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TERBARU\"/>
    </mc:Choice>
  </mc:AlternateContent>
  <xr:revisionPtr revIDLastSave="0" documentId="13_ncr:1_{A59AF8B1-BB0F-4089-9795-0BB461F5416E}" xr6:coauthVersionLast="43" xr6:coauthVersionMax="43" xr10:uidLastSave="{00000000-0000-0000-0000-000000000000}"/>
  <bookViews>
    <workbookView xWindow="-120" yWindow="-120" windowWidth="20730" windowHeight="11160" firstSheet="6" activeTab="19" xr2:uid="{00000000-000D-0000-FFFF-FFFF00000000}"/>
  </bookViews>
  <sheets>
    <sheet name="01" sheetId="1" r:id="rId1"/>
    <sheet name="02" sheetId="2" r:id="rId2"/>
    <sheet name="05" sheetId="3" r:id="rId3"/>
    <sheet name="06" sheetId="4" r:id="rId4"/>
    <sheet name="07" sheetId="5" r:id="rId5"/>
    <sheet name="08" sheetId="6" r:id="rId6"/>
    <sheet name="09" sheetId="7" r:id="rId7"/>
    <sheet name="10" sheetId="8" r:id="rId8"/>
    <sheet name="12" sheetId="9" r:id="rId9"/>
    <sheet name="13" sheetId="10" r:id="rId10"/>
    <sheet name="14" sheetId="11" r:id="rId11"/>
    <sheet name="15" sheetId="12" r:id="rId12"/>
    <sheet name="16" sheetId="13" r:id="rId13"/>
    <sheet name="17" sheetId="14" r:id="rId14"/>
    <sheet name="18" sheetId="16" r:id="rId15"/>
    <sheet name="19" sheetId="15" r:id="rId16"/>
    <sheet name="20" sheetId="17" r:id="rId17"/>
    <sheet name="21" sheetId="18" r:id="rId18"/>
    <sheet name="22" sheetId="19" r:id="rId19"/>
    <sheet name="23" sheetId="20" r:id="rId20"/>
    <sheet name="24" sheetId="21" r:id="rId21"/>
    <sheet name="25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0" l="1"/>
  <c r="A32" i="20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30" i="20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5" i="20"/>
  <c r="F6" i="20"/>
  <c r="F7" i="20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41" i="22" l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5" i="22"/>
  <c r="F4" i="22"/>
  <c r="D4" i="22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5" i="21"/>
  <c r="D4" i="21"/>
  <c r="F4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D4" i="20" l="1"/>
  <c r="F4" i="20" s="1"/>
  <c r="F5" i="20" s="1"/>
  <c r="F35" i="19" l="1"/>
  <c r="F36" i="19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34" i="19"/>
  <c r="F6" i="19"/>
  <c r="F7" i="19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D4" i="19" l="1"/>
  <c r="F4" i="19" s="1"/>
  <c r="F5" i="19" s="1"/>
  <c r="F6" i="18" l="1"/>
  <c r="F7" i="18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5" i="18" l="1"/>
  <c r="D4" i="18" l="1"/>
  <c r="F4" i="18"/>
  <c r="F6" i="17" l="1"/>
  <c r="F7" i="17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D4" i="17" l="1"/>
  <c r="F4" i="17" s="1"/>
  <c r="F5" i="17" s="1"/>
  <c r="F6" i="15" l="1"/>
  <c r="F7" i="15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D4" i="15"/>
  <c r="F6" i="16"/>
  <c r="F7" i="16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5" i="16"/>
  <c r="F6" i="14"/>
  <c r="F7" i="14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D4" i="16" l="1"/>
  <c r="F4" i="16" s="1"/>
  <c r="F4" i="15"/>
  <c r="F5" i="15" s="1"/>
  <c r="D4" i="12" l="1"/>
  <c r="F4" i="12" l="1"/>
  <c r="F5" i="12" l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0" i="11"/>
  <c r="F21" i="1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27" i="12" l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D4" i="13"/>
  <c r="F4" i="13" s="1"/>
  <c r="F6" i="1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42" i="13" l="1"/>
  <c r="F5" i="13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5" i="11"/>
  <c r="F43" i="13" l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D4" i="14"/>
  <c r="F4" i="14" s="1"/>
  <c r="D4" i="11"/>
  <c r="F4" i="11" s="1"/>
  <c r="F124" i="11"/>
  <c r="F5" i="14" l="1"/>
  <c r="F22" i="10"/>
  <c r="F23" i="10"/>
  <c r="F6" i="10" l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5" i="10" l="1"/>
  <c r="D4" i="10" l="1"/>
  <c r="F123" i="10"/>
  <c r="F4" i="10"/>
  <c r="A7" i="9" l="1"/>
  <c r="A8" i="9" s="1"/>
  <c r="A9" i="9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10" i="9" l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E44" i="6" l="1"/>
  <c r="E20" i="6" l="1"/>
  <c r="E25" i="6"/>
  <c r="E30" i="6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l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E38" i="5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D4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D4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l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D4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F33" i="7" l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21" i="7" l="1"/>
  <c r="D4" i="8"/>
  <c r="F4" i="8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F5" i="8" l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D4" i="9" s="1"/>
  <c r="F4" i="9" s="1"/>
  <c r="F5" i="9" s="1"/>
  <c r="F6" i="9" s="1"/>
  <c r="F7" i="9" s="1"/>
  <c r="F8" i="9" s="1"/>
  <c r="F9" i="9" s="1"/>
  <c r="F10" i="9" l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A5" i="1"/>
  <c r="A6" i="1" s="1"/>
  <c r="A7" i="1" s="1"/>
  <c r="A8" i="1" s="1"/>
  <c r="A9" i="1" s="1"/>
  <c r="A10" i="1" s="1"/>
  <c r="A11" i="1" s="1"/>
  <c r="F4" i="1"/>
  <c r="F5" i="1" s="1"/>
  <c r="F6" i="1" s="1"/>
  <c r="F7" i="1" s="1"/>
  <c r="F8" i="1" s="1"/>
  <c r="F9" i="1" s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F78" i="1" l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D4" i="2" s="1"/>
  <c r="F4" i="2" s="1"/>
  <c r="F5" i="2" s="1"/>
  <c r="F6" i="2" s="1"/>
  <c r="F7" i="2" s="1"/>
  <c r="F8" i="2" l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D4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</calcChain>
</file>

<file path=xl/sharedStrings.xml><?xml version="1.0" encoding="utf-8"?>
<sst xmlns="http://schemas.openxmlformats.org/spreadsheetml/2006/main" count="1461" uniqueCount="476">
  <si>
    <t>LAPORAN BUKU BANK GIRO HARIAN</t>
  </si>
  <si>
    <t>NO</t>
  </si>
  <si>
    <t>TANGGAL</t>
  </si>
  <si>
    <t>KETERANGAN</t>
  </si>
  <si>
    <t>DEBET</t>
  </si>
  <si>
    <t>KREDIT</t>
  </si>
  <si>
    <t>SALDO</t>
  </si>
  <si>
    <t>LAWAN TRX</t>
  </si>
  <si>
    <t>SALDO AWAL</t>
  </si>
  <si>
    <t>SALDO AKHIR</t>
  </si>
  <si>
    <t>PER TANGGAL 01</t>
  </si>
  <si>
    <t>Reimburse Biaya Pengadaan Surabi Untuk Lembur</t>
  </si>
  <si>
    <t>Biaya Admin Bank</t>
  </si>
  <si>
    <t>Penerimaan Dari Rek Tampungan</t>
  </si>
  <si>
    <t>Gaji Juli Staff Ahli</t>
  </si>
  <si>
    <t>Gaji Juli Karyawan</t>
  </si>
  <si>
    <t>Destiana Saraswati</t>
  </si>
  <si>
    <t>Fitri Firdausi D</t>
  </si>
  <si>
    <t>Asep Kamaludin</t>
  </si>
  <si>
    <t>Agnia Noviani</t>
  </si>
  <si>
    <t>Siti Nurjanah</t>
  </si>
  <si>
    <t>Rima Nuraeni</t>
  </si>
  <si>
    <t>Ion Sugiono</t>
  </si>
  <si>
    <t>Nur Laeli Mutiara Dewi</t>
  </si>
  <si>
    <t>Matsidi</t>
  </si>
  <si>
    <t>Ilham Nasrulloh</t>
  </si>
  <si>
    <t>H. Dede Fauzi</t>
  </si>
  <si>
    <t>Yusup</t>
  </si>
  <si>
    <t>Dodo</t>
  </si>
  <si>
    <t>Romi Ariansyah</t>
  </si>
  <si>
    <t>Endis Herdiana</t>
  </si>
  <si>
    <t>Ade Somantri</t>
  </si>
  <si>
    <t>Tahya Ruhana</t>
  </si>
  <si>
    <t>M. Soleh</t>
  </si>
  <si>
    <t>Salman Alfarizy</t>
  </si>
  <si>
    <t>Syarif Nurhayat</t>
  </si>
  <si>
    <t>Maulana Affandi</t>
  </si>
  <si>
    <t>Edwin Syahrizal</t>
  </si>
  <si>
    <t>Iqbal Muhamad Siswanto</t>
  </si>
  <si>
    <t>Muhamad Afif</t>
  </si>
  <si>
    <t>Muhamad Rizal</t>
  </si>
  <si>
    <t>Kevin Lia Audina</t>
  </si>
  <si>
    <t>Yogi Pranoto</t>
  </si>
  <si>
    <t>Rr Fitriyani Vinasti</t>
  </si>
  <si>
    <t>Dede Sulaeman</t>
  </si>
  <si>
    <t>Rangga Adi Pratama</t>
  </si>
  <si>
    <t>Tiftani Ayu Rosalina</t>
  </si>
  <si>
    <t>Herru Turyawan</t>
  </si>
  <si>
    <t>Angga Wachyu Adjie</t>
  </si>
  <si>
    <t>Nunung Melawati</t>
  </si>
  <si>
    <t>Novi Febri Lestari</t>
  </si>
  <si>
    <t>Jhony Munggara</t>
  </si>
  <si>
    <t>Nasrudin</t>
  </si>
  <si>
    <t>Anggoro Putro Bowo</t>
  </si>
  <si>
    <t>Rachmat Suherman</t>
  </si>
  <si>
    <t>Akus Kusdiawan</t>
  </si>
  <si>
    <t>Asep Kurniawan</t>
  </si>
  <si>
    <t>Ismail Hasan</t>
  </si>
  <si>
    <t>Asep Suherman</t>
  </si>
  <si>
    <t>Irwan Purnomo</t>
  </si>
  <si>
    <t>Nazarudin Lutfi</t>
  </si>
  <si>
    <t>Oleh Solehudin</t>
  </si>
  <si>
    <t>Danny Septiantoro</t>
  </si>
  <si>
    <t>Wiwik Andriyani</t>
  </si>
  <si>
    <t>Surazi Hari Widodo</t>
  </si>
  <si>
    <t>Henusa Vungas Wangestu</t>
  </si>
  <si>
    <t>Rahayu  Ady Utomo</t>
  </si>
  <si>
    <t>Bu Yola</t>
  </si>
  <si>
    <t>Bu Delfi</t>
  </si>
  <si>
    <t>Pusat</t>
  </si>
  <si>
    <t>Gaji Juli Pak Ustadz</t>
  </si>
  <si>
    <t>Gaji Juli Rmh Buby 1</t>
  </si>
  <si>
    <t>Ajeng</t>
  </si>
  <si>
    <t>Gaji Juli Rmh Buby 2</t>
  </si>
  <si>
    <t>Anita</t>
  </si>
  <si>
    <t>IT</t>
  </si>
  <si>
    <t>Subrogasi</t>
  </si>
  <si>
    <t>PER TANGGAL 02</t>
  </si>
  <si>
    <t xml:space="preserve">Pengembalian Sisa Operasional Pak Asep </t>
  </si>
  <si>
    <t>Gaji Juli Karyawan (Rek Edwin)</t>
  </si>
  <si>
    <t>Pembayaran Biaya Sewa Apartemen Jade</t>
  </si>
  <si>
    <t>Cadnagan Pembelian Tiket Kereta Untuk Pak Angga SMG - BDG</t>
  </si>
  <si>
    <t>Cadangan Operasional Semarang</t>
  </si>
  <si>
    <t>Cadangan Operasional</t>
  </si>
  <si>
    <t>Pinjaman Karyawan</t>
  </si>
  <si>
    <t>Bu Agnia</t>
  </si>
  <si>
    <t xml:space="preserve">Pak Angga </t>
  </si>
  <si>
    <t>Pak Salman</t>
  </si>
  <si>
    <t>Ratna Indriati Hindarto</t>
  </si>
  <si>
    <t>Dini Arti</t>
  </si>
  <si>
    <t>Denny Wage Sudirman</t>
  </si>
  <si>
    <t>Jalius Sofyar</t>
  </si>
  <si>
    <t>Bambang Sugiharto</t>
  </si>
  <si>
    <t>Lukman Sandi</t>
  </si>
  <si>
    <t>Uswatun Khasanah</t>
  </si>
  <si>
    <t>Tri Joko Prihandono</t>
  </si>
  <si>
    <t>Yulia Sri Rezeki</t>
  </si>
  <si>
    <t>Erna Setiana</t>
  </si>
  <si>
    <t>Yudastra Eka Marindra</t>
  </si>
  <si>
    <t>Kevin Rafi Sugiharto</t>
  </si>
  <si>
    <t>Yuvita Nur Azizawati</t>
  </si>
  <si>
    <t>Adhitya Bayu Prasetio</t>
  </si>
  <si>
    <t>Ratna Yunita Sari</t>
  </si>
  <si>
    <t>Ngatiyem</t>
  </si>
  <si>
    <t>Ony Pangka Kabrita</t>
  </si>
  <si>
    <t xml:space="preserve">Alessi Fauziabdillah </t>
  </si>
  <si>
    <t>Produksi</t>
  </si>
  <si>
    <t>Biaya Sewa Kosan Jatuh Tempo Tanggal 26</t>
  </si>
  <si>
    <t>Biaya Sewa Kosan Jatuh Tempo Tanggal 29</t>
  </si>
  <si>
    <t>Biaya Sewa Kosan Jatuh Tempo Tanggal 01</t>
  </si>
  <si>
    <t>Biaya Sewa Kosan</t>
  </si>
  <si>
    <t>Reimburse Biaya Entertain Setelah OTS dengan PPK Cirebon Tanggal 30 Juli</t>
  </si>
  <si>
    <t>Reimburse Biaya Entertain Setelah Taskforce Dengan PPK Pusat</t>
  </si>
  <si>
    <t>Reimburse Biaya Entertain Setelah OTS dengan PPK Cirebon Tanggal 31 Juli</t>
  </si>
  <si>
    <t>Reimburse Biaya Entertain Setelah OTS dengan PPK Bogor</t>
  </si>
  <si>
    <t>Reimburse Biaya entertain Setelah OTS dengan PPK Ciamis</t>
  </si>
  <si>
    <t>Biaya Entertain Dengan Keluarga Pak Rio, BBM dan Etoll</t>
  </si>
  <si>
    <t>Reimburse Baiay BBM Dan Etoll untuk Pengambilan Berkas Ke Askrindo Syariah Tangerang</t>
  </si>
  <si>
    <t>Biaya Service Mobil Inova Venturer</t>
  </si>
  <si>
    <t>Biaya Perbaikan Lanjutan Sienta</t>
  </si>
  <si>
    <t>Biaya BBM, Parkir dan Etoll</t>
  </si>
  <si>
    <t>Cadangan Petty Cash Corp (BBM Venturer)</t>
  </si>
  <si>
    <t>Pak asep Kamaludin</t>
  </si>
  <si>
    <t>Pak Irwan</t>
  </si>
  <si>
    <t>Bu Nunung</t>
  </si>
  <si>
    <t>Bu Kevin</t>
  </si>
  <si>
    <t>Bu Novi</t>
  </si>
  <si>
    <t>Pak Herru Dan Pak Soleh</t>
  </si>
  <si>
    <t>Nur</t>
  </si>
  <si>
    <t>Pak Ravi</t>
  </si>
  <si>
    <t>Pak Rahmat</t>
  </si>
  <si>
    <t>Pak Asep Suherman</t>
  </si>
  <si>
    <t>Pak Lutfi</t>
  </si>
  <si>
    <t>Pak Akus</t>
  </si>
  <si>
    <t>Pak Dodo</t>
  </si>
  <si>
    <t>Pak Ismail</t>
  </si>
  <si>
    <t>Pak Ade</t>
  </si>
  <si>
    <t>Gaji Juli Karyawan (Rek edwin)</t>
  </si>
  <si>
    <t>PER TANGGAL 05</t>
  </si>
  <si>
    <t>Pengembalian Sisa Petty Cash Corp</t>
  </si>
  <si>
    <t>Pak Wage</t>
  </si>
  <si>
    <t>Pak Tommy</t>
  </si>
  <si>
    <t>Pak Asep Kamaludin</t>
  </si>
  <si>
    <t>Reim. Biaya BBM motor OTS Wilayah Pelabuhan Ratu</t>
  </si>
  <si>
    <t>Reim. Biaya BBM u/ keperluan task force di wilayah sukabumi</t>
  </si>
  <si>
    <t>Reim. Biaya BBM ke BJB KC Soreang</t>
  </si>
  <si>
    <t>Reim. Makan siang setelah OTS bersama PPK Bogor</t>
  </si>
  <si>
    <t>Reim. Biaya kirim berkas pelimpahan recoveries dari askrindo cabang sukabumi</t>
  </si>
  <si>
    <t>Reim. Makan siang setelah OTS bersama PPK KC Cirebon</t>
  </si>
  <si>
    <t>PER TANGGAL 07</t>
  </si>
  <si>
    <t>Pembayaran Internet Dan TV Kabe Apartemen Dimond Pak Rio</t>
  </si>
  <si>
    <t>Biaya Listrikk Rumah BCV</t>
  </si>
  <si>
    <t>Biaya BBM, Cuci Mobil Dan Perpanjang Abudemen</t>
  </si>
  <si>
    <t>Biaya Cuci Mobil, Laundry Dan Isi Kulkas Apartemen</t>
  </si>
  <si>
    <t>Biaya Pembelian Bensing Genset (Hari Minggu)</t>
  </si>
  <si>
    <t>Biaya Pembelian Bensing Genset (Hari Senin)</t>
  </si>
  <si>
    <t>Biaya Perbaikan Spion Mobil Inova</t>
  </si>
  <si>
    <t>Pembayaran Shodaqoh Minggu Ke 1</t>
  </si>
  <si>
    <t>Biaya BBM dan Etoll</t>
  </si>
  <si>
    <t>Pembelian Martabak</t>
  </si>
  <si>
    <t>Cadangan Petty Cash Corp</t>
  </si>
  <si>
    <t>Pembayaran Untuk Babinsa Bulan Agustus</t>
  </si>
  <si>
    <t xml:space="preserve">Entertain Untuk Pak Yayat </t>
  </si>
  <si>
    <t>Penerimaan Dari Rekening SSM</t>
  </si>
  <si>
    <t>Pak Oji</t>
  </si>
  <si>
    <t>Pak Ion</t>
  </si>
  <si>
    <t>Pak Yusup</t>
  </si>
  <si>
    <t>Pak Angga W</t>
  </si>
  <si>
    <t>Petty Cash Semarang</t>
  </si>
  <si>
    <t xml:space="preserve">Reimburse Biaya Kirim SPK dan Map </t>
  </si>
  <si>
    <t>Reimburse Kekurangan Operasional Selama Di Semarang</t>
  </si>
  <si>
    <t>Biaya BBM , Etoll dan Cuci Mobil</t>
  </si>
  <si>
    <t>Biaya BBM, Etoll dan Parkir</t>
  </si>
  <si>
    <t>Reimburse Biaya BBM OTS Wilayah Pelabuhan Ratu</t>
  </si>
  <si>
    <t>Reimburse Biaya Entertainn Dengan PPK Indramayu</t>
  </si>
  <si>
    <t>Reimburse Biaya BBM Taskforce Wilayah Cirebon</t>
  </si>
  <si>
    <t>Biaya Pembayaran Token Gateway, Makan Siang Pak Rio dan Karyawan, Aqua Dan Parki</t>
  </si>
  <si>
    <t>Reimburse Biaya Entertain Setelah Kegiatan Taskforce Dengan PPK Pusat Di Wilayah Cilegon</t>
  </si>
  <si>
    <t>BU Yulia</t>
  </si>
  <si>
    <t>Pak Edwin</t>
  </si>
  <si>
    <t>Pak Soleh</t>
  </si>
  <si>
    <t>Pak Ade Somantri</t>
  </si>
  <si>
    <t>Pak Tomi</t>
  </si>
  <si>
    <t>Cadangan Biaya Pembayaran TLP Rumah BCV dan Telp Kantor Gunung Batu</t>
  </si>
  <si>
    <t>Cadangan Biaya Pembayaran Iuran Bulanan Apartemen Gateway Diamond</t>
  </si>
  <si>
    <t>Cadangan Biaya Pembayaran Listrik Cireundeu</t>
  </si>
  <si>
    <t>Pengembalian biaya operasional Pak Endis</t>
  </si>
  <si>
    <t>Cadangan Biaya Pembayaran Listrik Gunung Batu</t>
  </si>
  <si>
    <t>Cadangan Biaya Pembelian Pewangi Kamar Mandi</t>
  </si>
  <si>
    <t>PER TANGGAL 08</t>
  </si>
  <si>
    <t>Penerimaan Dari Rekening Tampungan</t>
  </si>
  <si>
    <t>Biaya Untuk "Rumah Buby"</t>
  </si>
  <si>
    <t xml:space="preserve">Reimburse Biaya Entertain dengan Pak Iwan S Dan Hotel Untuk Pengurusan Berkas PKS BJB dan SPS </t>
  </si>
  <si>
    <t>Cadangan Petty Cash Corp (Tiket Pak RTK)</t>
  </si>
  <si>
    <t>Cadangan Petty Cash Corp  (Entertain)</t>
  </si>
  <si>
    <t>Cadangan Biaya Abudemen Mobil MiniCooper</t>
  </si>
  <si>
    <t>Cadnagan Biaya BBM Dan Etoll Alessi Ke Ciamis</t>
  </si>
  <si>
    <t>Pemindahan Ke Rekening SSM (Kosan Bali)</t>
  </si>
  <si>
    <t>Pak Yayat</t>
  </si>
  <si>
    <t>Pak Alessi</t>
  </si>
  <si>
    <t>Bu Yulia</t>
  </si>
  <si>
    <t>Tanah Di Cirebon</t>
  </si>
  <si>
    <t>Pinjaman BJB NO 1272 (Pak Rio)</t>
  </si>
  <si>
    <t>Pinjaman BJB NO 1279 (Pak Rio)</t>
  </si>
  <si>
    <t>Pinjaman BJB NO 0109 (Pak Rio)</t>
  </si>
  <si>
    <t>Biaya Admin BAnk</t>
  </si>
  <si>
    <t>Rek Edwin</t>
  </si>
  <si>
    <t>Cadangan Biaya Pembelian Tiket Ke Semarang</t>
  </si>
  <si>
    <t>Shodaqoh Minggu Ke 2</t>
  </si>
  <si>
    <t>Pembelian Microtic</t>
  </si>
  <si>
    <t>Pengembalian Bu Agnia PC</t>
  </si>
  <si>
    <t>Fee PPK Juni</t>
  </si>
  <si>
    <t>Halo Karyawan Juli</t>
  </si>
  <si>
    <t>Cadangan Biaya Operasional Untuk Kegiatan Meeting dengan Mitra Bisnis di Yogyakarta</t>
  </si>
  <si>
    <t>Biaya Pembelian Batrey, Laundry, Pembelian Buah Buahan, Makan Siang Dan Parkir</t>
  </si>
  <si>
    <t>Biaya BBM, Etoll, Gojek, Laundry Dan Cuci Mobil</t>
  </si>
  <si>
    <t>Pak Angga w</t>
  </si>
  <si>
    <t>Pak Oleh</t>
  </si>
  <si>
    <t>Alokasi Pembayaran Motor beat</t>
  </si>
  <si>
    <t>Alokasi Pembayaran Motor PCX</t>
  </si>
  <si>
    <t>Alokasi Pembayaran Mobil Sienta</t>
  </si>
  <si>
    <t>Alokasi Pembayaran Mobil Ayla</t>
  </si>
  <si>
    <t>Alokasi Pembayaran Mobil Ayla Putih</t>
  </si>
  <si>
    <t>Alokasi Biaya Pembayaran Denda Telat Bayar Mobil Ayla Putih</t>
  </si>
  <si>
    <t xml:space="preserve">Alokasi Pembayaran Mobil Inova </t>
  </si>
  <si>
    <t>Alokasi Pembayaran Mobil Rubicon</t>
  </si>
  <si>
    <t>Alokasi Pembayaran Motor Vario</t>
  </si>
  <si>
    <t>Alokasi Pembayaran Mobil Camry</t>
  </si>
  <si>
    <t>Alokasi Pembayaran Mobil Inova Venturer</t>
  </si>
  <si>
    <t>Alokasi Pembayaran Mobil Calya 74 (Trijoko)</t>
  </si>
  <si>
    <t>Alokasi Pembayaran Mobil Calya 75 (Bali)</t>
  </si>
  <si>
    <t>Alokasi Pembayaran Calya 76 (Bandung)</t>
  </si>
  <si>
    <t>Alokasi Pembayaran Mobil Mazda 2</t>
  </si>
  <si>
    <t>Alokasi Pembayaran Motor Vespa</t>
  </si>
  <si>
    <t>Alokasi Pembayaran Mobil Rush</t>
  </si>
  <si>
    <t>Alokasi Shodaqoh (Rek Edwin)</t>
  </si>
  <si>
    <t>Biaya Kosan Karyawan Bulan Agustus</t>
  </si>
  <si>
    <t>Pak Anggoro</t>
  </si>
  <si>
    <t>Biaya Tambahan Kekurangan Pembayaran Kartu Halo</t>
  </si>
  <si>
    <t>PER TANGGAL 09</t>
  </si>
  <si>
    <t>Biaya Sewa Lahan Parkir Di Kosan Harley Untuk Karyawan</t>
  </si>
  <si>
    <t>Cadangan Biaya BBM Dan Etoll Untuk Jatah Pulang Bulanan</t>
  </si>
  <si>
    <t>Uang Saku (15 Juli - 18 Juli OTS Wilayah Sumedang)</t>
  </si>
  <si>
    <t>Uang Saku (15 - 19 Juli Dan 22 - 26 Juli OTS Wilayah Solo)</t>
  </si>
  <si>
    <t>Uang Makan Untuk Pak Ustadz dan Pembayran Listrik Rumah Tahfidz untuk 31 hari</t>
  </si>
  <si>
    <t xml:space="preserve">Pinjaman Karyawan </t>
  </si>
  <si>
    <t>Petty Cash Cireundeu</t>
  </si>
  <si>
    <t>Cadangan Biaya BB&lt; Dan Cuci Mobil Ayla Meetign ke BJB</t>
  </si>
  <si>
    <t>Biaya Pembayaran Listrik Gunung Batu</t>
  </si>
  <si>
    <t>Bayar internet Starnet (Budget 500rb kelebihan 99.900 menjadi piutang pribadi)</t>
  </si>
  <si>
    <t>Fee SIB</t>
  </si>
  <si>
    <t>Pak Daus</t>
  </si>
  <si>
    <t>Pak Jalius</t>
  </si>
  <si>
    <t>Bu Ratna</t>
  </si>
  <si>
    <t>Pak Trjoko</t>
  </si>
  <si>
    <t>Pak Joni</t>
  </si>
  <si>
    <t>Reimburse Biaya Entertain Setelah OTS dengan PPK Padalarang</t>
  </si>
  <si>
    <t>Pak Danny</t>
  </si>
  <si>
    <t>Pak Ustadz</t>
  </si>
  <si>
    <t>Pak Endang</t>
  </si>
  <si>
    <t>PER TANGGAL 10</t>
  </si>
  <si>
    <t>PC Pak yusup</t>
  </si>
  <si>
    <t>Biaya BBM, Etoll</t>
  </si>
  <si>
    <t>Biaya BBM, Etoll, Parkir, Gojek dan entertain</t>
  </si>
  <si>
    <t>Shodaqoh Bali (Pembelian hewan qurban/kambing)</t>
  </si>
  <si>
    <t>Pak Ony</t>
  </si>
  <si>
    <t>Biaya BBM dan entertain</t>
  </si>
  <si>
    <t>Talangan u/ keperluan Shodaqoh Semarang</t>
  </si>
  <si>
    <t xml:space="preserve">Shodaqoh Semarang </t>
  </si>
  <si>
    <t>Pak Tri Joko</t>
  </si>
  <si>
    <t>PER TANGGAL 12</t>
  </si>
  <si>
    <t>Pembelian 2 Laptop</t>
  </si>
  <si>
    <t>Biaya Service Motor Beat</t>
  </si>
  <si>
    <t>Penggantian Uang Talangan (Pembelian Hewan Kurban Semarangg)</t>
  </si>
  <si>
    <t>Cadangan Biaya Service Mobil</t>
  </si>
  <si>
    <t>Pemberian Uang Tip Untuk Pasang Ban</t>
  </si>
  <si>
    <t>Pengembalian ke kas Kecil</t>
  </si>
  <si>
    <t>Biaya Service Ganti Ban Mobil Sienta</t>
  </si>
  <si>
    <t>Biaya BBM, Parkir, dan etoll</t>
  </si>
  <si>
    <t xml:space="preserve">Reimburse Biaya BBM dan Etoll </t>
  </si>
  <si>
    <t>Biaya Pembelian Air Minum Pak Rio dan Tamu, Ongkos Dari Paster BSD dan BSD Bandung dan Ongkos Gojek</t>
  </si>
  <si>
    <t>produksi</t>
  </si>
  <si>
    <t>Biaya Pembelian Lisensi Windows 10</t>
  </si>
  <si>
    <t>Pak Syari</t>
  </si>
  <si>
    <t>Reimburse Biaya Entertain Makan Direksi Kantor Pusat</t>
  </si>
  <si>
    <t>Penerimaan piutang Pak Riyan</t>
  </si>
  <si>
    <t>Pak Riyan</t>
  </si>
  <si>
    <t>PER TANGGAL 13</t>
  </si>
  <si>
    <t>Cadangan Biaya Pembuatan Kartu Nama Sofiyudin</t>
  </si>
  <si>
    <t>Reimbrse Biaya Entertain Setelah OTS dengan PPK Plara dan Isi BBM</t>
  </si>
  <si>
    <t>Reimburse Biaya Entertain Dengan PPK Setelah Kegiatan Taskforce</t>
  </si>
  <si>
    <t>Reimburse Biaya Entertain Setelah OTS dengan PPK Ciamis</t>
  </si>
  <si>
    <t>Reimburse Biaya Entertain Dengan PPK Indramayu</t>
  </si>
  <si>
    <t>Reimburse Biaya Entertain Setelah OTS dengan PPK Plara dan BBM Motor</t>
  </si>
  <si>
    <t>Reimburse Biaya Entertain Pak Rio</t>
  </si>
  <si>
    <t>Reimburse Biaya BBM OTS Wilayah Ciamis</t>
  </si>
  <si>
    <t>Cadangan Biaya Pemasangan Stiker Mobil Mazda</t>
  </si>
  <si>
    <t>Pemindahan pelunasan Pak Ryan ke Rek SKD</t>
  </si>
  <si>
    <t>Reimburse Biaya Entertain Setelah OTS dengan PPK KCP Ciledug</t>
  </si>
  <si>
    <t>Biaya Adm Bank</t>
  </si>
  <si>
    <t>Pengembalian sisa biaya ganti ban</t>
  </si>
  <si>
    <t>Pengembalian petty cash corp</t>
  </si>
  <si>
    <t>Cadangan petty cash corp</t>
  </si>
  <si>
    <t>Biaya Cuci mobil, Entertain dan Laundry</t>
  </si>
  <si>
    <t>Petty cash semarang</t>
  </si>
  <si>
    <t>PER TANGGAL 14</t>
  </si>
  <si>
    <t>Cadangan Dana Marketing</t>
  </si>
  <si>
    <t>Biaya BBM, parkir, cuci mobil, laundry dan entertain</t>
  </si>
  <si>
    <t>Reimburse biaya entertain OTS bersama PPK Bogor (2 orang)</t>
  </si>
  <si>
    <t>Biaya BBM, cuci mobil, parkir, dan etoll</t>
  </si>
  <si>
    <t>Pak Rio</t>
  </si>
  <si>
    <t>Cadangan biaya salon mobil CRV, parkir, gojek dan tip u/ mekanik</t>
  </si>
  <si>
    <t xml:space="preserve">Cadangan Dana Ops kunjungan ke Ask. Syariah Jakarta </t>
  </si>
  <si>
    <t>Reimburse biaya BBM &amp; makan siang setelah task force</t>
  </si>
  <si>
    <t>Reimburse biaya BBM motor OTS wilayah Cianjur</t>
  </si>
  <si>
    <t>Reim. Biaya pembelian Accesories Hp Pak Rio</t>
  </si>
  <si>
    <t>Reimburse biaya entertain pembelian makan u/ perjalanan dinas ke Depok</t>
  </si>
  <si>
    <t xml:space="preserve">Reimburse biaya entertain cukur rambut Pak Rio </t>
  </si>
  <si>
    <t>PER TANGGAL 15</t>
  </si>
  <si>
    <t>Biaya BBM, cuci mobil dan entertain pembelian makan @Cocogranus</t>
  </si>
  <si>
    <t xml:space="preserve">Biaya BBM, Gojek dan entertain (Project video + design Video Explainer &amp; Buku Panduan) @STIN </t>
  </si>
  <si>
    <t>Cadangan Ops BBM &amp; Entertain meeting membahas lelang a.n Samuel Sambiring bersama PPK Sukajadi</t>
  </si>
  <si>
    <t xml:space="preserve">Reim. Biaya entertain pembelian makan u/ perjalanan dinas ke Depok </t>
  </si>
  <si>
    <t>Reim. Biaya entertain pembelian makan u/ perjalanan dinas ke Depok @Manta Manado &amp; Minang</t>
  </si>
  <si>
    <t xml:space="preserve">Pengembalian Dana Ops kunjungan ke Ask. Syariah Jakarta </t>
  </si>
  <si>
    <t>PER TANGGAL 16</t>
  </si>
  <si>
    <t>Penerimaan komisi dari Akrindo Makasar Syariah</t>
  </si>
  <si>
    <t>Pengembalian kelebihan transfer Petty Cash</t>
  </si>
  <si>
    <t>Pembayaran Kartu Kredit UOB</t>
  </si>
  <si>
    <t>Pengajuan Dana Kost (jth tempo tgl 19 Agustus)</t>
  </si>
  <si>
    <t>Bu Uswatun</t>
  </si>
  <si>
    <t>Biaya BBM Velfire, e toll dan membeli kartu e toll</t>
  </si>
  <si>
    <t>Pak Sholeh</t>
  </si>
  <si>
    <t>Reim. Biaya entertain makan siang setelah OTS bersama PPK Pelabuhan Ratu</t>
  </si>
  <si>
    <t>Reim. Biaya BBM Motor ke PPK KC Kuningan dan KC Majalengka</t>
  </si>
  <si>
    <t>Pak Rachmat</t>
  </si>
  <si>
    <t>Reim. Biaya entertain makan siang setelah Task Force wilayah Tangerang</t>
  </si>
  <si>
    <t>Pemindahan komisi Makasar Syariah</t>
  </si>
  <si>
    <t>Cadangan u/ pembelian tisu, hand wash dan pembersih closet</t>
  </si>
  <si>
    <t>Biaya BBM, parkir dan entertain pembelian makan @restoran simpang raya</t>
  </si>
  <si>
    <t xml:space="preserve">Biaya entertain pembelian makan </t>
  </si>
  <si>
    <t>Penerimaan dari Rekening SSM u/ alokasi piutang karyawan</t>
  </si>
  <si>
    <t>Penerimaan dari Rekening SSM</t>
  </si>
  <si>
    <t>Cadangan ops kunjungan ke Ask. Syariah Jakarta (16 Agustus 2019)</t>
  </si>
  <si>
    <t>Biaya BBM, Parkir, e toll, cuci mobil dan entertain</t>
  </si>
  <si>
    <t>Pinjaman</t>
  </si>
  <si>
    <t>Pak Arief</t>
  </si>
  <si>
    <t>Piutang Karyawan Bulan Agustus</t>
  </si>
  <si>
    <t>Pak Soleh Solehudin</t>
  </si>
  <si>
    <t>Pak Herru</t>
  </si>
  <si>
    <t>Pak M Soleh</t>
  </si>
  <si>
    <t>Pak Johny</t>
  </si>
  <si>
    <t>Pak Bambang</t>
  </si>
  <si>
    <t>Pak Angga</t>
  </si>
  <si>
    <t>Bu Wiwik</t>
  </si>
  <si>
    <t>Pak Henusa</t>
  </si>
  <si>
    <t>Pak Nasrudin</t>
  </si>
  <si>
    <t>Pak Syarif</t>
  </si>
  <si>
    <t>Pak Asep Kurniawan</t>
  </si>
  <si>
    <t>Pemindahan dana u/ pembayaran BPJS Kesehatan &amp; BPJS Ketenagakerjaan ke Rekening SSM</t>
  </si>
  <si>
    <t>Biiaya Adm Bank</t>
  </si>
  <si>
    <t>Cadangan pembelian meteran 5 buah u/ inventaris verifikator</t>
  </si>
  <si>
    <t>Reim. Biaya BBM motor kunjungan ke BJB KC Indramayu dan KC Patrol u/ tanda tangan BAR tagihan Bln Juli</t>
  </si>
  <si>
    <t>Biaya BBM Velfire dan parkir</t>
  </si>
  <si>
    <t>Reim. Biaya makan siang setelah OTS bersama PPK Plara Pak Deri</t>
  </si>
  <si>
    <t xml:space="preserve">Cadangan Biaya BBM &amp; etoll u/ Jenguk Pak Herru Pasca Operasi </t>
  </si>
  <si>
    <t>Petty cash Semarang</t>
  </si>
  <si>
    <t>Pembayaran kontrak rumah di Semarang (Kantor semarang) jth tmpo tgl 20 agust</t>
  </si>
  <si>
    <t>PER TANGGAL 17</t>
  </si>
  <si>
    <t>Penerimaan dari Rekening Edwin (Kelebihan dana u/ pembayaran BPJS)</t>
  </si>
  <si>
    <t>Penerimaan dari Rekening Tampungan</t>
  </si>
  <si>
    <t>Alokasi dana ke Rekening BCA Pak Rio</t>
  </si>
  <si>
    <t>Biaya Entertain Pak Rio</t>
  </si>
  <si>
    <t>Biaya parkir, cuci mobil Toyota Rush dan entertain pembelian makan u/ Pak Rio</t>
  </si>
  <si>
    <t>Biaya BBM, parkir, e-toll, gojek dan cuci mobil</t>
  </si>
  <si>
    <t>Biaya BBM, parkir dan e-toll</t>
  </si>
  <si>
    <t>PER TANGGAL 18</t>
  </si>
  <si>
    <t xml:space="preserve">Reim. Biaya BBM motor kunjungan ke BJB KC Indramayu dan BJB KC Patrol </t>
  </si>
  <si>
    <t>Reim. Biaya makan siang setelah OTS bersama PPK Bogor</t>
  </si>
  <si>
    <t>Biaya BBM, Parkir, Gojek BCV-apartemen, tambal ban, entertain Pak Rio, isi token listrik, laundry</t>
  </si>
  <si>
    <t>Biaya BBM, Parkir, e-toll, gojek dan tiket cititrans Dipati Ukur - BSD, tiket Baraya Travel BSD - Surapati, entertain pembelian minum</t>
  </si>
  <si>
    <t>Pembayaran air dan IPL BCV</t>
  </si>
  <si>
    <t>Cadangan pembelian vacum cleaner u/ mobil</t>
  </si>
  <si>
    <t>Reim. Biaya BBM, Gojek, Tiket kereta dan entertain kunjungan ke Ask. Syariah Jakarta</t>
  </si>
  <si>
    <t>Biaya BBM PCX dan entertain Pak Rio</t>
  </si>
  <si>
    <t>Reim. Biaya entertain makan malam Pak Rio &amp; Team</t>
  </si>
  <si>
    <t>Piutang Bu Irma</t>
  </si>
  <si>
    <t>Biaya sewa mesin PC Kyocera M2535 DN (Jth Tempo tgl 26 Agustus)</t>
  </si>
  <si>
    <t>Kadedeuh</t>
  </si>
  <si>
    <t>Penerimaan Dari Rekening SPS</t>
  </si>
  <si>
    <t>PER TANGGAL 19</t>
  </si>
  <si>
    <t>Bu Irma</t>
  </si>
  <si>
    <t>Pengembalian sisa petty cash</t>
  </si>
  <si>
    <t>PER TANGGAL 20</t>
  </si>
  <si>
    <t>Cadangan Dealing dan Penandatanganan kontrak kerja sama PT. SKD &amp; Skilmu (Skillmu &amp; Aprec)</t>
  </si>
  <si>
    <t xml:space="preserve">Biaya travel Bdg - Soetta </t>
  </si>
  <si>
    <r>
      <t xml:space="preserve">Cadangan operasional task force bersama PPK Pusat di wilayah Tasikmalaya </t>
    </r>
    <r>
      <rPr>
        <b/>
        <sz val="11"/>
        <color theme="1"/>
        <rFont val="Calibri"/>
        <family val="2"/>
        <scheme val="minor"/>
      </rPr>
      <t>(Tgl 20 - 22 Agustus 2019)</t>
    </r>
  </si>
  <si>
    <r>
      <t>Cadangan operasional kunjungan ke Ask. Cirebon u/ perpanjan SPK</t>
    </r>
    <r>
      <rPr>
        <b/>
        <sz val="11"/>
        <rFont val="Calibri"/>
        <family val="2"/>
        <scheme val="minor"/>
      </rPr>
      <t xml:space="preserve"> (Tgl 21 Agustus 2019)</t>
    </r>
  </si>
  <si>
    <t>Reim. Biaya entertain pengeluaran makan Pak Rio</t>
  </si>
  <si>
    <t>Penerimaan dari Rekening SMP</t>
  </si>
  <si>
    <t>Penerimaan dari Rekening SKD</t>
  </si>
  <si>
    <t>Piutang Karyawan Bu Maya</t>
  </si>
  <si>
    <t>Cadangan Biaya Entertain</t>
  </si>
  <si>
    <t>Cadangan Pembuatan compro SSM dan Map SSM</t>
  </si>
  <si>
    <t>Biaya perpanjangan internet &amp; jaringan kantor bali (Indihome)</t>
  </si>
  <si>
    <t xml:space="preserve">Biaya BBM, Cuci Mobil dan entertain </t>
  </si>
  <si>
    <t>Biaya perpanjangan Pajak motor Honda Vario 110D Bali (Per Agustus 2019 - Agustus 2020)</t>
  </si>
  <si>
    <t>Biaya pembelian peralatan bersih-bersih kantor (Sapu, tutup gelas, sikat wc dan tempat sampah kecil u/ di ruangan IT)</t>
  </si>
  <si>
    <t>Cadangan pembelian tiket pesawat u/ Bu Nana Sby - Dps</t>
  </si>
  <si>
    <t>Biaya BBM, Parkir, service PCX dan pembelian sendok garpu</t>
  </si>
  <si>
    <t>Biaya Parkir, Laundry dan entertain pembelian makan</t>
  </si>
  <si>
    <t>Biaya Entertain pembelian makan Pak Rio</t>
  </si>
  <si>
    <t>Cadangan pembelian makanan u/ kegiatan pengajian rutin mingguan</t>
  </si>
  <si>
    <t>Pengembalian sisa petty cash ke Rekening Operasional</t>
  </si>
  <si>
    <t>Pembelian terminal listrik untuk lantai 3 kantor dan Biaya BBM Motor Beat</t>
  </si>
  <si>
    <t>Pak yusup</t>
  </si>
  <si>
    <t>PER TANGGAL 21</t>
  </si>
  <si>
    <t>Reim. Biaya entertain makan siang setelah OTS bersama PPK KC Cikalong Wetan</t>
  </si>
  <si>
    <t>Reim. Entertain makan siang setelah OTS bersama PPK KCP Perumnas (2 orang)</t>
  </si>
  <si>
    <t>Reim. Biaya entertain makan siang setelah OTS bersama PPK KCK Banten</t>
  </si>
  <si>
    <t>Reim. Biaya BBM Motor OTS Wilayah Sukabumi</t>
  </si>
  <si>
    <t>Reim. Biaya Bagasi pesawat</t>
  </si>
  <si>
    <t>Pembayaran Indihome Cirendeu</t>
  </si>
  <si>
    <t>Cadangan Operasional u/ keperluan mobil CRV</t>
  </si>
  <si>
    <t>Reim. Biaya pembelian gorengan u/ karyawan dikantor</t>
  </si>
  <si>
    <t>Pengembalian Sisa Pembayaran Kurir (Paket Bos) Ke Kas Kecil</t>
  </si>
  <si>
    <t>Biaya Pembayaran Kurir (Paket Bos)</t>
  </si>
  <si>
    <t>PER TANGGAL 22</t>
  </si>
  <si>
    <t>Alokasi Dana ke Kartu Kredit Pak Rio u/ keperluan pembelian sepeda</t>
  </si>
  <si>
    <t>Pembelian tiket pesawat u/ Pak Ony dan keluarga Dps - Pky</t>
  </si>
  <si>
    <t>Pembelian tiket pesawat u/ Bu Nana Dps - Sby</t>
  </si>
  <si>
    <t xml:space="preserve">Reim. Biaya BBM OTS wilayah Pelabuhan Ratu </t>
  </si>
  <si>
    <t xml:space="preserve">Reim. Biaya entertain makan siang setelah OTS bersama PPK KC Sumber </t>
  </si>
  <si>
    <t>Pak Asep Suhe</t>
  </si>
  <si>
    <t>Biaya BBM, e toll dan cuci mobil Vellvire</t>
  </si>
  <si>
    <t>Reim. Biaya BBM mobil u/ kegiatan Task Force di wilayah Tasikmalaya</t>
  </si>
  <si>
    <t>Reim. Biaya makan siang setelah OTS bersama PPK KC Padalarang</t>
  </si>
  <si>
    <t>Reim. Makan siang OTS bersama PPK KC Singaparna</t>
  </si>
  <si>
    <t>Reim. Makan siang OTS bersama PPK</t>
  </si>
  <si>
    <t>Reim. Biaya BBM, parkir dan e toll</t>
  </si>
  <si>
    <t>cadangan u/ kunjungan ke Ask. Tasikmalaya dan BJB KC Banjar (Tgl 23 Agust 2019)</t>
  </si>
  <si>
    <t>Biaya isi BBM Mobil sienta</t>
  </si>
  <si>
    <t>Reim Biaya pembelian tiket Pak Ony dan istri Bali - Palangkaraya</t>
  </si>
  <si>
    <t>Pengembalian sisa operasional</t>
  </si>
  <si>
    <t xml:space="preserve">Tambahan dana petty cash </t>
  </si>
  <si>
    <t>Sumbangan qurban</t>
  </si>
  <si>
    <t>Cadangan biaya service mobil Innova Hitam B1226 CFH</t>
  </si>
  <si>
    <t>Cadangan pembayaran pajak tahunan kendaraan Mobil Sienta 2019</t>
  </si>
  <si>
    <t>Pembayaran DP Workshop Aesthetic Tour "Me Clinic Seoul" Bu Delfi</t>
  </si>
  <si>
    <t>Pembayaran DP Workshop Aesthetic Tour "Me Clinic Seoul" Bu Ellia</t>
  </si>
  <si>
    <t>Reim. Biaya Entertain</t>
  </si>
  <si>
    <t>Reim. Biaya Entertain pembelian bersama Pak Bayu dan Pak Tommy PPK Pusat menyerahkan dokumen PKS</t>
  </si>
  <si>
    <t>Biaya entertain PPK Pak Yayat</t>
  </si>
  <si>
    <t>PER TANGGAL 23</t>
  </si>
  <si>
    <t>Biaya BBM Motor Vario, entertain makan @MCDonalds @Buka Baju &amp; @warung bubur ayam Pak Lik, pembelian cemilan, potter airport</t>
  </si>
  <si>
    <t>Biaya top up listrik BCV</t>
  </si>
  <si>
    <t>Reim. Biaya entertain makan siang setelah OTS bersama PPK KC Indramayu (4 orang)</t>
  </si>
  <si>
    <t xml:space="preserve">Reim. Biaya entertain makan siang setelah OTS bersama PPK BSM Tangerang </t>
  </si>
  <si>
    <t>Pengembalian cadangan u/ kunjungan ke Ask. Tasikmalaya dan BJB KC Banjar (Tgl 23 Agust 2019)</t>
  </si>
  <si>
    <t xml:space="preserve">Biaya BBM, e toll, dan biaya entertain pembelian makan </t>
  </si>
  <si>
    <t>Pembelian alat SKD</t>
  </si>
  <si>
    <t>Pembukaan Deposito dan rekening giro</t>
  </si>
  <si>
    <t>Pembayaran hotel Pak Rio @Alila</t>
  </si>
  <si>
    <t>Pembukaan Deposito</t>
  </si>
  <si>
    <t>Pembukaan rekening giro</t>
  </si>
  <si>
    <t>Pembayaran tagihan PT VOFFICE</t>
  </si>
  <si>
    <t>Cadangan u/ pembelian makan ikan di BCV</t>
  </si>
  <si>
    <t>Biaya pengurusan domisili u/ Pak RW</t>
  </si>
  <si>
    <t>Reim. Biaya entertain makan siang setelah OTS bersama PPK KCP Wanaraja</t>
  </si>
  <si>
    <t xml:space="preserve">Biaya BBM, Parkir, cuci mobil Inova B1226 CFH, Cuci motor PCX, laundry dan pemebelian isi kulkas </t>
  </si>
  <si>
    <t>Pengembalian sisa cadangan u/ keperluan perbaikan mobil CRV</t>
  </si>
  <si>
    <t>Piutang karyawan</t>
  </si>
  <si>
    <t>Pembayaran kartu HALO Pak Salman</t>
  </si>
  <si>
    <t>Pembayaran hotel u/ Bu Nana di Bali</t>
  </si>
  <si>
    <t>PER TANGGAL 24</t>
  </si>
  <si>
    <t>PER TANGGAL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</si>
</sst>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  <scheme val="minor"/>
    </font>
    <font>
      <b/>
      <sz val="8"/>
      <color rgb="FF00346D"/>
      <name val="Arial"/>
      <family val="2"/>
    </font>
    <font>
      <sz val="8"/>
      <color rgb="FF00346D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0" borderId="1" xfId="2" applyFont="1" applyBorder="1" applyAlignment="1">
      <alignment horizontal="center"/>
    </xf>
    <xf numFmtId="164" fontId="2" fillId="0" borderId="3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1" applyNumberFormat="1" applyFont="1" applyFill="1" applyBorder="1" applyAlignment="1">
      <alignment horizontal="left"/>
    </xf>
    <xf numFmtId="166" fontId="4" fillId="2" borderId="1" xfId="1" applyNumberFormat="1" applyFont="1" applyFill="1" applyBorder="1" applyAlignment="1">
      <alignment vertical="top" wrapText="1"/>
    </xf>
    <xf numFmtId="164" fontId="5" fillId="0" borderId="1" xfId="2" applyFont="1" applyBorder="1"/>
    <xf numFmtId="0" fontId="0" fillId="0" borderId="1" xfId="0" applyFill="1" applyBorder="1"/>
    <xf numFmtId="0" fontId="0" fillId="0" borderId="1" xfId="0" applyBorder="1"/>
    <xf numFmtId="166" fontId="1" fillId="0" borderId="4" xfId="1" applyNumberFormat="1" applyFont="1" applyFill="1" applyBorder="1" applyAlignment="1"/>
    <xf numFmtId="166" fontId="5" fillId="0" borderId="1" xfId="2" applyNumberFormat="1" applyFont="1" applyBorder="1"/>
    <xf numFmtId="0" fontId="0" fillId="0" borderId="1" xfId="0" applyFill="1" applyBorder="1" applyAlignment="1">
      <alignment horizontal="left"/>
    </xf>
    <xf numFmtId="164" fontId="1" fillId="0" borderId="1" xfId="2" applyFont="1" applyFill="1" applyBorder="1"/>
    <xf numFmtId="166" fontId="1" fillId="0" borderId="1" xfId="1" applyNumberFormat="1" applyFont="1" applyFill="1" applyBorder="1" applyAlignment="1"/>
    <xf numFmtId="0" fontId="0" fillId="0" borderId="4" xfId="0" applyFill="1" applyBorder="1"/>
    <xf numFmtId="0" fontId="0" fillId="0" borderId="2" xfId="0" applyFill="1" applyBorder="1"/>
    <xf numFmtId="0" fontId="0" fillId="0" borderId="0" xfId="0" applyFill="1"/>
    <xf numFmtId="166" fontId="0" fillId="0" borderId="1" xfId="1" applyNumberFormat="1" applyFont="1" applyFill="1" applyBorder="1"/>
    <xf numFmtId="166" fontId="0" fillId="0" borderId="0" xfId="1" applyNumberFormat="1" applyFont="1"/>
    <xf numFmtId="166" fontId="0" fillId="0" borderId="1" xfId="1" applyNumberFormat="1" applyFont="1" applyBorder="1"/>
    <xf numFmtId="0" fontId="6" fillId="0" borderId="1" xfId="0" applyFont="1" applyBorder="1" applyAlignment="1">
      <alignment vertical="center"/>
    </xf>
    <xf numFmtId="166" fontId="0" fillId="3" borderId="1" xfId="1" applyNumberFormat="1" applyFont="1" applyFill="1" applyBorder="1" applyAlignment="1">
      <alignment vertical="center"/>
    </xf>
    <xf numFmtId="166" fontId="0" fillId="0" borderId="2" xfId="1" applyNumberFormat="1" applyFont="1" applyBorder="1"/>
    <xf numFmtId="166" fontId="7" fillId="2" borderId="1" xfId="1" applyNumberFormat="1" applyFont="1" applyFill="1" applyBorder="1" applyAlignment="1">
      <alignment horizontal="right" vertical="top" wrapText="1"/>
    </xf>
    <xf numFmtId="0" fontId="0" fillId="0" borderId="1" xfId="0" applyFont="1" applyBorder="1"/>
    <xf numFmtId="166" fontId="1" fillId="0" borderId="1" xfId="1" applyNumberFormat="1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4" xfId="1" applyNumberFormat="1" applyFont="1" applyFill="1" applyBorder="1"/>
    <xf numFmtId="0" fontId="0" fillId="0" borderId="5" xfId="0" applyFill="1" applyBorder="1"/>
    <xf numFmtId="166" fontId="0" fillId="0" borderId="2" xfId="1" applyNumberFormat="1" applyFont="1" applyFill="1" applyBorder="1"/>
    <xf numFmtId="166" fontId="0" fillId="0" borderId="1" xfId="1" applyNumberFormat="1" applyFont="1" applyFill="1" applyBorder="1" applyAlignment="1">
      <alignment vertical="center"/>
    </xf>
    <xf numFmtId="166" fontId="5" fillId="0" borderId="2" xfId="2" applyNumberFormat="1" applyFont="1" applyBorder="1"/>
    <xf numFmtId="0" fontId="0" fillId="0" borderId="4" xfId="0" applyBorder="1"/>
    <xf numFmtId="166" fontId="1" fillId="0" borderId="2" xfId="1" applyNumberFormat="1" applyFont="1" applyFill="1" applyBorder="1" applyAlignment="1"/>
    <xf numFmtId="0" fontId="6" fillId="0" borderId="3" xfId="0" applyFont="1" applyBorder="1" applyAlignment="1">
      <alignment vertical="center"/>
    </xf>
    <xf numFmtId="4" fontId="8" fillId="0" borderId="0" xfId="0" applyNumberFormat="1" applyFont="1"/>
    <xf numFmtId="165" fontId="0" fillId="0" borderId="0" xfId="0" applyNumberFormat="1"/>
    <xf numFmtId="166" fontId="0" fillId="0" borderId="1" xfId="0" applyNumberFormat="1" applyBorder="1"/>
    <xf numFmtId="166" fontId="0" fillId="0" borderId="5" xfId="1" applyNumberFormat="1" applyFont="1" applyFill="1" applyBorder="1"/>
    <xf numFmtId="166" fontId="0" fillId="4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left"/>
    </xf>
    <xf numFmtId="164" fontId="0" fillId="0" borderId="1" xfId="2" applyFont="1" applyFill="1" applyBorder="1"/>
    <xf numFmtId="166" fontId="1" fillId="4" borderId="1" xfId="1" applyNumberFormat="1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6" fontId="4" fillId="2" borderId="4" xfId="1" applyNumberFormat="1" applyFont="1" applyFill="1" applyBorder="1" applyAlignment="1">
      <alignment vertical="top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/>
    <xf numFmtId="0" fontId="0" fillId="0" borderId="6" xfId="0" applyFill="1" applyBorder="1"/>
    <xf numFmtId="164" fontId="0" fillId="0" borderId="6" xfId="2" applyFont="1" applyFill="1" applyBorder="1" applyAlignment="1"/>
    <xf numFmtId="166" fontId="0" fillId="0" borderId="1" xfId="1" applyNumberFormat="1" applyFont="1" applyFill="1" applyBorder="1" applyAlignment="1"/>
    <xf numFmtId="166" fontId="6" fillId="0" borderId="1" xfId="1" applyNumberFormat="1" applyFont="1" applyFill="1" applyBorder="1"/>
    <xf numFmtId="166" fontId="6" fillId="0" borderId="1" xfId="1" applyNumberFormat="1" applyFont="1" applyFill="1" applyBorder="1" applyAlignment="1"/>
    <xf numFmtId="1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164" fontId="0" fillId="0" borderId="1" xfId="2" applyFont="1" applyFill="1" applyBorder="1" applyAlignment="1"/>
    <xf numFmtId="166" fontId="0" fillId="0" borderId="0" xfId="0" applyNumberFormat="1"/>
    <xf numFmtId="164" fontId="1" fillId="0" borderId="0" xfId="2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" fontId="9" fillId="0" borderId="0" xfId="0" applyNumberFormat="1" applyFont="1"/>
    <xf numFmtId="0" fontId="0" fillId="0" borderId="1" xfId="0" applyBorder="1" applyAlignment="1">
      <alignment horizontal="center"/>
    </xf>
    <xf numFmtId="164" fontId="1" fillId="4" borderId="1" xfId="2" applyFont="1" applyFill="1" applyBorder="1"/>
    <xf numFmtId="166" fontId="0" fillId="4" borderId="0" xfId="1" applyNumberFormat="1" applyFont="1" applyFill="1"/>
    <xf numFmtId="166" fontId="0" fillId="4" borderId="1" xfId="1" applyNumberFormat="1" applyFont="1" applyFill="1" applyBorder="1"/>
    <xf numFmtId="166" fontId="0" fillId="4" borderId="1" xfId="1" applyNumberFormat="1" applyFont="1" applyFill="1" applyBorder="1" applyAlignment="1"/>
    <xf numFmtId="166" fontId="10" fillId="4" borderId="1" xfId="1" applyNumberFormat="1" applyFont="1" applyFill="1" applyBorder="1" applyAlignment="1"/>
    <xf numFmtId="166" fontId="10" fillId="4" borderId="1" xfId="1" applyNumberFormat="1" applyFont="1" applyFill="1" applyBorder="1"/>
    <xf numFmtId="166" fontId="10" fillId="0" borderId="1" xfId="1" applyNumberFormat="1" applyFont="1" applyFill="1" applyBorder="1" applyAlignment="1"/>
    <xf numFmtId="164" fontId="10" fillId="0" borderId="6" xfId="2" applyFont="1" applyFill="1" applyBorder="1" applyAlignment="1"/>
    <xf numFmtId="166" fontId="0" fillId="4" borderId="4" xfId="1" applyNumberFormat="1" applyFont="1" applyFill="1" applyBorder="1"/>
    <xf numFmtId="164" fontId="1" fillId="4" borderId="0" xfId="2" applyFont="1" applyFill="1"/>
    <xf numFmtId="0" fontId="0" fillId="4" borderId="0" xfId="0" applyFill="1"/>
    <xf numFmtId="166" fontId="0" fillId="0" borderId="6" xfId="1" applyNumberFormat="1" applyFont="1" applyFill="1" applyBorder="1" applyAlignment="1">
      <alignment vertical="center"/>
    </xf>
    <xf numFmtId="0" fontId="0" fillId="0" borderId="6" xfId="0" applyFill="1" applyBorder="1" applyAlignment="1">
      <alignment horizontal="left"/>
    </xf>
    <xf numFmtId="164" fontId="0" fillId="0" borderId="0" xfId="0" applyNumberFormat="1"/>
    <xf numFmtId="0" fontId="10" fillId="0" borderId="1" xfId="0" applyFont="1" applyBorder="1"/>
    <xf numFmtId="0" fontId="10" fillId="0" borderId="1" xfId="0" applyFont="1" applyFill="1" applyBorder="1"/>
    <xf numFmtId="164" fontId="1" fillId="0" borderId="0" xfId="2" applyFill="1"/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center"/>
    </xf>
    <xf numFmtId="166" fontId="4" fillId="0" borderId="1" xfId="1" applyNumberFormat="1" applyFont="1" applyFill="1" applyBorder="1" applyAlignment="1">
      <alignment vertical="top" wrapText="1"/>
    </xf>
    <xf numFmtId="166" fontId="7" fillId="0" borderId="1" xfId="1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5" fontId="0" fillId="0" borderId="5" xfId="0" applyNumberFormat="1" applyBorder="1" applyAlignment="1">
      <alignment horizontal="center"/>
    </xf>
    <xf numFmtId="16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164" fontId="1" fillId="0" borderId="1" xfId="2" applyBorder="1"/>
    <xf numFmtId="0" fontId="0" fillId="0" borderId="7" xfId="0" applyBorder="1"/>
    <xf numFmtId="166" fontId="0" fillId="0" borderId="0" xfId="1" applyNumberFormat="1" applyFont="1" applyAlignment="1">
      <alignment horizontal="left"/>
    </xf>
    <xf numFmtId="164" fontId="11" fillId="0" borderId="1" xfId="2" applyFont="1" applyBorder="1"/>
    <xf numFmtId="4" fontId="8" fillId="0" borderId="1" xfId="0" applyNumberFormat="1" applyFont="1" applyBorder="1"/>
    <xf numFmtId="164" fontId="0" fillId="0" borderId="6" xfId="0" applyNumberFormat="1" applyFill="1" applyBorder="1" applyAlignment="1">
      <alignment horizontal="left"/>
    </xf>
    <xf numFmtId="166" fontId="4" fillId="0" borderId="1" xfId="1" applyNumberFormat="1" applyFont="1" applyBorder="1" applyAlignment="1">
      <alignment vertical="top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4" fontId="1" fillId="0" borderId="0" xfId="2"/>
    <xf numFmtId="166" fontId="0" fillId="0" borderId="5" xfId="1" applyNumberFormat="1" applyFont="1" applyBorder="1"/>
    <xf numFmtId="164" fontId="0" fillId="0" borderId="1" xfId="0" applyNumberFormat="1" applyFill="1" applyBorder="1" applyAlignment="1">
      <alignment horizontal="left"/>
    </xf>
    <xf numFmtId="166" fontId="0" fillId="0" borderId="2" xfId="1" applyNumberFormat="1" applyFont="1" applyFill="1" applyBorder="1" applyAlignment="1"/>
    <xf numFmtId="166" fontId="6" fillId="0" borderId="2" xfId="1" applyNumberFormat="1" applyFont="1" applyFill="1" applyBorder="1" applyAlignment="1"/>
    <xf numFmtId="166" fontId="6" fillId="0" borderId="2" xfId="1" applyNumberFormat="1" applyFont="1" applyFill="1" applyBorder="1"/>
    <xf numFmtId="164" fontId="0" fillId="0" borderId="2" xfId="2" applyFont="1" applyFill="1" applyBorder="1" applyAlignment="1"/>
    <xf numFmtId="164" fontId="0" fillId="0" borderId="8" xfId="2" applyFont="1" applyFill="1" applyBorder="1" applyAlignment="1"/>
    <xf numFmtId="166" fontId="0" fillId="0" borderId="2" xfId="1" applyNumberFormat="1" applyFont="1" applyFill="1" applyBorder="1" applyAlignment="1">
      <alignment vertical="center"/>
    </xf>
    <xf numFmtId="166" fontId="0" fillId="3" borderId="2" xfId="1" applyNumberFormat="1" applyFont="1" applyFill="1" applyBorder="1" applyAlignment="1">
      <alignment vertical="center"/>
    </xf>
    <xf numFmtId="166" fontId="7" fillId="2" borderId="2" xfId="1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center"/>
    </xf>
    <xf numFmtId="164" fontId="11" fillId="0" borderId="1" xfId="0" applyNumberFormat="1" applyFont="1" applyBorder="1" applyAlignment="1">
      <alignment horizontal="left"/>
    </xf>
    <xf numFmtId="166" fontId="11" fillId="0" borderId="1" xfId="0" applyNumberFormat="1" applyFont="1" applyBorder="1" applyAlignment="1">
      <alignment vertical="center"/>
    </xf>
    <xf numFmtId="16" fontId="0" fillId="0" borderId="1" xfId="0" applyNumberFormat="1" applyBorder="1" applyAlignment="1">
      <alignment horizontal="left"/>
    </xf>
    <xf numFmtId="0" fontId="11" fillId="0" borderId="1" xfId="0" applyFont="1" applyBorder="1"/>
    <xf numFmtId="0" fontId="0" fillId="0" borderId="1" xfId="0" applyBorder="1" applyAlignment="1">
      <alignment horizontal="center"/>
    </xf>
    <xf numFmtId="164" fontId="5" fillId="0" borderId="1" xfId="2" applyFont="1" applyFill="1" applyBorder="1"/>
    <xf numFmtId="0" fontId="11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2" applyFill="1" applyBorder="1" applyAlignment="1">
      <alignment horizontal="center" vertical="center"/>
    </xf>
    <xf numFmtId="166" fontId="1" fillId="0" borderId="1" xfId="1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6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6" xfId="1" applyNumberFormat="1" applyFont="1" applyBorder="1"/>
    <xf numFmtId="164" fontId="1" fillId="0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1" fillId="4" borderId="1" xfId="1" applyNumberForma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0" fillId="0" borderId="1" xfId="0" applyNumberFormat="1" applyFon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workbookViewId="0">
      <selection activeCell="C70" sqref="C66:C70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10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7">
        <v>1</v>
      </c>
      <c r="B4" s="8">
        <v>43678</v>
      </c>
      <c r="C4" s="9" t="s">
        <v>8</v>
      </c>
      <c r="D4" s="10">
        <v>360414.95000004797</v>
      </c>
      <c r="E4" s="11"/>
      <c r="F4" s="12">
        <f>D4</f>
        <v>360414.95000004797</v>
      </c>
      <c r="G4" s="13"/>
      <c r="H4" s="14"/>
    </row>
    <row r="5" spans="1:8" x14ac:dyDescent="0.25">
      <c r="A5" s="9">
        <f>A4+1</f>
        <v>2</v>
      </c>
      <c r="B5" s="8">
        <v>43678</v>
      </c>
      <c r="C5" s="13" t="s">
        <v>11</v>
      </c>
      <c r="D5" s="13"/>
      <c r="E5" s="15">
        <v>30000</v>
      </c>
      <c r="F5" s="16">
        <f>F4+D5-E5</f>
        <v>330414.95000004797</v>
      </c>
      <c r="G5" s="17"/>
      <c r="H5" s="14"/>
    </row>
    <row r="6" spans="1:8" x14ac:dyDescent="0.25">
      <c r="A6" s="9">
        <f t="shared" ref="A6:A56" si="0">A5+1</f>
        <v>3</v>
      </c>
      <c r="B6" s="8">
        <v>43678</v>
      </c>
      <c r="C6" s="13" t="s">
        <v>12</v>
      </c>
      <c r="D6" s="13"/>
      <c r="E6" s="18">
        <v>6500</v>
      </c>
      <c r="F6" s="16">
        <f t="shared" ref="F6:F70" si="1">F5+D6-E6</f>
        <v>323914.95000004797</v>
      </c>
      <c r="G6" s="17"/>
      <c r="H6" s="14"/>
    </row>
    <row r="7" spans="1:8" x14ac:dyDescent="0.25">
      <c r="A7" s="9">
        <f t="shared" si="0"/>
        <v>4</v>
      </c>
      <c r="B7" s="8">
        <v>43678</v>
      </c>
      <c r="C7" s="13" t="s">
        <v>13</v>
      </c>
      <c r="D7" s="23">
        <v>48597848.200000003</v>
      </c>
      <c r="E7" s="19"/>
      <c r="F7" s="16">
        <f t="shared" si="1"/>
        <v>48921763.150000051</v>
      </c>
      <c r="G7" s="17"/>
      <c r="H7" s="14"/>
    </row>
    <row r="8" spans="1:8" x14ac:dyDescent="0.25">
      <c r="A8" s="9">
        <f t="shared" si="0"/>
        <v>5</v>
      </c>
      <c r="B8" s="8">
        <v>43678</v>
      </c>
      <c r="C8" s="13" t="s">
        <v>13</v>
      </c>
      <c r="D8" s="36">
        <v>45832995</v>
      </c>
      <c r="E8" s="19"/>
      <c r="F8" s="16">
        <f t="shared" si="1"/>
        <v>94754758.150000051</v>
      </c>
      <c r="G8" s="17"/>
      <c r="H8" s="14"/>
    </row>
    <row r="9" spans="1:8" x14ac:dyDescent="0.25">
      <c r="A9" s="9">
        <f t="shared" si="0"/>
        <v>6</v>
      </c>
      <c r="B9" s="8">
        <v>43678</v>
      </c>
      <c r="C9" s="13" t="s">
        <v>13</v>
      </c>
      <c r="D9" s="36">
        <v>35885885.100000001</v>
      </c>
      <c r="E9" s="19"/>
      <c r="F9" s="16">
        <f t="shared" si="1"/>
        <v>130640643.25000006</v>
      </c>
      <c r="G9" s="17"/>
      <c r="H9" s="14"/>
    </row>
    <row r="10" spans="1:8" x14ac:dyDescent="0.25">
      <c r="A10" s="9">
        <f t="shared" si="0"/>
        <v>7</v>
      </c>
      <c r="B10" s="8">
        <v>43678</v>
      </c>
      <c r="C10" s="13" t="s">
        <v>13</v>
      </c>
      <c r="D10" s="36">
        <v>20000000</v>
      </c>
      <c r="E10" s="19"/>
      <c r="F10" s="16">
        <f t="shared" si="1"/>
        <v>150640643.25000006</v>
      </c>
      <c r="G10" s="17"/>
      <c r="H10" s="14"/>
    </row>
    <row r="11" spans="1:8" x14ac:dyDescent="0.25">
      <c r="A11" s="9">
        <f t="shared" si="0"/>
        <v>8</v>
      </c>
      <c r="B11" s="8">
        <v>43678</v>
      </c>
      <c r="C11" s="20" t="s">
        <v>14</v>
      </c>
      <c r="D11" s="20"/>
      <c r="E11" s="19">
        <v>10000000</v>
      </c>
      <c r="F11" s="16">
        <f t="shared" si="1"/>
        <v>140640643.25000006</v>
      </c>
      <c r="G11" s="17" t="s">
        <v>67</v>
      </c>
      <c r="H11" s="14" t="s">
        <v>69</v>
      </c>
    </row>
    <row r="12" spans="1:8" x14ac:dyDescent="0.25">
      <c r="A12" s="9">
        <f t="shared" si="0"/>
        <v>9</v>
      </c>
      <c r="B12" s="8">
        <v>43678</v>
      </c>
      <c r="C12" s="20" t="s">
        <v>12</v>
      </c>
      <c r="D12" s="20"/>
      <c r="E12" s="19">
        <v>6500</v>
      </c>
      <c r="F12" s="16">
        <f t="shared" si="1"/>
        <v>140634143.25000006</v>
      </c>
      <c r="G12" s="17"/>
      <c r="H12" s="14"/>
    </row>
    <row r="13" spans="1:8" x14ac:dyDescent="0.25">
      <c r="A13" s="9">
        <f t="shared" si="0"/>
        <v>10</v>
      </c>
      <c r="B13" s="8">
        <v>43678</v>
      </c>
      <c r="C13" s="20" t="s">
        <v>14</v>
      </c>
      <c r="D13" s="20"/>
      <c r="E13" s="19">
        <v>10000000</v>
      </c>
      <c r="F13" s="16">
        <f t="shared" si="1"/>
        <v>130634143.25000006</v>
      </c>
      <c r="G13" s="17" t="s">
        <v>68</v>
      </c>
      <c r="H13" s="14" t="s">
        <v>69</v>
      </c>
    </row>
    <row r="14" spans="1:8" x14ac:dyDescent="0.25">
      <c r="A14" s="9">
        <f t="shared" si="0"/>
        <v>11</v>
      </c>
      <c r="B14" s="8">
        <v>43678</v>
      </c>
      <c r="C14" s="13" t="s">
        <v>15</v>
      </c>
      <c r="D14" s="21"/>
      <c r="E14" s="39">
        <v>5000000</v>
      </c>
      <c r="F14" s="40">
        <f t="shared" si="1"/>
        <v>125634143.25000006</v>
      </c>
      <c r="G14" s="26" t="s">
        <v>16</v>
      </c>
      <c r="H14" s="14" t="s">
        <v>69</v>
      </c>
    </row>
    <row r="15" spans="1:8" x14ac:dyDescent="0.25">
      <c r="A15" s="9">
        <f t="shared" si="0"/>
        <v>12</v>
      </c>
      <c r="B15" s="8">
        <v>43678</v>
      </c>
      <c r="C15" s="13" t="s">
        <v>15</v>
      </c>
      <c r="D15" s="37"/>
      <c r="E15" s="39">
        <v>8268000</v>
      </c>
      <c r="F15" s="40">
        <f t="shared" si="1"/>
        <v>117366143.25000006</v>
      </c>
      <c r="G15" s="26" t="s">
        <v>17</v>
      </c>
      <c r="H15" s="14" t="s">
        <v>69</v>
      </c>
    </row>
    <row r="16" spans="1:8" x14ac:dyDescent="0.25">
      <c r="A16" s="9">
        <f t="shared" si="0"/>
        <v>13</v>
      </c>
      <c r="B16" s="8">
        <v>43678</v>
      </c>
      <c r="C16" s="13" t="s">
        <v>15</v>
      </c>
      <c r="D16" s="37"/>
      <c r="E16" s="39">
        <v>2514024.8250000002</v>
      </c>
      <c r="F16" s="40">
        <f t="shared" si="1"/>
        <v>114852118.42500006</v>
      </c>
      <c r="G16" s="26" t="s">
        <v>18</v>
      </c>
      <c r="H16" s="14" t="s">
        <v>69</v>
      </c>
    </row>
    <row r="17" spans="1:8" x14ac:dyDescent="0.25">
      <c r="A17" s="9">
        <f t="shared" si="0"/>
        <v>14</v>
      </c>
      <c r="B17" s="8">
        <v>43678</v>
      </c>
      <c r="C17" s="13" t="s">
        <v>15</v>
      </c>
      <c r="D17" s="21"/>
      <c r="E17" s="39">
        <v>2825671.875</v>
      </c>
      <c r="F17" s="40">
        <f t="shared" si="1"/>
        <v>112026446.55000006</v>
      </c>
      <c r="G17" s="26" t="s">
        <v>19</v>
      </c>
      <c r="H17" s="14" t="s">
        <v>69</v>
      </c>
    </row>
    <row r="18" spans="1:8" x14ac:dyDescent="0.25">
      <c r="A18" s="9">
        <f t="shared" si="0"/>
        <v>15</v>
      </c>
      <c r="B18" s="8">
        <v>43678</v>
      </c>
      <c r="C18" s="13" t="s">
        <v>15</v>
      </c>
      <c r="D18" s="21"/>
      <c r="E18" s="39">
        <v>2626406.25</v>
      </c>
      <c r="F18" s="40">
        <f t="shared" si="1"/>
        <v>109400040.30000006</v>
      </c>
      <c r="G18" s="26" t="s">
        <v>20</v>
      </c>
      <c r="H18" s="14" t="s">
        <v>69</v>
      </c>
    </row>
    <row r="19" spans="1:8" x14ac:dyDescent="0.25">
      <c r="A19" s="9">
        <f t="shared" si="0"/>
        <v>16</v>
      </c>
      <c r="B19" s="8">
        <v>43678</v>
      </c>
      <c r="C19" s="13" t="s">
        <v>15</v>
      </c>
      <c r="D19" s="21"/>
      <c r="E19" s="39">
        <v>116085.9375</v>
      </c>
      <c r="F19" s="40">
        <f t="shared" si="1"/>
        <v>109283954.36250006</v>
      </c>
      <c r="G19" s="26" t="s">
        <v>21</v>
      </c>
      <c r="H19" s="14" t="s">
        <v>69</v>
      </c>
    </row>
    <row r="20" spans="1:8" x14ac:dyDescent="0.25">
      <c r="A20" s="9">
        <f t="shared" si="0"/>
        <v>17</v>
      </c>
      <c r="B20" s="8">
        <v>43678</v>
      </c>
      <c r="C20" s="13" t="s">
        <v>15</v>
      </c>
      <c r="D20" s="38"/>
      <c r="E20" s="39">
        <v>1774500</v>
      </c>
      <c r="F20" s="40">
        <f t="shared" si="1"/>
        <v>107509454.36250006</v>
      </c>
      <c r="G20" s="26" t="s">
        <v>22</v>
      </c>
      <c r="H20" s="14" t="s">
        <v>69</v>
      </c>
    </row>
    <row r="21" spans="1:8" x14ac:dyDescent="0.25">
      <c r="A21" s="9">
        <f t="shared" si="0"/>
        <v>18</v>
      </c>
      <c r="B21" s="8">
        <v>43678</v>
      </c>
      <c r="C21" s="13" t="s">
        <v>15</v>
      </c>
      <c r="D21" s="21"/>
      <c r="E21" s="39">
        <v>1993875</v>
      </c>
      <c r="F21" s="40">
        <f t="shared" si="1"/>
        <v>105515579.36250006</v>
      </c>
      <c r="G21" s="26" t="s">
        <v>23</v>
      </c>
      <c r="H21" s="14" t="s">
        <v>69</v>
      </c>
    </row>
    <row r="22" spans="1:8" x14ac:dyDescent="0.25">
      <c r="A22" s="9">
        <f t="shared" si="0"/>
        <v>19</v>
      </c>
      <c r="B22" s="8">
        <v>43678</v>
      </c>
      <c r="C22" s="13" t="s">
        <v>79</v>
      </c>
      <c r="D22" s="21"/>
      <c r="E22" s="48">
        <v>177023.4375</v>
      </c>
      <c r="F22" s="40">
        <f t="shared" si="1"/>
        <v>105338555.92500006</v>
      </c>
      <c r="G22" s="26" t="s">
        <v>24</v>
      </c>
      <c r="H22" s="14" t="s">
        <v>69</v>
      </c>
    </row>
    <row r="23" spans="1:8" x14ac:dyDescent="0.25">
      <c r="A23" s="9">
        <f t="shared" si="0"/>
        <v>20</v>
      </c>
      <c r="B23" s="8">
        <v>43678</v>
      </c>
      <c r="C23" s="13" t="s">
        <v>79</v>
      </c>
      <c r="D23" s="21"/>
      <c r="E23" s="48">
        <v>600000</v>
      </c>
      <c r="F23" s="40">
        <f t="shared" si="1"/>
        <v>104738555.92500006</v>
      </c>
      <c r="G23" s="26" t="s">
        <v>25</v>
      </c>
      <c r="H23" s="14" t="s">
        <v>69</v>
      </c>
    </row>
    <row r="24" spans="1:8" x14ac:dyDescent="0.25">
      <c r="A24" s="9">
        <f t="shared" si="0"/>
        <v>21</v>
      </c>
      <c r="B24" s="8">
        <v>43678</v>
      </c>
      <c r="C24" s="13" t="s">
        <v>15</v>
      </c>
      <c r="D24" s="21"/>
      <c r="E24" s="39">
        <v>3893955</v>
      </c>
      <c r="F24" s="40">
        <f t="shared" si="1"/>
        <v>100844600.92500006</v>
      </c>
      <c r="G24" s="26" t="s">
        <v>26</v>
      </c>
      <c r="H24" s="14" t="s">
        <v>69</v>
      </c>
    </row>
    <row r="25" spans="1:8" x14ac:dyDescent="0.25">
      <c r="A25" s="9">
        <f t="shared" si="0"/>
        <v>22</v>
      </c>
      <c r="B25" s="8">
        <v>43678</v>
      </c>
      <c r="C25" s="13" t="s">
        <v>15</v>
      </c>
      <c r="D25" s="21"/>
      <c r="E25" s="39">
        <v>2762955</v>
      </c>
      <c r="F25" s="40">
        <f t="shared" si="1"/>
        <v>98081645.925000057</v>
      </c>
      <c r="G25" s="26" t="s">
        <v>27</v>
      </c>
      <c r="H25" s="14" t="s">
        <v>69</v>
      </c>
    </row>
    <row r="26" spans="1:8" x14ac:dyDescent="0.25">
      <c r="A26" s="9">
        <f t="shared" si="0"/>
        <v>23</v>
      </c>
      <c r="B26" s="8">
        <v>43678</v>
      </c>
      <c r="C26" s="13" t="s">
        <v>15</v>
      </c>
      <c r="D26" s="21"/>
      <c r="E26" s="39">
        <v>2360767.5</v>
      </c>
      <c r="F26" s="40">
        <f t="shared" si="1"/>
        <v>95720878.425000057</v>
      </c>
      <c r="G26" s="26" t="s">
        <v>28</v>
      </c>
      <c r="H26" s="14" t="s">
        <v>69</v>
      </c>
    </row>
    <row r="27" spans="1:8" x14ac:dyDescent="0.25">
      <c r="A27" s="9">
        <f t="shared" si="0"/>
        <v>24</v>
      </c>
      <c r="B27" s="8">
        <v>43678</v>
      </c>
      <c r="C27" s="13" t="s">
        <v>15</v>
      </c>
      <c r="D27" s="21"/>
      <c r="E27" s="39">
        <v>947212.5</v>
      </c>
      <c r="F27" s="40">
        <f t="shared" si="1"/>
        <v>94773665.925000057</v>
      </c>
      <c r="G27" s="26" t="s">
        <v>29</v>
      </c>
      <c r="H27" s="14" t="s">
        <v>69</v>
      </c>
    </row>
    <row r="28" spans="1:8" x14ac:dyDescent="0.25">
      <c r="A28" s="9">
        <f t="shared" si="0"/>
        <v>25</v>
      </c>
      <c r="B28" s="8">
        <v>43678</v>
      </c>
      <c r="C28" s="13" t="s">
        <v>79</v>
      </c>
      <c r="D28" s="21"/>
      <c r="E28" s="48">
        <v>1411280.325</v>
      </c>
      <c r="F28" s="40">
        <f t="shared" si="1"/>
        <v>93362385.600000054</v>
      </c>
      <c r="G28" s="26" t="s">
        <v>30</v>
      </c>
      <c r="H28" s="14" t="s">
        <v>69</v>
      </c>
    </row>
    <row r="29" spans="1:8" x14ac:dyDescent="0.25">
      <c r="A29" s="9">
        <f t="shared" si="0"/>
        <v>26</v>
      </c>
      <c r="B29" s="8">
        <v>43678</v>
      </c>
      <c r="C29" s="13" t="s">
        <v>15</v>
      </c>
      <c r="D29" s="21"/>
      <c r="E29" s="39">
        <v>2210011.0499999998</v>
      </c>
      <c r="F29" s="40">
        <f t="shared" si="1"/>
        <v>91152374.550000057</v>
      </c>
      <c r="G29" s="26" t="s">
        <v>31</v>
      </c>
      <c r="H29" s="14" t="s">
        <v>69</v>
      </c>
    </row>
    <row r="30" spans="1:8" x14ac:dyDescent="0.25">
      <c r="A30" s="9">
        <f t="shared" si="0"/>
        <v>27</v>
      </c>
      <c r="B30" s="8">
        <v>43678</v>
      </c>
      <c r="C30" s="13" t="s">
        <v>15</v>
      </c>
      <c r="D30" s="21"/>
      <c r="E30" s="39">
        <v>485062.5</v>
      </c>
      <c r="F30" s="40">
        <f t="shared" si="1"/>
        <v>90667312.050000057</v>
      </c>
      <c r="G30" s="26" t="s">
        <v>32</v>
      </c>
      <c r="H30" s="14" t="s">
        <v>69</v>
      </c>
    </row>
    <row r="31" spans="1:8" x14ac:dyDescent="0.25">
      <c r="A31" s="9">
        <f t="shared" si="0"/>
        <v>28</v>
      </c>
      <c r="B31" s="8">
        <v>43678</v>
      </c>
      <c r="C31" s="13" t="s">
        <v>15</v>
      </c>
      <c r="D31" s="21"/>
      <c r="E31" s="39">
        <v>1755000</v>
      </c>
      <c r="F31" s="40">
        <f t="shared" si="1"/>
        <v>88912312.050000057</v>
      </c>
      <c r="G31" s="26" t="s">
        <v>33</v>
      </c>
      <c r="H31" s="14" t="s">
        <v>69</v>
      </c>
    </row>
    <row r="32" spans="1:8" x14ac:dyDescent="0.25">
      <c r="A32" s="9">
        <f t="shared" si="0"/>
        <v>29</v>
      </c>
      <c r="B32" s="8">
        <v>43678</v>
      </c>
      <c r="C32" s="13" t="s">
        <v>15</v>
      </c>
      <c r="D32" s="24"/>
      <c r="E32" s="39">
        <v>249378.67499999999</v>
      </c>
      <c r="F32" s="40">
        <f t="shared" si="1"/>
        <v>88662933.37500006</v>
      </c>
      <c r="G32" s="26" t="s">
        <v>34</v>
      </c>
      <c r="H32" s="41" t="s">
        <v>75</v>
      </c>
    </row>
    <row r="33" spans="1:8" x14ac:dyDescent="0.25">
      <c r="A33" s="9">
        <f t="shared" si="0"/>
        <v>30</v>
      </c>
      <c r="B33" s="8">
        <v>43678</v>
      </c>
      <c r="C33" s="13" t="s">
        <v>15</v>
      </c>
      <c r="D33" s="28"/>
      <c r="E33" s="39">
        <v>6756436.0499999998</v>
      </c>
      <c r="F33" s="40">
        <f t="shared" si="1"/>
        <v>81906497.325000063</v>
      </c>
      <c r="G33" s="26" t="s">
        <v>35</v>
      </c>
      <c r="H33" s="41" t="s">
        <v>75</v>
      </c>
    </row>
    <row r="34" spans="1:8" x14ac:dyDescent="0.25">
      <c r="A34" s="9">
        <f t="shared" si="0"/>
        <v>31</v>
      </c>
      <c r="B34" s="8">
        <v>43678</v>
      </c>
      <c r="C34" s="13" t="s">
        <v>15</v>
      </c>
      <c r="D34" s="38"/>
      <c r="E34" s="39">
        <v>4689750</v>
      </c>
      <c r="F34" s="40">
        <f t="shared" si="1"/>
        <v>77216747.325000063</v>
      </c>
      <c r="G34" s="26" t="s">
        <v>36</v>
      </c>
      <c r="H34" s="41" t="s">
        <v>75</v>
      </c>
    </row>
    <row r="35" spans="1:8" x14ac:dyDescent="0.25">
      <c r="A35" s="9">
        <f t="shared" si="0"/>
        <v>32</v>
      </c>
      <c r="B35" s="8">
        <v>43678</v>
      </c>
      <c r="C35" s="13" t="s">
        <v>15</v>
      </c>
      <c r="D35" s="38"/>
      <c r="E35" s="39">
        <v>2872798.5</v>
      </c>
      <c r="F35" s="40">
        <f t="shared" si="1"/>
        <v>74343948.825000063</v>
      </c>
      <c r="G35" s="26" t="s">
        <v>37</v>
      </c>
      <c r="H35" s="41" t="s">
        <v>75</v>
      </c>
    </row>
    <row r="36" spans="1:8" x14ac:dyDescent="0.25">
      <c r="A36" s="9">
        <f t="shared" si="0"/>
        <v>33</v>
      </c>
      <c r="B36" s="8">
        <v>43678</v>
      </c>
      <c r="C36" s="13" t="s">
        <v>15</v>
      </c>
      <c r="D36" s="42"/>
      <c r="E36" s="39">
        <v>2506725</v>
      </c>
      <c r="F36" s="40">
        <f t="shared" si="1"/>
        <v>71837223.825000063</v>
      </c>
      <c r="G36" s="26" t="s">
        <v>38</v>
      </c>
      <c r="H36" s="41" t="s">
        <v>75</v>
      </c>
    </row>
    <row r="37" spans="1:8" x14ac:dyDescent="0.25">
      <c r="A37" s="9">
        <f t="shared" si="0"/>
        <v>34</v>
      </c>
      <c r="B37" s="8">
        <v>43678</v>
      </c>
      <c r="C37" s="13" t="s">
        <v>15</v>
      </c>
      <c r="D37" s="38"/>
      <c r="E37" s="39">
        <v>3232125</v>
      </c>
      <c r="F37" s="40">
        <f t="shared" si="1"/>
        <v>68605098.825000063</v>
      </c>
      <c r="G37" s="26" t="s">
        <v>39</v>
      </c>
      <c r="H37" s="41" t="s">
        <v>75</v>
      </c>
    </row>
    <row r="38" spans="1:8" x14ac:dyDescent="0.25">
      <c r="A38" s="9">
        <f t="shared" si="0"/>
        <v>35</v>
      </c>
      <c r="B38" s="8">
        <v>43678</v>
      </c>
      <c r="C38" s="13" t="s">
        <v>15</v>
      </c>
      <c r="D38" s="24"/>
      <c r="E38" s="39">
        <v>2847000</v>
      </c>
      <c r="F38" s="40">
        <f t="shared" si="1"/>
        <v>65758098.825000063</v>
      </c>
      <c r="G38" s="26" t="s">
        <v>40</v>
      </c>
      <c r="H38" s="41" t="s">
        <v>75</v>
      </c>
    </row>
    <row r="39" spans="1:8" x14ac:dyDescent="0.25">
      <c r="A39" s="9">
        <f t="shared" si="0"/>
        <v>36</v>
      </c>
      <c r="B39" s="8">
        <v>43678</v>
      </c>
      <c r="C39" s="13" t="s">
        <v>15</v>
      </c>
      <c r="D39" s="38"/>
      <c r="E39" s="39">
        <v>3666000</v>
      </c>
      <c r="F39" s="40">
        <f t="shared" si="1"/>
        <v>62092098.825000063</v>
      </c>
      <c r="G39" s="26" t="s">
        <v>41</v>
      </c>
      <c r="H39" s="41" t="s">
        <v>75</v>
      </c>
    </row>
    <row r="40" spans="1:8" x14ac:dyDescent="0.25">
      <c r="A40" s="9">
        <f t="shared" si="0"/>
        <v>37</v>
      </c>
      <c r="B40" s="8">
        <v>43678</v>
      </c>
      <c r="C40" s="13" t="s">
        <v>15</v>
      </c>
      <c r="D40" s="38"/>
      <c r="E40" s="39">
        <v>3115125</v>
      </c>
      <c r="F40" s="40">
        <f t="shared" si="1"/>
        <v>58976973.825000063</v>
      </c>
      <c r="G40" s="26" t="s">
        <v>42</v>
      </c>
      <c r="H40" s="41" t="s">
        <v>75</v>
      </c>
    </row>
    <row r="41" spans="1:8" x14ac:dyDescent="0.25">
      <c r="A41" s="9">
        <f t="shared" si="0"/>
        <v>38</v>
      </c>
      <c r="B41" s="8">
        <v>43678</v>
      </c>
      <c r="C41" s="13" t="s">
        <v>15</v>
      </c>
      <c r="D41" s="38"/>
      <c r="E41" s="39">
        <v>1157203.125</v>
      </c>
      <c r="F41" s="40">
        <f t="shared" si="1"/>
        <v>57819770.700000063</v>
      </c>
      <c r="G41" s="26" t="s">
        <v>43</v>
      </c>
      <c r="H41" s="41" t="s">
        <v>75</v>
      </c>
    </row>
    <row r="42" spans="1:8" x14ac:dyDescent="0.25">
      <c r="A42" s="9">
        <f t="shared" si="0"/>
        <v>39</v>
      </c>
      <c r="B42" s="8">
        <v>43678</v>
      </c>
      <c r="C42" s="13" t="s">
        <v>15</v>
      </c>
      <c r="D42" s="38"/>
      <c r="E42" s="39">
        <v>1509117.1875</v>
      </c>
      <c r="F42" s="40">
        <f t="shared" si="1"/>
        <v>56310653.512500063</v>
      </c>
      <c r="G42" s="26" t="s">
        <v>44</v>
      </c>
      <c r="H42" s="41" t="s">
        <v>75</v>
      </c>
    </row>
    <row r="43" spans="1:8" x14ac:dyDescent="0.25">
      <c r="A43" s="9">
        <f t="shared" si="0"/>
        <v>40</v>
      </c>
      <c r="B43" s="8">
        <v>43678</v>
      </c>
      <c r="C43" s="13" t="s">
        <v>15</v>
      </c>
      <c r="D43" s="38"/>
      <c r="E43" s="39">
        <v>2471625</v>
      </c>
      <c r="F43" s="40">
        <f t="shared" si="1"/>
        <v>53839028.512500063</v>
      </c>
      <c r="G43" s="26" t="s">
        <v>45</v>
      </c>
      <c r="H43" s="41" t="s">
        <v>75</v>
      </c>
    </row>
    <row r="44" spans="1:8" x14ac:dyDescent="0.25">
      <c r="A44" s="9">
        <f t="shared" si="0"/>
        <v>41</v>
      </c>
      <c r="B44" s="8">
        <v>43678</v>
      </c>
      <c r="C44" s="13" t="s">
        <v>15</v>
      </c>
      <c r="D44" s="38"/>
      <c r="E44" s="39">
        <v>812601.5625</v>
      </c>
      <c r="F44" s="40">
        <f t="shared" si="1"/>
        <v>53026426.950000063</v>
      </c>
      <c r="G44" s="43" t="s">
        <v>46</v>
      </c>
      <c r="H44" s="41" t="s">
        <v>75</v>
      </c>
    </row>
    <row r="45" spans="1:8" x14ac:dyDescent="0.25">
      <c r="A45" s="9">
        <f t="shared" si="0"/>
        <v>42</v>
      </c>
      <c r="B45" s="8">
        <v>43678</v>
      </c>
      <c r="C45" s="13" t="s">
        <v>15</v>
      </c>
      <c r="D45" s="38"/>
      <c r="E45" s="39">
        <v>3692325</v>
      </c>
      <c r="F45" s="40">
        <f t="shared" si="1"/>
        <v>49334101.950000063</v>
      </c>
      <c r="G45" s="26" t="s">
        <v>47</v>
      </c>
      <c r="H45" s="41" t="s">
        <v>76</v>
      </c>
    </row>
    <row r="46" spans="1:8" x14ac:dyDescent="0.25">
      <c r="A46" s="9">
        <f t="shared" si="0"/>
        <v>43</v>
      </c>
      <c r="B46" s="8">
        <v>43678</v>
      </c>
      <c r="C46" s="13" t="s">
        <v>15</v>
      </c>
      <c r="D46" s="38"/>
      <c r="E46" s="39">
        <v>3411330</v>
      </c>
      <c r="F46" s="40">
        <f t="shared" si="1"/>
        <v>45922771.950000063</v>
      </c>
      <c r="G46" s="26" t="s">
        <v>48</v>
      </c>
      <c r="H46" s="41" t="s">
        <v>76</v>
      </c>
    </row>
    <row r="47" spans="1:8" x14ac:dyDescent="0.25">
      <c r="A47" s="9">
        <f t="shared" si="0"/>
        <v>44</v>
      </c>
      <c r="B47" s="8">
        <v>43678</v>
      </c>
      <c r="C47" s="13" t="s">
        <v>15</v>
      </c>
      <c r="D47" s="38"/>
      <c r="E47" s="39">
        <v>2798250</v>
      </c>
      <c r="F47" s="40">
        <f t="shared" si="1"/>
        <v>43124521.950000063</v>
      </c>
      <c r="G47" s="26" t="s">
        <v>49</v>
      </c>
      <c r="H47" s="41" t="s">
        <v>76</v>
      </c>
    </row>
    <row r="48" spans="1:8" x14ac:dyDescent="0.25">
      <c r="A48" s="9">
        <f t="shared" si="0"/>
        <v>45</v>
      </c>
      <c r="B48" s="8">
        <v>43678</v>
      </c>
      <c r="C48" s="13" t="s">
        <v>15</v>
      </c>
      <c r="D48" s="38"/>
      <c r="E48" s="39">
        <v>2262000</v>
      </c>
      <c r="F48" s="40">
        <f t="shared" si="1"/>
        <v>40862521.950000063</v>
      </c>
      <c r="G48" s="26" t="s">
        <v>50</v>
      </c>
      <c r="H48" s="41" t="s">
        <v>76</v>
      </c>
    </row>
    <row r="49" spans="1:8" x14ac:dyDescent="0.25">
      <c r="A49" s="9">
        <f t="shared" si="0"/>
        <v>46</v>
      </c>
      <c r="B49" s="8">
        <v>43678</v>
      </c>
      <c r="C49" s="13" t="s">
        <v>15</v>
      </c>
      <c r="D49" s="28"/>
      <c r="E49" s="39">
        <v>2168205</v>
      </c>
      <c r="F49" s="40">
        <f t="shared" si="1"/>
        <v>38694316.950000063</v>
      </c>
      <c r="G49" s="26" t="s">
        <v>51</v>
      </c>
      <c r="H49" s="41" t="s">
        <v>76</v>
      </c>
    </row>
    <row r="50" spans="1:8" x14ac:dyDescent="0.25">
      <c r="A50" s="9">
        <f t="shared" si="0"/>
        <v>47</v>
      </c>
      <c r="B50" s="8">
        <v>43678</v>
      </c>
      <c r="C50" s="13" t="s">
        <v>15</v>
      </c>
      <c r="D50" s="28"/>
      <c r="E50" s="39">
        <v>2216955</v>
      </c>
      <c r="F50" s="40">
        <f t="shared" si="1"/>
        <v>36477361.950000063</v>
      </c>
      <c r="G50" s="26" t="s">
        <v>52</v>
      </c>
      <c r="H50" s="41" t="s">
        <v>76</v>
      </c>
    </row>
    <row r="51" spans="1:8" x14ac:dyDescent="0.25">
      <c r="A51" s="9">
        <f t="shared" si="0"/>
        <v>48</v>
      </c>
      <c r="B51" s="8">
        <v>43678</v>
      </c>
      <c r="C51" s="13" t="s">
        <v>15</v>
      </c>
      <c r="D51" s="38"/>
      <c r="E51" s="39">
        <v>1366267.5</v>
      </c>
      <c r="F51" s="40">
        <f t="shared" si="1"/>
        <v>35111094.450000063</v>
      </c>
      <c r="G51" s="26" t="s">
        <v>53</v>
      </c>
      <c r="H51" s="41" t="s">
        <v>76</v>
      </c>
    </row>
    <row r="52" spans="1:8" x14ac:dyDescent="0.25">
      <c r="A52" s="9">
        <f t="shared" si="0"/>
        <v>49</v>
      </c>
      <c r="B52" s="8">
        <v>43678</v>
      </c>
      <c r="C52" s="13" t="s">
        <v>15</v>
      </c>
      <c r="D52" s="28"/>
      <c r="E52" s="39">
        <v>2813411.25</v>
      </c>
      <c r="F52" s="40">
        <f t="shared" si="1"/>
        <v>32297683.200000063</v>
      </c>
      <c r="G52" s="26" t="s">
        <v>54</v>
      </c>
      <c r="H52" s="41" t="s">
        <v>76</v>
      </c>
    </row>
    <row r="53" spans="1:8" x14ac:dyDescent="0.25">
      <c r="A53" s="9">
        <f t="shared" si="0"/>
        <v>50</v>
      </c>
      <c r="B53" s="8">
        <v>43678</v>
      </c>
      <c r="C53" s="13" t="s">
        <v>15</v>
      </c>
      <c r="D53" s="28"/>
      <c r="E53" s="39">
        <v>2582580</v>
      </c>
      <c r="F53" s="40">
        <f t="shared" si="1"/>
        <v>29715103.200000063</v>
      </c>
      <c r="G53" s="26" t="s">
        <v>55</v>
      </c>
      <c r="H53" s="41" t="s">
        <v>76</v>
      </c>
    </row>
    <row r="54" spans="1:8" x14ac:dyDescent="0.25">
      <c r="A54" s="9">
        <f t="shared" si="0"/>
        <v>51</v>
      </c>
      <c r="B54" s="8">
        <v>43678</v>
      </c>
      <c r="C54" s="13" t="s">
        <v>15</v>
      </c>
      <c r="D54" s="28"/>
      <c r="E54" s="39">
        <v>2216955</v>
      </c>
      <c r="F54" s="40">
        <f t="shared" si="1"/>
        <v>27498148.200000063</v>
      </c>
      <c r="G54" s="26" t="s">
        <v>56</v>
      </c>
      <c r="H54" s="41" t="s">
        <v>76</v>
      </c>
    </row>
    <row r="55" spans="1:8" x14ac:dyDescent="0.25">
      <c r="A55" s="9">
        <f t="shared" si="0"/>
        <v>52</v>
      </c>
      <c r="B55" s="8">
        <v>43678</v>
      </c>
      <c r="C55" s="13" t="s">
        <v>15</v>
      </c>
      <c r="D55" s="21"/>
      <c r="E55" s="39">
        <v>2582580</v>
      </c>
      <c r="F55" s="40">
        <f t="shared" si="1"/>
        <v>24915568.200000063</v>
      </c>
      <c r="G55" s="26" t="s">
        <v>57</v>
      </c>
      <c r="H55" s="41" t="s">
        <v>76</v>
      </c>
    </row>
    <row r="56" spans="1:8" x14ac:dyDescent="0.25">
      <c r="A56" s="9">
        <f t="shared" si="0"/>
        <v>53</v>
      </c>
      <c r="B56" s="8">
        <v>43678</v>
      </c>
      <c r="C56" s="13" t="s">
        <v>15</v>
      </c>
      <c r="D56" s="28"/>
      <c r="E56" s="39">
        <v>2095080</v>
      </c>
      <c r="F56" s="40">
        <f t="shared" si="1"/>
        <v>22820488.200000063</v>
      </c>
      <c r="G56" s="26" t="s">
        <v>58</v>
      </c>
      <c r="H56" s="41" t="s">
        <v>76</v>
      </c>
    </row>
    <row r="57" spans="1:8" x14ac:dyDescent="0.25">
      <c r="A57" s="9">
        <v>50</v>
      </c>
      <c r="B57" s="8">
        <v>43678</v>
      </c>
      <c r="C57" s="13" t="s">
        <v>15</v>
      </c>
      <c r="D57" s="28"/>
      <c r="E57" s="39">
        <v>2533830</v>
      </c>
      <c r="F57" s="40">
        <f t="shared" si="1"/>
        <v>20286658.200000063</v>
      </c>
      <c r="G57" s="26" t="s">
        <v>59</v>
      </c>
      <c r="H57" s="41" t="s">
        <v>76</v>
      </c>
    </row>
    <row r="58" spans="1:8" x14ac:dyDescent="0.25">
      <c r="A58" s="7">
        <v>51</v>
      </c>
      <c r="B58" s="8">
        <v>43678</v>
      </c>
      <c r="C58" s="13" t="s">
        <v>15</v>
      </c>
      <c r="D58" s="28"/>
      <c r="E58" s="39">
        <v>2627625</v>
      </c>
      <c r="F58" s="40">
        <f t="shared" si="1"/>
        <v>17659033.200000063</v>
      </c>
      <c r="G58" s="26" t="s">
        <v>60</v>
      </c>
      <c r="H58" s="41" t="s">
        <v>76</v>
      </c>
    </row>
    <row r="59" spans="1:8" x14ac:dyDescent="0.25">
      <c r="A59" s="9">
        <v>52</v>
      </c>
      <c r="B59" s="8">
        <v>43678</v>
      </c>
      <c r="C59" s="13" t="s">
        <v>15</v>
      </c>
      <c r="D59" s="28"/>
      <c r="E59" s="39">
        <v>2046330</v>
      </c>
      <c r="F59" s="40">
        <f t="shared" si="1"/>
        <v>15612703.200000063</v>
      </c>
      <c r="G59" s="26" t="s">
        <v>61</v>
      </c>
      <c r="H59" s="41" t="s">
        <v>76</v>
      </c>
    </row>
    <row r="60" spans="1:8" x14ac:dyDescent="0.25">
      <c r="A60" s="7">
        <v>53</v>
      </c>
      <c r="B60" s="8">
        <v>43678</v>
      </c>
      <c r="C60" s="13" t="s">
        <v>15</v>
      </c>
      <c r="D60" s="28"/>
      <c r="E60" s="39">
        <v>1594173.75</v>
      </c>
      <c r="F60" s="40">
        <f t="shared" si="1"/>
        <v>14018529.450000063</v>
      </c>
      <c r="G60" s="26" t="s">
        <v>62</v>
      </c>
      <c r="H60" s="41" t="s">
        <v>76</v>
      </c>
    </row>
    <row r="61" spans="1:8" x14ac:dyDescent="0.25">
      <c r="A61" s="9">
        <v>54</v>
      </c>
      <c r="B61" s="8">
        <v>43678</v>
      </c>
      <c r="C61" s="13" t="s">
        <v>15</v>
      </c>
      <c r="D61" s="28"/>
      <c r="E61" s="39">
        <v>1106673.75</v>
      </c>
      <c r="F61" s="40">
        <f t="shared" si="1"/>
        <v>12911855.700000063</v>
      </c>
      <c r="G61" s="26" t="s">
        <v>63</v>
      </c>
      <c r="H61" s="41" t="s">
        <v>76</v>
      </c>
    </row>
    <row r="62" spans="1:8" x14ac:dyDescent="0.25">
      <c r="A62" s="7">
        <v>55</v>
      </c>
      <c r="B62" s="8">
        <v>43678</v>
      </c>
      <c r="C62" s="13" t="s">
        <v>15</v>
      </c>
      <c r="D62" s="28"/>
      <c r="E62" s="39">
        <v>2216955</v>
      </c>
      <c r="F62" s="40">
        <f t="shared" si="1"/>
        <v>10694900.700000063</v>
      </c>
      <c r="G62" s="26" t="s">
        <v>64</v>
      </c>
      <c r="H62" s="41" t="s">
        <v>76</v>
      </c>
    </row>
    <row r="63" spans="1:8" x14ac:dyDescent="0.25">
      <c r="A63" s="7">
        <v>57</v>
      </c>
      <c r="B63" s="8">
        <v>43678</v>
      </c>
      <c r="C63" s="13" t="s">
        <v>15</v>
      </c>
      <c r="D63" s="28"/>
      <c r="E63" s="39">
        <v>1595343.75</v>
      </c>
      <c r="F63" s="40">
        <f t="shared" si="1"/>
        <v>9099556.9500000626</v>
      </c>
      <c r="G63" s="26" t="s">
        <v>65</v>
      </c>
      <c r="H63" s="41" t="s">
        <v>76</v>
      </c>
    </row>
    <row r="64" spans="1:8" x14ac:dyDescent="0.25">
      <c r="A64" s="9">
        <v>58</v>
      </c>
      <c r="B64" s="8">
        <v>43678</v>
      </c>
      <c r="C64" s="13" t="s">
        <v>15</v>
      </c>
      <c r="D64" s="28"/>
      <c r="E64" s="39">
        <v>1906125</v>
      </c>
      <c r="F64" s="40">
        <f t="shared" si="1"/>
        <v>7193431.9500000626</v>
      </c>
      <c r="G64" s="26" t="s">
        <v>66</v>
      </c>
      <c r="H64" s="41" t="s">
        <v>76</v>
      </c>
    </row>
    <row r="65" spans="1:9" x14ac:dyDescent="0.25">
      <c r="A65" s="7">
        <v>59</v>
      </c>
      <c r="B65" s="8">
        <v>43678</v>
      </c>
      <c r="C65" s="13" t="s">
        <v>70</v>
      </c>
      <c r="D65" s="28"/>
      <c r="E65" s="27">
        <v>3000000</v>
      </c>
      <c r="F65" s="16">
        <f t="shared" si="1"/>
        <v>4193431.9500000626</v>
      </c>
      <c r="G65" s="26"/>
      <c r="H65" s="14"/>
    </row>
    <row r="66" spans="1:9" x14ac:dyDescent="0.25">
      <c r="A66" s="9">
        <v>60</v>
      </c>
      <c r="B66" s="8">
        <v>43678</v>
      </c>
      <c r="C66" s="13" t="s">
        <v>12</v>
      </c>
      <c r="D66" s="28"/>
      <c r="E66" s="27">
        <v>6500</v>
      </c>
      <c r="F66" s="16">
        <f t="shared" si="1"/>
        <v>4186931.9500000626</v>
      </c>
      <c r="G66" s="26"/>
      <c r="H66" s="14"/>
    </row>
    <row r="67" spans="1:9" x14ac:dyDescent="0.25">
      <c r="A67" s="7">
        <v>61</v>
      </c>
      <c r="B67" s="8">
        <v>43678</v>
      </c>
      <c r="C67" s="13" t="s">
        <v>71</v>
      </c>
      <c r="D67" s="28"/>
      <c r="E67" s="27">
        <v>2059314</v>
      </c>
      <c r="F67" s="16">
        <f t="shared" si="1"/>
        <v>2127617.9500000626</v>
      </c>
      <c r="G67" s="26" t="s">
        <v>72</v>
      </c>
      <c r="H67" s="14" t="s">
        <v>69</v>
      </c>
    </row>
    <row r="68" spans="1:9" x14ac:dyDescent="0.25">
      <c r="A68" s="9">
        <v>62</v>
      </c>
      <c r="B68" s="8">
        <v>43678</v>
      </c>
      <c r="C68" s="13" t="s">
        <v>12</v>
      </c>
      <c r="D68" s="28"/>
      <c r="E68" s="27">
        <v>6500</v>
      </c>
      <c r="F68" s="16">
        <f t="shared" si="1"/>
        <v>2121117.9500000626</v>
      </c>
      <c r="G68" s="26"/>
      <c r="H68" s="14"/>
    </row>
    <row r="69" spans="1:9" x14ac:dyDescent="0.25">
      <c r="A69" s="7">
        <v>63</v>
      </c>
      <c r="B69" s="8">
        <v>43678</v>
      </c>
      <c r="C69" s="13" t="s">
        <v>73</v>
      </c>
      <c r="D69" s="28"/>
      <c r="E69" s="27">
        <v>1816703</v>
      </c>
      <c r="F69" s="16">
        <f t="shared" si="1"/>
        <v>304414.95000006258</v>
      </c>
      <c r="G69" s="26" t="s">
        <v>74</v>
      </c>
      <c r="H69" s="14" t="s">
        <v>69</v>
      </c>
    </row>
    <row r="70" spans="1:9" x14ac:dyDescent="0.25">
      <c r="A70" s="9">
        <v>64</v>
      </c>
      <c r="B70" s="8">
        <v>43678</v>
      </c>
      <c r="C70" s="13" t="s">
        <v>12</v>
      </c>
      <c r="D70" s="28"/>
      <c r="E70" s="27">
        <v>6500</v>
      </c>
      <c r="F70" s="16">
        <f t="shared" si="1"/>
        <v>297914.95000006258</v>
      </c>
      <c r="G70" s="26"/>
      <c r="H70" s="14"/>
    </row>
    <row r="71" spans="1:9" x14ac:dyDescent="0.25">
      <c r="A71" s="7">
        <v>65</v>
      </c>
      <c r="B71" s="8">
        <v>43678</v>
      </c>
      <c r="C71" s="13"/>
      <c r="D71" s="28"/>
      <c r="E71" s="27"/>
      <c r="F71" s="16">
        <f t="shared" ref="F71:F116" si="2">F70+D71-E71</f>
        <v>297914.95000006258</v>
      </c>
      <c r="G71" s="26"/>
      <c r="H71" s="14"/>
    </row>
    <row r="72" spans="1:9" x14ac:dyDescent="0.25">
      <c r="A72" s="9">
        <v>66</v>
      </c>
      <c r="B72" s="8">
        <v>43678</v>
      </c>
      <c r="C72" s="13"/>
      <c r="D72" s="28"/>
      <c r="E72" s="27"/>
      <c r="F72" s="16">
        <f t="shared" si="2"/>
        <v>297914.95000006258</v>
      </c>
      <c r="G72" s="26"/>
      <c r="H72" s="14"/>
    </row>
    <row r="73" spans="1:9" x14ac:dyDescent="0.25">
      <c r="A73" s="7">
        <v>67</v>
      </c>
      <c r="B73" s="8">
        <v>43678</v>
      </c>
      <c r="C73" s="13"/>
      <c r="D73" s="28"/>
      <c r="E73" s="27"/>
      <c r="F73" s="16">
        <f t="shared" si="2"/>
        <v>297914.95000006258</v>
      </c>
      <c r="G73" s="26"/>
      <c r="H73" s="14"/>
    </row>
    <row r="74" spans="1:9" x14ac:dyDescent="0.25">
      <c r="A74" s="9">
        <v>68</v>
      </c>
      <c r="B74" s="8">
        <v>43678</v>
      </c>
      <c r="C74" s="13"/>
      <c r="D74" s="28"/>
      <c r="E74" s="27"/>
      <c r="F74" s="16">
        <f t="shared" si="2"/>
        <v>297914.95000006258</v>
      </c>
      <c r="G74" s="26"/>
      <c r="H74" s="44"/>
      <c r="I74" s="45"/>
    </row>
    <row r="75" spans="1:9" x14ac:dyDescent="0.25">
      <c r="A75" s="7">
        <v>69</v>
      </c>
      <c r="B75" s="8">
        <v>43678</v>
      </c>
      <c r="C75" s="13"/>
      <c r="D75" s="24"/>
      <c r="E75" s="27"/>
      <c r="F75" s="16">
        <f t="shared" si="2"/>
        <v>297914.95000006258</v>
      </c>
      <c r="G75" s="26"/>
      <c r="H75" s="14"/>
    </row>
    <row r="76" spans="1:9" x14ac:dyDescent="0.25">
      <c r="A76" s="9">
        <v>70</v>
      </c>
      <c r="B76" s="8">
        <v>43678</v>
      </c>
      <c r="C76" s="13"/>
      <c r="D76" s="28"/>
      <c r="E76" s="27"/>
      <c r="F76" s="16">
        <f t="shared" si="2"/>
        <v>297914.95000006258</v>
      </c>
      <c r="G76" s="26"/>
      <c r="H76" s="14"/>
    </row>
    <row r="77" spans="1:9" x14ac:dyDescent="0.25">
      <c r="A77" s="7">
        <v>71</v>
      </c>
      <c r="B77" s="8">
        <v>43678</v>
      </c>
      <c r="C77" s="13"/>
      <c r="D77" s="28"/>
      <c r="E77" s="27"/>
      <c r="F77" s="16">
        <f t="shared" si="2"/>
        <v>297914.95000006258</v>
      </c>
      <c r="G77" s="26"/>
      <c r="H77" s="46"/>
    </row>
    <row r="78" spans="1:9" x14ac:dyDescent="0.25">
      <c r="A78" s="9">
        <v>72</v>
      </c>
      <c r="B78" s="8">
        <v>43678</v>
      </c>
      <c r="C78" s="13"/>
      <c r="D78" s="28"/>
      <c r="E78" s="27"/>
      <c r="F78" s="16">
        <f t="shared" si="2"/>
        <v>297914.95000006258</v>
      </c>
      <c r="G78" s="26"/>
      <c r="H78" s="14"/>
    </row>
    <row r="79" spans="1:9" x14ac:dyDescent="0.25">
      <c r="A79" s="7">
        <v>73</v>
      </c>
      <c r="B79" s="8">
        <v>43678</v>
      </c>
      <c r="C79" s="13"/>
      <c r="D79" s="28"/>
      <c r="E79" s="27"/>
      <c r="F79" s="16">
        <f t="shared" si="2"/>
        <v>297914.95000006258</v>
      </c>
      <c r="G79" s="26"/>
      <c r="H79" s="14"/>
    </row>
    <row r="80" spans="1:9" x14ac:dyDescent="0.25">
      <c r="A80" s="9">
        <v>74</v>
      </c>
      <c r="B80" s="8">
        <v>43678</v>
      </c>
      <c r="C80" s="13"/>
      <c r="D80" s="28"/>
      <c r="E80" s="27"/>
      <c r="F80" s="16">
        <f t="shared" si="2"/>
        <v>297914.95000006258</v>
      </c>
      <c r="G80" s="26"/>
      <c r="H80" s="14"/>
    </row>
    <row r="81" spans="1:8" x14ac:dyDescent="0.25">
      <c r="A81" s="7">
        <v>75</v>
      </c>
      <c r="B81" s="8">
        <v>43678</v>
      </c>
      <c r="C81" s="13"/>
      <c r="D81" s="28"/>
      <c r="E81" s="27"/>
      <c r="F81" s="16">
        <f t="shared" si="2"/>
        <v>297914.95000006258</v>
      </c>
      <c r="G81" s="26"/>
      <c r="H81" s="14"/>
    </row>
    <row r="82" spans="1:8" x14ac:dyDescent="0.25">
      <c r="A82" s="9">
        <v>76</v>
      </c>
      <c r="B82" s="8">
        <v>43678</v>
      </c>
      <c r="C82" s="13"/>
      <c r="D82" s="28"/>
      <c r="E82" s="27"/>
      <c r="F82" s="16">
        <f t="shared" si="2"/>
        <v>297914.95000006258</v>
      </c>
      <c r="G82" s="26"/>
      <c r="H82" s="14"/>
    </row>
    <row r="83" spans="1:8" x14ac:dyDescent="0.25">
      <c r="A83" s="7">
        <v>77</v>
      </c>
      <c r="B83" s="8">
        <v>43678</v>
      </c>
      <c r="C83" s="13"/>
      <c r="D83" s="28"/>
      <c r="E83" s="27"/>
      <c r="F83" s="16">
        <f t="shared" si="2"/>
        <v>297914.95000006258</v>
      </c>
      <c r="G83" s="26"/>
      <c r="H83" s="14"/>
    </row>
    <row r="84" spans="1:8" x14ac:dyDescent="0.25">
      <c r="A84" s="9">
        <v>78</v>
      </c>
      <c r="B84" s="8">
        <v>43678</v>
      </c>
      <c r="C84" s="13"/>
      <c r="D84" s="28"/>
      <c r="E84" s="27"/>
      <c r="F84" s="16">
        <f t="shared" si="2"/>
        <v>297914.95000006258</v>
      </c>
      <c r="G84" s="26"/>
      <c r="H84" s="14"/>
    </row>
    <row r="85" spans="1:8" x14ac:dyDescent="0.25">
      <c r="A85" s="7">
        <v>79</v>
      </c>
      <c r="B85" s="8">
        <v>43678</v>
      </c>
      <c r="C85" s="13"/>
      <c r="D85" s="28"/>
      <c r="E85" s="27"/>
      <c r="F85" s="16">
        <f t="shared" si="2"/>
        <v>297914.95000006258</v>
      </c>
      <c r="G85" s="26"/>
      <c r="H85" s="14"/>
    </row>
    <row r="86" spans="1:8" x14ac:dyDescent="0.25">
      <c r="A86" s="9">
        <v>80</v>
      </c>
      <c r="B86" s="8">
        <v>43678</v>
      </c>
      <c r="C86" s="13"/>
      <c r="D86" s="28"/>
      <c r="E86" s="27"/>
      <c r="F86" s="16">
        <f t="shared" si="2"/>
        <v>297914.95000006258</v>
      </c>
      <c r="G86" s="26"/>
      <c r="H86" s="14"/>
    </row>
    <row r="87" spans="1:8" x14ac:dyDescent="0.25">
      <c r="A87" s="7">
        <v>81</v>
      </c>
      <c r="B87" s="8">
        <v>43678</v>
      </c>
      <c r="C87" s="13"/>
      <c r="D87" s="28"/>
      <c r="E87" s="27"/>
      <c r="F87" s="16">
        <f t="shared" si="2"/>
        <v>297914.95000006258</v>
      </c>
      <c r="G87" s="26"/>
      <c r="H87" s="14"/>
    </row>
    <row r="88" spans="1:8" x14ac:dyDescent="0.25">
      <c r="A88" s="9">
        <v>82</v>
      </c>
      <c r="B88" s="8">
        <v>43678</v>
      </c>
      <c r="C88" s="14"/>
      <c r="D88" s="25"/>
      <c r="E88" s="29"/>
      <c r="F88" s="16">
        <f t="shared" si="2"/>
        <v>297914.95000006258</v>
      </c>
      <c r="G88" s="13"/>
      <c r="H88" s="14"/>
    </row>
    <row r="89" spans="1:8" x14ac:dyDescent="0.25">
      <c r="A89" s="7">
        <v>83</v>
      </c>
      <c r="B89" s="8">
        <v>43678</v>
      </c>
      <c r="C89" s="13"/>
      <c r="D89" s="25"/>
      <c r="E89" s="19"/>
      <c r="F89" s="16">
        <f t="shared" si="2"/>
        <v>297914.95000006258</v>
      </c>
      <c r="G89" s="13"/>
      <c r="H89" s="14"/>
    </row>
    <row r="90" spans="1:8" x14ac:dyDescent="0.25">
      <c r="A90" s="9">
        <v>84</v>
      </c>
      <c r="B90" s="8">
        <v>43678</v>
      </c>
      <c r="C90" s="13"/>
      <c r="D90" s="25"/>
      <c r="E90" s="19"/>
      <c r="F90" s="16">
        <f t="shared" si="2"/>
        <v>297914.95000006258</v>
      </c>
      <c r="G90" s="13"/>
      <c r="H90" s="14"/>
    </row>
    <row r="91" spans="1:8" x14ac:dyDescent="0.25">
      <c r="A91" s="7">
        <v>85</v>
      </c>
      <c r="B91" s="8">
        <v>43678</v>
      </c>
      <c r="C91" s="13"/>
      <c r="D91" s="25"/>
      <c r="E91" s="19"/>
      <c r="F91" s="16">
        <f t="shared" si="2"/>
        <v>297914.95000006258</v>
      </c>
      <c r="G91" s="13"/>
      <c r="H91" s="14"/>
    </row>
    <row r="92" spans="1:8" x14ac:dyDescent="0.25">
      <c r="A92" s="9">
        <v>86</v>
      </c>
      <c r="B92" s="8">
        <v>43678</v>
      </c>
      <c r="C92" s="13"/>
      <c r="D92" s="25"/>
      <c r="E92" s="19"/>
      <c r="F92" s="16">
        <f t="shared" si="2"/>
        <v>297914.95000006258</v>
      </c>
      <c r="G92" s="13"/>
      <c r="H92" s="14"/>
    </row>
    <row r="93" spans="1:8" x14ac:dyDescent="0.25">
      <c r="A93" s="7">
        <v>87</v>
      </c>
      <c r="B93" s="8">
        <v>43678</v>
      </c>
      <c r="C93" s="30"/>
      <c r="D93" s="31"/>
      <c r="E93" s="29"/>
      <c r="F93" s="16">
        <f t="shared" si="2"/>
        <v>297914.95000006258</v>
      </c>
      <c r="G93" s="13"/>
      <c r="H93" s="14"/>
    </row>
    <row r="94" spans="1:8" x14ac:dyDescent="0.25">
      <c r="A94" s="9">
        <v>88</v>
      </c>
      <c r="B94" s="8">
        <v>43678</v>
      </c>
      <c r="C94" s="30"/>
      <c r="D94" s="31"/>
      <c r="E94" s="29"/>
      <c r="F94" s="16">
        <f t="shared" si="2"/>
        <v>297914.95000006258</v>
      </c>
      <c r="G94" s="13"/>
      <c r="H94" s="14"/>
    </row>
    <row r="95" spans="1:8" x14ac:dyDescent="0.25">
      <c r="A95" s="7">
        <v>89</v>
      </c>
      <c r="B95" s="8">
        <v>43678</v>
      </c>
      <c r="C95" s="30"/>
      <c r="D95" s="31"/>
      <c r="E95" s="29"/>
      <c r="F95" s="16">
        <f t="shared" si="2"/>
        <v>297914.95000006258</v>
      </c>
      <c r="G95" s="13"/>
      <c r="H95" s="14"/>
    </row>
    <row r="96" spans="1:8" x14ac:dyDescent="0.25">
      <c r="A96" s="9">
        <v>90</v>
      </c>
      <c r="B96" s="8">
        <v>43678</v>
      </c>
      <c r="C96" s="32"/>
      <c r="D96" s="31"/>
      <c r="E96" s="29"/>
      <c r="F96" s="16">
        <f t="shared" si="2"/>
        <v>297914.95000006258</v>
      </c>
      <c r="G96" s="13"/>
      <c r="H96" s="14"/>
    </row>
    <row r="97" spans="1:8" x14ac:dyDescent="0.25">
      <c r="A97" s="7">
        <v>91</v>
      </c>
      <c r="B97" s="8">
        <v>43678</v>
      </c>
      <c r="C97" s="32"/>
      <c r="D97" s="31"/>
      <c r="E97" s="29"/>
      <c r="F97" s="16">
        <f t="shared" si="2"/>
        <v>297914.95000006258</v>
      </c>
      <c r="G97" s="13"/>
      <c r="H97" s="14"/>
    </row>
    <row r="98" spans="1:8" x14ac:dyDescent="0.25">
      <c r="A98" s="9">
        <v>92</v>
      </c>
      <c r="B98" s="8">
        <v>43678</v>
      </c>
      <c r="C98" s="32"/>
      <c r="D98" s="31"/>
      <c r="E98" s="29"/>
      <c r="F98" s="16">
        <f t="shared" si="2"/>
        <v>297914.95000006258</v>
      </c>
      <c r="G98" s="13"/>
      <c r="H98" s="14"/>
    </row>
    <row r="99" spans="1:8" x14ac:dyDescent="0.25">
      <c r="A99" s="7">
        <v>93</v>
      </c>
      <c r="B99" s="8">
        <v>43678</v>
      </c>
      <c r="C99" s="32"/>
      <c r="D99" s="31"/>
      <c r="E99" s="29"/>
      <c r="F99" s="16">
        <f t="shared" si="2"/>
        <v>297914.95000006258</v>
      </c>
      <c r="G99" s="13"/>
      <c r="H99" s="14"/>
    </row>
    <row r="100" spans="1:8" x14ac:dyDescent="0.25">
      <c r="A100" s="9">
        <v>94</v>
      </c>
      <c r="B100" s="8">
        <v>43678</v>
      </c>
      <c r="C100" s="32"/>
      <c r="D100" s="31"/>
      <c r="E100" s="29"/>
      <c r="F100" s="16">
        <f t="shared" si="2"/>
        <v>297914.95000006258</v>
      </c>
      <c r="G100" s="13"/>
      <c r="H100" s="14"/>
    </row>
    <row r="101" spans="1:8" x14ac:dyDescent="0.25">
      <c r="A101" s="7">
        <v>95</v>
      </c>
      <c r="B101" s="8">
        <v>43678</v>
      </c>
      <c r="C101" s="32"/>
      <c r="D101" s="31"/>
      <c r="E101" s="29"/>
      <c r="F101" s="16">
        <f t="shared" si="2"/>
        <v>297914.95000006258</v>
      </c>
      <c r="G101" s="13"/>
      <c r="H101" s="14"/>
    </row>
    <row r="102" spans="1:8" x14ac:dyDescent="0.25">
      <c r="A102" s="9">
        <v>96</v>
      </c>
      <c r="B102" s="8">
        <v>43678</v>
      </c>
      <c r="C102" s="32"/>
      <c r="D102" s="31"/>
      <c r="E102" s="29"/>
      <c r="F102" s="16">
        <f t="shared" si="2"/>
        <v>297914.95000006258</v>
      </c>
      <c r="G102" s="13"/>
      <c r="H102" s="14"/>
    </row>
    <row r="103" spans="1:8" x14ac:dyDescent="0.25">
      <c r="A103" s="7">
        <v>97</v>
      </c>
      <c r="B103" s="8">
        <v>43678</v>
      </c>
      <c r="C103" s="32"/>
      <c r="D103" s="31"/>
      <c r="E103" s="29"/>
      <c r="F103" s="16">
        <f t="shared" si="2"/>
        <v>297914.95000006258</v>
      </c>
      <c r="G103" s="13"/>
      <c r="H103" s="14"/>
    </row>
    <row r="104" spans="1:8" x14ac:dyDescent="0.25">
      <c r="A104" s="9">
        <v>98</v>
      </c>
      <c r="B104" s="8">
        <v>43678</v>
      </c>
      <c r="C104" s="32"/>
      <c r="D104" s="31"/>
      <c r="E104" s="29"/>
      <c r="F104" s="16">
        <f t="shared" si="2"/>
        <v>297914.95000006258</v>
      </c>
      <c r="G104" s="13"/>
      <c r="H104" s="14"/>
    </row>
    <row r="105" spans="1:8" x14ac:dyDescent="0.25">
      <c r="A105" s="7">
        <v>99</v>
      </c>
      <c r="B105" s="8">
        <v>43678</v>
      </c>
      <c r="C105" s="32"/>
      <c r="D105" s="31"/>
      <c r="E105" s="29"/>
      <c r="F105" s="16">
        <f t="shared" si="2"/>
        <v>297914.95000006258</v>
      </c>
      <c r="G105" s="13"/>
      <c r="H105" s="14"/>
    </row>
    <row r="106" spans="1:8" x14ac:dyDescent="0.25">
      <c r="A106" s="9">
        <v>100</v>
      </c>
      <c r="B106" s="8">
        <v>43678</v>
      </c>
      <c r="C106" s="32"/>
      <c r="D106" s="31"/>
      <c r="E106" s="29"/>
      <c r="F106" s="16">
        <f t="shared" si="2"/>
        <v>297914.95000006258</v>
      </c>
      <c r="G106" s="13"/>
      <c r="H106" s="14"/>
    </row>
    <row r="107" spans="1:8" x14ac:dyDescent="0.25">
      <c r="A107" s="7">
        <v>101</v>
      </c>
      <c r="B107" s="8">
        <v>43678</v>
      </c>
      <c r="C107" s="33"/>
      <c r="D107" s="34"/>
      <c r="E107" s="29"/>
      <c r="F107" s="16">
        <f t="shared" si="2"/>
        <v>297914.95000006258</v>
      </c>
      <c r="G107" s="13"/>
      <c r="H107" s="14"/>
    </row>
    <row r="108" spans="1:8" x14ac:dyDescent="0.25">
      <c r="A108" s="7">
        <v>102</v>
      </c>
      <c r="B108" s="8">
        <v>43678</v>
      </c>
      <c r="C108" s="33"/>
      <c r="D108" s="34"/>
      <c r="E108" s="29"/>
      <c r="F108" s="16">
        <f t="shared" si="2"/>
        <v>297914.95000006258</v>
      </c>
      <c r="G108" s="13"/>
      <c r="H108" s="14"/>
    </row>
    <row r="109" spans="1:8" x14ac:dyDescent="0.25">
      <c r="A109" s="7">
        <v>103</v>
      </c>
      <c r="B109" s="8">
        <v>43678</v>
      </c>
      <c r="C109" s="33"/>
      <c r="D109" s="34"/>
      <c r="E109" s="29"/>
      <c r="F109" s="16">
        <f t="shared" si="2"/>
        <v>297914.95000006258</v>
      </c>
      <c r="G109" s="13"/>
      <c r="H109" s="14"/>
    </row>
    <row r="110" spans="1:8" x14ac:dyDescent="0.25">
      <c r="A110" s="7">
        <v>104</v>
      </c>
      <c r="B110" s="8">
        <v>43678</v>
      </c>
      <c r="C110" s="33"/>
      <c r="D110" s="34"/>
      <c r="E110" s="25"/>
      <c r="F110" s="16">
        <f t="shared" si="2"/>
        <v>297914.95000006258</v>
      </c>
      <c r="G110" s="13"/>
      <c r="H110" s="14"/>
    </row>
    <row r="111" spans="1:8" x14ac:dyDescent="0.25">
      <c r="A111" s="7">
        <v>105</v>
      </c>
      <c r="B111" s="8">
        <v>43678</v>
      </c>
      <c r="C111" s="33"/>
      <c r="D111" s="34"/>
      <c r="E111" s="25"/>
      <c r="F111" s="16">
        <f t="shared" si="2"/>
        <v>297914.95000006258</v>
      </c>
      <c r="G111" s="13"/>
      <c r="H111" s="14"/>
    </row>
    <row r="112" spans="1:8" x14ac:dyDescent="0.25">
      <c r="A112" s="7">
        <v>106</v>
      </c>
      <c r="B112" s="8">
        <v>43678</v>
      </c>
      <c r="C112" s="33"/>
      <c r="D112" s="34"/>
      <c r="E112" s="25"/>
      <c r="F112" s="16">
        <f t="shared" si="2"/>
        <v>297914.95000006258</v>
      </c>
      <c r="G112" s="13"/>
      <c r="H112" s="14"/>
    </row>
    <row r="113" spans="1:8" x14ac:dyDescent="0.25">
      <c r="A113" s="7">
        <v>107</v>
      </c>
      <c r="B113" s="8">
        <v>43678</v>
      </c>
      <c r="C113" s="33"/>
      <c r="D113" s="34"/>
      <c r="E113" s="25"/>
      <c r="F113" s="16">
        <f t="shared" si="2"/>
        <v>297914.95000006258</v>
      </c>
      <c r="G113" s="13"/>
      <c r="H113" s="14"/>
    </row>
    <row r="114" spans="1:8" x14ac:dyDescent="0.25">
      <c r="A114" s="7">
        <v>108</v>
      </c>
      <c r="B114" s="8">
        <v>43678</v>
      </c>
      <c r="C114" s="33"/>
      <c r="D114" s="34"/>
      <c r="E114" s="25"/>
      <c r="F114" s="16">
        <f t="shared" si="2"/>
        <v>297914.95000006258</v>
      </c>
      <c r="G114" s="13"/>
      <c r="H114" s="14"/>
    </row>
    <row r="115" spans="1:8" x14ac:dyDescent="0.25">
      <c r="A115" s="7">
        <v>109</v>
      </c>
      <c r="B115" s="8">
        <v>43678</v>
      </c>
      <c r="C115" s="33"/>
      <c r="D115" s="34"/>
      <c r="E115" s="25"/>
      <c r="F115" s="16">
        <f t="shared" si="2"/>
        <v>297914.95000006258</v>
      </c>
      <c r="G115" s="13"/>
      <c r="H115" s="14"/>
    </row>
    <row r="116" spans="1:8" x14ac:dyDescent="0.25">
      <c r="A116" s="152" t="s">
        <v>9</v>
      </c>
      <c r="B116" s="152"/>
      <c r="C116" s="152"/>
      <c r="D116" s="152"/>
      <c r="E116" s="152"/>
      <c r="F116" s="16">
        <f t="shared" si="2"/>
        <v>297914.95000006258</v>
      </c>
      <c r="G116" s="13"/>
      <c r="H116" s="14"/>
    </row>
    <row r="117" spans="1:8" x14ac:dyDescent="0.25">
      <c r="D117" s="24"/>
      <c r="G117" s="22"/>
    </row>
  </sheetData>
  <mergeCells count="3">
    <mergeCell ref="A1:G1"/>
    <mergeCell ref="A2:G2"/>
    <mergeCell ref="A116:E116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B255-265E-4F5D-AB80-C5416AFAE3CB}">
  <dimension ref="A1:I127"/>
  <sheetViews>
    <sheetView topLeftCell="A4" zoomScaleNormal="100" workbookViewId="0">
      <selection activeCell="C22" sqref="C22"/>
    </sheetView>
  </sheetViews>
  <sheetFormatPr defaultRowHeight="15" x14ac:dyDescent="0.25"/>
  <cols>
    <col min="1" max="1" width="3.85546875" bestFit="1" customWidth="1"/>
    <col min="2" max="2" width="13.140625" customWidth="1"/>
    <col min="3" max="3" width="65.28515625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287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73">
        <v>1</v>
      </c>
      <c r="B4" s="8">
        <v>43690</v>
      </c>
      <c r="C4" s="9" t="s">
        <v>8</v>
      </c>
      <c r="D4" s="10">
        <f>'12'!F26</f>
        <v>10266204</v>
      </c>
      <c r="E4" s="11"/>
      <c r="F4" s="12">
        <f>D4</f>
        <v>10266204</v>
      </c>
      <c r="G4" s="13"/>
      <c r="H4" s="14"/>
    </row>
    <row r="5" spans="1:8" x14ac:dyDescent="0.25">
      <c r="A5" s="9">
        <v>2</v>
      </c>
      <c r="B5" s="8">
        <v>43690</v>
      </c>
      <c r="C5" s="13" t="s">
        <v>301</v>
      </c>
      <c r="D5" s="10">
        <v>406648</v>
      </c>
      <c r="E5" s="39"/>
      <c r="F5" s="12">
        <f>F4+D5-E5</f>
        <v>10672852</v>
      </c>
      <c r="G5" s="91" t="s">
        <v>85</v>
      </c>
      <c r="H5" s="14"/>
    </row>
    <row r="6" spans="1:8" x14ac:dyDescent="0.25">
      <c r="A6" s="73">
        <v>3</v>
      </c>
      <c r="B6" s="8">
        <v>43690</v>
      </c>
      <c r="C6" s="13" t="s">
        <v>300</v>
      </c>
      <c r="D6" s="23">
        <v>40000</v>
      </c>
      <c r="E6" s="39"/>
      <c r="F6" s="12">
        <f t="shared" ref="F6:F23" si="0">F5+D6-E6</f>
        <v>10712852</v>
      </c>
      <c r="G6" s="91" t="s">
        <v>85</v>
      </c>
      <c r="H6" s="14"/>
    </row>
    <row r="7" spans="1:8" x14ac:dyDescent="0.25">
      <c r="A7" s="9">
        <v>4</v>
      </c>
      <c r="B7" s="8">
        <v>43690</v>
      </c>
      <c r="C7" s="13" t="s">
        <v>297</v>
      </c>
      <c r="D7" s="23"/>
      <c r="E7" s="39">
        <v>833333</v>
      </c>
      <c r="F7" s="12">
        <f t="shared" si="0"/>
        <v>9879519</v>
      </c>
      <c r="G7" s="92"/>
      <c r="H7" s="14"/>
    </row>
    <row r="8" spans="1:8" x14ac:dyDescent="0.25">
      <c r="A8" s="73">
        <v>5</v>
      </c>
      <c r="B8" s="8">
        <v>43690</v>
      </c>
      <c r="C8" s="13" t="s">
        <v>288</v>
      </c>
      <c r="D8" s="88"/>
      <c r="E8" s="39">
        <v>200000</v>
      </c>
      <c r="F8" s="12">
        <f t="shared" si="0"/>
        <v>9679519</v>
      </c>
      <c r="G8" s="93" t="s">
        <v>165</v>
      </c>
      <c r="H8" s="14"/>
    </row>
    <row r="9" spans="1:8" x14ac:dyDescent="0.25">
      <c r="A9" s="9">
        <v>6</v>
      </c>
      <c r="B9" s="8">
        <v>43690</v>
      </c>
      <c r="C9" s="13" t="s">
        <v>289</v>
      </c>
      <c r="D9" s="88"/>
      <c r="E9" s="39">
        <v>124286</v>
      </c>
      <c r="F9" s="12">
        <f t="shared" si="0"/>
        <v>9555233</v>
      </c>
      <c r="G9" s="93" t="s">
        <v>131</v>
      </c>
      <c r="H9" s="14"/>
    </row>
    <row r="10" spans="1:8" x14ac:dyDescent="0.25">
      <c r="A10" s="73">
        <v>7</v>
      </c>
      <c r="B10" s="8">
        <v>43690</v>
      </c>
      <c r="C10" s="13" t="s">
        <v>290</v>
      </c>
      <c r="D10" s="88"/>
      <c r="E10" s="39">
        <v>385000</v>
      </c>
      <c r="F10" s="12">
        <f t="shared" si="0"/>
        <v>9170233</v>
      </c>
      <c r="G10" s="93" t="s">
        <v>135</v>
      </c>
      <c r="H10" s="14"/>
    </row>
    <row r="11" spans="1:8" x14ac:dyDescent="0.25">
      <c r="A11" s="9">
        <v>8</v>
      </c>
      <c r="B11" s="8">
        <v>43690</v>
      </c>
      <c r="C11" s="13" t="s">
        <v>291</v>
      </c>
      <c r="D11" s="88"/>
      <c r="E11" s="39">
        <v>64000</v>
      </c>
      <c r="F11" s="12">
        <f t="shared" si="0"/>
        <v>9106233</v>
      </c>
      <c r="G11" s="93" t="s">
        <v>133</v>
      </c>
      <c r="H11" s="14"/>
    </row>
    <row r="12" spans="1:8" x14ac:dyDescent="0.25">
      <c r="A12" s="73">
        <v>9</v>
      </c>
      <c r="B12" s="8">
        <v>43690</v>
      </c>
      <c r="C12" s="13" t="s">
        <v>292</v>
      </c>
      <c r="D12" s="88"/>
      <c r="E12" s="39">
        <v>52000</v>
      </c>
      <c r="F12" s="12">
        <f t="shared" si="0"/>
        <v>9054233</v>
      </c>
      <c r="G12" s="93" t="s">
        <v>130</v>
      </c>
      <c r="H12" s="14"/>
    </row>
    <row r="13" spans="1:8" x14ac:dyDescent="0.25">
      <c r="A13" s="9">
        <v>10</v>
      </c>
      <c r="B13" s="8">
        <v>43690</v>
      </c>
      <c r="C13" s="13" t="s">
        <v>293</v>
      </c>
      <c r="D13" s="88"/>
      <c r="E13" s="39">
        <v>107000</v>
      </c>
      <c r="F13" s="12">
        <f t="shared" si="0"/>
        <v>8947233</v>
      </c>
      <c r="G13" s="93" t="s">
        <v>131</v>
      </c>
      <c r="H13" s="14"/>
    </row>
    <row r="14" spans="1:8" x14ac:dyDescent="0.25">
      <c r="A14" s="73">
        <v>11</v>
      </c>
      <c r="B14" s="8">
        <v>43690</v>
      </c>
      <c r="C14" s="13" t="s">
        <v>294</v>
      </c>
      <c r="D14" s="89"/>
      <c r="E14" s="39">
        <v>718650</v>
      </c>
      <c r="F14" s="12">
        <f t="shared" si="0"/>
        <v>8228583</v>
      </c>
      <c r="G14" s="91" t="s">
        <v>85</v>
      </c>
      <c r="H14" s="14"/>
    </row>
    <row r="15" spans="1:8" x14ac:dyDescent="0.25">
      <c r="A15" s="9">
        <v>12</v>
      </c>
      <c r="B15" s="8">
        <v>43690</v>
      </c>
      <c r="C15" s="13" t="s">
        <v>295</v>
      </c>
      <c r="D15" s="89"/>
      <c r="E15" s="39">
        <v>20315</v>
      </c>
      <c r="F15" s="12">
        <f t="shared" si="0"/>
        <v>8208268</v>
      </c>
      <c r="G15" s="91" t="s">
        <v>133</v>
      </c>
      <c r="H15" s="14"/>
    </row>
    <row r="16" spans="1:8" x14ac:dyDescent="0.25">
      <c r="A16" s="73">
        <v>13</v>
      </c>
      <c r="B16" s="8">
        <v>43690</v>
      </c>
      <c r="C16" s="13" t="s">
        <v>114</v>
      </c>
      <c r="D16" s="89"/>
      <c r="E16" s="39">
        <v>39000</v>
      </c>
      <c r="F16" s="12">
        <f t="shared" si="0"/>
        <v>8169268</v>
      </c>
      <c r="G16" s="91" t="s">
        <v>132</v>
      </c>
      <c r="H16" s="41"/>
    </row>
    <row r="17" spans="1:8" x14ac:dyDescent="0.25">
      <c r="A17" s="9">
        <v>14</v>
      </c>
      <c r="B17" s="8">
        <v>43690</v>
      </c>
      <c r="C17" s="13" t="s">
        <v>298</v>
      </c>
      <c r="D17" s="89"/>
      <c r="E17" s="39">
        <v>94000</v>
      </c>
      <c r="F17" s="12">
        <f t="shared" si="0"/>
        <v>8075268</v>
      </c>
      <c r="G17" s="93" t="s">
        <v>130</v>
      </c>
      <c r="H17" s="41"/>
    </row>
    <row r="18" spans="1:8" x14ac:dyDescent="0.25">
      <c r="A18" s="73">
        <v>15</v>
      </c>
      <c r="B18" s="8">
        <v>43690</v>
      </c>
      <c r="C18" s="13" t="s">
        <v>114</v>
      </c>
      <c r="D18" s="89"/>
      <c r="E18" s="39">
        <v>92000</v>
      </c>
      <c r="F18" s="12">
        <f t="shared" si="0"/>
        <v>7983268</v>
      </c>
      <c r="G18" s="91" t="s">
        <v>132</v>
      </c>
      <c r="H18" s="41"/>
    </row>
    <row r="19" spans="1:8" x14ac:dyDescent="0.25">
      <c r="A19" s="9">
        <v>16</v>
      </c>
      <c r="B19" s="8">
        <v>43690</v>
      </c>
      <c r="C19" s="13" t="s">
        <v>299</v>
      </c>
      <c r="D19" s="89"/>
      <c r="E19" s="39">
        <v>6500</v>
      </c>
      <c r="F19" s="12">
        <f t="shared" si="0"/>
        <v>7976768</v>
      </c>
      <c r="G19" s="91"/>
      <c r="H19" s="41"/>
    </row>
    <row r="20" spans="1:8" x14ac:dyDescent="0.25">
      <c r="A20" s="73">
        <v>17</v>
      </c>
      <c r="B20" s="8">
        <v>43690</v>
      </c>
      <c r="C20" s="60" t="s">
        <v>296</v>
      </c>
      <c r="D20" s="13"/>
      <c r="E20" s="90">
        <v>350000</v>
      </c>
      <c r="F20" s="12">
        <f t="shared" si="0"/>
        <v>7626768</v>
      </c>
      <c r="G20" s="91" t="s">
        <v>165</v>
      </c>
      <c r="H20" s="41"/>
    </row>
    <row r="21" spans="1:8" x14ac:dyDescent="0.25">
      <c r="A21" s="9">
        <v>18</v>
      </c>
      <c r="B21" s="8">
        <v>43690</v>
      </c>
      <c r="C21" s="20" t="s">
        <v>302</v>
      </c>
      <c r="D21" s="47"/>
      <c r="E21" s="39">
        <v>5000000</v>
      </c>
      <c r="F21" s="12">
        <f t="shared" si="0"/>
        <v>2626768</v>
      </c>
      <c r="G21" s="91" t="s">
        <v>85</v>
      </c>
      <c r="H21" s="41"/>
    </row>
    <row r="22" spans="1:8" x14ac:dyDescent="0.25">
      <c r="A22" s="73">
        <v>19</v>
      </c>
      <c r="B22" s="8">
        <v>43690</v>
      </c>
      <c r="C22" s="14" t="s">
        <v>303</v>
      </c>
      <c r="D22" s="13"/>
      <c r="E22" s="25">
        <v>511000</v>
      </c>
      <c r="F22" s="12">
        <f t="shared" si="0"/>
        <v>2115768</v>
      </c>
      <c r="G22" s="33" t="s">
        <v>166</v>
      </c>
      <c r="H22" s="14"/>
    </row>
    <row r="23" spans="1:8" x14ac:dyDescent="0.25">
      <c r="A23" s="9">
        <v>20</v>
      </c>
      <c r="B23" s="8">
        <v>43690</v>
      </c>
      <c r="C23" s="14" t="s">
        <v>304</v>
      </c>
      <c r="D23" s="22"/>
      <c r="E23" s="95">
        <v>2080900</v>
      </c>
      <c r="F23" s="12">
        <f t="shared" si="0"/>
        <v>34868</v>
      </c>
      <c r="G23" s="33" t="s">
        <v>200</v>
      </c>
      <c r="H23" s="14"/>
    </row>
    <row r="24" spans="1:8" x14ac:dyDescent="0.25">
      <c r="A24" s="73">
        <v>21</v>
      </c>
      <c r="B24" s="8">
        <v>43690</v>
      </c>
      <c r="C24" s="13"/>
      <c r="D24" s="13"/>
      <c r="E24" s="23"/>
      <c r="F24" s="12"/>
      <c r="G24" s="17"/>
      <c r="H24" s="41"/>
    </row>
    <row r="25" spans="1:8" x14ac:dyDescent="0.25">
      <c r="A25" s="9">
        <v>22</v>
      </c>
      <c r="B25" s="8">
        <v>43690</v>
      </c>
      <c r="C25" s="14"/>
      <c r="D25" s="38"/>
      <c r="E25" s="62"/>
      <c r="F25" s="12"/>
      <c r="G25" s="26"/>
      <c r="H25" s="41"/>
    </row>
    <row r="26" spans="1:8" x14ac:dyDescent="0.25">
      <c r="A26" s="73">
        <v>23</v>
      </c>
      <c r="B26" s="8">
        <v>43690</v>
      </c>
      <c r="C26" s="13"/>
      <c r="D26" s="38"/>
      <c r="E26" s="62"/>
      <c r="F26" s="12"/>
      <c r="G26" s="86"/>
      <c r="H26" s="41"/>
    </row>
    <row r="27" spans="1:8" x14ac:dyDescent="0.25">
      <c r="A27" s="9">
        <v>24</v>
      </c>
      <c r="B27" s="8">
        <v>43690</v>
      </c>
      <c r="C27" s="13"/>
      <c r="D27" s="38"/>
      <c r="E27" s="62"/>
      <c r="F27" s="12"/>
      <c r="G27" s="26"/>
      <c r="H27" s="41"/>
    </row>
    <row r="28" spans="1:8" x14ac:dyDescent="0.25">
      <c r="A28" s="73">
        <v>25</v>
      </c>
      <c r="B28" s="8">
        <v>43690</v>
      </c>
      <c r="C28" s="13"/>
      <c r="D28" s="47"/>
      <c r="E28" s="62"/>
      <c r="F28" s="12"/>
      <c r="G28" s="86"/>
      <c r="H28" s="41"/>
    </row>
    <row r="29" spans="1:8" x14ac:dyDescent="0.25">
      <c r="A29" s="9">
        <v>26</v>
      </c>
      <c r="B29" s="8">
        <v>43690</v>
      </c>
      <c r="C29" s="13"/>
      <c r="D29" s="47"/>
      <c r="E29" s="62"/>
      <c r="F29" s="12"/>
      <c r="G29" s="26"/>
      <c r="H29" s="41"/>
    </row>
    <row r="30" spans="1:8" x14ac:dyDescent="0.25">
      <c r="A30" s="73">
        <v>27</v>
      </c>
      <c r="B30" s="8">
        <v>43690</v>
      </c>
      <c r="C30" s="13"/>
      <c r="D30" s="20"/>
      <c r="E30" s="62"/>
      <c r="F30" s="12"/>
      <c r="G30" s="26"/>
      <c r="H30" s="41"/>
    </row>
    <row r="31" spans="1:8" x14ac:dyDescent="0.25">
      <c r="A31" s="9">
        <v>28</v>
      </c>
      <c r="B31" s="8">
        <v>43690</v>
      </c>
      <c r="C31" s="13"/>
      <c r="D31" s="20"/>
      <c r="E31" s="62"/>
      <c r="F31" s="12"/>
      <c r="H31" s="41"/>
    </row>
    <row r="32" spans="1:8" x14ac:dyDescent="0.25">
      <c r="A32" s="73">
        <v>29</v>
      </c>
      <c r="B32" s="8">
        <v>43690</v>
      </c>
      <c r="C32" s="13"/>
      <c r="D32" s="21"/>
      <c r="E32" s="62"/>
      <c r="F32" s="12"/>
      <c r="G32" s="17"/>
      <c r="H32" s="41"/>
    </row>
    <row r="33" spans="1:8" x14ac:dyDescent="0.25">
      <c r="A33" s="9">
        <v>30</v>
      </c>
      <c r="B33" s="8">
        <v>43690</v>
      </c>
      <c r="C33" s="13"/>
      <c r="D33" s="20"/>
      <c r="E33" s="62"/>
      <c r="F33" s="12"/>
      <c r="G33" s="17"/>
      <c r="H33" s="41"/>
    </row>
    <row r="34" spans="1:8" x14ac:dyDescent="0.25">
      <c r="A34" s="73">
        <v>31</v>
      </c>
      <c r="B34" s="8">
        <v>43690</v>
      </c>
      <c r="C34" s="13"/>
      <c r="D34" s="20"/>
      <c r="E34" s="62"/>
      <c r="F34" s="12"/>
      <c r="G34" s="17"/>
      <c r="H34" s="41"/>
    </row>
    <row r="35" spans="1:8" x14ac:dyDescent="0.25">
      <c r="A35" s="9">
        <v>32</v>
      </c>
      <c r="B35" s="8">
        <v>43690</v>
      </c>
      <c r="C35" s="13"/>
      <c r="D35" s="20"/>
      <c r="E35" s="62"/>
      <c r="F35" s="12"/>
      <c r="G35" s="26"/>
      <c r="H35" s="41"/>
    </row>
    <row r="36" spans="1:8" x14ac:dyDescent="0.25">
      <c r="A36" s="73">
        <v>33</v>
      </c>
      <c r="B36" s="8">
        <v>43690</v>
      </c>
      <c r="C36" s="13"/>
      <c r="D36" s="13"/>
      <c r="E36" s="64"/>
      <c r="F36" s="12"/>
      <c r="G36" s="17"/>
      <c r="H36" s="41"/>
    </row>
    <row r="37" spans="1:8" x14ac:dyDescent="0.25">
      <c r="A37" s="9">
        <v>34</v>
      </c>
      <c r="B37" s="8">
        <v>43690</v>
      </c>
      <c r="C37" s="13"/>
      <c r="D37" s="20"/>
      <c r="E37" s="62"/>
      <c r="F37" s="12"/>
      <c r="G37" s="17"/>
      <c r="H37" s="41"/>
    </row>
    <row r="38" spans="1:8" x14ac:dyDescent="0.25">
      <c r="A38" s="73">
        <v>35</v>
      </c>
      <c r="B38" s="8">
        <v>43690</v>
      </c>
      <c r="C38" s="13"/>
      <c r="D38" s="20"/>
      <c r="E38" s="64"/>
      <c r="F38" s="12"/>
      <c r="G38" s="17"/>
      <c r="H38" s="41"/>
    </row>
    <row r="39" spans="1:8" x14ac:dyDescent="0.25">
      <c r="A39" s="9">
        <v>36</v>
      </c>
      <c r="B39" s="8">
        <v>43690</v>
      </c>
      <c r="C39" s="13"/>
      <c r="D39" s="20"/>
      <c r="E39" s="63"/>
      <c r="F39" s="12"/>
      <c r="G39" s="17"/>
      <c r="H39" s="14"/>
    </row>
    <row r="40" spans="1:8" x14ac:dyDescent="0.25">
      <c r="A40" s="73">
        <v>37</v>
      </c>
      <c r="B40" s="8">
        <v>43690</v>
      </c>
      <c r="C40" s="13"/>
      <c r="D40" s="20"/>
      <c r="E40" s="67"/>
      <c r="F40" s="12"/>
      <c r="G40" s="17"/>
      <c r="H40" s="41"/>
    </row>
    <row r="41" spans="1:8" x14ac:dyDescent="0.25">
      <c r="A41" s="9">
        <v>38</v>
      </c>
      <c r="B41" s="8">
        <v>43690</v>
      </c>
      <c r="C41" s="13"/>
      <c r="D41" s="20"/>
      <c r="E41" s="67"/>
      <c r="F41" s="12"/>
      <c r="G41" s="17"/>
      <c r="H41" s="41"/>
    </row>
    <row r="42" spans="1:8" x14ac:dyDescent="0.25">
      <c r="A42" s="73">
        <v>39</v>
      </c>
      <c r="B42" s="8">
        <v>43690</v>
      </c>
      <c r="C42" s="13"/>
      <c r="D42" s="20"/>
      <c r="E42" s="67"/>
      <c r="F42" s="12"/>
      <c r="G42" s="17"/>
      <c r="H42" s="41"/>
    </row>
    <row r="43" spans="1:8" x14ac:dyDescent="0.25">
      <c r="A43" s="9">
        <v>40</v>
      </c>
      <c r="B43" s="8">
        <v>43690</v>
      </c>
      <c r="C43" s="13"/>
      <c r="D43" s="20"/>
      <c r="E43" s="62"/>
      <c r="F43" s="12"/>
      <c r="G43" s="17"/>
      <c r="H43" s="41"/>
    </row>
    <row r="44" spans="1:8" x14ac:dyDescent="0.25">
      <c r="A44" s="73">
        <v>41</v>
      </c>
      <c r="B44" s="8">
        <v>43690</v>
      </c>
      <c r="C44" s="60"/>
      <c r="D44" s="20"/>
      <c r="E44" s="61"/>
      <c r="F44" s="12"/>
      <c r="G44" s="17"/>
      <c r="H44" s="41"/>
    </row>
    <row r="45" spans="1:8" x14ac:dyDescent="0.25">
      <c r="A45" s="9">
        <v>42</v>
      </c>
      <c r="B45" s="8">
        <v>43690</v>
      </c>
      <c r="C45" s="20"/>
      <c r="D45" s="20"/>
      <c r="E45" s="19"/>
      <c r="F45" s="12"/>
      <c r="G45" s="17"/>
      <c r="H45" s="14"/>
    </row>
    <row r="46" spans="1:8" x14ac:dyDescent="0.25">
      <c r="A46" s="73">
        <v>43</v>
      </c>
      <c r="B46" s="8">
        <v>43690</v>
      </c>
      <c r="C46" s="20"/>
      <c r="D46" s="36"/>
      <c r="E46" s="19"/>
      <c r="F46" s="12"/>
      <c r="G46" s="17"/>
      <c r="H46" s="14"/>
    </row>
    <row r="47" spans="1:8" x14ac:dyDescent="0.25">
      <c r="A47" s="9">
        <v>44</v>
      </c>
      <c r="B47" s="8">
        <v>43690</v>
      </c>
      <c r="C47" s="20"/>
      <c r="D47" s="36"/>
      <c r="E47" s="19"/>
      <c r="F47" s="12"/>
      <c r="G47" s="17"/>
      <c r="H47" s="41"/>
    </row>
    <row r="48" spans="1:8" x14ac:dyDescent="0.25">
      <c r="A48" s="73">
        <v>45</v>
      </c>
      <c r="B48" s="8">
        <v>43690</v>
      </c>
      <c r="C48" s="20"/>
      <c r="D48" s="36"/>
      <c r="E48" s="19"/>
      <c r="F48" s="12"/>
      <c r="G48" s="17"/>
      <c r="H48" s="41"/>
    </row>
    <row r="49" spans="1:8" x14ac:dyDescent="0.25">
      <c r="A49" s="9">
        <v>46</v>
      </c>
      <c r="B49" s="8">
        <v>43690</v>
      </c>
      <c r="C49" s="20"/>
      <c r="D49" s="36"/>
      <c r="E49" s="36"/>
      <c r="F49" s="12"/>
      <c r="G49" s="17"/>
      <c r="H49" s="41"/>
    </row>
    <row r="50" spans="1:8" x14ac:dyDescent="0.25">
      <c r="A50" s="73">
        <v>47</v>
      </c>
      <c r="B50" s="8">
        <v>43690</v>
      </c>
      <c r="C50" s="20"/>
      <c r="D50" s="20"/>
      <c r="E50" s="19"/>
      <c r="F50" s="12"/>
      <c r="G50" s="17"/>
      <c r="H50" s="41"/>
    </row>
    <row r="51" spans="1:8" x14ac:dyDescent="0.25">
      <c r="A51" s="9">
        <v>48</v>
      </c>
      <c r="B51" s="8">
        <v>43690</v>
      </c>
      <c r="C51" s="20"/>
      <c r="D51" s="20"/>
      <c r="E51" s="19"/>
      <c r="F51" s="12"/>
      <c r="G51" s="17"/>
      <c r="H51" s="41"/>
    </row>
    <row r="52" spans="1:8" x14ac:dyDescent="0.25">
      <c r="A52" s="73">
        <v>49</v>
      </c>
      <c r="B52" s="8">
        <v>43690</v>
      </c>
      <c r="C52" s="20"/>
      <c r="D52" s="20"/>
      <c r="E52" s="19"/>
      <c r="F52" s="12"/>
      <c r="G52" s="17"/>
      <c r="H52" s="41"/>
    </row>
    <row r="53" spans="1:8" x14ac:dyDescent="0.25">
      <c r="A53" s="9">
        <v>50</v>
      </c>
      <c r="B53" s="8">
        <v>43690</v>
      </c>
      <c r="C53" s="20"/>
      <c r="D53" s="20"/>
      <c r="E53" s="19"/>
      <c r="F53" s="12"/>
      <c r="G53" s="17"/>
      <c r="H53" s="41"/>
    </row>
    <row r="54" spans="1:8" x14ac:dyDescent="0.25">
      <c r="A54" s="73">
        <v>51</v>
      </c>
      <c r="B54" s="8">
        <v>43690</v>
      </c>
      <c r="C54" s="20"/>
      <c r="D54" s="36"/>
      <c r="E54" s="19"/>
      <c r="F54" s="12"/>
      <c r="G54" s="17"/>
      <c r="H54" s="41"/>
    </row>
    <row r="55" spans="1:8" x14ac:dyDescent="0.25">
      <c r="A55" s="9">
        <v>52</v>
      </c>
      <c r="B55" s="8">
        <v>43690</v>
      </c>
      <c r="C55" s="20"/>
      <c r="D55" s="20"/>
      <c r="E55" s="36"/>
      <c r="F55" s="12"/>
      <c r="G55" s="17"/>
      <c r="H55" s="41"/>
    </row>
    <row r="56" spans="1:8" x14ac:dyDescent="0.25">
      <c r="A56" s="73">
        <v>53</v>
      </c>
      <c r="B56" s="8">
        <v>43690</v>
      </c>
      <c r="C56" s="20"/>
      <c r="D56" s="20"/>
      <c r="E56" s="36"/>
      <c r="F56" s="12"/>
      <c r="G56" s="17"/>
      <c r="H56" s="41"/>
    </row>
    <row r="57" spans="1:8" x14ac:dyDescent="0.25">
      <c r="A57" s="9">
        <v>54</v>
      </c>
      <c r="B57" s="8">
        <v>43690</v>
      </c>
      <c r="C57" s="60"/>
      <c r="D57" s="22"/>
      <c r="E57" s="69"/>
      <c r="F57" s="12"/>
      <c r="G57" s="17"/>
      <c r="H57" s="41"/>
    </row>
    <row r="58" spans="1:8" x14ac:dyDescent="0.25">
      <c r="A58" s="73">
        <v>55</v>
      </c>
      <c r="B58" s="8">
        <v>43690</v>
      </c>
      <c r="C58" s="13"/>
      <c r="D58" s="13"/>
      <c r="E58" s="23"/>
      <c r="F58" s="12"/>
      <c r="G58" s="17"/>
      <c r="H58" s="41"/>
    </row>
    <row r="59" spans="1:8" x14ac:dyDescent="0.25">
      <c r="A59" s="9">
        <v>56</v>
      </c>
      <c r="B59" s="8">
        <v>43690</v>
      </c>
      <c r="C59" s="13"/>
      <c r="D59" s="13"/>
      <c r="E59" s="23"/>
      <c r="F59" s="12"/>
      <c r="G59" s="26"/>
      <c r="H59" s="41"/>
    </row>
    <row r="60" spans="1:8" x14ac:dyDescent="0.25">
      <c r="A60" s="73">
        <v>57</v>
      </c>
      <c r="B60" s="8">
        <v>43690</v>
      </c>
      <c r="C60" s="13"/>
      <c r="D60" s="28"/>
      <c r="E60" s="39"/>
      <c r="F60" s="12"/>
      <c r="G60" s="26"/>
      <c r="H60" s="41"/>
    </row>
    <row r="61" spans="1:8" x14ac:dyDescent="0.25">
      <c r="A61" s="9">
        <v>58</v>
      </c>
      <c r="B61" s="8">
        <v>43690</v>
      </c>
      <c r="C61" s="13"/>
      <c r="D61" s="28"/>
      <c r="E61" s="39"/>
      <c r="F61" s="12"/>
      <c r="G61" s="26"/>
      <c r="H61" s="41"/>
    </row>
    <row r="62" spans="1:8" x14ac:dyDescent="0.25">
      <c r="A62" s="73">
        <v>59</v>
      </c>
      <c r="B62" s="8">
        <v>43690</v>
      </c>
      <c r="C62" s="13"/>
      <c r="D62" s="21"/>
      <c r="E62" s="39"/>
      <c r="F62" s="12"/>
      <c r="G62" s="26"/>
      <c r="H62" s="41"/>
    </row>
    <row r="63" spans="1:8" x14ac:dyDescent="0.25">
      <c r="A63" s="9">
        <v>60</v>
      </c>
      <c r="B63" s="8">
        <v>43690</v>
      </c>
      <c r="C63" s="13"/>
      <c r="D63" s="28"/>
      <c r="E63" s="39"/>
      <c r="F63" s="12"/>
      <c r="G63" s="26"/>
      <c r="H63" s="41"/>
    </row>
    <row r="64" spans="1:8" x14ac:dyDescent="0.25">
      <c r="A64" s="73">
        <v>61</v>
      </c>
      <c r="B64" s="8">
        <v>43690</v>
      </c>
      <c r="C64" s="13"/>
      <c r="D64" s="28"/>
      <c r="E64" s="39"/>
      <c r="F64" s="12"/>
      <c r="G64" s="26"/>
      <c r="H64" s="41"/>
    </row>
    <row r="65" spans="1:8" x14ac:dyDescent="0.25">
      <c r="A65" s="9">
        <v>62</v>
      </c>
      <c r="B65" s="8">
        <v>43690</v>
      </c>
      <c r="C65" s="13"/>
      <c r="D65" s="28"/>
      <c r="E65" s="39"/>
      <c r="F65" s="12"/>
      <c r="G65" s="26"/>
      <c r="H65" s="41"/>
    </row>
    <row r="66" spans="1:8" x14ac:dyDescent="0.25">
      <c r="A66" s="73">
        <v>63</v>
      </c>
      <c r="B66" s="8">
        <v>43690</v>
      </c>
      <c r="C66" s="13"/>
      <c r="D66" s="28"/>
      <c r="E66" s="39"/>
      <c r="F66" s="12"/>
      <c r="G66" s="26"/>
      <c r="H66" s="41"/>
    </row>
    <row r="67" spans="1:8" x14ac:dyDescent="0.25">
      <c r="A67" s="9">
        <v>64</v>
      </c>
      <c r="B67" s="8">
        <v>43690</v>
      </c>
      <c r="C67" s="13"/>
      <c r="D67" s="28"/>
      <c r="E67" s="39"/>
      <c r="F67" s="12"/>
      <c r="G67" s="26"/>
      <c r="H67" s="41"/>
    </row>
    <row r="68" spans="1:8" x14ac:dyDescent="0.25">
      <c r="A68" s="73">
        <v>65</v>
      </c>
      <c r="B68" s="8">
        <v>43690</v>
      </c>
      <c r="C68" s="13"/>
      <c r="D68" s="28"/>
      <c r="E68" s="39"/>
      <c r="F68" s="12"/>
      <c r="G68" s="26"/>
      <c r="H68" s="41"/>
    </row>
    <row r="69" spans="1:8" x14ac:dyDescent="0.25">
      <c r="A69" s="9">
        <v>66</v>
      </c>
      <c r="B69" s="8">
        <v>43690</v>
      </c>
      <c r="C69" s="13"/>
      <c r="D69" s="28"/>
      <c r="E69" s="39"/>
      <c r="F69" s="12"/>
      <c r="G69" s="26"/>
      <c r="H69" s="41"/>
    </row>
    <row r="70" spans="1:8" x14ac:dyDescent="0.25">
      <c r="A70" s="73">
        <v>67</v>
      </c>
      <c r="B70" s="8">
        <v>43690</v>
      </c>
      <c r="C70" s="13"/>
      <c r="D70" s="28"/>
      <c r="E70" s="39"/>
      <c r="F70" s="12"/>
      <c r="G70" s="26"/>
      <c r="H70" s="41"/>
    </row>
    <row r="71" spans="1:8" x14ac:dyDescent="0.25">
      <c r="A71" s="9">
        <v>68</v>
      </c>
      <c r="B71" s="8">
        <v>43690</v>
      </c>
      <c r="C71" s="13"/>
      <c r="D71" s="28"/>
      <c r="E71" s="39"/>
      <c r="F71" s="12"/>
      <c r="G71" s="26"/>
      <c r="H71" s="41"/>
    </row>
    <row r="72" spans="1:8" x14ac:dyDescent="0.25">
      <c r="A72" s="73">
        <v>69</v>
      </c>
      <c r="B72" s="8">
        <v>43690</v>
      </c>
      <c r="C72" s="13"/>
      <c r="D72" s="28"/>
      <c r="E72" s="27"/>
      <c r="F72" s="12"/>
      <c r="G72" s="26"/>
      <c r="H72" s="14"/>
    </row>
    <row r="73" spans="1:8" x14ac:dyDescent="0.25">
      <c r="A73" s="9">
        <v>70</v>
      </c>
      <c r="B73" s="8">
        <v>43690</v>
      </c>
      <c r="C73" s="13"/>
      <c r="D73" s="28"/>
      <c r="E73" s="27"/>
      <c r="F73" s="12"/>
      <c r="G73" s="26"/>
      <c r="H73" s="14"/>
    </row>
    <row r="74" spans="1:8" x14ac:dyDescent="0.25">
      <c r="A74" s="73">
        <v>71</v>
      </c>
      <c r="B74" s="8">
        <v>43690</v>
      </c>
      <c r="C74" s="13"/>
      <c r="D74" s="28"/>
      <c r="E74" s="27"/>
      <c r="F74" s="12"/>
      <c r="G74" s="26"/>
      <c r="H74" s="14"/>
    </row>
    <row r="75" spans="1:8" x14ac:dyDescent="0.25">
      <c r="A75" s="9">
        <v>72</v>
      </c>
      <c r="B75" s="8">
        <v>43690</v>
      </c>
      <c r="C75" s="13"/>
      <c r="D75" s="28"/>
      <c r="E75" s="27"/>
      <c r="F75" s="12"/>
      <c r="G75" s="26"/>
      <c r="H75" s="14"/>
    </row>
    <row r="76" spans="1:8" x14ac:dyDescent="0.25">
      <c r="A76" s="73">
        <v>73</v>
      </c>
      <c r="B76" s="8">
        <v>43690</v>
      </c>
      <c r="C76" s="13"/>
      <c r="D76" s="28"/>
      <c r="E76" s="27"/>
      <c r="F76" s="12"/>
      <c r="G76" s="26"/>
      <c r="H76" s="14"/>
    </row>
    <row r="77" spans="1:8" x14ac:dyDescent="0.25">
      <c r="A77" s="9">
        <v>74</v>
      </c>
      <c r="B77" s="8">
        <v>43690</v>
      </c>
      <c r="C77" s="13"/>
      <c r="D77" s="28"/>
      <c r="E77" s="27"/>
      <c r="F77" s="12"/>
      <c r="G77" s="26"/>
      <c r="H77" s="14"/>
    </row>
    <row r="78" spans="1:8" x14ac:dyDescent="0.25">
      <c r="A78" s="73">
        <v>75</v>
      </c>
      <c r="B78" s="8">
        <v>43690</v>
      </c>
      <c r="C78" s="13"/>
      <c r="D78" s="28"/>
      <c r="E78" s="27"/>
      <c r="F78" s="12"/>
      <c r="G78" s="26"/>
      <c r="H78" s="14"/>
    </row>
    <row r="79" spans="1:8" x14ac:dyDescent="0.25">
      <c r="A79" s="9">
        <v>76</v>
      </c>
      <c r="B79" s="8">
        <v>43690</v>
      </c>
      <c r="C79" s="13"/>
      <c r="D79" s="28"/>
      <c r="E79" s="27"/>
      <c r="F79" s="12"/>
      <c r="G79" s="26"/>
      <c r="H79" s="14"/>
    </row>
    <row r="80" spans="1:8" x14ac:dyDescent="0.25">
      <c r="A80" s="73">
        <v>77</v>
      </c>
      <c r="B80" s="8">
        <v>43690</v>
      </c>
      <c r="C80" s="13"/>
      <c r="D80" s="28"/>
      <c r="E80" s="27"/>
      <c r="F80" s="12"/>
      <c r="G80" s="26"/>
      <c r="H80" s="14"/>
    </row>
    <row r="81" spans="1:9" x14ac:dyDescent="0.25">
      <c r="A81" s="9">
        <v>78</v>
      </c>
      <c r="B81" s="8">
        <v>43690</v>
      </c>
      <c r="C81" s="13"/>
      <c r="D81" s="28"/>
      <c r="E81" s="27"/>
      <c r="F81" s="12"/>
      <c r="G81" s="26"/>
      <c r="H81" s="44"/>
      <c r="I81" s="45"/>
    </row>
    <row r="82" spans="1:9" x14ac:dyDescent="0.25">
      <c r="A82" s="73">
        <v>79</v>
      </c>
      <c r="B82" s="8">
        <v>43690</v>
      </c>
      <c r="C82" s="13"/>
      <c r="D82" s="24"/>
      <c r="E82" s="27"/>
      <c r="F82" s="12"/>
      <c r="G82" s="26"/>
      <c r="H82" s="14"/>
    </row>
    <row r="83" spans="1:9" x14ac:dyDescent="0.25">
      <c r="A83" s="9">
        <v>80</v>
      </c>
      <c r="B83" s="8">
        <v>43690</v>
      </c>
      <c r="C83" s="13"/>
      <c r="D83" s="28"/>
      <c r="E83" s="27"/>
      <c r="F83" s="12"/>
      <c r="G83" s="26"/>
      <c r="H83" s="14"/>
    </row>
    <row r="84" spans="1:9" x14ac:dyDescent="0.25">
      <c r="A84" s="73">
        <v>81</v>
      </c>
      <c r="B84" s="8">
        <v>43690</v>
      </c>
      <c r="C84" s="13"/>
      <c r="D84" s="28"/>
      <c r="E84" s="27"/>
      <c r="F84" s="12"/>
      <c r="G84" s="26"/>
      <c r="H84" s="14"/>
    </row>
    <row r="85" spans="1:9" x14ac:dyDescent="0.25">
      <c r="A85" s="9">
        <v>82</v>
      </c>
      <c r="B85" s="8">
        <v>43690</v>
      </c>
      <c r="C85" s="13"/>
      <c r="D85" s="28"/>
      <c r="E85" s="27"/>
      <c r="F85" s="12"/>
      <c r="G85" s="26"/>
      <c r="H85" s="14"/>
    </row>
    <row r="86" spans="1:9" x14ac:dyDescent="0.25">
      <c r="A86" s="73">
        <v>83</v>
      </c>
      <c r="B86" s="8">
        <v>43690</v>
      </c>
      <c r="C86" s="13"/>
      <c r="D86" s="28"/>
      <c r="E86" s="27"/>
      <c r="F86" s="12"/>
      <c r="G86" s="26"/>
      <c r="H86" s="14"/>
    </row>
    <row r="87" spans="1:9" x14ac:dyDescent="0.25">
      <c r="A87" s="9">
        <v>84</v>
      </c>
      <c r="B87" s="8">
        <v>43690</v>
      </c>
      <c r="C87" s="13"/>
      <c r="D87" s="28"/>
      <c r="E87" s="27"/>
      <c r="F87" s="12"/>
      <c r="G87" s="26"/>
      <c r="H87" s="14"/>
    </row>
    <row r="88" spans="1:9" x14ac:dyDescent="0.25">
      <c r="A88" s="73">
        <v>85</v>
      </c>
      <c r="B88" s="8">
        <v>43690</v>
      </c>
      <c r="C88" s="13"/>
      <c r="D88" s="28"/>
      <c r="E88" s="27"/>
      <c r="F88" s="12"/>
      <c r="G88" s="26"/>
      <c r="H88" s="14"/>
    </row>
    <row r="89" spans="1:9" x14ac:dyDescent="0.25">
      <c r="A89" s="9">
        <v>86</v>
      </c>
      <c r="B89" s="8">
        <v>43690</v>
      </c>
      <c r="C89" s="13"/>
      <c r="D89" s="28"/>
      <c r="E89" s="27"/>
      <c r="F89" s="12"/>
      <c r="G89" s="26"/>
      <c r="H89" s="14"/>
    </row>
    <row r="90" spans="1:9" x14ac:dyDescent="0.25">
      <c r="A90" s="73">
        <v>87</v>
      </c>
      <c r="B90" s="8">
        <v>43690</v>
      </c>
      <c r="C90" s="13"/>
      <c r="D90" s="28"/>
      <c r="E90" s="27"/>
      <c r="F90" s="12"/>
      <c r="G90" s="26"/>
      <c r="H90" s="14"/>
    </row>
    <row r="91" spans="1:9" x14ac:dyDescent="0.25">
      <c r="A91" s="9">
        <v>88</v>
      </c>
      <c r="B91" s="8">
        <v>43690</v>
      </c>
      <c r="C91" s="13"/>
      <c r="D91" s="28"/>
      <c r="E91" s="27"/>
      <c r="F91" s="12"/>
      <c r="G91" s="26"/>
      <c r="H91" s="14"/>
    </row>
    <row r="92" spans="1:9" x14ac:dyDescent="0.25">
      <c r="A92" s="73">
        <v>89</v>
      </c>
      <c r="B92" s="8">
        <v>43690</v>
      </c>
      <c r="C92" s="13"/>
      <c r="D92" s="28"/>
      <c r="E92" s="27"/>
      <c r="F92" s="12"/>
      <c r="G92" s="26"/>
      <c r="H92" s="14"/>
    </row>
    <row r="93" spans="1:9" x14ac:dyDescent="0.25">
      <c r="A93" s="9">
        <v>90</v>
      </c>
      <c r="B93" s="8">
        <v>43690</v>
      </c>
      <c r="C93" s="13"/>
      <c r="D93" s="28"/>
      <c r="E93" s="27"/>
      <c r="F93" s="12"/>
      <c r="G93" s="26"/>
      <c r="H93" s="14"/>
    </row>
    <row r="94" spans="1:9" x14ac:dyDescent="0.25">
      <c r="A94" s="73">
        <v>91</v>
      </c>
      <c r="B94" s="8">
        <v>43690</v>
      </c>
      <c r="C94" s="13"/>
      <c r="D94" s="28"/>
      <c r="E94" s="27"/>
      <c r="F94" s="12"/>
      <c r="G94" s="26"/>
      <c r="H94" s="14"/>
    </row>
    <row r="95" spans="1:9" x14ac:dyDescent="0.25">
      <c r="A95" s="9">
        <v>92</v>
      </c>
      <c r="B95" s="8">
        <v>43690</v>
      </c>
      <c r="C95" s="14"/>
      <c r="D95" s="25"/>
      <c r="E95" s="29"/>
      <c r="F95" s="12"/>
      <c r="G95" s="13"/>
      <c r="H95" s="14"/>
    </row>
    <row r="96" spans="1:9" x14ac:dyDescent="0.25">
      <c r="A96" s="73">
        <v>93</v>
      </c>
      <c r="B96" s="8">
        <v>43690</v>
      </c>
      <c r="C96" s="13"/>
      <c r="D96" s="25"/>
      <c r="E96" s="19"/>
      <c r="F96" s="12"/>
      <c r="G96" s="13"/>
      <c r="H96" s="14"/>
    </row>
    <row r="97" spans="1:8" x14ac:dyDescent="0.25">
      <c r="A97" s="9">
        <v>94</v>
      </c>
      <c r="B97" s="8">
        <v>43690</v>
      </c>
      <c r="C97" s="13"/>
      <c r="D97" s="25"/>
      <c r="E97" s="19"/>
      <c r="F97" s="12"/>
      <c r="G97" s="13"/>
      <c r="H97" s="14"/>
    </row>
    <row r="98" spans="1:8" x14ac:dyDescent="0.25">
      <c r="A98" s="73">
        <v>95</v>
      </c>
      <c r="B98" s="8">
        <v>43690</v>
      </c>
      <c r="C98" s="13"/>
      <c r="D98" s="25"/>
      <c r="E98" s="19"/>
      <c r="F98" s="12"/>
      <c r="G98" s="13"/>
      <c r="H98" s="14"/>
    </row>
    <row r="99" spans="1:8" x14ac:dyDescent="0.25">
      <c r="A99" s="9">
        <v>96</v>
      </c>
      <c r="B99" s="8">
        <v>43690</v>
      </c>
      <c r="C99" s="13"/>
      <c r="D99" s="25"/>
      <c r="E99" s="19"/>
      <c r="F99" s="12"/>
      <c r="G99" s="13"/>
      <c r="H99" s="14"/>
    </row>
    <row r="100" spans="1:8" x14ac:dyDescent="0.25">
      <c r="A100" s="73">
        <v>97</v>
      </c>
      <c r="B100" s="8">
        <v>43690</v>
      </c>
      <c r="C100" s="30"/>
      <c r="D100" s="31"/>
      <c r="E100" s="29"/>
      <c r="F100" s="12"/>
      <c r="G100" s="13"/>
      <c r="H100" s="14"/>
    </row>
    <row r="101" spans="1:8" x14ac:dyDescent="0.25">
      <c r="A101" s="9">
        <v>98</v>
      </c>
      <c r="B101" s="8">
        <v>43690</v>
      </c>
      <c r="C101" s="30"/>
      <c r="D101" s="31"/>
      <c r="E101" s="29"/>
      <c r="F101" s="12"/>
      <c r="G101" s="13"/>
      <c r="H101" s="14"/>
    </row>
    <row r="102" spans="1:8" x14ac:dyDescent="0.25">
      <c r="A102" s="73">
        <v>99</v>
      </c>
      <c r="B102" s="8">
        <v>43690</v>
      </c>
      <c r="C102" s="30"/>
      <c r="D102" s="31"/>
      <c r="E102" s="29"/>
      <c r="F102" s="12"/>
      <c r="G102" s="13"/>
      <c r="H102" s="14"/>
    </row>
    <row r="103" spans="1:8" x14ac:dyDescent="0.25">
      <c r="A103" s="9">
        <v>100</v>
      </c>
      <c r="B103" s="8">
        <v>43690</v>
      </c>
      <c r="C103" s="32"/>
      <c r="D103" s="31"/>
      <c r="E103" s="29"/>
      <c r="F103" s="12"/>
      <c r="G103" s="13"/>
      <c r="H103" s="14"/>
    </row>
    <row r="104" spans="1:8" x14ac:dyDescent="0.25">
      <c r="A104" s="73">
        <v>101</v>
      </c>
      <c r="B104" s="8">
        <v>43690</v>
      </c>
      <c r="C104" s="32"/>
      <c r="D104" s="31"/>
      <c r="E104" s="29"/>
      <c r="F104" s="12"/>
      <c r="G104" s="13"/>
      <c r="H104" s="14"/>
    </row>
    <row r="105" spans="1:8" x14ac:dyDescent="0.25">
      <c r="A105" s="9">
        <v>102</v>
      </c>
      <c r="B105" s="8">
        <v>43690</v>
      </c>
      <c r="C105" s="32"/>
      <c r="D105" s="31"/>
      <c r="E105" s="29"/>
      <c r="F105" s="12"/>
      <c r="G105" s="13"/>
      <c r="H105" s="14"/>
    </row>
    <row r="106" spans="1:8" x14ac:dyDescent="0.25">
      <c r="A106" s="73">
        <v>103</v>
      </c>
      <c r="B106" s="8">
        <v>43690</v>
      </c>
      <c r="C106" s="32"/>
      <c r="D106" s="31"/>
      <c r="E106" s="29"/>
      <c r="F106" s="12"/>
      <c r="G106" s="13"/>
      <c r="H106" s="14"/>
    </row>
    <row r="107" spans="1:8" x14ac:dyDescent="0.25">
      <c r="A107" s="9">
        <v>104</v>
      </c>
      <c r="B107" s="8">
        <v>43690</v>
      </c>
      <c r="C107" s="32"/>
      <c r="D107" s="31"/>
      <c r="E107" s="29"/>
      <c r="F107" s="12"/>
      <c r="G107" s="13"/>
      <c r="H107" s="14"/>
    </row>
    <row r="108" spans="1:8" x14ac:dyDescent="0.25">
      <c r="A108" s="73">
        <v>105</v>
      </c>
      <c r="B108" s="8">
        <v>43690</v>
      </c>
      <c r="C108" s="32"/>
      <c r="D108" s="31"/>
      <c r="E108" s="29"/>
      <c r="F108" s="12"/>
      <c r="G108" s="13"/>
      <c r="H108" s="14"/>
    </row>
    <row r="109" spans="1:8" x14ac:dyDescent="0.25">
      <c r="A109" s="9">
        <v>106</v>
      </c>
      <c r="B109" s="8">
        <v>43690</v>
      </c>
      <c r="C109" s="32"/>
      <c r="D109" s="31"/>
      <c r="E109" s="29"/>
      <c r="F109" s="12"/>
      <c r="G109" s="13"/>
      <c r="H109" s="14"/>
    </row>
    <row r="110" spans="1:8" x14ac:dyDescent="0.25">
      <c r="A110" s="73">
        <v>107</v>
      </c>
      <c r="B110" s="8">
        <v>43690</v>
      </c>
      <c r="C110" s="32"/>
      <c r="D110" s="31"/>
      <c r="E110" s="29"/>
      <c r="F110" s="12"/>
      <c r="G110" s="13"/>
      <c r="H110" s="14"/>
    </row>
    <row r="111" spans="1:8" x14ac:dyDescent="0.25">
      <c r="A111" s="9">
        <v>108</v>
      </c>
      <c r="B111" s="8">
        <v>43690</v>
      </c>
      <c r="C111" s="32"/>
      <c r="D111" s="31"/>
      <c r="E111" s="29"/>
      <c r="F111" s="12"/>
      <c r="G111" s="13"/>
      <c r="H111" s="14"/>
    </row>
    <row r="112" spans="1:8" x14ac:dyDescent="0.25">
      <c r="A112" s="73">
        <v>109</v>
      </c>
      <c r="B112" s="8">
        <v>43690</v>
      </c>
      <c r="C112" s="32"/>
      <c r="D112" s="31"/>
      <c r="E112" s="29"/>
      <c r="F112" s="12"/>
      <c r="G112" s="13"/>
      <c r="H112" s="14"/>
    </row>
    <row r="113" spans="1:8" x14ac:dyDescent="0.25">
      <c r="A113" s="9">
        <v>110</v>
      </c>
      <c r="B113" s="8">
        <v>43690</v>
      </c>
      <c r="C113" s="32"/>
      <c r="D113" s="31"/>
      <c r="E113" s="29"/>
      <c r="F113" s="12"/>
      <c r="G113" s="13"/>
      <c r="H113" s="14"/>
    </row>
    <row r="114" spans="1:8" x14ac:dyDescent="0.25">
      <c r="A114" s="73">
        <v>111</v>
      </c>
      <c r="B114" s="8">
        <v>43690</v>
      </c>
      <c r="C114" s="33"/>
      <c r="D114" s="34"/>
      <c r="E114" s="29"/>
      <c r="F114" s="12"/>
      <c r="G114" s="13"/>
      <c r="H114" s="14"/>
    </row>
    <row r="115" spans="1:8" x14ac:dyDescent="0.25">
      <c r="A115" s="9">
        <v>112</v>
      </c>
      <c r="B115" s="8">
        <v>43690</v>
      </c>
      <c r="C115" s="33"/>
      <c r="D115" s="34"/>
      <c r="E115" s="29"/>
      <c r="F115" s="12"/>
      <c r="G115" s="13"/>
      <c r="H115" s="14"/>
    </row>
    <row r="116" spans="1:8" x14ac:dyDescent="0.25">
      <c r="A116" s="73">
        <v>113</v>
      </c>
      <c r="B116" s="8">
        <v>43690</v>
      </c>
      <c r="C116" s="33"/>
      <c r="D116" s="34"/>
      <c r="E116" s="29"/>
      <c r="F116" s="12"/>
      <c r="G116" s="13"/>
      <c r="H116" s="14"/>
    </row>
    <row r="117" spans="1:8" x14ac:dyDescent="0.25">
      <c r="A117" s="9">
        <v>114</v>
      </c>
      <c r="B117" s="8">
        <v>43690</v>
      </c>
      <c r="C117" s="33"/>
      <c r="D117" s="34"/>
      <c r="E117" s="25"/>
      <c r="F117" s="12"/>
      <c r="G117" s="13"/>
      <c r="H117" s="14"/>
    </row>
    <row r="118" spans="1:8" x14ac:dyDescent="0.25">
      <c r="A118" s="73">
        <v>115</v>
      </c>
      <c r="B118" s="8">
        <v>43690</v>
      </c>
      <c r="C118" s="33"/>
      <c r="D118" s="34"/>
      <c r="E118" s="25"/>
      <c r="F118" s="12"/>
      <c r="G118" s="13"/>
      <c r="H118" s="14"/>
    </row>
    <row r="119" spans="1:8" x14ac:dyDescent="0.25">
      <c r="A119" s="9">
        <v>116</v>
      </c>
      <c r="B119" s="8">
        <v>43690</v>
      </c>
      <c r="C119" s="33"/>
      <c r="D119" s="34"/>
      <c r="E119" s="25"/>
      <c r="F119" s="12"/>
      <c r="G119" s="13"/>
      <c r="H119" s="14"/>
    </row>
    <row r="120" spans="1:8" x14ac:dyDescent="0.25">
      <c r="A120" s="73">
        <v>117</v>
      </c>
      <c r="B120" s="8">
        <v>43690</v>
      </c>
      <c r="C120" s="33"/>
      <c r="D120" s="34"/>
      <c r="E120" s="25"/>
      <c r="F120" s="12"/>
      <c r="G120" s="13"/>
      <c r="H120" s="14"/>
    </row>
    <row r="121" spans="1:8" x14ac:dyDescent="0.25">
      <c r="A121" s="9">
        <v>118</v>
      </c>
      <c r="B121" s="8">
        <v>43690</v>
      </c>
      <c r="C121" s="33"/>
      <c r="D121" s="34"/>
      <c r="E121" s="25"/>
      <c r="F121" s="12"/>
      <c r="G121" s="13"/>
      <c r="H121" s="14"/>
    </row>
    <row r="122" spans="1:8" x14ac:dyDescent="0.25">
      <c r="A122" s="73">
        <v>119</v>
      </c>
      <c r="B122" s="8">
        <v>43690</v>
      </c>
      <c r="C122" s="33"/>
      <c r="D122" s="34"/>
      <c r="E122" s="25"/>
      <c r="F122" s="12"/>
      <c r="G122" s="13"/>
      <c r="H122" s="14"/>
    </row>
    <row r="123" spans="1:8" x14ac:dyDescent="0.25">
      <c r="A123" s="152" t="s">
        <v>9</v>
      </c>
      <c r="B123" s="152"/>
      <c r="C123" s="152"/>
      <c r="D123" s="152"/>
      <c r="E123" s="152"/>
      <c r="F123" s="12">
        <f t="shared" ref="F123" si="1">F122+D123-E123</f>
        <v>0</v>
      </c>
      <c r="G123" s="13"/>
      <c r="H123" s="14"/>
    </row>
    <row r="124" spans="1:8" x14ac:dyDescent="0.25">
      <c r="D124" s="24"/>
      <c r="G124" s="22"/>
    </row>
    <row r="125" spans="1:8" x14ac:dyDescent="0.25">
      <c r="F125" s="72"/>
    </row>
    <row r="126" spans="1:8" x14ac:dyDescent="0.25">
      <c r="F126" s="24"/>
    </row>
    <row r="127" spans="1:8" x14ac:dyDescent="0.25">
      <c r="F127" s="68"/>
    </row>
  </sheetData>
  <mergeCells count="3">
    <mergeCell ref="A1:G1"/>
    <mergeCell ref="A2:G2"/>
    <mergeCell ref="A123:E123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81E9-46E8-46EC-AF85-382FDF603C56}">
  <dimension ref="A1:I128"/>
  <sheetViews>
    <sheetView topLeftCell="A7" zoomScaleNormal="100" workbookViewId="0">
      <selection activeCell="C5" sqref="C5"/>
    </sheetView>
  </sheetViews>
  <sheetFormatPr defaultRowHeight="15" x14ac:dyDescent="0.25"/>
  <cols>
    <col min="1" max="1" width="3.85546875" bestFit="1" customWidth="1"/>
    <col min="2" max="2" width="13.140625" customWidth="1"/>
    <col min="3" max="3" width="89.28515625" customWidth="1"/>
    <col min="4" max="4" width="13.5703125" customWidth="1"/>
    <col min="5" max="5" width="11.42578125" style="22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305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99" t="s">
        <v>5</v>
      </c>
      <c r="F3" s="5" t="s">
        <v>6</v>
      </c>
      <c r="G3" s="6" t="s">
        <v>7</v>
      </c>
    </row>
    <row r="4" spans="1:8" x14ac:dyDescent="0.25">
      <c r="A4" s="94">
        <v>1</v>
      </c>
      <c r="B4" s="8">
        <v>43691</v>
      </c>
      <c r="C4" s="9" t="s">
        <v>8</v>
      </c>
      <c r="D4" s="10">
        <f>'13'!F23</f>
        <v>34868</v>
      </c>
      <c r="E4" s="100"/>
      <c r="F4" s="12">
        <f>D4</f>
        <v>34868</v>
      </c>
      <c r="G4" s="13"/>
      <c r="H4" s="14"/>
    </row>
    <row r="5" spans="1:8" x14ac:dyDescent="0.25">
      <c r="A5" s="9">
        <v>2</v>
      </c>
      <c r="B5" s="8">
        <v>43691</v>
      </c>
      <c r="C5" s="13" t="s">
        <v>190</v>
      </c>
      <c r="D5" s="10">
        <v>20000000</v>
      </c>
      <c r="E5" s="100"/>
      <c r="F5" s="12">
        <f>F4+D5-E5</f>
        <v>20034868</v>
      </c>
      <c r="G5" s="13"/>
      <c r="H5" s="14"/>
    </row>
    <row r="6" spans="1:8" x14ac:dyDescent="0.25">
      <c r="A6" s="96">
        <v>3</v>
      </c>
      <c r="B6" s="8">
        <v>43691</v>
      </c>
      <c r="C6" s="14" t="s">
        <v>312</v>
      </c>
      <c r="D6" s="10"/>
      <c r="E6" s="39">
        <v>1000000</v>
      </c>
      <c r="F6" s="12">
        <f t="shared" ref="F6:F69" si="0">F5+D6-E6</f>
        <v>19034868</v>
      </c>
      <c r="G6" t="s">
        <v>167</v>
      </c>
      <c r="H6" s="14"/>
    </row>
    <row r="7" spans="1:8" x14ac:dyDescent="0.25">
      <c r="A7" s="9">
        <v>4</v>
      </c>
      <c r="B7" s="8">
        <v>43691</v>
      </c>
      <c r="C7" s="13" t="s">
        <v>311</v>
      </c>
      <c r="D7" s="23"/>
      <c r="E7" s="39">
        <v>406500</v>
      </c>
      <c r="F7" s="12">
        <f t="shared" si="0"/>
        <v>18628368</v>
      </c>
      <c r="G7" s="91" t="s">
        <v>142</v>
      </c>
      <c r="H7" s="14"/>
    </row>
    <row r="8" spans="1:8" x14ac:dyDescent="0.25">
      <c r="A8" s="96">
        <v>5</v>
      </c>
      <c r="B8" s="8">
        <v>43691</v>
      </c>
      <c r="C8" s="13" t="s">
        <v>307</v>
      </c>
      <c r="D8" s="23"/>
      <c r="E8" s="39">
        <v>814727</v>
      </c>
      <c r="F8" s="12">
        <f t="shared" si="0"/>
        <v>17813641</v>
      </c>
      <c r="G8" s="92" t="s">
        <v>134</v>
      </c>
      <c r="H8" s="14"/>
    </row>
    <row r="9" spans="1:8" x14ac:dyDescent="0.25">
      <c r="A9" s="9">
        <v>6</v>
      </c>
      <c r="B9" s="8">
        <v>43691</v>
      </c>
      <c r="C9" s="13" t="s">
        <v>316</v>
      </c>
      <c r="D9" s="88"/>
      <c r="E9" s="39">
        <v>413602</v>
      </c>
      <c r="F9" s="12">
        <f t="shared" si="0"/>
        <v>17400039</v>
      </c>
      <c r="G9" s="93" t="s">
        <v>251</v>
      </c>
      <c r="H9" s="14"/>
    </row>
    <row r="10" spans="1:8" x14ac:dyDescent="0.25">
      <c r="A10" s="96">
        <v>7</v>
      </c>
      <c r="B10" s="8">
        <v>43691</v>
      </c>
      <c r="C10" s="13" t="s">
        <v>299</v>
      </c>
      <c r="D10" s="88"/>
      <c r="E10" s="39">
        <v>6500</v>
      </c>
      <c r="F10" s="12">
        <f t="shared" si="0"/>
        <v>17393539</v>
      </c>
      <c r="G10" s="93"/>
      <c r="H10" s="14"/>
    </row>
    <row r="11" spans="1:8" x14ac:dyDescent="0.25">
      <c r="A11" s="9">
        <v>8</v>
      </c>
      <c r="B11" s="8">
        <v>43691</v>
      </c>
      <c r="C11" s="14" t="s">
        <v>306</v>
      </c>
      <c r="D11" s="88"/>
      <c r="E11" s="39">
        <v>1000000</v>
      </c>
      <c r="F11" s="12">
        <f t="shared" si="0"/>
        <v>16393539</v>
      </c>
      <c r="G11" s="33" t="s">
        <v>252</v>
      </c>
      <c r="H11" s="14"/>
    </row>
    <row r="12" spans="1:8" x14ac:dyDescent="0.25">
      <c r="A12" s="96">
        <v>9</v>
      </c>
      <c r="B12" s="8">
        <v>43691</v>
      </c>
      <c r="C12" s="14" t="s">
        <v>313</v>
      </c>
      <c r="D12" s="88"/>
      <c r="E12" s="39">
        <v>485000</v>
      </c>
      <c r="F12" s="12">
        <f t="shared" si="0"/>
        <v>15908539</v>
      </c>
      <c r="G12" s="17" t="s">
        <v>141</v>
      </c>
      <c r="H12" s="14"/>
    </row>
    <row r="13" spans="1:8" x14ac:dyDescent="0.25">
      <c r="A13" s="9">
        <v>10</v>
      </c>
      <c r="B13" s="8">
        <v>43691</v>
      </c>
      <c r="C13" s="14" t="s">
        <v>314</v>
      </c>
      <c r="D13" s="88"/>
      <c r="E13" s="39">
        <v>40000</v>
      </c>
      <c r="F13" s="12">
        <f t="shared" si="0"/>
        <v>15868539</v>
      </c>
      <c r="G13" s="98" t="s">
        <v>131</v>
      </c>
      <c r="H13" s="14"/>
    </row>
    <row r="14" spans="1:8" x14ac:dyDescent="0.25">
      <c r="A14" s="96">
        <v>11</v>
      </c>
      <c r="B14" s="8">
        <v>43691</v>
      </c>
      <c r="C14" s="14" t="s">
        <v>308</v>
      </c>
      <c r="D14" s="88"/>
      <c r="E14" s="39">
        <v>38000</v>
      </c>
      <c r="F14" s="12">
        <f t="shared" si="0"/>
        <v>15830539</v>
      </c>
      <c r="G14" s="17" t="s">
        <v>132</v>
      </c>
      <c r="H14" s="14"/>
    </row>
    <row r="15" spans="1:8" x14ac:dyDescent="0.25">
      <c r="A15" s="9">
        <v>12</v>
      </c>
      <c r="B15" s="8">
        <v>43691</v>
      </c>
      <c r="C15" s="14" t="s">
        <v>319</v>
      </c>
      <c r="D15" s="89"/>
      <c r="E15" s="39">
        <v>931801</v>
      </c>
      <c r="F15" s="12">
        <f t="shared" si="0"/>
        <v>14898738</v>
      </c>
      <c r="G15" s="17" t="s">
        <v>164</v>
      </c>
      <c r="H15" s="14"/>
    </row>
    <row r="16" spans="1:8" x14ac:dyDescent="0.25">
      <c r="A16" s="96">
        <v>13</v>
      </c>
      <c r="B16" s="8">
        <v>43691</v>
      </c>
      <c r="C16" s="60" t="s">
        <v>299</v>
      </c>
      <c r="D16" s="89"/>
      <c r="E16" s="39">
        <v>6500</v>
      </c>
      <c r="F16" s="12">
        <f t="shared" si="0"/>
        <v>14892238</v>
      </c>
      <c r="G16" s="22"/>
      <c r="H16" s="14"/>
    </row>
    <row r="17" spans="1:8" ht="18.75" customHeight="1" x14ac:dyDescent="0.25">
      <c r="A17" s="9">
        <v>14</v>
      </c>
      <c r="B17" s="8">
        <v>43691</v>
      </c>
      <c r="C17" s="103" t="s">
        <v>320</v>
      </c>
      <c r="D17" s="89"/>
      <c r="E17" s="39">
        <v>259671</v>
      </c>
      <c r="F17" s="12">
        <f t="shared" si="0"/>
        <v>14632567</v>
      </c>
      <c r="G17" s="17" t="s">
        <v>179</v>
      </c>
      <c r="H17" s="41"/>
    </row>
    <row r="18" spans="1:8" x14ac:dyDescent="0.25">
      <c r="A18" s="96">
        <v>15</v>
      </c>
      <c r="B18" s="8">
        <v>43691</v>
      </c>
      <c r="C18" s="41" t="s">
        <v>309</v>
      </c>
      <c r="D18" s="89"/>
      <c r="E18" s="39">
        <v>344300</v>
      </c>
      <c r="F18" s="12">
        <f t="shared" si="0"/>
        <v>14288267</v>
      </c>
      <c r="G18" s="17" t="s">
        <v>181</v>
      </c>
      <c r="H18" s="41"/>
    </row>
    <row r="19" spans="1:8" x14ac:dyDescent="0.25">
      <c r="A19" s="9">
        <v>16</v>
      </c>
      <c r="B19" s="8">
        <v>43691</v>
      </c>
      <c r="C19" s="13" t="s">
        <v>315</v>
      </c>
      <c r="D19" s="89"/>
      <c r="E19" s="39">
        <v>399000</v>
      </c>
      <c r="F19" s="12">
        <f t="shared" si="0"/>
        <v>13889267</v>
      </c>
      <c r="G19" s="91" t="s">
        <v>310</v>
      </c>
      <c r="H19" s="41"/>
    </row>
    <row r="20" spans="1:8" x14ac:dyDescent="0.25">
      <c r="A20" s="96">
        <v>17</v>
      </c>
      <c r="B20" s="8">
        <v>43691</v>
      </c>
      <c r="C20" s="20" t="s">
        <v>302</v>
      </c>
      <c r="D20" s="89"/>
      <c r="E20" s="39">
        <v>2000000</v>
      </c>
      <c r="F20" s="12">
        <f t="shared" si="0"/>
        <v>11889267</v>
      </c>
      <c r="G20" s="91" t="s">
        <v>85</v>
      </c>
      <c r="H20" s="41"/>
    </row>
    <row r="21" spans="1:8" x14ac:dyDescent="0.25">
      <c r="A21" s="9">
        <v>18</v>
      </c>
      <c r="B21" s="8">
        <v>43691</v>
      </c>
      <c r="C21" s="14" t="s">
        <v>317</v>
      </c>
      <c r="D21" s="13"/>
      <c r="E21" s="90">
        <v>170000</v>
      </c>
      <c r="F21" s="12">
        <f t="shared" si="0"/>
        <v>11719267</v>
      </c>
      <c r="G21" s="93" t="s">
        <v>251</v>
      </c>
      <c r="H21" s="41"/>
    </row>
    <row r="22" spans="1:8" x14ac:dyDescent="0.25">
      <c r="A22" s="96">
        <v>19</v>
      </c>
      <c r="B22" s="8">
        <v>43691</v>
      </c>
      <c r="C22" s="14" t="s">
        <v>316</v>
      </c>
      <c r="D22" s="47"/>
      <c r="E22" s="39">
        <v>393855</v>
      </c>
      <c r="F22" s="12">
        <f t="shared" si="0"/>
        <v>11325412</v>
      </c>
      <c r="G22" s="93" t="s">
        <v>251</v>
      </c>
      <c r="H22" s="41"/>
    </row>
    <row r="23" spans="1:8" x14ac:dyDescent="0.25">
      <c r="A23" s="9">
        <v>20</v>
      </c>
      <c r="B23" s="8">
        <v>43691</v>
      </c>
      <c r="C23" s="20" t="s">
        <v>302</v>
      </c>
      <c r="D23" s="13"/>
      <c r="E23" s="23">
        <v>3000000</v>
      </c>
      <c r="F23" s="12">
        <f t="shared" si="0"/>
        <v>8325412</v>
      </c>
      <c r="G23" s="91" t="s">
        <v>85</v>
      </c>
      <c r="H23" s="14"/>
    </row>
    <row r="24" spans="1:8" x14ac:dyDescent="0.25">
      <c r="A24" s="96">
        <v>21</v>
      </c>
      <c r="B24" s="8">
        <v>43691</v>
      </c>
      <c r="C24" s="14"/>
      <c r="D24" s="22"/>
      <c r="E24" s="39"/>
      <c r="F24" s="12">
        <f t="shared" si="0"/>
        <v>8325412</v>
      </c>
      <c r="G24" s="93"/>
      <c r="H24" s="14"/>
    </row>
    <row r="25" spans="1:8" x14ac:dyDescent="0.25">
      <c r="A25" s="9">
        <v>22</v>
      </c>
      <c r="B25" s="8">
        <v>43691</v>
      </c>
      <c r="C25" s="14"/>
      <c r="D25" s="13"/>
      <c r="E25" s="23"/>
      <c r="F25" s="12">
        <f t="shared" si="0"/>
        <v>8325412</v>
      </c>
      <c r="G25" s="93"/>
      <c r="H25" s="41"/>
    </row>
    <row r="26" spans="1:8" x14ac:dyDescent="0.25">
      <c r="A26" s="96">
        <v>23</v>
      </c>
      <c r="B26" s="8">
        <v>43691</v>
      </c>
      <c r="C26" s="14"/>
      <c r="D26" s="38"/>
      <c r="E26" s="62"/>
      <c r="F26" s="12">
        <f t="shared" si="0"/>
        <v>8325412</v>
      </c>
      <c r="G26" s="26"/>
      <c r="H26" s="41"/>
    </row>
    <row r="27" spans="1:8" x14ac:dyDescent="0.25">
      <c r="A27" s="9">
        <v>24</v>
      </c>
      <c r="B27" s="8">
        <v>43691</v>
      </c>
      <c r="C27" s="13"/>
      <c r="D27" s="38"/>
      <c r="E27" s="62"/>
      <c r="F27" s="12">
        <f t="shared" si="0"/>
        <v>8325412</v>
      </c>
      <c r="G27" s="114"/>
      <c r="H27" s="41"/>
    </row>
    <row r="28" spans="1:8" x14ac:dyDescent="0.25">
      <c r="A28" s="96">
        <v>25</v>
      </c>
      <c r="B28" s="8">
        <v>43691</v>
      </c>
      <c r="C28" s="13"/>
      <c r="D28" s="38"/>
      <c r="E28" s="62"/>
      <c r="F28" s="12">
        <f t="shared" si="0"/>
        <v>8325412</v>
      </c>
      <c r="G28" s="26"/>
      <c r="H28" s="41"/>
    </row>
    <row r="29" spans="1:8" x14ac:dyDescent="0.25">
      <c r="A29" s="9">
        <v>26</v>
      </c>
      <c r="B29" s="8">
        <v>43691</v>
      </c>
      <c r="C29" s="13"/>
      <c r="D29" s="47"/>
      <c r="E29" s="62"/>
      <c r="F29" s="12">
        <f t="shared" si="0"/>
        <v>8325412</v>
      </c>
      <c r="G29" s="86"/>
      <c r="H29" s="41"/>
    </row>
    <row r="30" spans="1:8" x14ac:dyDescent="0.25">
      <c r="A30" s="96">
        <v>27</v>
      </c>
      <c r="B30" s="8">
        <v>43691</v>
      </c>
      <c r="C30" s="13"/>
      <c r="D30" s="47"/>
      <c r="E30" s="62"/>
      <c r="F30" s="12">
        <f t="shared" si="0"/>
        <v>8325412</v>
      </c>
      <c r="G30" s="26"/>
      <c r="H30" s="41"/>
    </row>
    <row r="31" spans="1:8" x14ac:dyDescent="0.25">
      <c r="A31" s="9">
        <v>28</v>
      </c>
      <c r="B31" s="8">
        <v>43691</v>
      </c>
      <c r="C31" s="13"/>
      <c r="D31" s="20"/>
      <c r="E31" s="62"/>
      <c r="F31" s="12">
        <f t="shared" si="0"/>
        <v>8325412</v>
      </c>
      <c r="G31" s="26"/>
      <c r="H31" s="41"/>
    </row>
    <row r="32" spans="1:8" x14ac:dyDescent="0.25">
      <c r="A32" s="96">
        <v>29</v>
      </c>
      <c r="B32" s="8">
        <v>43691</v>
      </c>
      <c r="C32" s="13"/>
      <c r="D32" s="20"/>
      <c r="E32" s="62"/>
      <c r="F32" s="12">
        <f t="shared" si="0"/>
        <v>8325412</v>
      </c>
      <c r="H32" s="41"/>
    </row>
    <row r="33" spans="1:8" x14ac:dyDescent="0.25">
      <c r="A33" s="9">
        <v>30</v>
      </c>
      <c r="B33" s="8">
        <v>43691</v>
      </c>
      <c r="C33" s="13"/>
      <c r="D33" s="21"/>
      <c r="E33" s="62"/>
      <c r="F33" s="12">
        <f t="shared" si="0"/>
        <v>8325412</v>
      </c>
      <c r="G33" s="17"/>
      <c r="H33" s="41"/>
    </row>
    <row r="34" spans="1:8" x14ac:dyDescent="0.25">
      <c r="A34" s="96">
        <v>31</v>
      </c>
      <c r="B34" s="8">
        <v>43691</v>
      </c>
      <c r="C34" s="13"/>
      <c r="D34" s="20"/>
      <c r="E34" s="62"/>
      <c r="F34" s="12">
        <f t="shared" si="0"/>
        <v>8325412</v>
      </c>
      <c r="G34" s="17"/>
      <c r="H34" s="41"/>
    </row>
    <row r="35" spans="1:8" x14ac:dyDescent="0.25">
      <c r="A35" s="9">
        <v>32</v>
      </c>
      <c r="B35" s="8">
        <v>43691</v>
      </c>
      <c r="C35" s="13"/>
      <c r="D35" s="20"/>
      <c r="E35" s="62"/>
      <c r="F35" s="12">
        <f t="shared" si="0"/>
        <v>8325412</v>
      </c>
      <c r="G35" s="17"/>
      <c r="H35" s="41"/>
    </row>
    <row r="36" spans="1:8" x14ac:dyDescent="0.25">
      <c r="A36" s="96">
        <v>33</v>
      </c>
      <c r="B36" s="8">
        <v>43691</v>
      </c>
      <c r="C36" s="13"/>
      <c r="D36" s="20"/>
      <c r="E36" s="62"/>
      <c r="F36" s="12">
        <f t="shared" si="0"/>
        <v>8325412</v>
      </c>
      <c r="G36" s="26"/>
      <c r="H36" s="41"/>
    </row>
    <row r="37" spans="1:8" x14ac:dyDescent="0.25">
      <c r="A37" s="9">
        <v>34</v>
      </c>
      <c r="B37" s="8">
        <v>43691</v>
      </c>
      <c r="C37" s="13"/>
      <c r="D37" s="13"/>
      <c r="E37" s="64"/>
      <c r="F37" s="12">
        <f t="shared" si="0"/>
        <v>8325412</v>
      </c>
      <c r="G37" s="17"/>
      <c r="H37" s="41"/>
    </row>
    <row r="38" spans="1:8" x14ac:dyDescent="0.25">
      <c r="A38" s="96">
        <v>35</v>
      </c>
      <c r="B38" s="8">
        <v>43691</v>
      </c>
      <c r="C38" s="13"/>
      <c r="D38" s="20"/>
      <c r="E38" s="62"/>
      <c r="F38" s="12">
        <f t="shared" si="0"/>
        <v>8325412</v>
      </c>
      <c r="G38" s="17"/>
      <c r="H38" s="41"/>
    </row>
    <row r="39" spans="1:8" x14ac:dyDescent="0.25">
      <c r="A39" s="9">
        <v>36</v>
      </c>
      <c r="B39" s="8">
        <v>43691</v>
      </c>
      <c r="C39" s="13"/>
      <c r="D39" s="20"/>
      <c r="E39" s="64"/>
      <c r="F39" s="12">
        <f t="shared" si="0"/>
        <v>8325412</v>
      </c>
      <c r="G39" s="17"/>
      <c r="H39" s="41"/>
    </row>
    <row r="40" spans="1:8" x14ac:dyDescent="0.25">
      <c r="A40" s="96">
        <v>37</v>
      </c>
      <c r="B40" s="8">
        <v>43691</v>
      </c>
      <c r="C40" s="13"/>
      <c r="D40" s="20"/>
      <c r="E40" s="63"/>
      <c r="F40" s="12">
        <f t="shared" si="0"/>
        <v>8325412</v>
      </c>
      <c r="G40" s="17"/>
      <c r="H40" s="14"/>
    </row>
    <row r="41" spans="1:8" x14ac:dyDescent="0.25">
      <c r="A41" s="9">
        <v>38</v>
      </c>
      <c r="B41" s="8">
        <v>43691</v>
      </c>
      <c r="C41" s="13"/>
      <c r="D41" s="20"/>
      <c r="E41" s="67"/>
      <c r="F41" s="12">
        <f t="shared" si="0"/>
        <v>8325412</v>
      </c>
      <c r="G41" s="17"/>
      <c r="H41" s="41"/>
    </row>
    <row r="42" spans="1:8" x14ac:dyDescent="0.25">
      <c r="A42" s="96">
        <v>39</v>
      </c>
      <c r="B42" s="8">
        <v>43691</v>
      </c>
      <c r="C42" s="13"/>
      <c r="D42" s="20"/>
      <c r="E42" s="67"/>
      <c r="F42" s="12">
        <f t="shared" si="0"/>
        <v>8325412</v>
      </c>
      <c r="G42" s="17"/>
      <c r="H42" s="41"/>
    </row>
    <row r="43" spans="1:8" x14ac:dyDescent="0.25">
      <c r="A43" s="9">
        <v>40</v>
      </c>
      <c r="B43" s="8">
        <v>43691</v>
      </c>
      <c r="C43" s="13"/>
      <c r="D43" s="20"/>
      <c r="E43" s="67"/>
      <c r="F43" s="12">
        <f t="shared" si="0"/>
        <v>8325412</v>
      </c>
      <c r="G43" s="17"/>
      <c r="H43" s="41"/>
    </row>
    <row r="44" spans="1:8" x14ac:dyDescent="0.25">
      <c r="A44" s="96">
        <v>41</v>
      </c>
      <c r="B44" s="8">
        <v>43691</v>
      </c>
      <c r="C44" s="13"/>
      <c r="D44" s="20"/>
      <c r="E44" s="62"/>
      <c r="F44" s="12">
        <f t="shared" si="0"/>
        <v>8325412</v>
      </c>
      <c r="G44" s="17"/>
      <c r="H44" s="41"/>
    </row>
    <row r="45" spans="1:8" x14ac:dyDescent="0.25">
      <c r="A45" s="9">
        <v>42</v>
      </c>
      <c r="B45" s="8">
        <v>43691</v>
      </c>
      <c r="C45" s="60"/>
      <c r="D45" s="20"/>
      <c r="E45" s="61"/>
      <c r="F45" s="12">
        <f t="shared" si="0"/>
        <v>8325412</v>
      </c>
      <c r="G45" s="17"/>
      <c r="H45" s="41"/>
    </row>
    <row r="46" spans="1:8" x14ac:dyDescent="0.25">
      <c r="A46" s="96">
        <v>43</v>
      </c>
      <c r="B46" s="8">
        <v>43691</v>
      </c>
      <c r="C46" s="20"/>
      <c r="D46" s="20"/>
      <c r="E46" s="19"/>
      <c r="F46" s="12">
        <f t="shared" si="0"/>
        <v>8325412</v>
      </c>
      <c r="G46" s="17"/>
      <c r="H46" s="14"/>
    </row>
    <row r="47" spans="1:8" x14ac:dyDescent="0.25">
      <c r="A47" s="9">
        <v>44</v>
      </c>
      <c r="B47" s="8">
        <v>43691</v>
      </c>
      <c r="C47" s="20"/>
      <c r="D47" s="36"/>
      <c r="E47" s="19"/>
      <c r="F47" s="12">
        <f t="shared" si="0"/>
        <v>8325412</v>
      </c>
      <c r="G47" s="17"/>
      <c r="H47" s="14"/>
    </row>
    <row r="48" spans="1:8" x14ac:dyDescent="0.25">
      <c r="A48" s="96">
        <v>45</v>
      </c>
      <c r="B48" s="8">
        <v>43691</v>
      </c>
      <c r="C48" s="20"/>
      <c r="D48" s="36"/>
      <c r="E48" s="19"/>
      <c r="F48" s="12">
        <f t="shared" si="0"/>
        <v>8325412</v>
      </c>
      <c r="G48" s="17"/>
      <c r="H48" s="41"/>
    </row>
    <row r="49" spans="1:8" x14ac:dyDescent="0.25">
      <c r="A49" s="9">
        <v>46</v>
      </c>
      <c r="B49" s="8">
        <v>43691</v>
      </c>
      <c r="C49" s="20"/>
      <c r="D49" s="36"/>
      <c r="E49" s="19"/>
      <c r="F49" s="12">
        <f t="shared" si="0"/>
        <v>8325412</v>
      </c>
      <c r="G49" s="17"/>
      <c r="H49" s="41"/>
    </row>
    <row r="50" spans="1:8" x14ac:dyDescent="0.25">
      <c r="A50" s="96">
        <v>47</v>
      </c>
      <c r="B50" s="8">
        <v>43691</v>
      </c>
      <c r="C50" s="20"/>
      <c r="D50" s="36"/>
      <c r="E50" s="36"/>
      <c r="F50" s="12">
        <f t="shared" si="0"/>
        <v>8325412</v>
      </c>
      <c r="G50" s="17"/>
      <c r="H50" s="41"/>
    </row>
    <row r="51" spans="1:8" x14ac:dyDescent="0.25">
      <c r="A51" s="9">
        <v>48</v>
      </c>
      <c r="B51" s="8">
        <v>43691</v>
      </c>
      <c r="C51" s="20"/>
      <c r="D51" s="20"/>
      <c r="E51" s="19"/>
      <c r="F51" s="12">
        <f t="shared" si="0"/>
        <v>8325412</v>
      </c>
      <c r="G51" s="17"/>
      <c r="H51" s="41"/>
    </row>
    <row r="52" spans="1:8" x14ac:dyDescent="0.25">
      <c r="A52" s="96">
        <v>49</v>
      </c>
      <c r="B52" s="8">
        <v>43691</v>
      </c>
      <c r="C52" s="20"/>
      <c r="D52" s="20"/>
      <c r="E52" s="19"/>
      <c r="F52" s="12">
        <f t="shared" si="0"/>
        <v>8325412</v>
      </c>
      <c r="G52" s="17"/>
      <c r="H52" s="41"/>
    </row>
    <row r="53" spans="1:8" x14ac:dyDescent="0.25">
      <c r="A53" s="9">
        <v>50</v>
      </c>
      <c r="B53" s="8">
        <v>43691</v>
      </c>
      <c r="C53" s="20"/>
      <c r="D53" s="20"/>
      <c r="E53" s="19"/>
      <c r="F53" s="12">
        <f t="shared" si="0"/>
        <v>8325412</v>
      </c>
      <c r="G53" s="17"/>
      <c r="H53" s="41"/>
    </row>
    <row r="54" spans="1:8" x14ac:dyDescent="0.25">
      <c r="A54" s="96">
        <v>51</v>
      </c>
      <c r="B54" s="8">
        <v>43691</v>
      </c>
      <c r="C54" s="20"/>
      <c r="D54" s="20"/>
      <c r="E54" s="19"/>
      <c r="F54" s="12">
        <f t="shared" si="0"/>
        <v>8325412</v>
      </c>
      <c r="G54" s="17"/>
      <c r="H54" s="41"/>
    </row>
    <row r="55" spans="1:8" x14ac:dyDescent="0.25">
      <c r="A55" s="9">
        <v>52</v>
      </c>
      <c r="B55" s="8">
        <v>43691</v>
      </c>
      <c r="C55" s="20"/>
      <c r="D55" s="36"/>
      <c r="E55" s="19"/>
      <c r="F55" s="12">
        <f t="shared" si="0"/>
        <v>8325412</v>
      </c>
      <c r="G55" s="17"/>
      <c r="H55" s="41"/>
    </row>
    <row r="56" spans="1:8" x14ac:dyDescent="0.25">
      <c r="A56" s="96">
        <v>53</v>
      </c>
      <c r="B56" s="8">
        <v>43691</v>
      </c>
      <c r="C56" s="20"/>
      <c r="D56" s="20"/>
      <c r="E56" s="36"/>
      <c r="F56" s="12">
        <f t="shared" si="0"/>
        <v>8325412</v>
      </c>
      <c r="G56" s="17"/>
      <c r="H56" s="41"/>
    </row>
    <row r="57" spans="1:8" x14ac:dyDescent="0.25">
      <c r="A57" s="9">
        <v>54</v>
      </c>
      <c r="B57" s="8">
        <v>43691</v>
      </c>
      <c r="C57" s="20"/>
      <c r="D57" s="20"/>
      <c r="E57" s="36"/>
      <c r="F57" s="12">
        <f t="shared" si="0"/>
        <v>8325412</v>
      </c>
      <c r="G57" s="17"/>
      <c r="H57" s="41"/>
    </row>
    <row r="58" spans="1:8" x14ac:dyDescent="0.25">
      <c r="A58" s="96">
        <v>55</v>
      </c>
      <c r="B58" s="8">
        <v>43691</v>
      </c>
      <c r="C58" s="60"/>
      <c r="D58" s="22"/>
      <c r="E58" s="69"/>
      <c r="F58" s="12">
        <f t="shared" si="0"/>
        <v>8325412</v>
      </c>
      <c r="G58" s="17"/>
      <c r="H58" s="41"/>
    </row>
    <row r="59" spans="1:8" x14ac:dyDescent="0.25">
      <c r="A59" s="9">
        <v>56</v>
      </c>
      <c r="B59" s="8">
        <v>43691</v>
      </c>
      <c r="C59" s="13"/>
      <c r="D59" s="13"/>
      <c r="E59" s="23"/>
      <c r="F59" s="12">
        <f t="shared" si="0"/>
        <v>8325412</v>
      </c>
      <c r="G59" s="17"/>
      <c r="H59" s="41"/>
    </row>
    <row r="60" spans="1:8" x14ac:dyDescent="0.25">
      <c r="A60" s="96">
        <v>57</v>
      </c>
      <c r="B60" s="8">
        <v>43691</v>
      </c>
      <c r="C60" s="13"/>
      <c r="D60" s="13"/>
      <c r="E60" s="23"/>
      <c r="F60" s="12">
        <f t="shared" si="0"/>
        <v>8325412</v>
      </c>
      <c r="G60" s="26"/>
      <c r="H60" s="41"/>
    </row>
    <row r="61" spans="1:8" x14ac:dyDescent="0.25">
      <c r="A61" s="9">
        <v>58</v>
      </c>
      <c r="B61" s="8">
        <v>43691</v>
      </c>
      <c r="C61" s="13"/>
      <c r="D61" s="28"/>
      <c r="E61" s="39"/>
      <c r="F61" s="12">
        <f t="shared" si="0"/>
        <v>8325412</v>
      </c>
      <c r="G61" s="26"/>
      <c r="H61" s="41"/>
    </row>
    <row r="62" spans="1:8" x14ac:dyDescent="0.25">
      <c r="A62" s="96">
        <v>59</v>
      </c>
      <c r="B62" s="8">
        <v>43691</v>
      </c>
      <c r="C62" s="13"/>
      <c r="D62" s="28"/>
      <c r="E62" s="39"/>
      <c r="F62" s="12">
        <f t="shared" si="0"/>
        <v>8325412</v>
      </c>
      <c r="G62" s="26"/>
      <c r="H62" s="41"/>
    </row>
    <row r="63" spans="1:8" x14ac:dyDescent="0.25">
      <c r="A63" s="9">
        <v>60</v>
      </c>
      <c r="B63" s="8">
        <v>43691</v>
      </c>
      <c r="C63" s="13"/>
      <c r="D63" s="21"/>
      <c r="E63" s="39"/>
      <c r="F63" s="12">
        <f t="shared" si="0"/>
        <v>8325412</v>
      </c>
      <c r="G63" s="26"/>
      <c r="H63" s="41"/>
    </row>
    <row r="64" spans="1:8" x14ac:dyDescent="0.25">
      <c r="A64" s="96">
        <v>61</v>
      </c>
      <c r="B64" s="8">
        <v>43691</v>
      </c>
      <c r="C64" s="13"/>
      <c r="D64" s="28"/>
      <c r="E64" s="39"/>
      <c r="F64" s="12">
        <f t="shared" si="0"/>
        <v>8325412</v>
      </c>
      <c r="G64" s="26"/>
      <c r="H64" s="41"/>
    </row>
    <row r="65" spans="1:8" x14ac:dyDescent="0.25">
      <c r="A65" s="9">
        <v>62</v>
      </c>
      <c r="B65" s="8">
        <v>43691</v>
      </c>
      <c r="C65" s="13"/>
      <c r="D65" s="28"/>
      <c r="E65" s="39"/>
      <c r="F65" s="12">
        <f t="shared" si="0"/>
        <v>8325412</v>
      </c>
      <c r="G65" s="26"/>
      <c r="H65" s="41"/>
    </row>
    <row r="66" spans="1:8" x14ac:dyDescent="0.25">
      <c r="A66" s="96">
        <v>63</v>
      </c>
      <c r="B66" s="8">
        <v>43691</v>
      </c>
      <c r="C66" s="13"/>
      <c r="D66" s="28"/>
      <c r="E66" s="39"/>
      <c r="F66" s="12">
        <f t="shared" si="0"/>
        <v>8325412</v>
      </c>
      <c r="G66" s="26"/>
      <c r="H66" s="41"/>
    </row>
    <row r="67" spans="1:8" x14ac:dyDescent="0.25">
      <c r="A67" s="9">
        <v>64</v>
      </c>
      <c r="B67" s="8">
        <v>43691</v>
      </c>
      <c r="C67" s="13"/>
      <c r="D67" s="28"/>
      <c r="E67" s="39"/>
      <c r="F67" s="12">
        <f t="shared" si="0"/>
        <v>8325412</v>
      </c>
      <c r="G67" s="26"/>
      <c r="H67" s="41"/>
    </row>
    <row r="68" spans="1:8" x14ac:dyDescent="0.25">
      <c r="A68" s="96">
        <v>65</v>
      </c>
      <c r="B68" s="8">
        <v>43691</v>
      </c>
      <c r="C68" s="13"/>
      <c r="D68" s="28"/>
      <c r="E68" s="39"/>
      <c r="F68" s="12">
        <f t="shared" si="0"/>
        <v>8325412</v>
      </c>
      <c r="G68" s="26"/>
      <c r="H68" s="41"/>
    </row>
    <row r="69" spans="1:8" x14ac:dyDescent="0.25">
      <c r="A69" s="9">
        <v>66</v>
      </c>
      <c r="B69" s="8">
        <v>43691</v>
      </c>
      <c r="C69" s="13"/>
      <c r="D69" s="28"/>
      <c r="E69" s="39"/>
      <c r="F69" s="12">
        <f t="shared" si="0"/>
        <v>8325412</v>
      </c>
      <c r="G69" s="26"/>
      <c r="H69" s="41"/>
    </row>
    <row r="70" spans="1:8" x14ac:dyDescent="0.25">
      <c r="A70" s="96">
        <v>67</v>
      </c>
      <c r="B70" s="8">
        <v>43691</v>
      </c>
      <c r="C70" s="13"/>
      <c r="D70" s="28"/>
      <c r="E70" s="39"/>
      <c r="F70" s="12">
        <f t="shared" ref="F70:F123" si="1">F69+D70-E70</f>
        <v>8325412</v>
      </c>
      <c r="G70" s="26"/>
      <c r="H70" s="41"/>
    </row>
    <row r="71" spans="1:8" x14ac:dyDescent="0.25">
      <c r="A71" s="9">
        <v>68</v>
      </c>
      <c r="B71" s="8">
        <v>43691</v>
      </c>
      <c r="C71" s="13"/>
      <c r="D71" s="28"/>
      <c r="E71" s="39"/>
      <c r="F71" s="12">
        <f t="shared" si="1"/>
        <v>8325412</v>
      </c>
      <c r="G71" s="26"/>
      <c r="H71" s="41"/>
    </row>
    <row r="72" spans="1:8" x14ac:dyDescent="0.25">
      <c r="A72" s="96">
        <v>69</v>
      </c>
      <c r="B72" s="8">
        <v>43691</v>
      </c>
      <c r="C72" s="13"/>
      <c r="D72" s="28"/>
      <c r="E72" s="39"/>
      <c r="F72" s="12">
        <f t="shared" si="1"/>
        <v>8325412</v>
      </c>
      <c r="G72" s="26"/>
      <c r="H72" s="41"/>
    </row>
    <row r="73" spans="1:8" x14ac:dyDescent="0.25">
      <c r="A73" s="9">
        <v>70</v>
      </c>
      <c r="B73" s="8">
        <v>43691</v>
      </c>
      <c r="C73" s="13"/>
      <c r="D73" s="28"/>
      <c r="E73" s="39"/>
      <c r="F73" s="12">
        <f t="shared" si="1"/>
        <v>8325412</v>
      </c>
      <c r="G73" s="26"/>
      <c r="H73" s="14"/>
    </row>
    <row r="74" spans="1:8" x14ac:dyDescent="0.25">
      <c r="A74" s="96">
        <v>71</v>
      </c>
      <c r="B74" s="8">
        <v>43691</v>
      </c>
      <c r="C74" s="13"/>
      <c r="D74" s="28"/>
      <c r="E74" s="39"/>
      <c r="F74" s="12">
        <f t="shared" si="1"/>
        <v>8325412</v>
      </c>
      <c r="G74" s="26"/>
      <c r="H74" s="14"/>
    </row>
    <row r="75" spans="1:8" x14ac:dyDescent="0.25">
      <c r="A75" s="9">
        <v>72</v>
      </c>
      <c r="B75" s="8">
        <v>43691</v>
      </c>
      <c r="C75" s="13"/>
      <c r="D75" s="28"/>
      <c r="E75" s="39"/>
      <c r="F75" s="12">
        <f t="shared" si="1"/>
        <v>8325412</v>
      </c>
      <c r="G75" s="26"/>
      <c r="H75" s="14"/>
    </row>
    <row r="76" spans="1:8" x14ac:dyDescent="0.25">
      <c r="A76" s="96">
        <v>73</v>
      </c>
      <c r="B76" s="8">
        <v>43691</v>
      </c>
      <c r="C76" s="13"/>
      <c r="D76" s="28"/>
      <c r="E76" s="39"/>
      <c r="F76" s="12">
        <f t="shared" si="1"/>
        <v>8325412</v>
      </c>
      <c r="G76" s="26"/>
      <c r="H76" s="14"/>
    </row>
    <row r="77" spans="1:8" x14ac:dyDescent="0.25">
      <c r="A77" s="9">
        <v>74</v>
      </c>
      <c r="B77" s="8">
        <v>43691</v>
      </c>
      <c r="C77" s="13"/>
      <c r="D77" s="28"/>
      <c r="E77" s="39"/>
      <c r="F77" s="12">
        <f t="shared" si="1"/>
        <v>8325412</v>
      </c>
      <c r="G77" s="26"/>
      <c r="H77" s="14"/>
    </row>
    <row r="78" spans="1:8" x14ac:dyDescent="0.25">
      <c r="A78" s="96">
        <v>75</v>
      </c>
      <c r="B78" s="8">
        <v>43691</v>
      </c>
      <c r="C78" s="13"/>
      <c r="D78" s="28"/>
      <c r="E78" s="39"/>
      <c r="F78" s="12">
        <f t="shared" si="1"/>
        <v>8325412</v>
      </c>
      <c r="G78" s="26"/>
      <c r="H78" s="14"/>
    </row>
    <row r="79" spans="1:8" x14ac:dyDescent="0.25">
      <c r="A79" s="9">
        <v>76</v>
      </c>
      <c r="B79" s="8">
        <v>43691</v>
      </c>
      <c r="C79" s="13"/>
      <c r="D79" s="28"/>
      <c r="E79" s="39"/>
      <c r="F79" s="12">
        <f t="shared" si="1"/>
        <v>8325412</v>
      </c>
      <c r="G79" s="26"/>
      <c r="H79" s="14"/>
    </row>
    <row r="80" spans="1:8" x14ac:dyDescent="0.25">
      <c r="A80" s="96">
        <v>77</v>
      </c>
      <c r="B80" s="8">
        <v>43691</v>
      </c>
      <c r="C80" s="13"/>
      <c r="D80" s="28"/>
      <c r="E80" s="39"/>
      <c r="F80" s="12">
        <f t="shared" si="1"/>
        <v>8325412</v>
      </c>
      <c r="G80" s="26"/>
      <c r="H80" s="14"/>
    </row>
    <row r="81" spans="1:9" x14ac:dyDescent="0.25">
      <c r="A81" s="9">
        <v>78</v>
      </c>
      <c r="B81" s="8">
        <v>43691</v>
      </c>
      <c r="C81" s="13"/>
      <c r="D81" s="28"/>
      <c r="E81" s="39"/>
      <c r="F81" s="12">
        <f t="shared" si="1"/>
        <v>8325412</v>
      </c>
      <c r="G81" s="26"/>
      <c r="H81" s="14"/>
    </row>
    <row r="82" spans="1:9" x14ac:dyDescent="0.25">
      <c r="A82" s="96">
        <v>79</v>
      </c>
      <c r="B82" s="8">
        <v>43691</v>
      </c>
      <c r="C82" s="13"/>
      <c r="D82" s="28"/>
      <c r="E82" s="39"/>
      <c r="F82" s="12">
        <f t="shared" si="1"/>
        <v>8325412</v>
      </c>
      <c r="G82" s="26"/>
      <c r="H82" s="44"/>
      <c r="I82" s="45"/>
    </row>
    <row r="83" spans="1:9" x14ac:dyDescent="0.25">
      <c r="A83" s="9">
        <v>80</v>
      </c>
      <c r="B83" s="8">
        <v>43691</v>
      </c>
      <c r="C83" s="13"/>
      <c r="D83" s="24"/>
      <c r="E83" s="39"/>
      <c r="F83" s="12">
        <f t="shared" si="1"/>
        <v>8325412</v>
      </c>
      <c r="G83" s="26"/>
      <c r="H83" s="14"/>
    </row>
    <row r="84" spans="1:9" x14ac:dyDescent="0.25">
      <c r="A84" s="96">
        <v>81</v>
      </c>
      <c r="B84" s="8">
        <v>43691</v>
      </c>
      <c r="C84" s="13"/>
      <c r="D84" s="28"/>
      <c r="E84" s="39"/>
      <c r="F84" s="12">
        <f t="shared" si="1"/>
        <v>8325412</v>
      </c>
      <c r="G84" s="26"/>
      <c r="H84" s="14"/>
    </row>
    <row r="85" spans="1:9" x14ac:dyDescent="0.25">
      <c r="A85" s="9">
        <v>82</v>
      </c>
      <c r="B85" s="8">
        <v>43691</v>
      </c>
      <c r="C85" s="13"/>
      <c r="D85" s="28"/>
      <c r="E85" s="39"/>
      <c r="F85" s="12">
        <f t="shared" si="1"/>
        <v>8325412</v>
      </c>
      <c r="G85" s="26"/>
      <c r="H85" s="14"/>
    </row>
    <row r="86" spans="1:9" x14ac:dyDescent="0.25">
      <c r="A86" s="96">
        <v>83</v>
      </c>
      <c r="B86" s="8">
        <v>43691</v>
      </c>
      <c r="C86" s="13"/>
      <c r="D86" s="28"/>
      <c r="E86" s="39"/>
      <c r="F86" s="12">
        <f t="shared" si="1"/>
        <v>8325412</v>
      </c>
      <c r="G86" s="26"/>
      <c r="H86" s="14"/>
    </row>
    <row r="87" spans="1:9" x14ac:dyDescent="0.25">
      <c r="A87" s="9">
        <v>84</v>
      </c>
      <c r="B87" s="8">
        <v>43691</v>
      </c>
      <c r="C87" s="13"/>
      <c r="D87" s="28"/>
      <c r="E87" s="39"/>
      <c r="F87" s="12">
        <f t="shared" si="1"/>
        <v>8325412</v>
      </c>
      <c r="G87" s="26"/>
      <c r="H87" s="14"/>
    </row>
    <row r="88" spans="1:9" x14ac:dyDescent="0.25">
      <c r="A88" s="96">
        <v>85</v>
      </c>
      <c r="B88" s="8">
        <v>43691</v>
      </c>
      <c r="C88" s="13"/>
      <c r="D88" s="28"/>
      <c r="E88" s="39"/>
      <c r="F88" s="12">
        <f t="shared" si="1"/>
        <v>8325412</v>
      </c>
      <c r="G88" s="26"/>
      <c r="H88" s="14"/>
    </row>
    <row r="89" spans="1:9" x14ac:dyDescent="0.25">
      <c r="A89" s="9">
        <v>86</v>
      </c>
      <c r="B89" s="8">
        <v>43691</v>
      </c>
      <c r="C89" s="13"/>
      <c r="D89" s="28"/>
      <c r="E89" s="39"/>
      <c r="F89" s="12">
        <f t="shared" si="1"/>
        <v>8325412</v>
      </c>
      <c r="G89" s="26"/>
      <c r="H89" s="14"/>
    </row>
    <row r="90" spans="1:9" x14ac:dyDescent="0.25">
      <c r="A90" s="96">
        <v>87</v>
      </c>
      <c r="B90" s="8">
        <v>43691</v>
      </c>
      <c r="C90" s="13"/>
      <c r="D90" s="28"/>
      <c r="E90" s="39"/>
      <c r="F90" s="12">
        <f t="shared" si="1"/>
        <v>8325412</v>
      </c>
      <c r="G90" s="26"/>
      <c r="H90" s="14"/>
    </row>
    <row r="91" spans="1:9" x14ac:dyDescent="0.25">
      <c r="A91" s="9">
        <v>88</v>
      </c>
      <c r="B91" s="8">
        <v>43691</v>
      </c>
      <c r="C91" s="13"/>
      <c r="D91" s="28"/>
      <c r="E91" s="39"/>
      <c r="F91" s="12">
        <f t="shared" si="1"/>
        <v>8325412</v>
      </c>
      <c r="G91" s="26"/>
      <c r="H91" s="14"/>
    </row>
    <row r="92" spans="1:9" x14ac:dyDescent="0.25">
      <c r="A92" s="96">
        <v>89</v>
      </c>
      <c r="B92" s="8">
        <v>43691</v>
      </c>
      <c r="C92" s="13"/>
      <c r="D92" s="28"/>
      <c r="E92" s="39"/>
      <c r="F92" s="12">
        <f t="shared" si="1"/>
        <v>8325412</v>
      </c>
      <c r="G92" s="26"/>
      <c r="H92" s="14"/>
    </row>
    <row r="93" spans="1:9" x14ac:dyDescent="0.25">
      <c r="A93" s="9">
        <v>90</v>
      </c>
      <c r="B93" s="8">
        <v>43691</v>
      </c>
      <c r="C93" s="13"/>
      <c r="D93" s="28"/>
      <c r="E93" s="39"/>
      <c r="F93" s="12">
        <f t="shared" si="1"/>
        <v>8325412</v>
      </c>
      <c r="G93" s="26"/>
      <c r="H93" s="14"/>
    </row>
    <row r="94" spans="1:9" x14ac:dyDescent="0.25">
      <c r="A94" s="96">
        <v>91</v>
      </c>
      <c r="B94" s="8">
        <v>43691</v>
      </c>
      <c r="C94" s="13"/>
      <c r="D94" s="28"/>
      <c r="E94" s="39"/>
      <c r="F94" s="12">
        <f t="shared" si="1"/>
        <v>8325412</v>
      </c>
      <c r="G94" s="26"/>
      <c r="H94" s="14"/>
    </row>
    <row r="95" spans="1:9" x14ac:dyDescent="0.25">
      <c r="A95" s="9">
        <v>92</v>
      </c>
      <c r="B95" s="8">
        <v>43691</v>
      </c>
      <c r="C95" s="13"/>
      <c r="D95" s="28"/>
      <c r="E95" s="39"/>
      <c r="F95" s="12">
        <f t="shared" si="1"/>
        <v>8325412</v>
      </c>
      <c r="G95" s="26"/>
      <c r="H95" s="14"/>
    </row>
    <row r="96" spans="1:9" x14ac:dyDescent="0.25">
      <c r="A96" s="96">
        <v>93</v>
      </c>
      <c r="B96" s="8">
        <v>43691</v>
      </c>
      <c r="C96" s="14"/>
      <c r="D96" s="25"/>
      <c r="E96" s="101"/>
      <c r="F96" s="12">
        <f t="shared" si="1"/>
        <v>8325412</v>
      </c>
      <c r="G96" s="13"/>
      <c r="H96" s="14"/>
    </row>
    <row r="97" spans="1:8" x14ac:dyDescent="0.25">
      <c r="A97" s="9">
        <v>94</v>
      </c>
      <c r="B97" s="8">
        <v>43691</v>
      </c>
      <c r="C97" s="13"/>
      <c r="D97" s="25"/>
      <c r="E97" s="19"/>
      <c r="F97" s="12">
        <f t="shared" si="1"/>
        <v>8325412</v>
      </c>
      <c r="G97" s="13"/>
      <c r="H97" s="14"/>
    </row>
    <row r="98" spans="1:8" x14ac:dyDescent="0.25">
      <c r="A98" s="96">
        <v>95</v>
      </c>
      <c r="B98" s="8">
        <v>43691</v>
      </c>
      <c r="C98" s="13"/>
      <c r="D98" s="25"/>
      <c r="E98" s="19"/>
      <c r="F98" s="12">
        <f t="shared" si="1"/>
        <v>8325412</v>
      </c>
      <c r="G98" s="13"/>
      <c r="H98" s="14"/>
    </row>
    <row r="99" spans="1:8" x14ac:dyDescent="0.25">
      <c r="A99" s="9">
        <v>96</v>
      </c>
      <c r="B99" s="8">
        <v>43691</v>
      </c>
      <c r="C99" s="13"/>
      <c r="D99" s="25"/>
      <c r="E99" s="19"/>
      <c r="F99" s="12">
        <f t="shared" si="1"/>
        <v>8325412</v>
      </c>
      <c r="G99" s="13"/>
      <c r="H99" s="14"/>
    </row>
    <row r="100" spans="1:8" x14ac:dyDescent="0.25">
      <c r="A100" s="96">
        <v>97</v>
      </c>
      <c r="B100" s="8">
        <v>43691</v>
      </c>
      <c r="C100" s="13"/>
      <c r="D100" s="25"/>
      <c r="E100" s="19"/>
      <c r="F100" s="12">
        <f t="shared" si="1"/>
        <v>8325412</v>
      </c>
      <c r="G100" s="13"/>
      <c r="H100" s="14"/>
    </row>
    <row r="101" spans="1:8" x14ac:dyDescent="0.25">
      <c r="A101" s="9">
        <v>98</v>
      </c>
      <c r="B101" s="8">
        <v>43691</v>
      </c>
      <c r="C101" s="30"/>
      <c r="D101" s="31"/>
      <c r="E101" s="101"/>
      <c r="F101" s="12">
        <f t="shared" si="1"/>
        <v>8325412</v>
      </c>
      <c r="G101" s="13"/>
      <c r="H101" s="14"/>
    </row>
    <row r="102" spans="1:8" x14ac:dyDescent="0.25">
      <c r="A102" s="96">
        <v>99</v>
      </c>
      <c r="B102" s="8">
        <v>43691</v>
      </c>
      <c r="C102" s="30"/>
      <c r="D102" s="31"/>
      <c r="E102" s="101"/>
      <c r="F102" s="12">
        <f t="shared" si="1"/>
        <v>8325412</v>
      </c>
      <c r="G102" s="13"/>
      <c r="H102" s="14"/>
    </row>
    <row r="103" spans="1:8" x14ac:dyDescent="0.25">
      <c r="A103" s="9">
        <v>100</v>
      </c>
      <c r="B103" s="8">
        <v>43691</v>
      </c>
      <c r="C103" s="30"/>
      <c r="D103" s="31"/>
      <c r="E103" s="101"/>
      <c r="F103" s="12">
        <f t="shared" si="1"/>
        <v>8325412</v>
      </c>
      <c r="G103" s="13"/>
      <c r="H103" s="14"/>
    </row>
    <row r="104" spans="1:8" x14ac:dyDescent="0.25">
      <c r="A104" s="96">
        <v>101</v>
      </c>
      <c r="B104" s="8">
        <v>43691</v>
      </c>
      <c r="C104" s="32"/>
      <c r="D104" s="31"/>
      <c r="E104" s="101"/>
      <c r="F104" s="12">
        <f t="shared" si="1"/>
        <v>8325412</v>
      </c>
      <c r="G104" s="13"/>
      <c r="H104" s="14"/>
    </row>
    <row r="105" spans="1:8" x14ac:dyDescent="0.25">
      <c r="A105" s="9">
        <v>102</v>
      </c>
      <c r="B105" s="8">
        <v>43691</v>
      </c>
      <c r="C105" s="32"/>
      <c r="D105" s="31"/>
      <c r="E105" s="101"/>
      <c r="F105" s="12">
        <f t="shared" si="1"/>
        <v>8325412</v>
      </c>
      <c r="G105" s="13"/>
      <c r="H105" s="14"/>
    </row>
    <row r="106" spans="1:8" x14ac:dyDescent="0.25">
      <c r="A106" s="96">
        <v>103</v>
      </c>
      <c r="B106" s="8">
        <v>43691</v>
      </c>
      <c r="C106" s="32"/>
      <c r="D106" s="31"/>
      <c r="E106" s="101"/>
      <c r="F106" s="12">
        <f t="shared" si="1"/>
        <v>8325412</v>
      </c>
      <c r="G106" s="13"/>
      <c r="H106" s="14"/>
    </row>
    <row r="107" spans="1:8" x14ac:dyDescent="0.25">
      <c r="A107" s="9">
        <v>104</v>
      </c>
      <c r="B107" s="8">
        <v>43691</v>
      </c>
      <c r="C107" s="32"/>
      <c r="D107" s="31"/>
      <c r="E107" s="101"/>
      <c r="F107" s="12">
        <f t="shared" si="1"/>
        <v>8325412</v>
      </c>
      <c r="G107" s="13"/>
      <c r="H107" s="14"/>
    </row>
    <row r="108" spans="1:8" x14ac:dyDescent="0.25">
      <c r="A108" s="96">
        <v>105</v>
      </c>
      <c r="B108" s="8">
        <v>43691</v>
      </c>
      <c r="C108" s="32"/>
      <c r="D108" s="31"/>
      <c r="E108" s="101"/>
      <c r="F108" s="12">
        <f t="shared" si="1"/>
        <v>8325412</v>
      </c>
      <c r="G108" s="13"/>
      <c r="H108" s="14"/>
    </row>
    <row r="109" spans="1:8" x14ac:dyDescent="0.25">
      <c r="A109" s="9">
        <v>106</v>
      </c>
      <c r="B109" s="8">
        <v>43691</v>
      </c>
      <c r="C109" s="32"/>
      <c r="D109" s="31"/>
      <c r="E109" s="101"/>
      <c r="F109" s="12">
        <f t="shared" si="1"/>
        <v>8325412</v>
      </c>
      <c r="G109" s="13"/>
      <c r="H109" s="14"/>
    </row>
    <row r="110" spans="1:8" x14ac:dyDescent="0.25">
      <c r="A110" s="96">
        <v>107</v>
      </c>
      <c r="B110" s="8">
        <v>43691</v>
      </c>
      <c r="C110" s="32"/>
      <c r="D110" s="31"/>
      <c r="E110" s="101"/>
      <c r="F110" s="12">
        <f t="shared" si="1"/>
        <v>8325412</v>
      </c>
      <c r="G110" s="13"/>
      <c r="H110" s="14"/>
    </row>
    <row r="111" spans="1:8" x14ac:dyDescent="0.25">
      <c r="A111" s="9">
        <v>108</v>
      </c>
      <c r="B111" s="8">
        <v>43691</v>
      </c>
      <c r="C111" s="32"/>
      <c r="D111" s="31"/>
      <c r="E111" s="101"/>
      <c r="F111" s="12">
        <f t="shared" si="1"/>
        <v>8325412</v>
      </c>
      <c r="G111" s="13"/>
      <c r="H111" s="14"/>
    </row>
    <row r="112" spans="1:8" x14ac:dyDescent="0.25">
      <c r="A112" s="96">
        <v>109</v>
      </c>
      <c r="B112" s="8">
        <v>43691</v>
      </c>
      <c r="C112" s="32"/>
      <c r="D112" s="31"/>
      <c r="E112" s="101"/>
      <c r="F112" s="12">
        <f t="shared" si="1"/>
        <v>8325412</v>
      </c>
      <c r="G112" s="13"/>
      <c r="H112" s="14"/>
    </row>
    <row r="113" spans="1:8" x14ac:dyDescent="0.25">
      <c r="A113" s="9">
        <v>110</v>
      </c>
      <c r="B113" s="8">
        <v>43691</v>
      </c>
      <c r="C113" s="32"/>
      <c r="D113" s="31"/>
      <c r="E113" s="101"/>
      <c r="F113" s="12">
        <f t="shared" si="1"/>
        <v>8325412</v>
      </c>
      <c r="G113" s="13"/>
      <c r="H113" s="14"/>
    </row>
    <row r="114" spans="1:8" x14ac:dyDescent="0.25">
      <c r="A114" s="96">
        <v>111</v>
      </c>
      <c r="B114" s="8">
        <v>43691</v>
      </c>
      <c r="C114" s="32"/>
      <c r="D114" s="31"/>
      <c r="E114" s="101"/>
      <c r="F114" s="12">
        <f t="shared" si="1"/>
        <v>8325412</v>
      </c>
      <c r="G114" s="13"/>
      <c r="H114" s="14"/>
    </row>
    <row r="115" spans="1:8" x14ac:dyDescent="0.25">
      <c r="A115" s="9">
        <v>112</v>
      </c>
      <c r="B115" s="8">
        <v>43691</v>
      </c>
      <c r="C115" s="33"/>
      <c r="D115" s="34"/>
      <c r="E115" s="101"/>
      <c r="F115" s="12">
        <f t="shared" si="1"/>
        <v>8325412</v>
      </c>
      <c r="G115" s="13"/>
      <c r="H115" s="14"/>
    </row>
    <row r="116" spans="1:8" x14ac:dyDescent="0.25">
      <c r="A116" s="96">
        <v>113</v>
      </c>
      <c r="B116" s="8">
        <v>43691</v>
      </c>
      <c r="C116" s="33"/>
      <c r="D116" s="34"/>
      <c r="E116" s="101"/>
      <c r="F116" s="12">
        <f t="shared" si="1"/>
        <v>8325412</v>
      </c>
      <c r="G116" s="13"/>
      <c r="H116" s="14"/>
    </row>
    <row r="117" spans="1:8" x14ac:dyDescent="0.25">
      <c r="A117" s="9">
        <v>114</v>
      </c>
      <c r="B117" s="8">
        <v>43691</v>
      </c>
      <c r="C117" s="33"/>
      <c r="D117" s="34"/>
      <c r="E117" s="101"/>
      <c r="F117" s="12">
        <f t="shared" si="1"/>
        <v>8325412</v>
      </c>
      <c r="G117" s="13"/>
      <c r="H117" s="14"/>
    </row>
    <row r="118" spans="1:8" x14ac:dyDescent="0.25">
      <c r="A118" s="96">
        <v>115</v>
      </c>
      <c r="B118" s="8">
        <v>43691</v>
      </c>
      <c r="C118" s="33"/>
      <c r="D118" s="34"/>
      <c r="E118" s="23"/>
      <c r="F118" s="12">
        <f t="shared" si="1"/>
        <v>8325412</v>
      </c>
      <c r="G118" s="13"/>
      <c r="H118" s="14"/>
    </row>
    <row r="119" spans="1:8" x14ac:dyDescent="0.25">
      <c r="A119" s="9">
        <v>116</v>
      </c>
      <c r="B119" s="8">
        <v>43691</v>
      </c>
      <c r="C119" s="33"/>
      <c r="D119" s="34"/>
      <c r="E119" s="23"/>
      <c r="F119" s="12">
        <f t="shared" si="1"/>
        <v>8325412</v>
      </c>
      <c r="G119" s="13"/>
      <c r="H119" s="14"/>
    </row>
    <row r="120" spans="1:8" x14ac:dyDescent="0.25">
      <c r="A120" s="96">
        <v>117</v>
      </c>
      <c r="B120" s="8">
        <v>43691</v>
      </c>
      <c r="C120" s="33"/>
      <c r="D120" s="34"/>
      <c r="E120" s="23"/>
      <c r="F120" s="12">
        <f t="shared" si="1"/>
        <v>8325412</v>
      </c>
      <c r="G120" s="13"/>
      <c r="H120" s="14"/>
    </row>
    <row r="121" spans="1:8" x14ac:dyDescent="0.25">
      <c r="A121" s="9">
        <v>118</v>
      </c>
      <c r="B121" s="8">
        <v>43691</v>
      </c>
      <c r="C121" s="33"/>
      <c r="D121" s="34"/>
      <c r="E121" s="23"/>
      <c r="F121" s="12">
        <f t="shared" si="1"/>
        <v>8325412</v>
      </c>
      <c r="G121" s="13"/>
      <c r="H121" s="14"/>
    </row>
    <row r="122" spans="1:8" x14ac:dyDescent="0.25">
      <c r="A122" s="96">
        <v>119</v>
      </c>
      <c r="B122" s="8">
        <v>43691</v>
      </c>
      <c r="C122" s="33"/>
      <c r="D122" s="34"/>
      <c r="E122" s="23"/>
      <c r="F122" s="12">
        <f t="shared" si="1"/>
        <v>8325412</v>
      </c>
      <c r="G122" s="13"/>
      <c r="H122" s="14"/>
    </row>
    <row r="123" spans="1:8" x14ac:dyDescent="0.25">
      <c r="A123" s="9">
        <v>120</v>
      </c>
      <c r="B123" s="8">
        <v>43691</v>
      </c>
      <c r="C123" s="33"/>
      <c r="D123" s="34"/>
      <c r="E123" s="23"/>
      <c r="F123" s="12">
        <f t="shared" si="1"/>
        <v>8325412</v>
      </c>
      <c r="G123" s="13"/>
      <c r="H123" s="14"/>
    </row>
    <row r="124" spans="1:8" x14ac:dyDescent="0.25">
      <c r="A124" s="152" t="s">
        <v>9</v>
      </c>
      <c r="B124" s="152"/>
      <c r="C124" s="152"/>
      <c r="D124" s="152"/>
      <c r="E124" s="152"/>
      <c r="F124" s="12">
        <f t="shared" ref="F124" si="2">F123+D124-E124</f>
        <v>8325412</v>
      </c>
      <c r="G124" s="13"/>
      <c r="H124" s="14"/>
    </row>
    <row r="125" spans="1:8" x14ac:dyDescent="0.25">
      <c r="D125" s="24"/>
      <c r="G125" s="22"/>
    </row>
    <row r="126" spans="1:8" x14ac:dyDescent="0.25">
      <c r="F126" s="72"/>
    </row>
    <row r="127" spans="1:8" x14ac:dyDescent="0.25">
      <c r="F127" s="24"/>
    </row>
    <row r="128" spans="1:8" x14ac:dyDescent="0.25">
      <c r="F128" s="68"/>
    </row>
  </sheetData>
  <mergeCells count="3">
    <mergeCell ref="A1:G1"/>
    <mergeCell ref="A2:G2"/>
    <mergeCell ref="A124:E124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DB58-B167-486E-AF21-CF2276924983}">
  <dimension ref="A1:I130"/>
  <sheetViews>
    <sheetView topLeftCell="A7" zoomScaleNormal="100" workbookViewId="0">
      <selection activeCell="F26" sqref="F26"/>
    </sheetView>
  </sheetViews>
  <sheetFormatPr defaultRowHeight="15" x14ac:dyDescent="0.25"/>
  <cols>
    <col min="1" max="1" width="3.85546875" bestFit="1" customWidth="1"/>
    <col min="2" max="2" width="13.140625" customWidth="1"/>
    <col min="3" max="3" width="94.140625" bestFit="1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318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97">
        <v>1</v>
      </c>
      <c r="B4" s="8">
        <v>43692</v>
      </c>
      <c r="C4" s="9" t="s">
        <v>8</v>
      </c>
      <c r="D4" s="10">
        <f>'14'!F24</f>
        <v>8325412</v>
      </c>
      <c r="E4" s="11"/>
      <c r="F4" s="12">
        <f>D4</f>
        <v>8325412</v>
      </c>
      <c r="G4" s="13"/>
      <c r="H4" s="14"/>
    </row>
    <row r="5" spans="1:8" x14ac:dyDescent="0.25">
      <c r="A5" s="9">
        <v>2</v>
      </c>
      <c r="B5" s="8">
        <v>43692</v>
      </c>
      <c r="C5" s="107" t="s">
        <v>301</v>
      </c>
      <c r="D5" s="34">
        <v>75881</v>
      </c>
      <c r="E5" s="11"/>
      <c r="F5" s="109">
        <f t="shared" ref="F5:F25" si="0">F4+D5-E5</f>
        <v>8401293</v>
      </c>
      <c r="G5" t="s">
        <v>85</v>
      </c>
      <c r="H5" s="14" t="s">
        <v>69</v>
      </c>
    </row>
    <row r="6" spans="1:8" x14ac:dyDescent="0.25">
      <c r="A6" s="102">
        <v>3</v>
      </c>
      <c r="B6" s="8">
        <v>43692</v>
      </c>
      <c r="C6" s="107" t="s">
        <v>324</v>
      </c>
      <c r="D6" s="34">
        <v>206469</v>
      </c>
      <c r="E6" s="11"/>
      <c r="F6" s="109">
        <f t="shared" si="0"/>
        <v>8607762</v>
      </c>
      <c r="G6" s="105" t="s">
        <v>167</v>
      </c>
      <c r="H6" s="14" t="s">
        <v>76</v>
      </c>
    </row>
    <row r="7" spans="1:8" x14ac:dyDescent="0.25">
      <c r="A7" s="9">
        <v>4</v>
      </c>
      <c r="B7" s="104">
        <v>43692</v>
      </c>
      <c r="C7" t="s">
        <v>323</v>
      </c>
      <c r="D7" s="14"/>
      <c r="E7" s="25">
        <v>785400</v>
      </c>
      <c r="F7" s="109">
        <f t="shared" si="0"/>
        <v>7822362</v>
      </c>
      <c r="G7" s="14" t="s">
        <v>251</v>
      </c>
      <c r="H7" s="14" t="s">
        <v>69</v>
      </c>
    </row>
    <row r="8" spans="1:8" x14ac:dyDescent="0.25">
      <c r="A8" s="102">
        <v>5</v>
      </c>
      <c r="B8" s="8">
        <v>43692</v>
      </c>
      <c r="C8" s="14" t="s">
        <v>322</v>
      </c>
      <c r="D8" s="34"/>
      <c r="E8" s="95">
        <v>171000</v>
      </c>
      <c r="F8" s="109">
        <f t="shared" si="0"/>
        <v>7651362</v>
      </c>
      <c r="G8" t="s">
        <v>251</v>
      </c>
      <c r="H8" s="14" t="s">
        <v>69</v>
      </c>
    </row>
    <row r="9" spans="1:8" x14ac:dyDescent="0.25">
      <c r="A9" s="9">
        <v>6</v>
      </c>
      <c r="B9" s="8">
        <v>43692</v>
      </c>
      <c r="C9" s="41" t="s">
        <v>321</v>
      </c>
      <c r="D9" s="14"/>
      <c r="E9" s="25">
        <v>500000</v>
      </c>
      <c r="F9" s="109">
        <f t="shared" si="0"/>
        <v>7151362</v>
      </c>
      <c r="G9" s="105" t="s">
        <v>167</v>
      </c>
      <c r="H9" s="14" t="s">
        <v>76</v>
      </c>
    </row>
    <row r="10" spans="1:8" x14ac:dyDescent="0.25">
      <c r="A10" s="102">
        <v>7</v>
      </c>
      <c r="B10" s="8">
        <v>43692</v>
      </c>
      <c r="C10" s="110" t="s">
        <v>326</v>
      </c>
      <c r="D10" s="34">
        <v>4317129</v>
      </c>
      <c r="E10" s="95"/>
      <c r="F10" s="109">
        <f t="shared" si="0"/>
        <v>11468491</v>
      </c>
      <c r="G10" s="92"/>
      <c r="H10" s="14"/>
    </row>
    <row r="11" spans="1:8" x14ac:dyDescent="0.25">
      <c r="A11" s="9">
        <v>8</v>
      </c>
      <c r="B11" s="8">
        <v>43692</v>
      </c>
      <c r="C11" s="14" t="s">
        <v>327</v>
      </c>
      <c r="D11" s="111">
        <v>322850</v>
      </c>
      <c r="E11" s="95"/>
      <c r="F11" s="109">
        <f t="shared" si="0"/>
        <v>11791341</v>
      </c>
      <c r="G11" s="93" t="s">
        <v>164</v>
      </c>
      <c r="H11" s="14"/>
    </row>
    <row r="12" spans="1:8" x14ac:dyDescent="0.25">
      <c r="A12" s="102">
        <v>9</v>
      </c>
      <c r="B12" s="8">
        <v>43692</v>
      </c>
      <c r="C12" s="41" t="s">
        <v>302</v>
      </c>
      <c r="D12" s="88"/>
      <c r="E12" s="95">
        <v>400000</v>
      </c>
      <c r="F12" s="109">
        <f t="shared" si="0"/>
        <v>11391341</v>
      </c>
      <c r="G12" s="93" t="s">
        <v>85</v>
      </c>
      <c r="H12" s="14" t="s">
        <v>69</v>
      </c>
    </row>
    <row r="13" spans="1:8" x14ac:dyDescent="0.25">
      <c r="A13" s="9">
        <v>10</v>
      </c>
      <c r="B13" s="8">
        <v>43692</v>
      </c>
      <c r="C13" s="41" t="s">
        <v>302</v>
      </c>
      <c r="D13" s="88"/>
      <c r="E13" s="95">
        <v>600000</v>
      </c>
      <c r="F13" s="109">
        <f t="shared" si="0"/>
        <v>10791341</v>
      </c>
      <c r="G13" t="s">
        <v>85</v>
      </c>
      <c r="H13" s="14" t="s">
        <v>69</v>
      </c>
    </row>
    <row r="14" spans="1:8" x14ac:dyDescent="0.25">
      <c r="A14" s="102">
        <v>11</v>
      </c>
      <c r="B14" s="8">
        <v>43692</v>
      </c>
      <c r="C14" s="14" t="s">
        <v>328</v>
      </c>
      <c r="D14" s="88"/>
      <c r="E14" s="95">
        <v>2964903</v>
      </c>
      <c r="F14" s="109">
        <f t="shared" si="0"/>
        <v>7826438</v>
      </c>
      <c r="G14" s="14" t="s">
        <v>87</v>
      </c>
      <c r="H14" s="14" t="s">
        <v>75</v>
      </c>
    </row>
    <row r="15" spans="1:8" x14ac:dyDescent="0.25">
      <c r="A15" s="9">
        <v>12</v>
      </c>
      <c r="B15" s="8">
        <v>43692</v>
      </c>
      <c r="C15" s="41" t="s">
        <v>302</v>
      </c>
      <c r="D15" s="88"/>
      <c r="E15" s="95">
        <v>1000000</v>
      </c>
      <c r="F15" s="109">
        <f t="shared" si="0"/>
        <v>6826438</v>
      </c>
      <c r="G15" s="93" t="s">
        <v>85</v>
      </c>
      <c r="H15" s="14" t="s">
        <v>69</v>
      </c>
    </row>
    <row r="16" spans="1:8" x14ac:dyDescent="0.25">
      <c r="A16" s="102">
        <v>13</v>
      </c>
      <c r="B16" s="8">
        <v>43692</v>
      </c>
      <c r="C16" s="41" t="s">
        <v>299</v>
      </c>
      <c r="D16" s="88"/>
      <c r="E16" s="95">
        <v>6500</v>
      </c>
      <c r="F16" s="109">
        <f t="shared" si="0"/>
        <v>6819938</v>
      </c>
      <c r="G16" s="93"/>
      <c r="H16" s="14"/>
    </row>
    <row r="17" spans="1:8" x14ac:dyDescent="0.25">
      <c r="A17" s="9">
        <v>14</v>
      </c>
      <c r="B17" s="8">
        <v>43690</v>
      </c>
      <c r="C17" s="14" t="s">
        <v>329</v>
      </c>
      <c r="D17" s="112"/>
      <c r="E17" s="25">
        <v>400000</v>
      </c>
      <c r="F17" s="109">
        <f t="shared" si="0"/>
        <v>6419938</v>
      </c>
      <c r="G17" s="33" t="s">
        <v>330</v>
      </c>
      <c r="H17" s="14" t="s">
        <v>69</v>
      </c>
    </row>
    <row r="18" spans="1:8" x14ac:dyDescent="0.25">
      <c r="A18" s="102">
        <v>15</v>
      </c>
      <c r="B18" s="8">
        <v>43691</v>
      </c>
      <c r="C18" s="14" t="s">
        <v>331</v>
      </c>
      <c r="D18" s="112"/>
      <c r="E18" s="25">
        <v>757000</v>
      </c>
      <c r="F18" s="109">
        <f t="shared" si="0"/>
        <v>5662938</v>
      </c>
      <c r="G18" s="33" t="s">
        <v>332</v>
      </c>
      <c r="H18" s="14" t="s">
        <v>69</v>
      </c>
    </row>
    <row r="19" spans="1:8" x14ac:dyDescent="0.25">
      <c r="A19" s="9">
        <v>16</v>
      </c>
      <c r="B19" s="8">
        <v>43691</v>
      </c>
      <c r="C19" s="14" t="s">
        <v>333</v>
      </c>
      <c r="D19" s="112"/>
      <c r="E19" s="25">
        <v>72000</v>
      </c>
      <c r="F19" s="109">
        <f t="shared" si="0"/>
        <v>5590938</v>
      </c>
      <c r="G19" s="33" t="s">
        <v>131</v>
      </c>
      <c r="H19" s="14" t="s">
        <v>76</v>
      </c>
    </row>
    <row r="20" spans="1:8" x14ac:dyDescent="0.25">
      <c r="A20" s="102">
        <v>17</v>
      </c>
      <c r="B20" s="8">
        <v>43691</v>
      </c>
      <c r="C20" s="14" t="s">
        <v>334</v>
      </c>
      <c r="D20" s="112"/>
      <c r="E20" s="25">
        <v>19202</v>
      </c>
      <c r="F20" s="109">
        <f t="shared" si="0"/>
        <v>5571736</v>
      </c>
      <c r="G20" s="33" t="s">
        <v>335</v>
      </c>
      <c r="H20" s="14" t="s">
        <v>76</v>
      </c>
    </row>
    <row r="21" spans="1:8" x14ac:dyDescent="0.25">
      <c r="A21" s="9">
        <v>18</v>
      </c>
      <c r="B21" s="8">
        <v>43692</v>
      </c>
      <c r="C21" s="14" t="s">
        <v>336</v>
      </c>
      <c r="D21" s="112"/>
      <c r="E21" s="25">
        <v>342000</v>
      </c>
      <c r="F21" s="109">
        <f t="shared" si="0"/>
        <v>5229736</v>
      </c>
      <c r="G21" s="33" t="s">
        <v>141</v>
      </c>
      <c r="H21" s="14" t="s">
        <v>76</v>
      </c>
    </row>
    <row r="22" spans="1:8" x14ac:dyDescent="0.25">
      <c r="A22" s="102">
        <v>19</v>
      </c>
      <c r="B22" s="8">
        <v>43692</v>
      </c>
      <c r="C22" s="14" t="s">
        <v>337</v>
      </c>
      <c r="D22" s="112"/>
      <c r="E22" s="25">
        <v>4317129</v>
      </c>
      <c r="F22" s="109">
        <f t="shared" si="0"/>
        <v>912607</v>
      </c>
      <c r="G22" s="33"/>
      <c r="H22" s="14"/>
    </row>
    <row r="23" spans="1:8" x14ac:dyDescent="0.25">
      <c r="A23" s="9">
        <v>20</v>
      </c>
      <c r="B23" s="8">
        <v>43692</v>
      </c>
      <c r="C23" s="14" t="s">
        <v>338</v>
      </c>
      <c r="D23" s="112"/>
      <c r="E23" s="25">
        <v>200000</v>
      </c>
      <c r="F23" s="109">
        <f t="shared" si="0"/>
        <v>712607</v>
      </c>
      <c r="G23" s="33" t="s">
        <v>165</v>
      </c>
      <c r="H23" s="14" t="s">
        <v>69</v>
      </c>
    </row>
    <row r="24" spans="1:8" x14ac:dyDescent="0.25">
      <c r="A24" s="102">
        <v>21</v>
      </c>
      <c r="B24" s="8">
        <v>43692</v>
      </c>
      <c r="C24" s="14" t="s">
        <v>339</v>
      </c>
      <c r="D24" s="112"/>
      <c r="E24" s="25">
        <v>508500</v>
      </c>
      <c r="F24" s="109">
        <f t="shared" si="0"/>
        <v>204107</v>
      </c>
      <c r="G24" s="33" t="s">
        <v>166</v>
      </c>
      <c r="H24" s="14" t="s">
        <v>69</v>
      </c>
    </row>
    <row r="25" spans="1:8" x14ac:dyDescent="0.25">
      <c r="A25" s="9">
        <v>22</v>
      </c>
      <c r="B25" s="8">
        <v>43692</v>
      </c>
      <c r="C25" s="14" t="s">
        <v>340</v>
      </c>
      <c r="D25" s="112"/>
      <c r="E25" s="25">
        <v>193001</v>
      </c>
      <c r="F25" s="109">
        <f t="shared" si="0"/>
        <v>11106</v>
      </c>
      <c r="G25" s="33" t="s">
        <v>164</v>
      </c>
      <c r="H25" s="14" t="s">
        <v>69</v>
      </c>
    </row>
    <row r="26" spans="1:8" x14ac:dyDescent="0.25">
      <c r="A26" s="102">
        <v>23</v>
      </c>
      <c r="B26" s="8">
        <v>43692</v>
      </c>
      <c r="C26" s="14"/>
      <c r="D26" s="13"/>
      <c r="E26" s="95"/>
      <c r="F26" s="12">
        <f t="shared" ref="F26:F69" si="1">F25+D26-E26</f>
        <v>11106</v>
      </c>
      <c r="G26" s="93"/>
      <c r="H26" s="14"/>
    </row>
    <row r="27" spans="1:8" x14ac:dyDescent="0.25">
      <c r="A27" s="9">
        <v>24</v>
      </c>
      <c r="B27" s="8">
        <v>43692</v>
      </c>
      <c r="C27" s="14"/>
      <c r="D27" s="13"/>
      <c r="E27" s="23"/>
      <c r="F27" s="12">
        <f t="shared" si="1"/>
        <v>11106</v>
      </c>
      <c r="G27" s="93"/>
      <c r="H27" s="14"/>
    </row>
    <row r="28" spans="1:8" x14ac:dyDescent="0.25">
      <c r="A28" s="102">
        <v>25</v>
      </c>
      <c r="B28" s="8">
        <v>43692</v>
      </c>
      <c r="C28" s="14"/>
      <c r="D28" s="23"/>
      <c r="E28" s="62"/>
      <c r="F28" s="12">
        <f t="shared" si="1"/>
        <v>11106</v>
      </c>
      <c r="G28" s="26"/>
      <c r="H28" s="14"/>
    </row>
    <row r="29" spans="1:8" x14ac:dyDescent="0.25">
      <c r="A29" s="9">
        <v>26</v>
      </c>
      <c r="B29" s="8">
        <v>43692</v>
      </c>
      <c r="C29" s="13"/>
      <c r="D29" s="23"/>
      <c r="E29" s="62"/>
      <c r="F29" s="12">
        <f t="shared" si="1"/>
        <v>11106</v>
      </c>
      <c r="G29" s="17"/>
      <c r="H29" s="14"/>
    </row>
    <row r="30" spans="1:8" x14ac:dyDescent="0.25">
      <c r="A30" s="102">
        <v>27</v>
      </c>
      <c r="B30" s="8">
        <v>43692</v>
      </c>
      <c r="C30" s="13"/>
      <c r="D30" s="23"/>
      <c r="E30" s="62"/>
      <c r="F30" s="12">
        <f t="shared" si="1"/>
        <v>11106</v>
      </c>
      <c r="G30" s="26"/>
      <c r="H30" s="14"/>
    </row>
    <row r="31" spans="1:8" x14ac:dyDescent="0.25">
      <c r="A31" s="9">
        <v>28</v>
      </c>
      <c r="B31" s="8">
        <v>43692</v>
      </c>
      <c r="C31" s="13"/>
      <c r="D31" s="23"/>
      <c r="E31" s="62"/>
      <c r="F31" s="12">
        <f t="shared" si="1"/>
        <v>11106</v>
      </c>
      <c r="G31" s="17"/>
      <c r="H31" s="14"/>
    </row>
    <row r="32" spans="1:8" x14ac:dyDescent="0.25">
      <c r="A32" s="102">
        <v>29</v>
      </c>
      <c r="B32" s="8">
        <v>43692</v>
      </c>
      <c r="C32" s="13"/>
      <c r="D32" s="23"/>
      <c r="E32" s="62"/>
      <c r="F32" s="12">
        <f t="shared" si="1"/>
        <v>11106</v>
      </c>
      <c r="G32" s="26"/>
      <c r="H32" s="14"/>
    </row>
    <row r="33" spans="1:8" x14ac:dyDescent="0.25">
      <c r="A33" s="9">
        <v>30</v>
      </c>
      <c r="B33" s="8">
        <v>43692</v>
      </c>
      <c r="C33" s="13"/>
      <c r="D33" s="13"/>
      <c r="E33" s="62"/>
      <c r="F33" s="12">
        <f t="shared" si="1"/>
        <v>11106</v>
      </c>
      <c r="G33" s="26"/>
      <c r="H33" s="14"/>
    </row>
    <row r="34" spans="1:8" x14ac:dyDescent="0.25">
      <c r="A34" s="102">
        <v>31</v>
      </c>
      <c r="B34" s="8">
        <v>43692</v>
      </c>
      <c r="C34" s="13"/>
      <c r="D34" s="13"/>
      <c r="E34" s="62"/>
      <c r="F34" s="12">
        <f t="shared" si="1"/>
        <v>11106</v>
      </c>
      <c r="G34" s="14"/>
      <c r="H34" s="14"/>
    </row>
    <row r="35" spans="1:8" x14ac:dyDescent="0.25">
      <c r="A35" s="9">
        <v>32</v>
      </c>
      <c r="B35" s="8">
        <v>43692</v>
      </c>
      <c r="C35" s="13"/>
      <c r="D35" s="13"/>
      <c r="E35" s="62"/>
      <c r="F35" s="12">
        <f t="shared" si="1"/>
        <v>11106</v>
      </c>
      <c r="G35" s="17"/>
      <c r="H35" s="14"/>
    </row>
    <row r="36" spans="1:8" x14ac:dyDescent="0.25">
      <c r="A36" s="102">
        <v>33</v>
      </c>
      <c r="B36" s="8">
        <v>43692</v>
      </c>
      <c r="C36" s="13"/>
      <c r="D36" s="13"/>
      <c r="E36" s="62"/>
      <c r="F36" s="12">
        <f t="shared" si="1"/>
        <v>11106</v>
      </c>
      <c r="G36" s="17"/>
      <c r="H36" s="14"/>
    </row>
    <row r="37" spans="1:8" x14ac:dyDescent="0.25">
      <c r="A37" s="9">
        <v>34</v>
      </c>
      <c r="B37" s="8">
        <v>43692</v>
      </c>
      <c r="C37" s="13"/>
      <c r="D37" s="13"/>
      <c r="E37" s="62"/>
      <c r="F37" s="12">
        <f t="shared" si="1"/>
        <v>11106</v>
      </c>
      <c r="G37" s="17"/>
      <c r="H37" s="14"/>
    </row>
    <row r="38" spans="1:8" x14ac:dyDescent="0.25">
      <c r="A38" s="102">
        <v>35</v>
      </c>
      <c r="B38" s="8">
        <v>43692</v>
      </c>
      <c r="C38" s="13"/>
      <c r="D38" s="13"/>
      <c r="E38" s="62"/>
      <c r="F38" s="12">
        <f t="shared" si="1"/>
        <v>11106</v>
      </c>
      <c r="G38" s="26"/>
      <c r="H38" s="14"/>
    </row>
    <row r="39" spans="1:8" x14ac:dyDescent="0.25">
      <c r="A39" s="9">
        <v>36</v>
      </c>
      <c r="B39" s="8">
        <v>43692</v>
      </c>
      <c r="C39" s="13"/>
      <c r="D39" s="13"/>
      <c r="E39" s="64"/>
      <c r="F39" s="12">
        <f t="shared" si="1"/>
        <v>11106</v>
      </c>
      <c r="G39" s="17"/>
      <c r="H39" s="14"/>
    </row>
    <row r="40" spans="1:8" x14ac:dyDescent="0.25">
      <c r="A40" s="102">
        <v>37</v>
      </c>
      <c r="B40" s="8">
        <v>43692</v>
      </c>
      <c r="C40" s="13"/>
      <c r="D40" s="13"/>
      <c r="E40" s="62"/>
      <c r="F40" s="12">
        <f t="shared" si="1"/>
        <v>11106</v>
      </c>
      <c r="G40" s="17"/>
      <c r="H40" s="14"/>
    </row>
    <row r="41" spans="1:8" x14ac:dyDescent="0.25">
      <c r="A41" s="9">
        <v>38</v>
      </c>
      <c r="B41" s="8">
        <v>43692</v>
      </c>
      <c r="C41" s="13"/>
      <c r="D41" s="13"/>
      <c r="E41" s="64"/>
      <c r="F41" s="12">
        <f t="shared" si="1"/>
        <v>11106</v>
      </c>
      <c r="G41" s="17"/>
      <c r="H41" s="14"/>
    </row>
    <row r="42" spans="1:8" x14ac:dyDescent="0.25">
      <c r="A42" s="102">
        <v>39</v>
      </c>
      <c r="B42" s="8">
        <v>43692</v>
      </c>
      <c r="C42" s="13"/>
      <c r="D42" s="13"/>
      <c r="E42" s="63"/>
      <c r="F42" s="12">
        <f t="shared" si="1"/>
        <v>11106</v>
      </c>
      <c r="G42" s="17"/>
      <c r="H42" s="14"/>
    </row>
    <row r="43" spans="1:8" x14ac:dyDescent="0.25">
      <c r="A43" s="9">
        <v>40</v>
      </c>
      <c r="B43" s="8">
        <v>43692</v>
      </c>
      <c r="C43" s="13"/>
      <c r="D43" s="13"/>
      <c r="E43" s="67"/>
      <c r="F43" s="12">
        <f t="shared" si="1"/>
        <v>11106</v>
      </c>
      <c r="G43" s="17"/>
      <c r="H43" s="14"/>
    </row>
    <row r="44" spans="1:8" x14ac:dyDescent="0.25">
      <c r="A44" s="102">
        <v>41</v>
      </c>
      <c r="B44" s="8">
        <v>43692</v>
      </c>
      <c r="C44" s="13"/>
      <c r="D44" s="13"/>
      <c r="E44" s="67"/>
      <c r="F44" s="12">
        <f t="shared" si="1"/>
        <v>11106</v>
      </c>
      <c r="G44" s="17"/>
      <c r="H44" s="14"/>
    </row>
    <row r="45" spans="1:8" x14ac:dyDescent="0.25">
      <c r="A45" s="9">
        <v>42</v>
      </c>
      <c r="B45" s="8">
        <v>43692</v>
      </c>
      <c r="C45" s="13"/>
      <c r="D45" s="13"/>
      <c r="E45" s="67"/>
      <c r="F45" s="12">
        <f t="shared" si="1"/>
        <v>11106</v>
      </c>
      <c r="G45" s="17"/>
      <c r="H45" s="14"/>
    </row>
    <row r="46" spans="1:8" x14ac:dyDescent="0.25">
      <c r="A46" s="102">
        <v>43</v>
      </c>
      <c r="B46" s="8">
        <v>43692</v>
      </c>
      <c r="C46" s="13"/>
      <c r="D46" s="13"/>
      <c r="E46" s="62"/>
      <c r="F46" s="12">
        <f t="shared" si="1"/>
        <v>11106</v>
      </c>
      <c r="G46" s="17"/>
      <c r="H46" s="14"/>
    </row>
    <row r="47" spans="1:8" x14ac:dyDescent="0.25">
      <c r="A47" s="9">
        <v>44</v>
      </c>
      <c r="B47" s="8">
        <v>43692</v>
      </c>
      <c r="C47" s="13"/>
      <c r="D47" s="13"/>
      <c r="E47" s="67"/>
      <c r="F47" s="12">
        <f t="shared" si="1"/>
        <v>11106</v>
      </c>
      <c r="G47" s="17"/>
      <c r="H47" s="14"/>
    </row>
    <row r="48" spans="1:8" x14ac:dyDescent="0.25">
      <c r="A48" s="102">
        <v>45</v>
      </c>
      <c r="B48" s="8">
        <v>43692</v>
      </c>
      <c r="C48" s="13"/>
      <c r="D48" s="13"/>
      <c r="E48" s="19"/>
      <c r="F48" s="12">
        <f t="shared" si="1"/>
        <v>11106</v>
      </c>
      <c r="G48" s="17"/>
      <c r="H48" s="14"/>
    </row>
    <row r="49" spans="1:8" x14ac:dyDescent="0.25">
      <c r="A49" s="9">
        <v>46</v>
      </c>
      <c r="B49" s="8">
        <v>43692</v>
      </c>
      <c r="C49" s="13"/>
      <c r="D49" s="23"/>
      <c r="E49" s="19"/>
      <c r="F49" s="12">
        <f t="shared" si="1"/>
        <v>11106</v>
      </c>
      <c r="G49" s="17"/>
      <c r="H49" s="14"/>
    </row>
    <row r="50" spans="1:8" x14ac:dyDescent="0.25">
      <c r="A50" s="102">
        <v>47</v>
      </c>
      <c r="B50" s="8">
        <v>43692</v>
      </c>
      <c r="C50" s="13"/>
      <c r="D50" s="23"/>
      <c r="E50" s="19"/>
      <c r="F50" s="12">
        <f t="shared" si="1"/>
        <v>11106</v>
      </c>
      <c r="G50" s="17"/>
      <c r="H50" s="14"/>
    </row>
    <row r="51" spans="1:8" x14ac:dyDescent="0.25">
      <c r="A51" s="9">
        <v>48</v>
      </c>
      <c r="B51" s="8">
        <v>43692</v>
      </c>
      <c r="C51" s="13"/>
      <c r="D51" s="23"/>
      <c r="E51" s="19"/>
      <c r="F51" s="12">
        <f t="shared" si="1"/>
        <v>11106</v>
      </c>
      <c r="G51" s="17"/>
      <c r="H51" s="14"/>
    </row>
    <row r="52" spans="1:8" x14ac:dyDescent="0.25">
      <c r="A52" s="102">
        <v>49</v>
      </c>
      <c r="B52" s="8">
        <v>43692</v>
      </c>
      <c r="C52" s="13"/>
      <c r="D52" s="23"/>
      <c r="E52" s="23"/>
      <c r="F52" s="12">
        <f t="shared" si="1"/>
        <v>11106</v>
      </c>
      <c r="G52" s="17"/>
      <c r="H52" s="14"/>
    </row>
    <row r="53" spans="1:8" x14ac:dyDescent="0.25">
      <c r="A53" s="9">
        <v>50</v>
      </c>
      <c r="B53" s="8">
        <v>43692</v>
      </c>
      <c r="C53" s="13"/>
      <c r="D53" s="13"/>
      <c r="E53" s="19"/>
      <c r="F53" s="12">
        <f t="shared" si="1"/>
        <v>11106</v>
      </c>
      <c r="G53" s="17"/>
      <c r="H53" s="14"/>
    </row>
    <row r="54" spans="1:8" x14ac:dyDescent="0.25">
      <c r="A54" s="102">
        <v>51</v>
      </c>
      <c r="B54" s="8">
        <v>43692</v>
      </c>
      <c r="C54" s="13"/>
      <c r="D54" s="13"/>
      <c r="E54" s="19"/>
      <c r="F54" s="12">
        <f t="shared" si="1"/>
        <v>11106</v>
      </c>
      <c r="G54" s="17"/>
      <c r="H54" s="14"/>
    </row>
    <row r="55" spans="1:8" x14ac:dyDescent="0.25">
      <c r="A55" s="9">
        <v>52</v>
      </c>
      <c r="B55" s="8">
        <v>43692</v>
      </c>
      <c r="C55" s="13"/>
      <c r="D55" s="13"/>
      <c r="E55" s="19"/>
      <c r="F55" s="12">
        <f t="shared" si="1"/>
        <v>11106</v>
      </c>
      <c r="G55" s="17"/>
      <c r="H55" s="14"/>
    </row>
    <row r="56" spans="1:8" x14ac:dyDescent="0.25">
      <c r="A56" s="102">
        <v>53</v>
      </c>
      <c r="B56" s="8">
        <v>43692</v>
      </c>
      <c r="C56" s="13"/>
      <c r="D56" s="13"/>
      <c r="E56" s="19"/>
      <c r="F56" s="12">
        <f t="shared" si="1"/>
        <v>11106</v>
      </c>
      <c r="G56" s="17"/>
      <c r="H56" s="14"/>
    </row>
    <row r="57" spans="1:8" x14ac:dyDescent="0.25">
      <c r="A57" s="9">
        <v>54</v>
      </c>
      <c r="B57" s="8">
        <v>43692</v>
      </c>
      <c r="C57" s="13"/>
      <c r="D57" s="23"/>
      <c r="E57" s="19"/>
      <c r="F57" s="12">
        <f t="shared" si="1"/>
        <v>11106</v>
      </c>
      <c r="G57" s="17"/>
      <c r="H57" s="14"/>
    </row>
    <row r="58" spans="1:8" x14ac:dyDescent="0.25">
      <c r="A58" s="102">
        <v>55</v>
      </c>
      <c r="B58" s="8">
        <v>43692</v>
      </c>
      <c r="C58" s="13"/>
      <c r="D58" s="13"/>
      <c r="E58" s="23"/>
      <c r="F58" s="12">
        <f t="shared" si="1"/>
        <v>11106</v>
      </c>
      <c r="G58" s="17"/>
      <c r="H58" s="14"/>
    </row>
    <row r="59" spans="1:8" x14ac:dyDescent="0.25">
      <c r="A59" s="9">
        <v>56</v>
      </c>
      <c r="B59" s="8">
        <v>43692</v>
      </c>
      <c r="C59" s="13"/>
      <c r="D59" s="13"/>
      <c r="E59" s="23"/>
      <c r="F59" s="12">
        <f t="shared" si="1"/>
        <v>11106</v>
      </c>
      <c r="G59" s="17"/>
      <c r="H59" s="14"/>
    </row>
    <row r="60" spans="1:8" x14ac:dyDescent="0.25">
      <c r="A60" s="102">
        <v>57</v>
      </c>
      <c r="B60" s="8">
        <v>43692</v>
      </c>
      <c r="C60" s="13"/>
      <c r="D60" s="13"/>
      <c r="E60" s="18"/>
      <c r="F60" s="12">
        <f t="shared" si="1"/>
        <v>11106</v>
      </c>
      <c r="G60" s="17"/>
      <c r="H60" s="14"/>
    </row>
    <row r="61" spans="1:8" x14ac:dyDescent="0.25">
      <c r="A61" s="9">
        <v>58</v>
      </c>
      <c r="B61" s="8">
        <v>43692</v>
      </c>
      <c r="C61" s="13"/>
      <c r="D61" s="13"/>
      <c r="E61" s="23"/>
      <c r="F61" s="12">
        <f t="shared" si="1"/>
        <v>11106</v>
      </c>
      <c r="G61" s="17"/>
      <c r="H61" s="14"/>
    </row>
    <row r="62" spans="1:8" x14ac:dyDescent="0.25">
      <c r="A62" s="102">
        <v>59</v>
      </c>
      <c r="B62" s="8">
        <v>43692</v>
      </c>
      <c r="C62" s="13"/>
      <c r="D62" s="13"/>
      <c r="E62" s="23"/>
      <c r="F62" s="12">
        <f t="shared" si="1"/>
        <v>11106</v>
      </c>
      <c r="G62" s="26"/>
      <c r="H62" s="14"/>
    </row>
    <row r="63" spans="1:8" x14ac:dyDescent="0.25">
      <c r="A63" s="9">
        <v>60</v>
      </c>
      <c r="B63" s="8">
        <v>43692</v>
      </c>
      <c r="C63" s="13"/>
      <c r="D63" s="25"/>
      <c r="E63" s="39"/>
      <c r="F63" s="12">
        <f t="shared" si="1"/>
        <v>11106</v>
      </c>
      <c r="G63" s="26"/>
      <c r="H63" s="14"/>
    </row>
    <row r="64" spans="1:8" x14ac:dyDescent="0.25">
      <c r="A64" s="102">
        <v>61</v>
      </c>
      <c r="B64" s="8">
        <v>43692</v>
      </c>
      <c r="C64" s="13"/>
      <c r="D64" s="25"/>
      <c r="E64" s="39"/>
      <c r="F64" s="12">
        <f t="shared" si="1"/>
        <v>11106</v>
      </c>
      <c r="G64" s="26"/>
      <c r="H64" s="14"/>
    </row>
    <row r="65" spans="1:8" x14ac:dyDescent="0.25">
      <c r="A65" s="9">
        <v>62</v>
      </c>
      <c r="B65" s="8">
        <v>43692</v>
      </c>
      <c r="C65" s="13"/>
      <c r="D65" s="13"/>
      <c r="E65" s="39"/>
      <c r="F65" s="12">
        <f t="shared" si="1"/>
        <v>11106</v>
      </c>
      <c r="G65" s="26"/>
      <c r="H65" s="14"/>
    </row>
    <row r="66" spans="1:8" x14ac:dyDescent="0.25">
      <c r="A66" s="102">
        <v>63</v>
      </c>
      <c r="B66" s="8">
        <v>43692</v>
      </c>
      <c r="C66" s="13"/>
      <c r="D66" s="25"/>
      <c r="E66" s="39"/>
      <c r="F66" s="12">
        <f t="shared" si="1"/>
        <v>11106</v>
      </c>
      <c r="G66" s="26"/>
      <c r="H66" s="14"/>
    </row>
    <row r="67" spans="1:8" x14ac:dyDescent="0.25">
      <c r="A67" s="9">
        <v>64</v>
      </c>
      <c r="B67" s="8">
        <v>43692</v>
      </c>
      <c r="C67" s="13"/>
      <c r="D67" s="25"/>
      <c r="E67" s="39"/>
      <c r="F67" s="12">
        <f t="shared" si="1"/>
        <v>11106</v>
      </c>
      <c r="G67" s="26"/>
      <c r="H67" s="14"/>
    </row>
    <row r="68" spans="1:8" x14ac:dyDescent="0.25">
      <c r="A68" s="102">
        <v>65</v>
      </c>
      <c r="B68" s="8">
        <v>43692</v>
      </c>
      <c r="C68" s="13"/>
      <c r="D68" s="25"/>
      <c r="E68" s="39"/>
      <c r="F68" s="12">
        <f t="shared" si="1"/>
        <v>11106</v>
      </c>
      <c r="G68" s="26"/>
      <c r="H68" s="14"/>
    </row>
    <row r="69" spans="1:8" x14ac:dyDescent="0.25">
      <c r="A69" s="9">
        <v>66</v>
      </c>
      <c r="B69" s="8">
        <v>43692</v>
      </c>
      <c r="C69" s="13"/>
      <c r="D69" s="25"/>
      <c r="E69" s="39"/>
      <c r="F69" s="12">
        <f t="shared" si="1"/>
        <v>11106</v>
      </c>
      <c r="G69" s="26"/>
      <c r="H69" s="14"/>
    </row>
    <row r="70" spans="1:8" x14ac:dyDescent="0.25">
      <c r="A70" s="102">
        <v>67</v>
      </c>
      <c r="B70" s="8">
        <v>43692</v>
      </c>
      <c r="C70" s="13"/>
      <c r="D70" s="25"/>
      <c r="E70" s="39"/>
      <c r="F70" s="12">
        <f t="shared" ref="F70:F125" si="2">F69+D70-E70</f>
        <v>11106</v>
      </c>
      <c r="G70" s="26"/>
      <c r="H70" s="14"/>
    </row>
    <row r="71" spans="1:8" x14ac:dyDescent="0.25">
      <c r="A71" s="9">
        <v>68</v>
      </c>
      <c r="B71" s="8">
        <v>43692</v>
      </c>
      <c r="C71" s="13"/>
      <c r="D71" s="25"/>
      <c r="E71" s="39"/>
      <c r="F71" s="12">
        <f t="shared" si="2"/>
        <v>11106</v>
      </c>
      <c r="G71" s="26"/>
      <c r="H71" s="14"/>
    </row>
    <row r="72" spans="1:8" x14ac:dyDescent="0.25">
      <c r="A72" s="102">
        <v>69</v>
      </c>
      <c r="B72" s="8">
        <v>43692</v>
      </c>
      <c r="C72" s="13"/>
      <c r="D72" s="25"/>
      <c r="E72" s="39"/>
      <c r="F72" s="12">
        <f t="shared" si="2"/>
        <v>11106</v>
      </c>
      <c r="G72" s="26"/>
      <c r="H72" s="14"/>
    </row>
    <row r="73" spans="1:8" x14ac:dyDescent="0.25">
      <c r="A73" s="9">
        <v>70</v>
      </c>
      <c r="B73" s="8">
        <v>43692</v>
      </c>
      <c r="C73" s="13"/>
      <c r="D73" s="25"/>
      <c r="E73" s="39"/>
      <c r="F73" s="12">
        <f t="shared" si="2"/>
        <v>11106</v>
      </c>
      <c r="G73" s="26"/>
      <c r="H73" s="14"/>
    </row>
    <row r="74" spans="1:8" x14ac:dyDescent="0.25">
      <c r="A74" s="102">
        <v>71</v>
      </c>
      <c r="B74" s="8">
        <v>43692</v>
      </c>
      <c r="C74" s="13"/>
      <c r="D74" s="25"/>
      <c r="E74" s="39"/>
      <c r="F74" s="12">
        <f t="shared" si="2"/>
        <v>11106</v>
      </c>
      <c r="G74" s="26"/>
      <c r="H74" s="14"/>
    </row>
    <row r="75" spans="1:8" x14ac:dyDescent="0.25">
      <c r="A75" s="9">
        <v>72</v>
      </c>
      <c r="B75" s="8">
        <v>43692</v>
      </c>
      <c r="C75" s="13"/>
      <c r="D75" s="25"/>
      <c r="E75" s="27"/>
      <c r="F75" s="12">
        <f t="shared" si="2"/>
        <v>11106</v>
      </c>
      <c r="G75" s="26"/>
      <c r="H75" s="14"/>
    </row>
    <row r="76" spans="1:8" x14ac:dyDescent="0.25">
      <c r="A76" s="102">
        <v>73</v>
      </c>
      <c r="B76" s="8">
        <v>43692</v>
      </c>
      <c r="C76" s="13"/>
      <c r="D76" s="25"/>
      <c r="E76" s="27"/>
      <c r="F76" s="12">
        <f t="shared" si="2"/>
        <v>11106</v>
      </c>
      <c r="G76" s="26"/>
      <c r="H76" s="14"/>
    </row>
    <row r="77" spans="1:8" x14ac:dyDescent="0.25">
      <c r="A77" s="9">
        <v>74</v>
      </c>
      <c r="B77" s="8">
        <v>43692</v>
      </c>
      <c r="C77" s="13"/>
      <c r="D77" s="25"/>
      <c r="E77" s="27"/>
      <c r="F77" s="12">
        <f t="shared" si="2"/>
        <v>11106</v>
      </c>
      <c r="G77" s="26"/>
      <c r="H77" s="14"/>
    </row>
    <row r="78" spans="1:8" x14ac:dyDescent="0.25">
      <c r="A78" s="102">
        <v>75</v>
      </c>
      <c r="B78" s="8">
        <v>43692</v>
      </c>
      <c r="C78" s="13"/>
      <c r="D78" s="25"/>
      <c r="E78" s="27"/>
      <c r="F78" s="12">
        <f t="shared" si="2"/>
        <v>11106</v>
      </c>
      <c r="G78" s="26"/>
      <c r="H78" s="14"/>
    </row>
    <row r="79" spans="1:8" x14ac:dyDescent="0.25">
      <c r="A79" s="9">
        <v>76</v>
      </c>
      <c r="B79" s="8">
        <v>43692</v>
      </c>
      <c r="C79" s="13"/>
      <c r="D79" s="25"/>
      <c r="E79" s="27"/>
      <c r="F79" s="12">
        <f t="shared" si="2"/>
        <v>11106</v>
      </c>
      <c r="G79" s="26"/>
      <c r="H79" s="14"/>
    </row>
    <row r="80" spans="1:8" x14ac:dyDescent="0.25">
      <c r="A80" s="102">
        <v>77</v>
      </c>
      <c r="B80" s="8">
        <v>43692</v>
      </c>
      <c r="C80" s="13"/>
      <c r="D80" s="25"/>
      <c r="E80" s="27"/>
      <c r="F80" s="12">
        <f t="shared" si="2"/>
        <v>11106</v>
      </c>
      <c r="G80" s="26"/>
      <c r="H80" s="14"/>
    </row>
    <row r="81" spans="1:9" x14ac:dyDescent="0.25">
      <c r="A81" s="9">
        <v>78</v>
      </c>
      <c r="B81" s="8">
        <v>43692</v>
      </c>
      <c r="C81" s="13"/>
      <c r="D81" s="25"/>
      <c r="E81" s="27"/>
      <c r="F81" s="12">
        <f t="shared" si="2"/>
        <v>11106</v>
      </c>
      <c r="G81" s="26"/>
      <c r="H81" s="14"/>
    </row>
    <row r="82" spans="1:9" x14ac:dyDescent="0.25">
      <c r="A82" s="102">
        <v>79</v>
      </c>
      <c r="B82" s="8">
        <v>43692</v>
      </c>
      <c r="C82" s="13"/>
      <c r="D82" s="25"/>
      <c r="E82" s="27"/>
      <c r="F82" s="12">
        <f t="shared" si="2"/>
        <v>11106</v>
      </c>
      <c r="G82" s="26"/>
      <c r="H82" s="14"/>
    </row>
    <row r="83" spans="1:9" x14ac:dyDescent="0.25">
      <c r="A83" s="9">
        <v>80</v>
      </c>
      <c r="B83" s="8">
        <v>43692</v>
      </c>
      <c r="C83" s="13"/>
      <c r="D83" s="25"/>
      <c r="E83" s="27"/>
      <c r="F83" s="12">
        <f t="shared" si="2"/>
        <v>11106</v>
      </c>
      <c r="G83" s="26"/>
      <c r="H83" s="14"/>
    </row>
    <row r="84" spans="1:9" x14ac:dyDescent="0.25">
      <c r="A84" s="102">
        <v>81</v>
      </c>
      <c r="B84" s="8">
        <v>43692</v>
      </c>
      <c r="C84" s="13"/>
      <c r="D84" s="25"/>
      <c r="E84" s="27"/>
      <c r="F84" s="12">
        <f t="shared" si="2"/>
        <v>11106</v>
      </c>
      <c r="G84" s="26"/>
      <c r="H84" s="113"/>
      <c r="I84" s="45"/>
    </row>
    <row r="85" spans="1:9" x14ac:dyDescent="0.25">
      <c r="A85" s="9">
        <v>82</v>
      </c>
      <c r="B85" s="8">
        <v>43692</v>
      </c>
      <c r="C85" s="13"/>
      <c r="D85" s="25"/>
      <c r="E85" s="27"/>
      <c r="F85" s="12">
        <f t="shared" si="2"/>
        <v>11106</v>
      </c>
      <c r="G85" s="26"/>
      <c r="H85" s="14"/>
    </row>
    <row r="86" spans="1:9" x14ac:dyDescent="0.25">
      <c r="A86" s="102">
        <v>83</v>
      </c>
      <c r="B86" s="8">
        <v>43692</v>
      </c>
      <c r="C86" s="13"/>
      <c r="D86" s="25"/>
      <c r="E86" s="27"/>
      <c r="F86" s="12">
        <f t="shared" si="2"/>
        <v>11106</v>
      </c>
      <c r="G86" s="26"/>
      <c r="H86" s="14"/>
    </row>
    <row r="87" spans="1:9" x14ac:dyDescent="0.25">
      <c r="A87" s="9">
        <v>84</v>
      </c>
      <c r="B87" s="8">
        <v>43692</v>
      </c>
      <c r="C87" s="13"/>
      <c r="D87" s="25"/>
      <c r="E87" s="27"/>
      <c r="F87" s="12">
        <f t="shared" si="2"/>
        <v>11106</v>
      </c>
      <c r="G87" s="26"/>
      <c r="H87" s="14"/>
    </row>
    <row r="88" spans="1:9" x14ac:dyDescent="0.25">
      <c r="A88" s="102">
        <v>85</v>
      </c>
      <c r="B88" s="8">
        <v>43692</v>
      </c>
      <c r="C88" s="13"/>
      <c r="D88" s="25"/>
      <c r="E88" s="27"/>
      <c r="F88" s="12">
        <f t="shared" si="2"/>
        <v>11106</v>
      </c>
      <c r="G88" s="26"/>
      <c r="H88" s="14"/>
    </row>
    <row r="89" spans="1:9" x14ac:dyDescent="0.25">
      <c r="A89" s="9">
        <v>86</v>
      </c>
      <c r="B89" s="8">
        <v>43692</v>
      </c>
      <c r="C89" s="13"/>
      <c r="D89" s="25"/>
      <c r="E89" s="27"/>
      <c r="F89" s="12">
        <f t="shared" si="2"/>
        <v>11106</v>
      </c>
      <c r="G89" s="26"/>
      <c r="H89" s="14"/>
    </row>
    <row r="90" spans="1:9" x14ac:dyDescent="0.25">
      <c r="A90" s="102">
        <v>87</v>
      </c>
      <c r="B90" s="8">
        <v>43692</v>
      </c>
      <c r="C90" s="13"/>
      <c r="D90" s="25"/>
      <c r="E90" s="27"/>
      <c r="F90" s="12">
        <f t="shared" si="2"/>
        <v>11106</v>
      </c>
      <c r="G90" s="26"/>
      <c r="H90" s="14"/>
    </row>
    <row r="91" spans="1:9" x14ac:dyDescent="0.25">
      <c r="A91" s="9">
        <v>88</v>
      </c>
      <c r="B91" s="8">
        <v>43692</v>
      </c>
      <c r="C91" s="13"/>
      <c r="D91" s="25"/>
      <c r="E91" s="27"/>
      <c r="F91" s="12">
        <f t="shared" si="2"/>
        <v>11106</v>
      </c>
      <c r="G91" s="26"/>
      <c r="H91" s="14"/>
    </row>
    <row r="92" spans="1:9" x14ac:dyDescent="0.25">
      <c r="A92" s="102">
        <v>89</v>
      </c>
      <c r="B92" s="8">
        <v>43692</v>
      </c>
      <c r="C92" s="13"/>
      <c r="D92" s="25"/>
      <c r="E92" s="27"/>
      <c r="F92" s="12">
        <f t="shared" si="2"/>
        <v>11106</v>
      </c>
      <c r="G92" s="26"/>
      <c r="H92" s="14"/>
    </row>
    <row r="93" spans="1:9" x14ac:dyDescent="0.25">
      <c r="A93" s="9">
        <v>90</v>
      </c>
      <c r="B93" s="8">
        <v>43692</v>
      </c>
      <c r="C93" s="13"/>
      <c r="D93" s="25"/>
      <c r="E93" s="27"/>
      <c r="F93" s="12">
        <f t="shared" si="2"/>
        <v>11106</v>
      </c>
      <c r="G93" s="26"/>
      <c r="H93" s="14"/>
    </row>
    <row r="94" spans="1:9" x14ac:dyDescent="0.25">
      <c r="A94" s="102">
        <v>91</v>
      </c>
      <c r="B94" s="8">
        <v>43692</v>
      </c>
      <c r="C94" s="13"/>
      <c r="D94" s="25"/>
      <c r="E94" s="27"/>
      <c r="F94" s="12">
        <f t="shared" si="2"/>
        <v>11106</v>
      </c>
      <c r="G94" s="26"/>
      <c r="H94" s="14"/>
    </row>
    <row r="95" spans="1:9" x14ac:dyDescent="0.25">
      <c r="A95" s="9">
        <v>92</v>
      </c>
      <c r="B95" s="8">
        <v>43692</v>
      </c>
      <c r="C95" s="13"/>
      <c r="D95" s="25"/>
      <c r="E95" s="27"/>
      <c r="F95" s="12">
        <f t="shared" si="2"/>
        <v>11106</v>
      </c>
      <c r="G95" s="26"/>
      <c r="H95" s="14"/>
    </row>
    <row r="96" spans="1:9" x14ac:dyDescent="0.25">
      <c r="A96" s="102">
        <v>93</v>
      </c>
      <c r="B96" s="8">
        <v>43692</v>
      </c>
      <c r="C96" s="13"/>
      <c r="D96" s="25"/>
      <c r="E96" s="27"/>
      <c r="F96" s="12">
        <f t="shared" si="2"/>
        <v>11106</v>
      </c>
      <c r="G96" s="26"/>
      <c r="H96" s="14"/>
    </row>
    <row r="97" spans="1:8" x14ac:dyDescent="0.25">
      <c r="A97" s="9">
        <v>94</v>
      </c>
      <c r="B97" s="8">
        <v>43692</v>
      </c>
      <c r="C97" s="13"/>
      <c r="D97" s="25"/>
      <c r="E97" s="27"/>
      <c r="F97" s="12">
        <f t="shared" si="2"/>
        <v>11106</v>
      </c>
      <c r="G97" s="26"/>
      <c r="H97" s="14"/>
    </row>
    <row r="98" spans="1:8" x14ac:dyDescent="0.25">
      <c r="A98" s="102">
        <v>95</v>
      </c>
      <c r="B98" s="8">
        <v>43692</v>
      </c>
      <c r="C98" s="14"/>
      <c r="D98" s="25"/>
      <c r="E98" s="29"/>
      <c r="F98" s="12">
        <f t="shared" si="2"/>
        <v>11106</v>
      </c>
      <c r="G98" s="13"/>
      <c r="H98" s="14"/>
    </row>
    <row r="99" spans="1:8" x14ac:dyDescent="0.25">
      <c r="A99" s="9">
        <v>96</v>
      </c>
      <c r="B99" s="8">
        <v>43692</v>
      </c>
      <c r="C99" s="13"/>
      <c r="D99" s="25"/>
      <c r="E99" s="19"/>
      <c r="F99" s="12">
        <f t="shared" si="2"/>
        <v>11106</v>
      </c>
      <c r="G99" s="13"/>
      <c r="H99" s="14"/>
    </row>
    <row r="100" spans="1:8" x14ac:dyDescent="0.25">
      <c r="A100" s="102">
        <v>97</v>
      </c>
      <c r="B100" s="8">
        <v>43692</v>
      </c>
      <c r="C100" s="13"/>
      <c r="D100" s="25"/>
      <c r="E100" s="19"/>
      <c r="F100" s="12">
        <f t="shared" si="2"/>
        <v>11106</v>
      </c>
      <c r="G100" s="13"/>
      <c r="H100" s="14"/>
    </row>
    <row r="101" spans="1:8" x14ac:dyDescent="0.25">
      <c r="A101" s="9">
        <v>98</v>
      </c>
      <c r="B101" s="8">
        <v>43692</v>
      </c>
      <c r="C101" s="13"/>
      <c r="D101" s="25"/>
      <c r="E101" s="19"/>
      <c r="F101" s="12">
        <f t="shared" si="2"/>
        <v>11106</v>
      </c>
      <c r="G101" s="13"/>
      <c r="H101" s="14"/>
    </row>
    <row r="102" spans="1:8" x14ac:dyDescent="0.25">
      <c r="A102" s="102">
        <v>99</v>
      </c>
      <c r="B102" s="8">
        <v>43692</v>
      </c>
      <c r="C102" s="13"/>
      <c r="D102" s="25"/>
      <c r="E102" s="19"/>
      <c r="F102" s="12">
        <f t="shared" si="2"/>
        <v>11106</v>
      </c>
      <c r="G102" s="13"/>
      <c r="H102" s="14"/>
    </row>
    <row r="103" spans="1:8" x14ac:dyDescent="0.25">
      <c r="A103" s="9">
        <v>100</v>
      </c>
      <c r="B103" s="8">
        <v>43692</v>
      </c>
      <c r="C103" s="30"/>
      <c r="D103" s="31"/>
      <c r="E103" s="29"/>
      <c r="F103" s="12">
        <f t="shared" si="2"/>
        <v>11106</v>
      </c>
      <c r="G103" s="13"/>
      <c r="H103" s="14"/>
    </row>
    <row r="104" spans="1:8" x14ac:dyDescent="0.25">
      <c r="A104" s="102">
        <v>101</v>
      </c>
      <c r="B104" s="8">
        <v>43692</v>
      </c>
      <c r="C104" s="30"/>
      <c r="D104" s="31"/>
      <c r="E104" s="29"/>
      <c r="F104" s="12">
        <f t="shared" si="2"/>
        <v>11106</v>
      </c>
      <c r="G104" s="13"/>
      <c r="H104" s="14"/>
    </row>
    <row r="105" spans="1:8" x14ac:dyDescent="0.25">
      <c r="A105" s="9">
        <v>102</v>
      </c>
      <c r="B105" s="8">
        <v>43692</v>
      </c>
      <c r="C105" s="30"/>
      <c r="D105" s="31"/>
      <c r="E105" s="29"/>
      <c r="F105" s="12">
        <f t="shared" si="2"/>
        <v>11106</v>
      </c>
      <c r="G105" s="13"/>
      <c r="H105" s="14"/>
    </row>
    <row r="106" spans="1:8" x14ac:dyDescent="0.25">
      <c r="A106" s="102">
        <v>103</v>
      </c>
      <c r="B106" s="8">
        <v>43692</v>
      </c>
      <c r="C106" s="32"/>
      <c r="D106" s="31"/>
      <c r="E106" s="29"/>
      <c r="F106" s="12">
        <f t="shared" si="2"/>
        <v>11106</v>
      </c>
      <c r="G106" s="13"/>
      <c r="H106" s="14"/>
    </row>
    <row r="107" spans="1:8" x14ac:dyDescent="0.25">
      <c r="A107" s="9">
        <v>104</v>
      </c>
      <c r="B107" s="8">
        <v>43692</v>
      </c>
      <c r="C107" s="32"/>
      <c r="D107" s="31"/>
      <c r="E107" s="29"/>
      <c r="F107" s="12">
        <f t="shared" si="2"/>
        <v>11106</v>
      </c>
      <c r="G107" s="13"/>
      <c r="H107" s="14"/>
    </row>
    <row r="108" spans="1:8" x14ac:dyDescent="0.25">
      <c r="A108" s="102">
        <v>105</v>
      </c>
      <c r="B108" s="8">
        <v>43692</v>
      </c>
      <c r="C108" s="32"/>
      <c r="D108" s="31"/>
      <c r="E108" s="29"/>
      <c r="F108" s="12">
        <f t="shared" si="2"/>
        <v>11106</v>
      </c>
      <c r="G108" s="13"/>
      <c r="H108" s="14"/>
    </row>
    <row r="109" spans="1:8" x14ac:dyDescent="0.25">
      <c r="A109" s="9">
        <v>106</v>
      </c>
      <c r="B109" s="8">
        <v>43692</v>
      </c>
      <c r="C109" s="32"/>
      <c r="D109" s="31"/>
      <c r="E109" s="29"/>
      <c r="F109" s="12">
        <f t="shared" si="2"/>
        <v>11106</v>
      </c>
      <c r="G109" s="13"/>
      <c r="H109" s="14"/>
    </row>
    <row r="110" spans="1:8" x14ac:dyDescent="0.25">
      <c r="A110" s="102">
        <v>107</v>
      </c>
      <c r="B110" s="8">
        <v>43692</v>
      </c>
      <c r="C110" s="32"/>
      <c r="D110" s="31"/>
      <c r="E110" s="29"/>
      <c r="F110" s="12">
        <f t="shared" si="2"/>
        <v>11106</v>
      </c>
      <c r="G110" s="13"/>
      <c r="H110" s="14"/>
    </row>
    <row r="111" spans="1:8" x14ac:dyDescent="0.25">
      <c r="A111" s="9">
        <v>108</v>
      </c>
      <c r="B111" s="8">
        <v>43692</v>
      </c>
      <c r="C111" s="32"/>
      <c r="D111" s="31"/>
      <c r="E111" s="29"/>
      <c r="F111" s="12">
        <f t="shared" si="2"/>
        <v>11106</v>
      </c>
      <c r="G111" s="13"/>
      <c r="H111" s="14"/>
    </row>
    <row r="112" spans="1:8" x14ac:dyDescent="0.25">
      <c r="A112" s="102">
        <v>109</v>
      </c>
      <c r="B112" s="8">
        <v>43692</v>
      </c>
      <c r="C112" s="32"/>
      <c r="D112" s="31"/>
      <c r="E112" s="29"/>
      <c r="F112" s="12">
        <f t="shared" si="2"/>
        <v>11106</v>
      </c>
      <c r="G112" s="13"/>
      <c r="H112" s="14"/>
    </row>
    <row r="113" spans="1:8" x14ac:dyDescent="0.25">
      <c r="A113" s="9">
        <v>110</v>
      </c>
      <c r="B113" s="8">
        <v>43692</v>
      </c>
      <c r="C113" s="32"/>
      <c r="D113" s="31"/>
      <c r="E113" s="29"/>
      <c r="F113" s="12">
        <f t="shared" si="2"/>
        <v>11106</v>
      </c>
      <c r="G113" s="13"/>
      <c r="H113" s="14"/>
    </row>
    <row r="114" spans="1:8" x14ac:dyDescent="0.25">
      <c r="A114" s="102">
        <v>111</v>
      </c>
      <c r="B114" s="8">
        <v>43692</v>
      </c>
      <c r="C114" s="32"/>
      <c r="D114" s="31"/>
      <c r="E114" s="29"/>
      <c r="F114" s="12">
        <f t="shared" si="2"/>
        <v>11106</v>
      </c>
      <c r="G114" s="13"/>
      <c r="H114" s="14"/>
    </row>
    <row r="115" spans="1:8" x14ac:dyDescent="0.25">
      <c r="A115" s="9">
        <v>112</v>
      </c>
      <c r="B115" s="8">
        <v>43692</v>
      </c>
      <c r="C115" s="32"/>
      <c r="D115" s="31"/>
      <c r="E115" s="29"/>
      <c r="F115" s="12">
        <f t="shared" si="2"/>
        <v>11106</v>
      </c>
      <c r="G115" s="13"/>
      <c r="H115" s="14"/>
    </row>
    <row r="116" spans="1:8" x14ac:dyDescent="0.25">
      <c r="A116" s="102">
        <v>113</v>
      </c>
      <c r="B116" s="8">
        <v>43692</v>
      </c>
      <c r="C116" s="32"/>
      <c r="D116" s="31"/>
      <c r="E116" s="29"/>
      <c r="F116" s="12">
        <f t="shared" si="2"/>
        <v>11106</v>
      </c>
      <c r="G116" s="13"/>
      <c r="H116" s="14"/>
    </row>
    <row r="117" spans="1:8" x14ac:dyDescent="0.25">
      <c r="A117" s="9">
        <v>114</v>
      </c>
      <c r="B117" s="8">
        <v>43692</v>
      </c>
      <c r="C117" s="33"/>
      <c r="D117" s="34"/>
      <c r="E117" s="29"/>
      <c r="F117" s="12">
        <f t="shared" si="2"/>
        <v>11106</v>
      </c>
      <c r="G117" s="13"/>
      <c r="H117" s="14"/>
    </row>
    <row r="118" spans="1:8" x14ac:dyDescent="0.25">
      <c r="A118" s="102">
        <v>115</v>
      </c>
      <c r="B118" s="8">
        <v>43692</v>
      </c>
      <c r="C118" s="33"/>
      <c r="D118" s="34"/>
      <c r="E118" s="29"/>
      <c r="F118" s="12">
        <f t="shared" si="2"/>
        <v>11106</v>
      </c>
      <c r="G118" s="13"/>
      <c r="H118" s="14"/>
    </row>
    <row r="119" spans="1:8" x14ac:dyDescent="0.25">
      <c r="A119" s="9">
        <v>116</v>
      </c>
      <c r="B119" s="8">
        <v>43692</v>
      </c>
      <c r="C119" s="33"/>
      <c r="D119" s="34"/>
      <c r="E119" s="29"/>
      <c r="F119" s="12">
        <f t="shared" si="2"/>
        <v>11106</v>
      </c>
      <c r="G119" s="13"/>
      <c r="H119" s="14"/>
    </row>
    <row r="120" spans="1:8" x14ac:dyDescent="0.25">
      <c r="A120" s="102">
        <v>117</v>
      </c>
      <c r="B120" s="8">
        <v>43692</v>
      </c>
      <c r="C120" s="33"/>
      <c r="D120" s="34"/>
      <c r="E120" s="25"/>
      <c r="F120" s="12">
        <f t="shared" si="2"/>
        <v>11106</v>
      </c>
      <c r="G120" s="13"/>
      <c r="H120" s="14"/>
    </row>
    <row r="121" spans="1:8" x14ac:dyDescent="0.25">
      <c r="A121" s="9">
        <v>118</v>
      </c>
      <c r="B121" s="8">
        <v>43692</v>
      </c>
      <c r="C121" s="33"/>
      <c r="D121" s="34"/>
      <c r="E121" s="25"/>
      <c r="F121" s="12">
        <f t="shared" si="2"/>
        <v>11106</v>
      </c>
      <c r="G121" s="13"/>
      <c r="H121" s="14"/>
    </row>
    <row r="122" spans="1:8" x14ac:dyDescent="0.25">
      <c r="A122" s="102">
        <v>119</v>
      </c>
      <c r="B122" s="8">
        <v>43692</v>
      </c>
      <c r="C122" s="33"/>
      <c r="D122" s="34"/>
      <c r="E122" s="25"/>
      <c r="F122" s="12">
        <f t="shared" si="2"/>
        <v>11106</v>
      </c>
      <c r="G122" s="13"/>
      <c r="H122" s="14"/>
    </row>
    <row r="123" spans="1:8" x14ac:dyDescent="0.25">
      <c r="A123" s="9">
        <v>120</v>
      </c>
      <c r="B123" s="8">
        <v>43692</v>
      </c>
      <c r="C123" s="33"/>
      <c r="D123" s="34"/>
      <c r="E123" s="25"/>
      <c r="F123" s="12">
        <f t="shared" si="2"/>
        <v>11106</v>
      </c>
      <c r="G123" s="13"/>
      <c r="H123" s="14"/>
    </row>
    <row r="124" spans="1:8" x14ac:dyDescent="0.25">
      <c r="A124" s="102">
        <v>121</v>
      </c>
      <c r="B124" s="8">
        <v>43692</v>
      </c>
      <c r="C124" s="33"/>
      <c r="D124" s="34"/>
      <c r="E124" s="25"/>
      <c r="F124" s="12">
        <f t="shared" si="2"/>
        <v>11106</v>
      </c>
      <c r="G124" s="13"/>
      <c r="H124" s="14"/>
    </row>
    <row r="125" spans="1:8" x14ac:dyDescent="0.25">
      <c r="A125" s="9">
        <v>122</v>
      </c>
      <c r="B125" s="8">
        <v>43692</v>
      </c>
      <c r="C125" s="33"/>
      <c r="D125" s="34"/>
      <c r="E125" s="25"/>
      <c r="F125" s="12">
        <f t="shared" si="2"/>
        <v>11106</v>
      </c>
      <c r="G125" s="13"/>
      <c r="H125" s="14"/>
    </row>
    <row r="126" spans="1:8" x14ac:dyDescent="0.25">
      <c r="A126" s="152" t="s">
        <v>9</v>
      </c>
      <c r="B126" s="152"/>
      <c r="C126" s="152"/>
      <c r="D126" s="152"/>
      <c r="E126" s="152"/>
      <c r="F126" s="12">
        <f t="shared" ref="F126" si="3">F125+D126-E126</f>
        <v>11106</v>
      </c>
      <c r="G126" s="13"/>
      <c r="H126" s="14"/>
    </row>
    <row r="127" spans="1:8" x14ac:dyDescent="0.25">
      <c r="D127" s="24"/>
      <c r="G127" s="22"/>
    </row>
    <row r="128" spans="1:8" x14ac:dyDescent="0.25">
      <c r="F128" s="72"/>
    </row>
    <row r="129" spans="6:6" x14ac:dyDescent="0.25">
      <c r="F129" s="24"/>
    </row>
    <row r="130" spans="6:6" x14ac:dyDescent="0.25">
      <c r="F130" s="68"/>
    </row>
  </sheetData>
  <mergeCells count="3">
    <mergeCell ref="A1:G1"/>
    <mergeCell ref="A2:G2"/>
    <mergeCell ref="A126:E126"/>
  </mergeCells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AA4A-7ACF-4FB0-97E9-9D02FB0AB662}">
  <dimension ref="A1:I130"/>
  <sheetViews>
    <sheetView topLeftCell="A22" zoomScaleNormal="100" workbookViewId="0">
      <selection activeCell="C39" sqref="C39"/>
    </sheetView>
  </sheetViews>
  <sheetFormatPr defaultRowHeight="15" x14ac:dyDescent="0.25"/>
  <cols>
    <col min="1" max="1" width="3.85546875" bestFit="1" customWidth="1"/>
    <col min="2" max="2" width="13.140625" customWidth="1"/>
    <col min="3" max="3" width="94.140625" bestFit="1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325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06">
        <v>1</v>
      </c>
      <c r="B4" s="8">
        <v>43693</v>
      </c>
      <c r="C4" s="9" t="s">
        <v>8</v>
      </c>
      <c r="D4" s="10">
        <f>'15'!F26</f>
        <v>11106</v>
      </c>
      <c r="E4" s="11"/>
      <c r="F4" s="12">
        <f>D4</f>
        <v>11106</v>
      </c>
      <c r="G4" s="13"/>
      <c r="H4" s="14"/>
    </row>
    <row r="5" spans="1:8" x14ac:dyDescent="0.25">
      <c r="A5" s="9">
        <v>2</v>
      </c>
      <c r="B5" s="8">
        <v>43693</v>
      </c>
      <c r="C5" s="14" t="s">
        <v>341</v>
      </c>
      <c r="D5" s="34">
        <v>21900000</v>
      </c>
      <c r="E5" s="115"/>
      <c r="F5" s="109">
        <f>F4+D5-E5</f>
        <v>21911106</v>
      </c>
      <c r="G5" s="14"/>
      <c r="H5" s="14"/>
    </row>
    <row r="6" spans="1:8" x14ac:dyDescent="0.25">
      <c r="A6" s="106">
        <v>3</v>
      </c>
      <c r="B6" s="8">
        <v>43693</v>
      </c>
      <c r="C6" s="14" t="s">
        <v>342</v>
      </c>
      <c r="D6" s="34">
        <v>20000000</v>
      </c>
      <c r="E6" s="95"/>
      <c r="F6" s="109">
        <f t="shared" ref="F6:F37" si="0">F5+D6-E6</f>
        <v>41911106</v>
      </c>
      <c r="H6" s="14"/>
    </row>
    <row r="7" spans="1:8" x14ac:dyDescent="0.25">
      <c r="A7" s="9">
        <v>4</v>
      </c>
      <c r="B7" s="8">
        <v>43693</v>
      </c>
      <c r="C7" s="14" t="s">
        <v>343</v>
      </c>
      <c r="D7" s="25"/>
      <c r="E7" s="95">
        <v>500000</v>
      </c>
      <c r="F7" s="109">
        <f t="shared" si="0"/>
        <v>41411106</v>
      </c>
      <c r="G7" s="33" t="s">
        <v>131</v>
      </c>
      <c r="H7" s="14" t="s">
        <v>76</v>
      </c>
    </row>
    <row r="8" spans="1:8" x14ac:dyDescent="0.25">
      <c r="A8" s="106">
        <v>5</v>
      </c>
      <c r="B8" s="8">
        <v>43693</v>
      </c>
      <c r="C8" s="14" t="s">
        <v>344</v>
      </c>
      <c r="D8" s="25"/>
      <c r="E8" s="95">
        <v>1234575</v>
      </c>
      <c r="F8" s="109">
        <f t="shared" si="0"/>
        <v>40176531</v>
      </c>
      <c r="G8" s="92" t="s">
        <v>134</v>
      </c>
      <c r="H8" s="14" t="s">
        <v>69</v>
      </c>
    </row>
    <row r="9" spans="1:8" x14ac:dyDescent="0.25">
      <c r="A9" s="9">
        <v>6</v>
      </c>
      <c r="B9" s="8">
        <v>43693</v>
      </c>
      <c r="C9" s="41" t="s">
        <v>302</v>
      </c>
      <c r="D9" s="88"/>
      <c r="E9" s="95">
        <v>1000000</v>
      </c>
      <c r="F9" s="109">
        <f t="shared" si="0"/>
        <v>39176531</v>
      </c>
      <c r="G9" s="93" t="s">
        <v>85</v>
      </c>
      <c r="H9" s="14" t="s">
        <v>69</v>
      </c>
    </row>
    <row r="10" spans="1:8" x14ac:dyDescent="0.25">
      <c r="A10" s="106">
        <v>7</v>
      </c>
      <c r="B10" s="8">
        <v>43693</v>
      </c>
      <c r="C10" s="14" t="s">
        <v>345</v>
      </c>
      <c r="D10" s="88"/>
      <c r="E10" s="95">
        <v>3100000</v>
      </c>
      <c r="F10" s="109">
        <f t="shared" si="0"/>
        <v>36076531</v>
      </c>
      <c r="G10" s="93" t="s">
        <v>346</v>
      </c>
      <c r="H10" s="14" t="s">
        <v>106</v>
      </c>
    </row>
    <row r="11" spans="1:8" x14ac:dyDescent="0.25">
      <c r="A11" s="9">
        <v>8</v>
      </c>
      <c r="B11" s="8">
        <v>43693</v>
      </c>
      <c r="C11" s="14" t="s">
        <v>347</v>
      </c>
      <c r="D11" s="88"/>
      <c r="E11" s="95">
        <v>1000000</v>
      </c>
      <c r="F11" s="109">
        <f t="shared" si="0"/>
        <v>35076531</v>
      </c>
      <c r="G11" s="33" t="s">
        <v>348</v>
      </c>
      <c r="H11" s="14" t="s">
        <v>76</v>
      </c>
    </row>
    <row r="12" spans="1:8" x14ac:dyDescent="0.25">
      <c r="A12" s="106">
        <v>9</v>
      </c>
      <c r="B12" s="8">
        <v>43693</v>
      </c>
      <c r="C12" s="14" t="s">
        <v>347</v>
      </c>
      <c r="D12" s="88"/>
      <c r="E12" s="95">
        <v>1500000</v>
      </c>
      <c r="F12" s="109">
        <f t="shared" si="0"/>
        <v>33576531</v>
      </c>
      <c r="G12" s="33" t="s">
        <v>349</v>
      </c>
      <c r="H12" s="14" t="s">
        <v>75</v>
      </c>
    </row>
    <row r="13" spans="1:8" x14ac:dyDescent="0.25">
      <c r="A13" s="9">
        <v>10</v>
      </c>
      <c r="B13" s="8">
        <v>43693</v>
      </c>
      <c r="C13" s="14" t="s">
        <v>347</v>
      </c>
      <c r="D13" s="88"/>
      <c r="E13" s="95">
        <v>5000000</v>
      </c>
      <c r="F13" s="109">
        <f t="shared" si="0"/>
        <v>28576531</v>
      </c>
      <c r="G13" s="116" t="s">
        <v>350</v>
      </c>
      <c r="H13" s="14" t="s">
        <v>69</v>
      </c>
    </row>
    <row r="14" spans="1:8" x14ac:dyDescent="0.25">
      <c r="A14" s="106">
        <v>11</v>
      </c>
      <c r="B14" s="8">
        <v>43693</v>
      </c>
      <c r="C14" s="14" t="s">
        <v>347</v>
      </c>
      <c r="D14" s="88"/>
      <c r="E14" s="95">
        <v>1000000</v>
      </c>
      <c r="F14" s="109">
        <f t="shared" si="0"/>
        <v>27576531</v>
      </c>
      <c r="G14" s="33" t="s">
        <v>199</v>
      </c>
      <c r="H14" s="14" t="s">
        <v>106</v>
      </c>
    </row>
    <row r="15" spans="1:8" x14ac:dyDescent="0.25">
      <c r="A15" s="9">
        <v>12</v>
      </c>
      <c r="B15" s="8">
        <v>43693</v>
      </c>
      <c r="C15" s="14" t="s">
        <v>347</v>
      </c>
      <c r="D15" s="88"/>
      <c r="E15" s="95">
        <v>700000</v>
      </c>
      <c r="F15" s="109">
        <f t="shared" si="0"/>
        <v>26876531</v>
      </c>
      <c r="G15" s="33" t="s">
        <v>351</v>
      </c>
      <c r="H15" s="14" t="s">
        <v>106</v>
      </c>
    </row>
    <row r="16" spans="1:8" x14ac:dyDescent="0.25">
      <c r="A16" s="106">
        <v>13</v>
      </c>
      <c r="B16" s="8">
        <v>43693</v>
      </c>
      <c r="C16" s="14" t="s">
        <v>347</v>
      </c>
      <c r="D16" s="88"/>
      <c r="E16" s="95">
        <v>1000000</v>
      </c>
      <c r="F16" s="109">
        <f t="shared" si="0"/>
        <v>25876531</v>
      </c>
      <c r="G16" s="117" t="s">
        <v>352</v>
      </c>
      <c r="H16" s="14" t="s">
        <v>106</v>
      </c>
    </row>
    <row r="17" spans="1:8" x14ac:dyDescent="0.25">
      <c r="A17" s="9">
        <v>14</v>
      </c>
      <c r="B17" s="8">
        <v>43693</v>
      </c>
      <c r="C17" s="14" t="s">
        <v>347</v>
      </c>
      <c r="D17" s="88"/>
      <c r="E17" s="95">
        <v>1000000</v>
      </c>
      <c r="F17" s="109">
        <f t="shared" si="0"/>
        <v>24876531</v>
      </c>
      <c r="G17" s="33" t="s">
        <v>353</v>
      </c>
      <c r="H17" s="41" t="s">
        <v>76</v>
      </c>
    </row>
    <row r="18" spans="1:8" x14ac:dyDescent="0.25">
      <c r="A18" s="106">
        <v>15</v>
      </c>
      <c r="B18" s="8">
        <v>43693</v>
      </c>
      <c r="C18" s="14" t="s">
        <v>347</v>
      </c>
      <c r="D18" s="88"/>
      <c r="E18" s="95">
        <v>500000</v>
      </c>
      <c r="F18" s="109">
        <f t="shared" si="0"/>
        <v>24376531</v>
      </c>
      <c r="G18" s="33" t="s">
        <v>257</v>
      </c>
      <c r="H18" s="14" t="s">
        <v>106</v>
      </c>
    </row>
    <row r="19" spans="1:8" x14ac:dyDescent="0.25">
      <c r="A19" s="9">
        <v>16</v>
      </c>
      <c r="B19" s="8">
        <v>43693</v>
      </c>
      <c r="C19" s="14" t="s">
        <v>347</v>
      </c>
      <c r="D19" s="88"/>
      <c r="E19" s="95">
        <v>1000000</v>
      </c>
      <c r="F19" s="109">
        <f t="shared" si="0"/>
        <v>23376531</v>
      </c>
      <c r="G19" s="93" t="s">
        <v>354</v>
      </c>
      <c r="H19" s="14" t="s">
        <v>106</v>
      </c>
    </row>
    <row r="20" spans="1:8" x14ac:dyDescent="0.25">
      <c r="A20" s="106">
        <v>17</v>
      </c>
      <c r="B20" s="8">
        <v>43693</v>
      </c>
      <c r="C20" s="14" t="s">
        <v>347</v>
      </c>
      <c r="D20" s="88"/>
      <c r="E20" s="95">
        <v>1000000</v>
      </c>
      <c r="F20" s="109">
        <f t="shared" si="0"/>
        <v>22376531</v>
      </c>
      <c r="G20" s="93" t="s">
        <v>355</v>
      </c>
      <c r="H20" s="14" t="s">
        <v>106</v>
      </c>
    </row>
    <row r="21" spans="1:8" x14ac:dyDescent="0.25">
      <c r="A21" s="9">
        <v>18</v>
      </c>
      <c r="B21" s="8">
        <v>43693</v>
      </c>
      <c r="C21" s="14" t="s">
        <v>347</v>
      </c>
      <c r="D21" s="14"/>
      <c r="E21" s="118">
        <v>700000</v>
      </c>
      <c r="F21" s="109">
        <f t="shared" si="0"/>
        <v>21676531</v>
      </c>
      <c r="G21" s="93" t="s">
        <v>356</v>
      </c>
      <c r="H21" s="14" t="s">
        <v>106</v>
      </c>
    </row>
    <row r="22" spans="1:8" x14ac:dyDescent="0.25">
      <c r="A22" s="106">
        <v>19</v>
      </c>
      <c r="B22" s="8">
        <v>43693</v>
      </c>
      <c r="C22" s="14" t="s">
        <v>347</v>
      </c>
      <c r="D22" s="119"/>
      <c r="E22" s="95">
        <v>1000000</v>
      </c>
      <c r="F22" s="109">
        <f t="shared" si="0"/>
        <v>20676531</v>
      </c>
      <c r="G22" s="93" t="s">
        <v>166</v>
      </c>
      <c r="H22" s="14" t="s">
        <v>69</v>
      </c>
    </row>
    <row r="23" spans="1:8" x14ac:dyDescent="0.25">
      <c r="A23" s="9">
        <v>20</v>
      </c>
      <c r="B23" s="8">
        <v>43693</v>
      </c>
      <c r="C23" s="14" t="s">
        <v>347</v>
      </c>
      <c r="D23" s="14"/>
      <c r="E23" s="95">
        <v>1000000</v>
      </c>
      <c r="F23" s="109">
        <f t="shared" si="0"/>
        <v>19676531</v>
      </c>
      <c r="G23" s="93" t="s">
        <v>164</v>
      </c>
      <c r="H23" s="14" t="s">
        <v>69</v>
      </c>
    </row>
    <row r="24" spans="1:8" x14ac:dyDescent="0.25">
      <c r="A24" s="106">
        <v>21</v>
      </c>
      <c r="B24" s="8">
        <v>43693</v>
      </c>
      <c r="C24" s="14" t="s">
        <v>299</v>
      </c>
      <c r="D24" s="34"/>
      <c r="E24" s="11">
        <v>6500</v>
      </c>
      <c r="F24" s="109">
        <f t="shared" si="0"/>
        <v>19670031</v>
      </c>
      <c r="H24" s="14"/>
    </row>
    <row r="25" spans="1:8" x14ac:dyDescent="0.25">
      <c r="A25" s="9">
        <v>22</v>
      </c>
      <c r="B25" s="8">
        <v>43693</v>
      </c>
      <c r="C25" s="14" t="s">
        <v>347</v>
      </c>
      <c r="D25" s="34"/>
      <c r="E25" s="11">
        <v>5000000</v>
      </c>
      <c r="F25" s="109">
        <f t="shared" si="0"/>
        <v>14670031</v>
      </c>
      <c r="G25" s="105" t="s">
        <v>357</v>
      </c>
      <c r="H25" s="14" t="s">
        <v>75</v>
      </c>
    </row>
    <row r="26" spans="1:8" x14ac:dyDescent="0.25">
      <c r="A26" s="106">
        <v>23</v>
      </c>
      <c r="B26" s="8">
        <v>43693</v>
      </c>
      <c r="C26" s="14" t="s">
        <v>347</v>
      </c>
      <c r="D26" s="14"/>
      <c r="E26" s="25">
        <v>500000</v>
      </c>
      <c r="F26" s="109">
        <f t="shared" si="0"/>
        <v>14170031</v>
      </c>
      <c r="G26" s="14" t="s">
        <v>358</v>
      </c>
      <c r="H26" s="14" t="s">
        <v>76</v>
      </c>
    </row>
    <row r="27" spans="1:8" x14ac:dyDescent="0.25">
      <c r="A27" s="9">
        <v>24</v>
      </c>
      <c r="B27" s="8">
        <v>43693</v>
      </c>
      <c r="C27" s="14" t="s">
        <v>83</v>
      </c>
      <c r="D27" s="34"/>
      <c r="E27" s="95">
        <v>1000000</v>
      </c>
      <c r="F27" s="109">
        <f t="shared" si="0"/>
        <v>13170031</v>
      </c>
      <c r="G27" t="s">
        <v>87</v>
      </c>
      <c r="H27" s="14" t="s">
        <v>75</v>
      </c>
    </row>
    <row r="28" spans="1:8" x14ac:dyDescent="0.25">
      <c r="A28" s="106">
        <v>25</v>
      </c>
      <c r="B28" s="8">
        <v>43693</v>
      </c>
      <c r="C28" s="41" t="s">
        <v>359</v>
      </c>
      <c r="D28" s="14"/>
      <c r="E28" s="25">
        <v>5980500</v>
      </c>
      <c r="F28" s="109">
        <f t="shared" si="0"/>
        <v>7189531</v>
      </c>
      <c r="G28" s="105"/>
      <c r="H28" s="14"/>
    </row>
    <row r="29" spans="1:8" x14ac:dyDescent="0.25">
      <c r="A29" s="9">
        <v>26</v>
      </c>
      <c r="B29" s="8">
        <v>43693</v>
      </c>
      <c r="C29" s="110" t="s">
        <v>360</v>
      </c>
      <c r="D29" s="34"/>
      <c r="E29" s="95">
        <v>6500</v>
      </c>
      <c r="F29" s="109">
        <f t="shared" si="0"/>
        <v>7183031</v>
      </c>
      <c r="G29" s="92"/>
      <c r="H29" s="14"/>
    </row>
    <row r="30" spans="1:8" x14ac:dyDescent="0.25">
      <c r="A30" s="106">
        <v>27</v>
      </c>
      <c r="B30" s="8">
        <v>43693</v>
      </c>
      <c r="C30" s="14" t="s">
        <v>361</v>
      </c>
      <c r="D30" s="111"/>
      <c r="E30" s="95">
        <v>500000</v>
      </c>
      <c r="F30" s="109">
        <f t="shared" si="0"/>
        <v>6683031</v>
      </c>
      <c r="G30" s="93" t="s">
        <v>142</v>
      </c>
      <c r="H30" s="14" t="s">
        <v>69</v>
      </c>
    </row>
    <row r="31" spans="1:8" x14ac:dyDescent="0.25">
      <c r="A31" s="9">
        <v>28</v>
      </c>
      <c r="B31" s="8">
        <v>43693</v>
      </c>
      <c r="C31" s="14" t="s">
        <v>362</v>
      </c>
      <c r="D31" s="88"/>
      <c r="E31" s="95">
        <v>20000</v>
      </c>
      <c r="F31" s="109">
        <f t="shared" si="0"/>
        <v>6663031</v>
      </c>
      <c r="G31" s="93" t="s">
        <v>130</v>
      </c>
      <c r="H31" s="14" t="s">
        <v>76</v>
      </c>
    </row>
    <row r="32" spans="1:8" x14ac:dyDescent="0.25">
      <c r="A32" s="106">
        <v>29</v>
      </c>
      <c r="B32" s="8">
        <v>43693</v>
      </c>
      <c r="C32" s="14" t="s">
        <v>363</v>
      </c>
      <c r="D32" s="88"/>
      <c r="E32" s="95">
        <v>588952</v>
      </c>
      <c r="F32" s="109">
        <f t="shared" si="0"/>
        <v>6074079</v>
      </c>
      <c r="G32" t="s">
        <v>350</v>
      </c>
      <c r="H32" s="14" t="s">
        <v>69</v>
      </c>
    </row>
    <row r="33" spans="1:8" x14ac:dyDescent="0.25">
      <c r="A33" s="9">
        <v>30</v>
      </c>
      <c r="B33" s="8">
        <v>43693</v>
      </c>
      <c r="C33" s="14" t="s">
        <v>364</v>
      </c>
      <c r="D33" s="88"/>
      <c r="E33" s="95">
        <v>80000</v>
      </c>
      <c r="F33" s="109">
        <f t="shared" si="0"/>
        <v>5994079</v>
      </c>
      <c r="G33" s="33" t="s">
        <v>131</v>
      </c>
      <c r="H33" s="14" t="s">
        <v>76</v>
      </c>
    </row>
    <row r="34" spans="1:8" x14ac:dyDescent="0.25">
      <c r="A34" s="106">
        <v>31</v>
      </c>
      <c r="B34" s="8">
        <v>43693</v>
      </c>
      <c r="C34" s="110" t="s">
        <v>360</v>
      </c>
      <c r="D34" s="88"/>
      <c r="E34" s="95">
        <v>6500</v>
      </c>
      <c r="F34" s="109">
        <f t="shared" si="0"/>
        <v>5987579</v>
      </c>
      <c r="G34" s="93"/>
      <c r="H34" s="14"/>
    </row>
    <row r="35" spans="1:8" x14ac:dyDescent="0.25">
      <c r="A35" s="9">
        <v>32</v>
      </c>
      <c r="B35" s="8">
        <v>43693</v>
      </c>
      <c r="C35" s="14" t="s">
        <v>365</v>
      </c>
      <c r="D35" s="88"/>
      <c r="E35" s="95">
        <v>500000</v>
      </c>
      <c r="F35" s="109">
        <f t="shared" si="0"/>
        <v>5487579</v>
      </c>
      <c r="G35" s="93" t="s">
        <v>199</v>
      </c>
      <c r="H35" s="14" t="s">
        <v>106</v>
      </c>
    </row>
    <row r="36" spans="1:8" x14ac:dyDescent="0.25">
      <c r="A36" s="106">
        <v>33</v>
      </c>
      <c r="B36" s="8">
        <v>43693</v>
      </c>
      <c r="C36" s="14" t="s">
        <v>366</v>
      </c>
      <c r="D36" s="112"/>
      <c r="E36" s="25">
        <v>2346450</v>
      </c>
      <c r="F36" s="109">
        <f t="shared" si="0"/>
        <v>3141129</v>
      </c>
      <c r="G36" s="33" t="s">
        <v>200</v>
      </c>
      <c r="H36" s="14" t="s">
        <v>69</v>
      </c>
    </row>
    <row r="37" spans="1:8" x14ac:dyDescent="0.25">
      <c r="A37" s="9">
        <v>34</v>
      </c>
      <c r="B37" s="8">
        <v>43693</v>
      </c>
      <c r="C37" s="14" t="s">
        <v>367</v>
      </c>
      <c r="D37" s="112"/>
      <c r="E37" s="25">
        <v>3125000</v>
      </c>
      <c r="F37" s="109">
        <f t="shared" si="0"/>
        <v>16129</v>
      </c>
      <c r="G37" s="33" t="s">
        <v>142</v>
      </c>
      <c r="H37" s="14" t="s">
        <v>69</v>
      </c>
    </row>
    <row r="38" spans="1:8" x14ac:dyDescent="0.25">
      <c r="A38" s="106">
        <v>35</v>
      </c>
      <c r="B38" s="8">
        <v>43693</v>
      </c>
      <c r="C38" s="14" t="s">
        <v>369</v>
      </c>
      <c r="D38" s="34">
        <v>240000</v>
      </c>
      <c r="E38" s="115"/>
      <c r="F38" s="109">
        <f>F37+D38-E38</f>
        <v>256129</v>
      </c>
      <c r="G38" s="14"/>
      <c r="H38" s="14"/>
    </row>
    <row r="39" spans="1:8" x14ac:dyDescent="0.25">
      <c r="A39" s="9">
        <v>36</v>
      </c>
      <c r="B39" s="8">
        <v>43693</v>
      </c>
      <c r="C39" s="14" t="s">
        <v>370</v>
      </c>
      <c r="D39" s="34">
        <v>20000000</v>
      </c>
      <c r="E39" s="95"/>
      <c r="F39" s="109">
        <f t="shared" ref="F39:F41" si="1">F38+D39-E39</f>
        <v>20256129</v>
      </c>
      <c r="H39" s="14"/>
    </row>
    <row r="40" spans="1:8" x14ac:dyDescent="0.25">
      <c r="A40" s="106">
        <v>37</v>
      </c>
      <c r="B40" s="8">
        <v>43693</v>
      </c>
      <c r="C40" s="14" t="s">
        <v>371</v>
      </c>
      <c r="D40" s="25"/>
      <c r="E40" s="95">
        <v>20000000</v>
      </c>
      <c r="F40" s="109">
        <f t="shared" si="1"/>
        <v>256129</v>
      </c>
      <c r="G40" s="33" t="s">
        <v>310</v>
      </c>
      <c r="H40" s="14" t="s">
        <v>69</v>
      </c>
    </row>
    <row r="41" spans="1:8" x14ac:dyDescent="0.25">
      <c r="A41" s="9">
        <v>38</v>
      </c>
      <c r="B41" s="8">
        <v>43693</v>
      </c>
      <c r="C41" s="14" t="s">
        <v>299</v>
      </c>
      <c r="D41" s="25"/>
      <c r="E41" s="95">
        <v>6500</v>
      </c>
      <c r="F41" s="109">
        <f t="shared" si="1"/>
        <v>249629</v>
      </c>
      <c r="G41" s="92"/>
      <c r="H41" s="14"/>
    </row>
    <row r="42" spans="1:8" x14ac:dyDescent="0.25">
      <c r="A42" s="106">
        <v>39</v>
      </c>
      <c r="B42" s="8">
        <v>43693</v>
      </c>
      <c r="C42" s="13"/>
      <c r="D42" s="20"/>
      <c r="E42" s="123"/>
      <c r="F42" s="12">
        <f t="shared" ref="F42:F69" si="2">F41+D42-E42</f>
        <v>249629</v>
      </c>
      <c r="G42" s="17"/>
      <c r="H42" s="14"/>
    </row>
    <row r="43" spans="1:8" x14ac:dyDescent="0.25">
      <c r="A43" s="9">
        <v>40</v>
      </c>
      <c r="B43" s="8">
        <v>43693</v>
      </c>
      <c r="C43" s="13"/>
      <c r="D43" s="20"/>
      <c r="E43" s="124"/>
      <c r="F43" s="12">
        <f t="shared" si="2"/>
        <v>249629</v>
      </c>
      <c r="G43" s="17"/>
      <c r="H43" s="41"/>
    </row>
    <row r="44" spans="1:8" x14ac:dyDescent="0.25">
      <c r="A44" s="106">
        <v>41</v>
      </c>
      <c r="B44" s="8">
        <v>43693</v>
      </c>
      <c r="C44" s="13"/>
      <c r="D44" s="20"/>
      <c r="E44" s="124"/>
      <c r="F44" s="12">
        <f t="shared" si="2"/>
        <v>249629</v>
      </c>
      <c r="G44" s="17"/>
      <c r="H44" s="41"/>
    </row>
    <row r="45" spans="1:8" x14ac:dyDescent="0.25">
      <c r="A45" s="9">
        <v>42</v>
      </c>
      <c r="B45" s="8">
        <v>43693</v>
      </c>
      <c r="C45" s="13"/>
      <c r="D45" s="20"/>
      <c r="E45" s="124"/>
      <c r="F45" s="12">
        <f t="shared" si="2"/>
        <v>249629</v>
      </c>
      <c r="G45" s="17"/>
      <c r="H45" s="41"/>
    </row>
    <row r="46" spans="1:8" x14ac:dyDescent="0.25">
      <c r="A46" s="106">
        <v>43</v>
      </c>
      <c r="B46" s="8">
        <v>43693</v>
      </c>
      <c r="C46" s="13"/>
      <c r="D46" s="20"/>
      <c r="E46" s="121"/>
      <c r="F46" s="12">
        <f t="shared" si="2"/>
        <v>249629</v>
      </c>
      <c r="G46" s="17"/>
      <c r="H46" s="41"/>
    </row>
    <row r="47" spans="1:8" x14ac:dyDescent="0.25">
      <c r="A47" s="9">
        <v>44</v>
      </c>
      <c r="B47" s="8">
        <v>43693</v>
      </c>
      <c r="C47" s="60"/>
      <c r="D47" s="20"/>
      <c r="E47" s="125"/>
      <c r="F47" s="12">
        <f t="shared" si="2"/>
        <v>249629</v>
      </c>
      <c r="G47" s="17"/>
      <c r="H47" s="41"/>
    </row>
    <row r="48" spans="1:8" x14ac:dyDescent="0.25">
      <c r="A48" s="106">
        <v>45</v>
      </c>
      <c r="B48" s="8">
        <v>43693</v>
      </c>
      <c r="C48" s="20"/>
      <c r="D48" s="20"/>
      <c r="E48" s="42"/>
      <c r="F48" s="12">
        <f t="shared" si="2"/>
        <v>249629</v>
      </c>
      <c r="G48" s="17"/>
      <c r="H48" s="14"/>
    </row>
    <row r="49" spans="1:8" x14ac:dyDescent="0.25">
      <c r="A49" s="9">
        <v>46</v>
      </c>
      <c r="B49" s="8">
        <v>43693</v>
      </c>
      <c r="C49" s="20"/>
      <c r="D49" s="36"/>
      <c r="E49" s="42"/>
      <c r="F49" s="12">
        <f t="shared" si="2"/>
        <v>249629</v>
      </c>
      <c r="G49" s="17"/>
      <c r="H49" s="14"/>
    </row>
    <row r="50" spans="1:8" x14ac:dyDescent="0.25">
      <c r="A50" s="106">
        <v>47</v>
      </c>
      <c r="B50" s="8">
        <v>43693</v>
      </c>
      <c r="C50" s="20"/>
      <c r="D50" s="36"/>
      <c r="E50" s="42"/>
      <c r="F50" s="12">
        <f t="shared" si="2"/>
        <v>249629</v>
      </c>
      <c r="G50" s="17"/>
      <c r="H50" s="41"/>
    </row>
    <row r="51" spans="1:8" x14ac:dyDescent="0.25">
      <c r="A51" s="9">
        <v>48</v>
      </c>
      <c r="B51" s="8">
        <v>43693</v>
      </c>
      <c r="C51" s="20"/>
      <c r="D51" s="36"/>
      <c r="E51" s="42"/>
      <c r="F51" s="12">
        <f t="shared" si="2"/>
        <v>249629</v>
      </c>
      <c r="G51" s="17"/>
      <c r="H51" s="41"/>
    </row>
    <row r="52" spans="1:8" x14ac:dyDescent="0.25">
      <c r="A52" s="106">
        <v>49</v>
      </c>
      <c r="B52" s="8">
        <v>43693</v>
      </c>
      <c r="C52" s="20"/>
      <c r="D52" s="36"/>
      <c r="E52" s="47"/>
      <c r="F52" s="12">
        <f t="shared" si="2"/>
        <v>249629</v>
      </c>
      <c r="G52" s="17"/>
      <c r="H52" s="41"/>
    </row>
    <row r="53" spans="1:8" x14ac:dyDescent="0.25">
      <c r="A53" s="9">
        <v>50</v>
      </c>
      <c r="B53" s="8">
        <v>43693</v>
      </c>
      <c r="C53" s="20"/>
      <c r="D53" s="20"/>
      <c r="E53" s="42"/>
      <c r="F53" s="12">
        <f t="shared" si="2"/>
        <v>249629</v>
      </c>
      <c r="G53" s="17"/>
      <c r="H53" s="41"/>
    </row>
    <row r="54" spans="1:8" x14ac:dyDescent="0.25">
      <c r="A54" s="106">
        <v>51</v>
      </c>
      <c r="B54" s="8">
        <v>43693</v>
      </c>
      <c r="C54" s="20"/>
      <c r="D54" s="20"/>
      <c r="E54" s="42"/>
      <c r="F54" s="12">
        <f t="shared" si="2"/>
        <v>249629</v>
      </c>
      <c r="G54" s="17"/>
      <c r="H54" s="41"/>
    </row>
    <row r="55" spans="1:8" x14ac:dyDescent="0.25">
      <c r="A55" s="9">
        <v>52</v>
      </c>
      <c r="B55" s="8">
        <v>43693</v>
      </c>
      <c r="C55" s="20"/>
      <c r="D55" s="20"/>
      <c r="E55" s="42"/>
      <c r="F55" s="12">
        <f t="shared" si="2"/>
        <v>249629</v>
      </c>
      <c r="G55" s="17"/>
      <c r="H55" s="41"/>
    </row>
    <row r="56" spans="1:8" x14ac:dyDescent="0.25">
      <c r="A56" s="106">
        <v>53</v>
      </c>
      <c r="B56" s="8">
        <v>43693</v>
      </c>
      <c r="C56" s="20"/>
      <c r="D56" s="20"/>
      <c r="E56" s="42"/>
      <c r="F56" s="12">
        <f t="shared" si="2"/>
        <v>249629</v>
      </c>
      <c r="G56" s="17"/>
      <c r="H56" s="41"/>
    </row>
    <row r="57" spans="1:8" x14ac:dyDescent="0.25">
      <c r="A57" s="9">
        <v>54</v>
      </c>
      <c r="B57" s="8">
        <v>43693</v>
      </c>
      <c r="C57" s="20"/>
      <c r="D57" s="36"/>
      <c r="E57" s="42"/>
      <c r="F57" s="12">
        <f t="shared" si="2"/>
        <v>249629</v>
      </c>
      <c r="G57" s="17"/>
      <c r="H57" s="41"/>
    </row>
    <row r="58" spans="1:8" x14ac:dyDescent="0.25">
      <c r="A58" s="106">
        <v>55</v>
      </c>
      <c r="B58" s="8">
        <v>43693</v>
      </c>
      <c r="C58" s="20"/>
      <c r="D58" s="20"/>
      <c r="E58" s="47"/>
      <c r="F58" s="12">
        <f t="shared" si="2"/>
        <v>249629</v>
      </c>
      <c r="G58" s="17"/>
      <c r="H58" s="41"/>
    </row>
    <row r="59" spans="1:8" x14ac:dyDescent="0.25">
      <c r="A59" s="9">
        <v>56</v>
      </c>
      <c r="B59" s="8">
        <v>43693</v>
      </c>
      <c r="C59" s="20"/>
      <c r="D59" s="20"/>
      <c r="E59" s="47"/>
      <c r="F59" s="12">
        <f t="shared" si="2"/>
        <v>249629</v>
      </c>
      <c r="G59" s="17"/>
      <c r="H59" s="41"/>
    </row>
    <row r="60" spans="1:8" x14ac:dyDescent="0.25">
      <c r="A60" s="106">
        <v>57</v>
      </c>
      <c r="B60" s="8">
        <v>43693</v>
      </c>
      <c r="C60" s="60"/>
      <c r="D60" s="22"/>
      <c r="E60" s="69"/>
      <c r="F60" s="12">
        <f t="shared" si="2"/>
        <v>249629</v>
      </c>
      <c r="G60" s="17"/>
      <c r="H60" s="41"/>
    </row>
    <row r="61" spans="1:8" x14ac:dyDescent="0.25">
      <c r="A61" s="9">
        <v>58</v>
      </c>
      <c r="B61" s="8">
        <v>43693</v>
      </c>
      <c r="C61" s="13"/>
      <c r="D61" s="13"/>
      <c r="E61" s="38"/>
      <c r="F61" s="12">
        <f t="shared" si="2"/>
        <v>249629</v>
      </c>
      <c r="G61" s="17"/>
      <c r="H61" s="41"/>
    </row>
    <row r="62" spans="1:8" x14ac:dyDescent="0.25">
      <c r="A62" s="106">
        <v>59</v>
      </c>
      <c r="B62" s="8">
        <v>43693</v>
      </c>
      <c r="C62" s="13"/>
      <c r="D62" s="13"/>
      <c r="E62" s="38"/>
      <c r="F62" s="12">
        <f t="shared" si="2"/>
        <v>249629</v>
      </c>
      <c r="G62" s="26"/>
      <c r="H62" s="41"/>
    </row>
    <row r="63" spans="1:8" x14ac:dyDescent="0.25">
      <c r="A63" s="9">
        <v>60</v>
      </c>
      <c r="B63" s="8">
        <v>43693</v>
      </c>
      <c r="C63" s="13"/>
      <c r="D63" s="28"/>
      <c r="E63" s="126"/>
      <c r="F63" s="12">
        <f t="shared" si="2"/>
        <v>249629</v>
      </c>
      <c r="G63" s="26"/>
      <c r="H63" s="41"/>
    </row>
    <row r="64" spans="1:8" x14ac:dyDescent="0.25">
      <c r="A64" s="106">
        <v>61</v>
      </c>
      <c r="B64" s="8">
        <v>43693</v>
      </c>
      <c r="C64" s="13"/>
      <c r="D64" s="28"/>
      <c r="E64" s="126"/>
      <c r="F64" s="12">
        <f t="shared" si="2"/>
        <v>249629</v>
      </c>
      <c r="G64" s="26"/>
      <c r="H64" s="41"/>
    </row>
    <row r="65" spans="1:8" x14ac:dyDescent="0.25">
      <c r="A65" s="9">
        <v>62</v>
      </c>
      <c r="B65" s="8">
        <v>43693</v>
      </c>
      <c r="C65" s="13"/>
      <c r="D65" s="21"/>
      <c r="E65" s="126"/>
      <c r="F65" s="12">
        <f t="shared" si="2"/>
        <v>249629</v>
      </c>
      <c r="G65" s="26"/>
      <c r="H65" s="41"/>
    </row>
    <row r="66" spans="1:8" x14ac:dyDescent="0.25">
      <c r="A66" s="106">
        <v>63</v>
      </c>
      <c r="B66" s="8">
        <v>43693</v>
      </c>
      <c r="C66" s="13"/>
      <c r="D66" s="28"/>
      <c r="E66" s="126"/>
      <c r="F66" s="12">
        <f t="shared" si="2"/>
        <v>249629</v>
      </c>
      <c r="G66" s="26"/>
      <c r="H66" s="41"/>
    </row>
    <row r="67" spans="1:8" x14ac:dyDescent="0.25">
      <c r="A67" s="9">
        <v>64</v>
      </c>
      <c r="B67" s="8">
        <v>43693</v>
      </c>
      <c r="C67" s="13"/>
      <c r="D67" s="28"/>
      <c r="E67" s="126"/>
      <c r="F67" s="12">
        <f t="shared" si="2"/>
        <v>249629</v>
      </c>
      <c r="G67" s="26"/>
      <c r="H67" s="41"/>
    </row>
    <row r="68" spans="1:8" x14ac:dyDescent="0.25">
      <c r="A68" s="106">
        <v>65</v>
      </c>
      <c r="B68" s="8">
        <v>43693</v>
      </c>
      <c r="C68" s="13"/>
      <c r="D68" s="28"/>
      <c r="E68" s="126"/>
      <c r="F68" s="12">
        <f t="shared" si="2"/>
        <v>249629</v>
      </c>
      <c r="G68" s="26"/>
      <c r="H68" s="41"/>
    </row>
    <row r="69" spans="1:8" x14ac:dyDescent="0.25">
      <c r="A69" s="9">
        <v>66</v>
      </c>
      <c r="B69" s="8">
        <v>43693</v>
      </c>
      <c r="C69" s="13"/>
      <c r="D69" s="28"/>
      <c r="E69" s="126"/>
      <c r="F69" s="12">
        <f t="shared" si="2"/>
        <v>249629</v>
      </c>
      <c r="G69" s="26"/>
      <c r="H69" s="41"/>
    </row>
    <row r="70" spans="1:8" x14ac:dyDescent="0.25">
      <c r="A70" s="106">
        <v>67</v>
      </c>
      <c r="B70" s="8">
        <v>43693</v>
      </c>
      <c r="C70" s="13"/>
      <c r="D70" s="28"/>
      <c r="E70" s="126"/>
      <c r="F70" s="12">
        <f t="shared" ref="F70:F126" si="3">F69+D70-E70</f>
        <v>249629</v>
      </c>
      <c r="G70" s="26"/>
      <c r="H70" s="41"/>
    </row>
    <row r="71" spans="1:8" x14ac:dyDescent="0.25">
      <c r="A71" s="9">
        <v>68</v>
      </c>
      <c r="B71" s="8">
        <v>43693</v>
      </c>
      <c r="C71" s="13"/>
      <c r="D71" s="28"/>
      <c r="E71" s="126"/>
      <c r="F71" s="12">
        <f t="shared" si="3"/>
        <v>249629</v>
      </c>
      <c r="G71" s="26"/>
      <c r="H71" s="41"/>
    </row>
    <row r="72" spans="1:8" x14ac:dyDescent="0.25">
      <c r="A72" s="106">
        <v>69</v>
      </c>
      <c r="B72" s="8">
        <v>43693</v>
      </c>
      <c r="C72" s="13"/>
      <c r="D72" s="28"/>
      <c r="E72" s="126"/>
      <c r="F72" s="12">
        <f t="shared" si="3"/>
        <v>249629</v>
      </c>
      <c r="G72" s="26"/>
      <c r="H72" s="41"/>
    </row>
    <row r="73" spans="1:8" x14ac:dyDescent="0.25">
      <c r="A73" s="9">
        <v>70</v>
      </c>
      <c r="B73" s="8">
        <v>43693</v>
      </c>
      <c r="C73" s="13"/>
      <c r="D73" s="28"/>
      <c r="E73" s="126"/>
      <c r="F73" s="12">
        <f t="shared" si="3"/>
        <v>249629</v>
      </c>
      <c r="G73" s="26"/>
      <c r="H73" s="41"/>
    </row>
    <row r="74" spans="1:8" x14ac:dyDescent="0.25">
      <c r="A74" s="106">
        <v>71</v>
      </c>
      <c r="B74" s="8">
        <v>43693</v>
      </c>
      <c r="C74" s="13"/>
      <c r="D74" s="28"/>
      <c r="E74" s="126"/>
      <c r="F74" s="12">
        <f t="shared" si="3"/>
        <v>249629</v>
      </c>
      <c r="G74" s="26"/>
      <c r="H74" s="41"/>
    </row>
    <row r="75" spans="1:8" x14ac:dyDescent="0.25">
      <c r="A75" s="9">
        <v>72</v>
      </c>
      <c r="B75" s="8">
        <v>43693</v>
      </c>
      <c r="C75" s="13"/>
      <c r="D75" s="28"/>
      <c r="E75" s="127"/>
      <c r="F75" s="12">
        <f t="shared" si="3"/>
        <v>249629</v>
      </c>
      <c r="G75" s="26"/>
      <c r="H75" s="14"/>
    </row>
    <row r="76" spans="1:8" x14ac:dyDescent="0.25">
      <c r="A76" s="106">
        <v>73</v>
      </c>
      <c r="B76" s="8">
        <v>43693</v>
      </c>
      <c r="C76" s="13"/>
      <c r="D76" s="28"/>
      <c r="E76" s="127"/>
      <c r="F76" s="12">
        <f t="shared" si="3"/>
        <v>249629</v>
      </c>
      <c r="G76" s="26"/>
      <c r="H76" s="14"/>
    </row>
    <row r="77" spans="1:8" x14ac:dyDescent="0.25">
      <c r="A77" s="9">
        <v>74</v>
      </c>
      <c r="B77" s="8">
        <v>43693</v>
      </c>
      <c r="C77" s="13"/>
      <c r="D77" s="28"/>
      <c r="E77" s="127"/>
      <c r="F77" s="12">
        <f t="shared" si="3"/>
        <v>249629</v>
      </c>
      <c r="G77" s="26"/>
      <c r="H77" s="14"/>
    </row>
    <row r="78" spans="1:8" x14ac:dyDescent="0.25">
      <c r="A78" s="106">
        <v>75</v>
      </c>
      <c r="B78" s="8">
        <v>43693</v>
      </c>
      <c r="C78" s="13"/>
      <c r="D78" s="28"/>
      <c r="E78" s="127"/>
      <c r="F78" s="12">
        <f t="shared" si="3"/>
        <v>249629</v>
      </c>
      <c r="G78" s="26"/>
      <c r="H78" s="14"/>
    </row>
    <row r="79" spans="1:8" x14ac:dyDescent="0.25">
      <c r="A79" s="9">
        <v>76</v>
      </c>
      <c r="B79" s="8">
        <v>43693</v>
      </c>
      <c r="C79" s="13"/>
      <c r="D79" s="28"/>
      <c r="E79" s="127"/>
      <c r="F79" s="12">
        <f t="shared" si="3"/>
        <v>249629</v>
      </c>
      <c r="G79" s="26"/>
      <c r="H79" s="14"/>
    </row>
    <row r="80" spans="1:8" x14ac:dyDescent="0.25">
      <c r="A80" s="106">
        <v>77</v>
      </c>
      <c r="B80" s="8">
        <v>43693</v>
      </c>
      <c r="C80" s="13"/>
      <c r="D80" s="28"/>
      <c r="E80" s="127"/>
      <c r="F80" s="12">
        <f t="shared" si="3"/>
        <v>249629</v>
      </c>
      <c r="G80" s="26"/>
      <c r="H80" s="14"/>
    </row>
    <row r="81" spans="1:9" x14ac:dyDescent="0.25">
      <c r="A81" s="9">
        <v>78</v>
      </c>
      <c r="B81" s="8">
        <v>43693</v>
      </c>
      <c r="C81" s="13"/>
      <c r="D81" s="28"/>
      <c r="E81" s="127"/>
      <c r="F81" s="12">
        <f t="shared" si="3"/>
        <v>249629</v>
      </c>
      <c r="G81" s="26"/>
      <c r="H81" s="14"/>
    </row>
    <row r="82" spans="1:9" x14ac:dyDescent="0.25">
      <c r="A82" s="106">
        <v>79</v>
      </c>
      <c r="B82" s="8">
        <v>43693</v>
      </c>
      <c r="C82" s="13"/>
      <c r="D82" s="28"/>
      <c r="E82" s="127"/>
      <c r="F82" s="12">
        <f t="shared" si="3"/>
        <v>249629</v>
      </c>
      <c r="G82" s="26"/>
      <c r="H82" s="14"/>
    </row>
    <row r="83" spans="1:9" x14ac:dyDescent="0.25">
      <c r="A83" s="9">
        <v>80</v>
      </c>
      <c r="B83" s="8">
        <v>43693</v>
      </c>
      <c r="C83" s="13"/>
      <c r="D83" s="28"/>
      <c r="E83" s="127"/>
      <c r="F83" s="12">
        <f t="shared" si="3"/>
        <v>249629</v>
      </c>
      <c r="G83" s="26"/>
      <c r="H83" s="14"/>
    </row>
    <row r="84" spans="1:9" x14ac:dyDescent="0.25">
      <c r="A84" s="106">
        <v>81</v>
      </c>
      <c r="B84" s="8">
        <v>43693</v>
      </c>
      <c r="C84" s="13"/>
      <c r="D84" s="28"/>
      <c r="E84" s="127"/>
      <c r="F84" s="12">
        <f t="shared" si="3"/>
        <v>249629</v>
      </c>
      <c r="G84" s="26"/>
      <c r="H84" s="44"/>
      <c r="I84" s="45"/>
    </row>
    <row r="85" spans="1:9" x14ac:dyDescent="0.25">
      <c r="A85" s="9">
        <v>82</v>
      </c>
      <c r="B85" s="8">
        <v>43693</v>
      </c>
      <c r="C85" s="13"/>
      <c r="D85" s="24"/>
      <c r="E85" s="127"/>
      <c r="F85" s="12">
        <f t="shared" si="3"/>
        <v>249629</v>
      </c>
      <c r="G85" s="26"/>
      <c r="H85" s="14"/>
    </row>
    <row r="86" spans="1:9" x14ac:dyDescent="0.25">
      <c r="A86" s="106">
        <v>83</v>
      </c>
      <c r="B86" s="8">
        <v>43693</v>
      </c>
      <c r="C86" s="13"/>
      <c r="D86" s="28"/>
      <c r="E86" s="127"/>
      <c r="F86" s="12">
        <f t="shared" si="3"/>
        <v>249629</v>
      </c>
      <c r="G86" s="26"/>
      <c r="H86" s="14"/>
    </row>
    <row r="87" spans="1:9" x14ac:dyDescent="0.25">
      <c r="A87" s="9">
        <v>84</v>
      </c>
      <c r="B87" s="8">
        <v>43693</v>
      </c>
      <c r="C87" s="13"/>
      <c r="D87" s="28"/>
      <c r="E87" s="127"/>
      <c r="F87" s="12">
        <f t="shared" si="3"/>
        <v>249629</v>
      </c>
      <c r="G87" s="26"/>
      <c r="H87" s="14"/>
    </row>
    <row r="88" spans="1:9" x14ac:dyDescent="0.25">
      <c r="A88" s="106">
        <v>85</v>
      </c>
      <c r="B88" s="8">
        <v>43693</v>
      </c>
      <c r="C88" s="13"/>
      <c r="D88" s="28"/>
      <c r="E88" s="127"/>
      <c r="F88" s="12">
        <f t="shared" si="3"/>
        <v>249629</v>
      </c>
      <c r="G88" s="26"/>
      <c r="H88" s="14"/>
    </row>
    <row r="89" spans="1:9" x14ac:dyDescent="0.25">
      <c r="A89" s="9">
        <v>86</v>
      </c>
      <c r="B89" s="8">
        <v>43693</v>
      </c>
      <c r="C89" s="13"/>
      <c r="D89" s="28"/>
      <c r="E89" s="127"/>
      <c r="F89" s="12">
        <f t="shared" si="3"/>
        <v>249629</v>
      </c>
      <c r="G89" s="26"/>
      <c r="H89" s="14"/>
    </row>
    <row r="90" spans="1:9" x14ac:dyDescent="0.25">
      <c r="A90" s="106">
        <v>87</v>
      </c>
      <c r="B90" s="8">
        <v>43693</v>
      </c>
      <c r="C90" s="13"/>
      <c r="D90" s="28"/>
      <c r="E90" s="127"/>
      <c r="F90" s="12">
        <f t="shared" si="3"/>
        <v>249629</v>
      </c>
      <c r="G90" s="26"/>
      <c r="H90" s="14"/>
    </row>
    <row r="91" spans="1:9" x14ac:dyDescent="0.25">
      <c r="A91" s="9">
        <v>88</v>
      </c>
      <c r="B91" s="8">
        <v>43693</v>
      </c>
      <c r="C91" s="13"/>
      <c r="D91" s="28"/>
      <c r="E91" s="127"/>
      <c r="F91" s="12">
        <f t="shared" si="3"/>
        <v>249629</v>
      </c>
      <c r="G91" s="26"/>
      <c r="H91" s="14"/>
    </row>
    <row r="92" spans="1:9" x14ac:dyDescent="0.25">
      <c r="A92" s="106">
        <v>89</v>
      </c>
      <c r="B92" s="8">
        <v>43693</v>
      </c>
      <c r="C92" s="13"/>
      <c r="D92" s="28"/>
      <c r="E92" s="127"/>
      <c r="F92" s="12">
        <f t="shared" si="3"/>
        <v>249629</v>
      </c>
      <c r="G92" s="26"/>
      <c r="H92" s="14"/>
    </row>
    <row r="93" spans="1:9" x14ac:dyDescent="0.25">
      <c r="A93" s="9">
        <v>90</v>
      </c>
      <c r="B93" s="8">
        <v>43693</v>
      </c>
      <c r="C93" s="13"/>
      <c r="D93" s="28"/>
      <c r="E93" s="127"/>
      <c r="F93" s="12">
        <f t="shared" si="3"/>
        <v>249629</v>
      </c>
      <c r="G93" s="26"/>
      <c r="H93" s="14"/>
    </row>
    <row r="94" spans="1:9" x14ac:dyDescent="0.25">
      <c r="A94" s="106">
        <v>91</v>
      </c>
      <c r="B94" s="8">
        <v>43693</v>
      </c>
      <c r="C94" s="13"/>
      <c r="D94" s="28"/>
      <c r="E94" s="127"/>
      <c r="F94" s="12">
        <f t="shared" si="3"/>
        <v>249629</v>
      </c>
      <c r="G94" s="26"/>
      <c r="H94" s="14"/>
    </row>
    <row r="95" spans="1:9" x14ac:dyDescent="0.25">
      <c r="A95" s="9">
        <v>92</v>
      </c>
      <c r="B95" s="8">
        <v>43693</v>
      </c>
      <c r="C95" s="13"/>
      <c r="D95" s="28"/>
      <c r="E95" s="127"/>
      <c r="F95" s="12">
        <f t="shared" si="3"/>
        <v>249629</v>
      </c>
      <c r="G95" s="26"/>
      <c r="H95" s="14"/>
    </row>
    <row r="96" spans="1:9" x14ac:dyDescent="0.25">
      <c r="A96" s="106">
        <v>93</v>
      </c>
      <c r="B96" s="8">
        <v>43693</v>
      </c>
      <c r="C96" s="13"/>
      <c r="D96" s="28"/>
      <c r="E96" s="127"/>
      <c r="F96" s="12">
        <f t="shared" si="3"/>
        <v>249629</v>
      </c>
      <c r="G96" s="26"/>
      <c r="H96" s="14"/>
    </row>
    <row r="97" spans="1:8" x14ac:dyDescent="0.25">
      <c r="A97" s="9">
        <v>94</v>
      </c>
      <c r="B97" s="8">
        <v>43693</v>
      </c>
      <c r="C97" s="13"/>
      <c r="D97" s="28"/>
      <c r="E97" s="127"/>
      <c r="F97" s="12">
        <f t="shared" si="3"/>
        <v>249629</v>
      </c>
      <c r="G97" s="26"/>
      <c r="H97" s="14"/>
    </row>
    <row r="98" spans="1:8" x14ac:dyDescent="0.25">
      <c r="A98" s="106">
        <v>95</v>
      </c>
      <c r="B98" s="8">
        <v>43693</v>
      </c>
      <c r="C98" s="14"/>
      <c r="D98" s="25"/>
      <c r="E98" s="128"/>
      <c r="F98" s="12">
        <f t="shared" si="3"/>
        <v>249629</v>
      </c>
      <c r="G98" s="13"/>
      <c r="H98" s="14"/>
    </row>
    <row r="99" spans="1:8" x14ac:dyDescent="0.25">
      <c r="A99" s="9">
        <v>96</v>
      </c>
      <c r="B99" s="8">
        <v>43693</v>
      </c>
      <c r="C99" s="13"/>
      <c r="D99" s="25"/>
      <c r="E99" s="42"/>
      <c r="F99" s="12">
        <f t="shared" si="3"/>
        <v>249629</v>
      </c>
      <c r="G99" s="13"/>
      <c r="H99" s="14"/>
    </row>
    <row r="100" spans="1:8" x14ac:dyDescent="0.25">
      <c r="A100" s="106">
        <v>97</v>
      </c>
      <c r="B100" s="8">
        <v>43693</v>
      </c>
      <c r="C100" s="13"/>
      <c r="D100" s="25"/>
      <c r="E100" s="42"/>
      <c r="F100" s="12">
        <f t="shared" si="3"/>
        <v>249629</v>
      </c>
      <c r="G100" s="13"/>
      <c r="H100" s="14"/>
    </row>
    <row r="101" spans="1:8" x14ac:dyDescent="0.25">
      <c r="A101" s="9">
        <v>98</v>
      </c>
      <c r="B101" s="8">
        <v>43693</v>
      </c>
      <c r="C101" s="13"/>
      <c r="D101" s="25"/>
      <c r="E101" s="42"/>
      <c r="F101" s="12">
        <f t="shared" si="3"/>
        <v>249629</v>
      </c>
      <c r="G101" s="13"/>
      <c r="H101" s="14"/>
    </row>
    <row r="102" spans="1:8" x14ac:dyDescent="0.25">
      <c r="A102" s="106">
        <v>99</v>
      </c>
      <c r="B102" s="8">
        <v>43693</v>
      </c>
      <c r="C102" s="13"/>
      <c r="D102" s="25"/>
      <c r="E102" s="42"/>
      <c r="F102" s="12">
        <f t="shared" si="3"/>
        <v>249629</v>
      </c>
      <c r="G102" s="13"/>
      <c r="H102" s="14"/>
    </row>
    <row r="103" spans="1:8" x14ac:dyDescent="0.25">
      <c r="A103" s="9">
        <v>100</v>
      </c>
      <c r="B103" s="8">
        <v>43693</v>
      </c>
      <c r="C103" s="30"/>
      <c r="D103" s="31"/>
      <c r="E103" s="128"/>
      <c r="F103" s="12">
        <f t="shared" si="3"/>
        <v>249629</v>
      </c>
      <c r="G103" s="13"/>
      <c r="H103" s="14"/>
    </row>
    <row r="104" spans="1:8" x14ac:dyDescent="0.25">
      <c r="A104" s="106">
        <v>101</v>
      </c>
      <c r="B104" s="8">
        <v>43693</v>
      </c>
      <c r="C104" s="30"/>
      <c r="D104" s="31"/>
      <c r="E104" s="128"/>
      <c r="F104" s="12">
        <f t="shared" si="3"/>
        <v>249629</v>
      </c>
      <c r="G104" s="13"/>
      <c r="H104" s="14"/>
    </row>
    <row r="105" spans="1:8" x14ac:dyDescent="0.25">
      <c r="A105" s="9">
        <v>102</v>
      </c>
      <c r="B105" s="8">
        <v>43693</v>
      </c>
      <c r="C105" s="30"/>
      <c r="D105" s="31"/>
      <c r="E105" s="128"/>
      <c r="F105" s="12">
        <f t="shared" si="3"/>
        <v>249629</v>
      </c>
      <c r="G105" s="13"/>
      <c r="H105" s="14"/>
    </row>
    <row r="106" spans="1:8" x14ac:dyDescent="0.25">
      <c r="A106" s="106">
        <v>103</v>
      </c>
      <c r="B106" s="8">
        <v>43693</v>
      </c>
      <c r="C106" s="32"/>
      <c r="D106" s="31"/>
      <c r="E106" s="128"/>
      <c r="F106" s="12">
        <f t="shared" si="3"/>
        <v>249629</v>
      </c>
      <c r="G106" s="13"/>
      <c r="H106" s="14"/>
    </row>
    <row r="107" spans="1:8" x14ac:dyDescent="0.25">
      <c r="A107" s="9">
        <v>104</v>
      </c>
      <c r="B107" s="8">
        <v>43693</v>
      </c>
      <c r="C107" s="32"/>
      <c r="D107" s="31"/>
      <c r="E107" s="128"/>
      <c r="F107" s="12">
        <f t="shared" si="3"/>
        <v>249629</v>
      </c>
      <c r="G107" s="13"/>
      <c r="H107" s="14"/>
    </row>
    <row r="108" spans="1:8" x14ac:dyDescent="0.25">
      <c r="A108" s="106">
        <v>105</v>
      </c>
      <c r="B108" s="8">
        <v>43693</v>
      </c>
      <c r="C108" s="32"/>
      <c r="D108" s="31"/>
      <c r="E108" s="128"/>
      <c r="F108" s="12">
        <f t="shared" si="3"/>
        <v>249629</v>
      </c>
      <c r="G108" s="13"/>
      <c r="H108" s="14"/>
    </row>
    <row r="109" spans="1:8" x14ac:dyDescent="0.25">
      <c r="A109" s="9">
        <v>106</v>
      </c>
      <c r="B109" s="8">
        <v>43693</v>
      </c>
      <c r="C109" s="32"/>
      <c r="D109" s="31"/>
      <c r="E109" s="128"/>
      <c r="F109" s="12">
        <f t="shared" si="3"/>
        <v>249629</v>
      </c>
      <c r="G109" s="13"/>
      <c r="H109" s="14"/>
    </row>
    <row r="110" spans="1:8" x14ac:dyDescent="0.25">
      <c r="A110" s="106">
        <v>107</v>
      </c>
      <c r="B110" s="8">
        <v>43693</v>
      </c>
      <c r="C110" s="32"/>
      <c r="D110" s="31"/>
      <c r="E110" s="128"/>
      <c r="F110" s="12">
        <f t="shared" si="3"/>
        <v>249629</v>
      </c>
      <c r="G110" s="13"/>
      <c r="H110" s="14"/>
    </row>
    <row r="111" spans="1:8" x14ac:dyDescent="0.25">
      <c r="A111" s="9">
        <v>108</v>
      </c>
      <c r="B111" s="8">
        <v>43693</v>
      </c>
      <c r="C111" s="32"/>
      <c r="D111" s="31"/>
      <c r="E111" s="128"/>
      <c r="F111" s="12">
        <f t="shared" si="3"/>
        <v>249629</v>
      </c>
      <c r="G111" s="13"/>
      <c r="H111" s="14"/>
    </row>
    <row r="112" spans="1:8" x14ac:dyDescent="0.25">
      <c r="A112" s="106">
        <v>109</v>
      </c>
      <c r="B112" s="8">
        <v>43693</v>
      </c>
      <c r="C112" s="32"/>
      <c r="D112" s="31"/>
      <c r="E112" s="128"/>
      <c r="F112" s="12">
        <f t="shared" si="3"/>
        <v>249629</v>
      </c>
      <c r="G112" s="13"/>
      <c r="H112" s="14"/>
    </row>
    <row r="113" spans="1:8" x14ac:dyDescent="0.25">
      <c r="A113" s="9">
        <v>110</v>
      </c>
      <c r="B113" s="8">
        <v>43693</v>
      </c>
      <c r="C113" s="32"/>
      <c r="D113" s="31"/>
      <c r="E113" s="128"/>
      <c r="F113" s="12">
        <f t="shared" si="3"/>
        <v>249629</v>
      </c>
      <c r="G113" s="13"/>
      <c r="H113" s="14"/>
    </row>
    <row r="114" spans="1:8" x14ac:dyDescent="0.25">
      <c r="A114" s="106">
        <v>111</v>
      </c>
      <c r="B114" s="8">
        <v>43693</v>
      </c>
      <c r="C114" s="32"/>
      <c r="D114" s="31"/>
      <c r="E114" s="128"/>
      <c r="F114" s="12">
        <f t="shared" si="3"/>
        <v>249629</v>
      </c>
      <c r="G114" s="13"/>
      <c r="H114" s="14"/>
    </row>
    <row r="115" spans="1:8" x14ac:dyDescent="0.25">
      <c r="A115" s="9">
        <v>112</v>
      </c>
      <c r="B115" s="8">
        <v>43693</v>
      </c>
      <c r="C115" s="32"/>
      <c r="D115" s="31"/>
      <c r="E115" s="128"/>
      <c r="F115" s="12">
        <f t="shared" si="3"/>
        <v>249629</v>
      </c>
      <c r="G115" s="13"/>
      <c r="H115" s="14"/>
    </row>
    <row r="116" spans="1:8" x14ac:dyDescent="0.25">
      <c r="A116" s="106">
        <v>113</v>
      </c>
      <c r="B116" s="8">
        <v>43693</v>
      </c>
      <c r="C116" s="32"/>
      <c r="D116" s="31"/>
      <c r="E116" s="128"/>
      <c r="F116" s="12">
        <f t="shared" si="3"/>
        <v>249629</v>
      </c>
      <c r="G116" s="13"/>
      <c r="H116" s="14"/>
    </row>
    <row r="117" spans="1:8" x14ac:dyDescent="0.25">
      <c r="A117" s="9">
        <v>114</v>
      </c>
      <c r="B117" s="8">
        <v>43693</v>
      </c>
      <c r="C117" s="33"/>
      <c r="D117" s="34"/>
      <c r="E117" s="128"/>
      <c r="F117" s="12">
        <f t="shared" si="3"/>
        <v>249629</v>
      </c>
      <c r="G117" s="13"/>
      <c r="H117" s="14"/>
    </row>
    <row r="118" spans="1:8" x14ac:dyDescent="0.25">
      <c r="A118" s="106">
        <v>115</v>
      </c>
      <c r="B118" s="8">
        <v>43693</v>
      </c>
      <c r="C118" s="33"/>
      <c r="D118" s="34"/>
      <c r="E118" s="128"/>
      <c r="F118" s="12">
        <f t="shared" si="3"/>
        <v>249629</v>
      </c>
      <c r="G118" s="13"/>
      <c r="H118" s="14"/>
    </row>
    <row r="119" spans="1:8" x14ac:dyDescent="0.25">
      <c r="A119" s="9">
        <v>116</v>
      </c>
      <c r="B119" s="8">
        <v>43693</v>
      </c>
      <c r="C119" s="33"/>
      <c r="D119" s="34"/>
      <c r="E119" s="128"/>
      <c r="F119" s="12">
        <f t="shared" si="3"/>
        <v>249629</v>
      </c>
      <c r="G119" s="13"/>
      <c r="H119" s="14"/>
    </row>
    <row r="120" spans="1:8" x14ac:dyDescent="0.25">
      <c r="A120" s="106">
        <v>117</v>
      </c>
      <c r="B120" s="8">
        <v>43693</v>
      </c>
      <c r="C120" s="33"/>
      <c r="D120" s="34"/>
      <c r="E120" s="28"/>
      <c r="F120" s="12">
        <f t="shared" si="3"/>
        <v>249629</v>
      </c>
      <c r="G120" s="13"/>
      <c r="H120" s="14"/>
    </row>
    <row r="121" spans="1:8" x14ac:dyDescent="0.25">
      <c r="A121" s="9">
        <v>118</v>
      </c>
      <c r="B121" s="8">
        <v>43693</v>
      </c>
      <c r="C121" s="33"/>
      <c r="D121" s="34"/>
      <c r="E121" s="28"/>
      <c r="F121" s="12">
        <f t="shared" si="3"/>
        <v>249629</v>
      </c>
      <c r="G121" s="13"/>
      <c r="H121" s="14"/>
    </row>
    <row r="122" spans="1:8" x14ac:dyDescent="0.25">
      <c r="A122" s="106">
        <v>119</v>
      </c>
      <c r="B122" s="8">
        <v>43693</v>
      </c>
      <c r="C122" s="33"/>
      <c r="D122" s="34"/>
      <c r="E122" s="28"/>
      <c r="F122" s="12">
        <f t="shared" si="3"/>
        <v>249629</v>
      </c>
      <c r="G122" s="13"/>
      <c r="H122" s="14"/>
    </row>
    <row r="123" spans="1:8" x14ac:dyDescent="0.25">
      <c r="A123" s="9">
        <v>120</v>
      </c>
      <c r="B123" s="8">
        <v>43693</v>
      </c>
      <c r="C123" s="33"/>
      <c r="D123" s="34"/>
      <c r="E123" s="28"/>
      <c r="F123" s="12">
        <f t="shared" si="3"/>
        <v>249629</v>
      </c>
      <c r="G123" s="13"/>
      <c r="H123" s="14"/>
    </row>
    <row r="124" spans="1:8" x14ac:dyDescent="0.25">
      <c r="A124" s="106">
        <v>121</v>
      </c>
      <c r="B124" s="8">
        <v>43693</v>
      </c>
      <c r="C124" s="33"/>
      <c r="D124" s="34"/>
      <c r="E124" s="28"/>
      <c r="F124" s="12">
        <f t="shared" si="3"/>
        <v>249629</v>
      </c>
      <c r="G124" s="13"/>
      <c r="H124" s="14"/>
    </row>
    <row r="125" spans="1:8" x14ac:dyDescent="0.25">
      <c r="A125" s="9">
        <v>122</v>
      </c>
      <c r="B125" s="8">
        <v>43693</v>
      </c>
      <c r="C125" s="33"/>
      <c r="D125" s="34"/>
      <c r="E125" s="28"/>
      <c r="F125" s="12">
        <f t="shared" si="3"/>
        <v>249629</v>
      </c>
      <c r="G125" s="13"/>
      <c r="H125" s="14"/>
    </row>
    <row r="126" spans="1:8" x14ac:dyDescent="0.25">
      <c r="A126" s="152" t="s">
        <v>9</v>
      </c>
      <c r="B126" s="152"/>
      <c r="C126" s="152"/>
      <c r="D126" s="152"/>
      <c r="E126" s="152"/>
      <c r="F126" s="12">
        <f t="shared" si="3"/>
        <v>249629</v>
      </c>
      <c r="G126" s="13"/>
      <c r="H126" s="14"/>
    </row>
    <row r="127" spans="1:8" x14ac:dyDescent="0.25">
      <c r="D127" s="24"/>
      <c r="G127" s="22"/>
    </row>
    <row r="128" spans="1:8" x14ac:dyDescent="0.25">
      <c r="F128" s="72"/>
    </row>
    <row r="129" spans="6:6" x14ac:dyDescent="0.25">
      <c r="F129" s="24"/>
    </row>
    <row r="130" spans="6:6" x14ac:dyDescent="0.25">
      <c r="F130" s="68"/>
    </row>
  </sheetData>
  <mergeCells count="3">
    <mergeCell ref="A1:G1"/>
    <mergeCell ref="A2:G2"/>
    <mergeCell ref="A126:E126"/>
  </mergeCell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488B-BBEF-40E7-9E5B-F5480BC087EE}">
  <dimension ref="A1:I126"/>
  <sheetViews>
    <sheetView zoomScaleNormal="100" workbookViewId="0">
      <selection activeCell="C12" sqref="C12"/>
    </sheetView>
  </sheetViews>
  <sheetFormatPr defaultRowHeight="15" x14ac:dyDescent="0.25"/>
  <cols>
    <col min="1" max="1" width="3.85546875" bestFit="1" customWidth="1"/>
    <col min="2" max="2" width="13.140625" customWidth="1"/>
    <col min="3" max="3" width="94.140625" bestFit="1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368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08">
        <v>1</v>
      </c>
      <c r="B4" s="8">
        <v>43694</v>
      </c>
      <c r="C4" s="9" t="s">
        <v>8</v>
      </c>
      <c r="D4" s="10">
        <f>'16'!F42</f>
        <v>249629</v>
      </c>
      <c r="E4" s="11"/>
      <c r="F4" s="12">
        <f>D4</f>
        <v>249629</v>
      </c>
      <c r="G4" s="13"/>
      <c r="H4" s="14"/>
    </row>
    <row r="5" spans="1:8" x14ac:dyDescent="0.25">
      <c r="A5" s="9">
        <v>6</v>
      </c>
      <c r="B5" s="8">
        <v>43694</v>
      </c>
      <c r="C5" s="41" t="s">
        <v>342</v>
      </c>
      <c r="D5" s="34">
        <v>10000000</v>
      </c>
      <c r="E5" s="95"/>
      <c r="F5" s="109">
        <f>F4+D5-E5</f>
        <v>10249629</v>
      </c>
      <c r="G5" s="93"/>
      <c r="H5" s="14"/>
    </row>
    <row r="6" spans="1:8" x14ac:dyDescent="0.25">
      <c r="A6" s="108">
        <v>7</v>
      </c>
      <c r="B6" s="8">
        <v>43694</v>
      </c>
      <c r="C6" s="14" t="s">
        <v>299</v>
      </c>
      <c r="D6" s="88"/>
      <c r="E6" s="39">
        <v>6500</v>
      </c>
      <c r="F6" s="109">
        <f t="shared" ref="F6:F69" si="0">F5+D6-E6</f>
        <v>10243129</v>
      </c>
      <c r="G6" s="93"/>
      <c r="H6" s="14"/>
    </row>
    <row r="7" spans="1:8" x14ac:dyDescent="0.25">
      <c r="A7" s="9">
        <v>8</v>
      </c>
      <c r="B7" s="8">
        <v>43694</v>
      </c>
      <c r="C7" s="14" t="s">
        <v>372</v>
      </c>
      <c r="D7" s="88"/>
      <c r="E7" s="39">
        <v>850000</v>
      </c>
      <c r="F7" s="109">
        <f t="shared" si="0"/>
        <v>9393129</v>
      </c>
      <c r="G7" s="33" t="s">
        <v>310</v>
      </c>
      <c r="H7" s="14" t="s">
        <v>69</v>
      </c>
    </row>
    <row r="8" spans="1:8" x14ac:dyDescent="0.25">
      <c r="A8" s="108">
        <v>9</v>
      </c>
      <c r="B8" s="8">
        <v>43694</v>
      </c>
      <c r="C8" s="41" t="s">
        <v>302</v>
      </c>
      <c r="D8" s="88"/>
      <c r="E8" s="39">
        <v>2000000</v>
      </c>
      <c r="F8" s="109">
        <f t="shared" si="0"/>
        <v>7393129</v>
      </c>
      <c r="G8" s="93" t="s">
        <v>85</v>
      </c>
      <c r="H8" s="14" t="s">
        <v>69</v>
      </c>
    </row>
    <row r="9" spans="1:8" x14ac:dyDescent="0.25">
      <c r="A9" s="9">
        <v>10</v>
      </c>
      <c r="B9" s="8">
        <v>43694</v>
      </c>
      <c r="C9" s="14" t="s">
        <v>373</v>
      </c>
      <c r="D9" s="88"/>
      <c r="E9" s="39">
        <v>776500</v>
      </c>
      <c r="F9" s="109">
        <f t="shared" si="0"/>
        <v>6616629</v>
      </c>
      <c r="G9" s="116" t="s">
        <v>134</v>
      </c>
      <c r="H9" s="14" t="s">
        <v>69</v>
      </c>
    </row>
    <row r="10" spans="1:8" x14ac:dyDescent="0.25">
      <c r="A10" s="108">
        <v>11</v>
      </c>
      <c r="B10" s="8">
        <v>43694</v>
      </c>
      <c r="C10" s="14" t="s">
        <v>374</v>
      </c>
      <c r="D10" s="88"/>
      <c r="E10" s="39">
        <v>601180</v>
      </c>
      <c r="F10" s="109">
        <f t="shared" si="0"/>
        <v>6015449</v>
      </c>
      <c r="G10" s="33" t="s">
        <v>164</v>
      </c>
      <c r="H10" s="14" t="s">
        <v>69</v>
      </c>
    </row>
    <row r="11" spans="1:8" x14ac:dyDescent="0.25">
      <c r="A11" s="9">
        <v>12</v>
      </c>
      <c r="B11" s="8">
        <v>43694</v>
      </c>
      <c r="C11" s="41" t="s">
        <v>302</v>
      </c>
      <c r="D11" s="88"/>
      <c r="E11" s="39">
        <v>2000000</v>
      </c>
      <c r="F11" s="109">
        <f t="shared" si="0"/>
        <v>4015449</v>
      </c>
      <c r="G11" s="93" t="s">
        <v>85</v>
      </c>
      <c r="H11" s="14" t="s">
        <v>69</v>
      </c>
    </row>
    <row r="12" spans="1:8" x14ac:dyDescent="0.25">
      <c r="A12" s="108">
        <v>13</v>
      </c>
      <c r="B12" s="8">
        <v>43694</v>
      </c>
      <c r="C12" s="14" t="s">
        <v>375</v>
      </c>
      <c r="D12" s="88"/>
      <c r="E12" s="39">
        <v>432917</v>
      </c>
      <c r="F12" s="109">
        <f t="shared" si="0"/>
        <v>3582532</v>
      </c>
      <c r="G12" s="117" t="s">
        <v>181</v>
      </c>
      <c r="H12" s="14" t="s">
        <v>69</v>
      </c>
    </row>
    <row r="13" spans="1:8" x14ac:dyDescent="0.25">
      <c r="A13" s="9">
        <v>14</v>
      </c>
      <c r="B13" s="8">
        <v>43694</v>
      </c>
      <c r="C13" s="41" t="s">
        <v>302</v>
      </c>
      <c r="D13" s="88"/>
      <c r="E13" s="39">
        <v>2000000</v>
      </c>
      <c r="F13" s="109">
        <f t="shared" si="0"/>
        <v>1582532</v>
      </c>
      <c r="G13" s="93" t="s">
        <v>85</v>
      </c>
      <c r="H13" s="14" t="s">
        <v>69</v>
      </c>
    </row>
    <row r="14" spans="1:8" x14ac:dyDescent="0.25">
      <c r="A14" s="108">
        <v>15</v>
      </c>
      <c r="B14" s="8">
        <v>43694</v>
      </c>
      <c r="C14" s="41"/>
      <c r="D14" s="88"/>
      <c r="E14" s="39"/>
      <c r="F14" s="109">
        <f t="shared" si="0"/>
        <v>1582532</v>
      </c>
      <c r="G14" s="93"/>
      <c r="H14" s="14"/>
    </row>
    <row r="15" spans="1:8" x14ac:dyDescent="0.25">
      <c r="A15" s="9">
        <v>16</v>
      </c>
      <c r="B15" s="8">
        <v>43694</v>
      </c>
      <c r="C15" s="14"/>
      <c r="D15" s="88"/>
      <c r="E15" s="95"/>
      <c r="F15" s="109">
        <f t="shared" si="0"/>
        <v>1582532</v>
      </c>
      <c r="G15" s="93"/>
      <c r="H15" s="14"/>
    </row>
    <row r="16" spans="1:8" x14ac:dyDescent="0.25">
      <c r="A16" s="108">
        <v>17</v>
      </c>
      <c r="B16" s="8">
        <v>43694</v>
      </c>
      <c r="C16" s="14"/>
      <c r="D16" s="88"/>
      <c r="E16" s="95"/>
      <c r="F16" s="109">
        <f t="shared" si="0"/>
        <v>1582532</v>
      </c>
      <c r="G16" s="93"/>
      <c r="H16" s="14"/>
    </row>
    <row r="17" spans="1:8" x14ac:dyDescent="0.25">
      <c r="A17" s="9">
        <v>18</v>
      </c>
      <c r="B17" s="8">
        <v>43694</v>
      </c>
      <c r="C17" s="14"/>
      <c r="D17" s="14"/>
      <c r="E17" s="118"/>
      <c r="F17" s="109">
        <f t="shared" si="0"/>
        <v>1582532</v>
      </c>
      <c r="G17" s="93"/>
      <c r="H17" s="14"/>
    </row>
    <row r="18" spans="1:8" x14ac:dyDescent="0.25">
      <c r="A18" s="108">
        <v>19</v>
      </c>
      <c r="B18" s="8">
        <v>43694</v>
      </c>
      <c r="C18" s="14"/>
      <c r="D18" s="119"/>
      <c r="E18" s="95"/>
      <c r="F18" s="109">
        <f t="shared" si="0"/>
        <v>1582532</v>
      </c>
      <c r="G18" s="93"/>
      <c r="H18" s="14"/>
    </row>
    <row r="19" spans="1:8" x14ac:dyDescent="0.25">
      <c r="A19" s="9">
        <v>20</v>
      </c>
      <c r="B19" s="8">
        <v>43694</v>
      </c>
      <c r="C19" s="14"/>
      <c r="D19" s="14"/>
      <c r="E19" s="95"/>
      <c r="F19" s="109">
        <f t="shared" si="0"/>
        <v>1582532</v>
      </c>
      <c r="G19" s="93"/>
      <c r="H19" s="14"/>
    </row>
    <row r="20" spans="1:8" x14ac:dyDescent="0.25">
      <c r="A20" s="108">
        <v>21</v>
      </c>
      <c r="B20" s="8">
        <v>43694</v>
      </c>
      <c r="C20" s="14"/>
      <c r="D20" s="34"/>
      <c r="E20" s="11"/>
      <c r="F20" s="109">
        <f t="shared" si="0"/>
        <v>1582532</v>
      </c>
      <c r="H20" s="14"/>
    </row>
    <row r="21" spans="1:8" x14ac:dyDescent="0.25">
      <c r="A21" s="9">
        <v>22</v>
      </c>
      <c r="B21" s="8">
        <v>43694</v>
      </c>
      <c r="C21" s="14"/>
      <c r="D21" s="34"/>
      <c r="E21" s="11"/>
      <c r="F21" s="109">
        <f t="shared" si="0"/>
        <v>1582532</v>
      </c>
      <c r="G21" s="105"/>
      <c r="H21" s="14"/>
    </row>
    <row r="22" spans="1:8" x14ac:dyDescent="0.25">
      <c r="A22" s="108">
        <v>23</v>
      </c>
      <c r="B22" s="8">
        <v>43694</v>
      </c>
      <c r="C22" s="14"/>
      <c r="D22" s="14"/>
      <c r="E22" s="25"/>
      <c r="F22" s="109">
        <f t="shared" si="0"/>
        <v>1582532</v>
      </c>
      <c r="G22" s="14"/>
      <c r="H22" s="14"/>
    </row>
    <row r="23" spans="1:8" x14ac:dyDescent="0.25">
      <c r="A23" s="9">
        <v>24</v>
      </c>
      <c r="B23" s="8">
        <v>43694</v>
      </c>
      <c r="C23" s="14"/>
      <c r="D23" s="34"/>
      <c r="E23" s="95"/>
      <c r="F23" s="109">
        <f t="shared" si="0"/>
        <v>1582532</v>
      </c>
      <c r="H23" s="14"/>
    </row>
    <row r="24" spans="1:8" x14ac:dyDescent="0.25">
      <c r="A24" s="108">
        <v>25</v>
      </c>
      <c r="B24" s="8">
        <v>43694</v>
      </c>
      <c r="C24" s="41"/>
      <c r="D24" s="14"/>
      <c r="E24" s="25"/>
      <c r="F24" s="109">
        <f t="shared" si="0"/>
        <v>1582532</v>
      </c>
      <c r="G24" s="105"/>
      <c r="H24" s="14"/>
    </row>
    <row r="25" spans="1:8" x14ac:dyDescent="0.25">
      <c r="A25" s="9">
        <v>26</v>
      </c>
      <c r="B25" s="8">
        <v>43694</v>
      </c>
      <c r="C25" s="110"/>
      <c r="D25" s="34"/>
      <c r="E25" s="95"/>
      <c r="F25" s="109">
        <f t="shared" si="0"/>
        <v>1582532</v>
      </c>
      <c r="G25" s="92"/>
      <c r="H25" s="14"/>
    </row>
    <row r="26" spans="1:8" x14ac:dyDescent="0.25">
      <c r="A26" s="108">
        <v>27</v>
      </c>
      <c r="B26" s="8">
        <v>43694</v>
      </c>
      <c r="C26" s="14"/>
      <c r="D26" s="111"/>
      <c r="E26" s="95"/>
      <c r="F26" s="109">
        <f t="shared" si="0"/>
        <v>1582532</v>
      </c>
      <c r="G26" s="93"/>
      <c r="H26" s="14"/>
    </row>
    <row r="27" spans="1:8" x14ac:dyDescent="0.25">
      <c r="A27" s="9">
        <v>28</v>
      </c>
      <c r="B27" s="8">
        <v>43694</v>
      </c>
      <c r="C27" s="14"/>
      <c r="D27" s="88"/>
      <c r="E27" s="95"/>
      <c r="F27" s="109">
        <f t="shared" si="0"/>
        <v>1582532</v>
      </c>
      <c r="G27" s="93"/>
      <c r="H27" s="14"/>
    </row>
    <row r="28" spans="1:8" x14ac:dyDescent="0.25">
      <c r="A28" s="108">
        <v>29</v>
      </c>
      <c r="B28" s="8">
        <v>43694</v>
      </c>
      <c r="C28" s="14"/>
      <c r="D28" s="88"/>
      <c r="E28" s="95"/>
      <c r="F28" s="109">
        <f t="shared" si="0"/>
        <v>1582532</v>
      </c>
      <c r="H28" s="14"/>
    </row>
    <row r="29" spans="1:8" x14ac:dyDescent="0.25">
      <c r="A29" s="9">
        <v>30</v>
      </c>
      <c r="B29" s="8">
        <v>43694</v>
      </c>
      <c r="C29" s="14"/>
      <c r="D29" s="88"/>
      <c r="E29" s="95"/>
      <c r="F29" s="109">
        <f t="shared" si="0"/>
        <v>1582532</v>
      </c>
      <c r="G29" s="33"/>
      <c r="H29" s="14"/>
    </row>
    <row r="30" spans="1:8" x14ac:dyDescent="0.25">
      <c r="A30" s="108">
        <v>31</v>
      </c>
      <c r="B30" s="8">
        <v>43694</v>
      </c>
      <c r="C30" s="110"/>
      <c r="D30" s="88"/>
      <c r="E30" s="95"/>
      <c r="F30" s="109">
        <f t="shared" si="0"/>
        <v>1582532</v>
      </c>
      <c r="G30" s="93"/>
      <c r="H30" s="14"/>
    </row>
    <row r="31" spans="1:8" x14ac:dyDescent="0.25">
      <c r="A31" s="9">
        <v>32</v>
      </c>
      <c r="B31" s="8">
        <v>43694</v>
      </c>
      <c r="C31" s="14"/>
      <c r="D31" s="88"/>
      <c r="E31" s="95"/>
      <c r="F31" s="109">
        <f t="shared" si="0"/>
        <v>1582532</v>
      </c>
      <c r="G31" s="93"/>
      <c r="H31" s="14"/>
    </row>
    <row r="32" spans="1:8" x14ac:dyDescent="0.25">
      <c r="A32" s="108">
        <v>33</v>
      </c>
      <c r="B32" s="8">
        <v>43694</v>
      </c>
      <c r="C32" s="14"/>
      <c r="D32" s="112"/>
      <c r="E32" s="25"/>
      <c r="F32" s="109">
        <f t="shared" si="0"/>
        <v>1582532</v>
      </c>
      <c r="G32" s="33"/>
      <c r="H32" s="14"/>
    </row>
    <row r="33" spans="1:8" x14ac:dyDescent="0.25">
      <c r="A33" s="9">
        <v>34</v>
      </c>
      <c r="B33" s="8">
        <v>43694</v>
      </c>
      <c r="C33" s="14"/>
      <c r="D33" s="112"/>
      <c r="E33" s="25"/>
      <c r="F33" s="109">
        <f t="shared" si="0"/>
        <v>1582532</v>
      </c>
      <c r="G33" s="33"/>
      <c r="H33" s="14"/>
    </row>
    <row r="34" spans="1:8" x14ac:dyDescent="0.25">
      <c r="A34" s="108">
        <v>35</v>
      </c>
      <c r="B34" s="8">
        <v>43694</v>
      </c>
      <c r="C34" s="13"/>
      <c r="D34" s="20"/>
      <c r="E34" s="121"/>
      <c r="F34" s="109">
        <f t="shared" si="0"/>
        <v>1582532</v>
      </c>
      <c r="G34" s="26"/>
      <c r="H34" s="41"/>
    </row>
    <row r="35" spans="1:8" x14ac:dyDescent="0.25">
      <c r="A35" s="9">
        <v>36</v>
      </c>
      <c r="B35" s="8">
        <v>43694</v>
      </c>
      <c r="C35" s="13"/>
      <c r="D35" s="13"/>
      <c r="E35" s="122"/>
      <c r="F35" s="109">
        <f t="shared" si="0"/>
        <v>1582532</v>
      </c>
      <c r="G35" s="17"/>
      <c r="H35" s="41"/>
    </row>
    <row r="36" spans="1:8" x14ac:dyDescent="0.25">
      <c r="A36" s="108">
        <v>37</v>
      </c>
      <c r="B36" s="8">
        <v>43694</v>
      </c>
      <c r="C36" s="13"/>
      <c r="D36" s="20"/>
      <c r="E36" s="121"/>
      <c r="F36" s="109">
        <f t="shared" si="0"/>
        <v>1582532</v>
      </c>
      <c r="G36" s="120"/>
      <c r="H36" s="41"/>
    </row>
    <row r="37" spans="1:8" x14ac:dyDescent="0.25">
      <c r="A37" s="9">
        <v>38</v>
      </c>
      <c r="B37" s="8">
        <v>43694</v>
      </c>
      <c r="C37" s="13"/>
      <c r="D37" s="20"/>
      <c r="E37" s="122"/>
      <c r="F37" s="109">
        <f t="shared" si="0"/>
        <v>1582532</v>
      </c>
      <c r="G37" s="17"/>
      <c r="H37" s="41"/>
    </row>
    <row r="38" spans="1:8" x14ac:dyDescent="0.25">
      <c r="A38" s="108">
        <v>39</v>
      </c>
      <c r="B38" s="8">
        <v>43694</v>
      </c>
      <c r="C38" s="13"/>
      <c r="D38" s="20"/>
      <c r="E38" s="123"/>
      <c r="F38" s="109">
        <f t="shared" si="0"/>
        <v>1582532</v>
      </c>
      <c r="G38" s="17"/>
      <c r="H38" s="14"/>
    </row>
    <row r="39" spans="1:8" x14ac:dyDescent="0.25">
      <c r="A39" s="9">
        <v>40</v>
      </c>
      <c r="B39" s="8">
        <v>43694</v>
      </c>
      <c r="C39" s="13"/>
      <c r="D39" s="20"/>
      <c r="E39" s="124"/>
      <c r="F39" s="109">
        <f t="shared" si="0"/>
        <v>1582532</v>
      </c>
      <c r="G39" s="17"/>
      <c r="H39" s="41"/>
    </row>
    <row r="40" spans="1:8" x14ac:dyDescent="0.25">
      <c r="A40" s="108">
        <v>41</v>
      </c>
      <c r="B40" s="8">
        <v>43694</v>
      </c>
      <c r="C40" s="13"/>
      <c r="D40" s="20"/>
      <c r="E40" s="124"/>
      <c r="F40" s="109">
        <f t="shared" si="0"/>
        <v>1582532</v>
      </c>
      <c r="G40" s="17"/>
      <c r="H40" s="41"/>
    </row>
    <row r="41" spans="1:8" x14ac:dyDescent="0.25">
      <c r="A41" s="9">
        <v>42</v>
      </c>
      <c r="B41" s="8">
        <v>43694</v>
      </c>
      <c r="C41" s="13"/>
      <c r="D41" s="20"/>
      <c r="E41" s="124"/>
      <c r="F41" s="109">
        <f t="shared" si="0"/>
        <v>1582532</v>
      </c>
      <c r="G41" s="17"/>
      <c r="H41" s="41"/>
    </row>
    <row r="42" spans="1:8" x14ac:dyDescent="0.25">
      <c r="A42" s="108">
        <v>43</v>
      </c>
      <c r="B42" s="8">
        <v>43694</v>
      </c>
      <c r="C42" s="13"/>
      <c r="D42" s="20"/>
      <c r="E42" s="121"/>
      <c r="F42" s="109">
        <f t="shared" si="0"/>
        <v>1582532</v>
      </c>
      <c r="G42" s="17"/>
      <c r="H42" s="41"/>
    </row>
    <row r="43" spans="1:8" x14ac:dyDescent="0.25">
      <c r="A43" s="9">
        <v>44</v>
      </c>
      <c r="B43" s="8">
        <v>43694</v>
      </c>
      <c r="C43" s="60"/>
      <c r="D43" s="20"/>
      <c r="E43" s="125"/>
      <c r="F43" s="109">
        <f t="shared" si="0"/>
        <v>1582532</v>
      </c>
      <c r="G43" s="17"/>
      <c r="H43" s="41"/>
    </row>
    <row r="44" spans="1:8" x14ac:dyDescent="0.25">
      <c r="A44" s="108">
        <v>45</v>
      </c>
      <c r="B44" s="8">
        <v>43694</v>
      </c>
      <c r="C44" s="20"/>
      <c r="D44" s="20"/>
      <c r="E44" s="42"/>
      <c r="F44" s="109">
        <f t="shared" si="0"/>
        <v>1582532</v>
      </c>
      <c r="G44" s="17"/>
      <c r="H44" s="14"/>
    </row>
    <row r="45" spans="1:8" x14ac:dyDescent="0.25">
      <c r="A45" s="9">
        <v>46</v>
      </c>
      <c r="B45" s="8">
        <v>43694</v>
      </c>
      <c r="C45" s="20"/>
      <c r="D45" s="36"/>
      <c r="E45" s="42"/>
      <c r="F45" s="109">
        <f t="shared" si="0"/>
        <v>1582532</v>
      </c>
      <c r="G45" s="17"/>
      <c r="H45" s="14"/>
    </row>
    <row r="46" spans="1:8" x14ac:dyDescent="0.25">
      <c r="A46" s="108">
        <v>47</v>
      </c>
      <c r="B46" s="8">
        <v>43694</v>
      </c>
      <c r="C46" s="20"/>
      <c r="D46" s="36"/>
      <c r="E46" s="42"/>
      <c r="F46" s="109">
        <f t="shared" si="0"/>
        <v>1582532</v>
      </c>
      <c r="G46" s="17"/>
      <c r="H46" s="41"/>
    </row>
    <row r="47" spans="1:8" x14ac:dyDescent="0.25">
      <c r="A47" s="9">
        <v>48</v>
      </c>
      <c r="B47" s="8">
        <v>43694</v>
      </c>
      <c r="C47" s="20"/>
      <c r="D47" s="36"/>
      <c r="E47" s="42"/>
      <c r="F47" s="109">
        <f t="shared" si="0"/>
        <v>1582532</v>
      </c>
      <c r="G47" s="17"/>
      <c r="H47" s="41"/>
    </row>
    <row r="48" spans="1:8" x14ac:dyDescent="0.25">
      <c r="A48" s="108">
        <v>49</v>
      </c>
      <c r="B48" s="8">
        <v>43694</v>
      </c>
      <c r="C48" s="20"/>
      <c r="D48" s="36"/>
      <c r="E48" s="47"/>
      <c r="F48" s="109">
        <f t="shared" si="0"/>
        <v>1582532</v>
      </c>
      <c r="G48" s="17"/>
      <c r="H48" s="41"/>
    </row>
    <row r="49" spans="1:8" x14ac:dyDescent="0.25">
      <c r="A49" s="9">
        <v>50</v>
      </c>
      <c r="B49" s="8">
        <v>43694</v>
      </c>
      <c r="C49" s="20"/>
      <c r="D49" s="20"/>
      <c r="E49" s="42"/>
      <c r="F49" s="109">
        <f t="shared" si="0"/>
        <v>1582532</v>
      </c>
      <c r="G49" s="17"/>
      <c r="H49" s="41"/>
    </row>
    <row r="50" spans="1:8" x14ac:dyDescent="0.25">
      <c r="A50" s="108">
        <v>51</v>
      </c>
      <c r="B50" s="8">
        <v>43694</v>
      </c>
      <c r="C50" s="20"/>
      <c r="D50" s="20"/>
      <c r="E50" s="42"/>
      <c r="F50" s="109">
        <f t="shared" si="0"/>
        <v>1582532</v>
      </c>
      <c r="G50" s="17"/>
      <c r="H50" s="41"/>
    </row>
    <row r="51" spans="1:8" x14ac:dyDescent="0.25">
      <c r="A51" s="9">
        <v>52</v>
      </c>
      <c r="B51" s="8">
        <v>43694</v>
      </c>
      <c r="C51" s="20"/>
      <c r="D51" s="20"/>
      <c r="E51" s="42"/>
      <c r="F51" s="109">
        <f t="shared" si="0"/>
        <v>1582532</v>
      </c>
      <c r="G51" s="17"/>
      <c r="H51" s="41"/>
    </row>
    <row r="52" spans="1:8" x14ac:dyDescent="0.25">
      <c r="A52" s="108">
        <v>53</v>
      </c>
      <c r="B52" s="8">
        <v>43694</v>
      </c>
      <c r="C52" s="20"/>
      <c r="D52" s="20"/>
      <c r="E52" s="42"/>
      <c r="F52" s="109">
        <f t="shared" si="0"/>
        <v>1582532</v>
      </c>
      <c r="G52" s="17"/>
      <c r="H52" s="41"/>
    </row>
    <row r="53" spans="1:8" x14ac:dyDescent="0.25">
      <c r="A53" s="9">
        <v>54</v>
      </c>
      <c r="B53" s="8">
        <v>43694</v>
      </c>
      <c r="C53" s="20"/>
      <c r="D53" s="36"/>
      <c r="E53" s="42"/>
      <c r="F53" s="109">
        <f t="shared" si="0"/>
        <v>1582532</v>
      </c>
      <c r="G53" s="17"/>
      <c r="H53" s="41"/>
    </row>
    <row r="54" spans="1:8" x14ac:dyDescent="0.25">
      <c r="A54" s="108">
        <v>55</v>
      </c>
      <c r="B54" s="8">
        <v>43694</v>
      </c>
      <c r="C54" s="20"/>
      <c r="D54" s="20"/>
      <c r="E54" s="47"/>
      <c r="F54" s="109">
        <f t="shared" si="0"/>
        <v>1582532</v>
      </c>
      <c r="G54" s="17"/>
      <c r="H54" s="41"/>
    </row>
    <row r="55" spans="1:8" x14ac:dyDescent="0.25">
      <c r="A55" s="9">
        <v>56</v>
      </c>
      <c r="B55" s="8">
        <v>43694</v>
      </c>
      <c r="C55" s="20"/>
      <c r="D55" s="20"/>
      <c r="E55" s="47"/>
      <c r="F55" s="109">
        <f t="shared" si="0"/>
        <v>1582532</v>
      </c>
      <c r="G55" s="17"/>
      <c r="H55" s="41"/>
    </row>
    <row r="56" spans="1:8" x14ac:dyDescent="0.25">
      <c r="A56" s="108">
        <v>57</v>
      </c>
      <c r="B56" s="8">
        <v>43694</v>
      </c>
      <c r="C56" s="60"/>
      <c r="D56" s="22"/>
      <c r="E56" s="69"/>
      <c r="F56" s="109">
        <f t="shared" si="0"/>
        <v>1582532</v>
      </c>
      <c r="G56" s="17"/>
      <c r="H56" s="41"/>
    </row>
    <row r="57" spans="1:8" x14ac:dyDescent="0.25">
      <c r="A57" s="9">
        <v>58</v>
      </c>
      <c r="B57" s="8">
        <v>43694</v>
      </c>
      <c r="C57" s="13"/>
      <c r="D57" s="13"/>
      <c r="E57" s="38"/>
      <c r="F57" s="109">
        <f t="shared" si="0"/>
        <v>1582532</v>
      </c>
      <c r="G57" s="17"/>
      <c r="H57" s="41"/>
    </row>
    <row r="58" spans="1:8" x14ac:dyDescent="0.25">
      <c r="A58" s="108">
        <v>59</v>
      </c>
      <c r="B58" s="8">
        <v>43694</v>
      </c>
      <c r="C58" s="13"/>
      <c r="D58" s="13"/>
      <c r="E58" s="38"/>
      <c r="F58" s="109">
        <f t="shared" si="0"/>
        <v>1582532</v>
      </c>
      <c r="G58" s="26"/>
      <c r="H58" s="41"/>
    </row>
    <row r="59" spans="1:8" x14ac:dyDescent="0.25">
      <c r="A59" s="9">
        <v>60</v>
      </c>
      <c r="B59" s="8">
        <v>43694</v>
      </c>
      <c r="C59" s="13"/>
      <c r="D59" s="28"/>
      <c r="E59" s="126"/>
      <c r="F59" s="109">
        <f t="shared" si="0"/>
        <v>1582532</v>
      </c>
      <c r="G59" s="26"/>
      <c r="H59" s="41"/>
    </row>
    <row r="60" spans="1:8" x14ac:dyDescent="0.25">
      <c r="A60" s="108">
        <v>61</v>
      </c>
      <c r="B60" s="8">
        <v>43694</v>
      </c>
      <c r="C60" s="13"/>
      <c r="D60" s="28"/>
      <c r="E60" s="126"/>
      <c r="F60" s="109">
        <f t="shared" si="0"/>
        <v>1582532</v>
      </c>
      <c r="G60" s="26"/>
      <c r="H60" s="41"/>
    </row>
    <row r="61" spans="1:8" x14ac:dyDescent="0.25">
      <c r="A61" s="9">
        <v>62</v>
      </c>
      <c r="B61" s="8">
        <v>43694</v>
      </c>
      <c r="C61" s="13"/>
      <c r="D61" s="21"/>
      <c r="E61" s="126"/>
      <c r="F61" s="109">
        <f t="shared" si="0"/>
        <v>1582532</v>
      </c>
      <c r="G61" s="26"/>
      <c r="H61" s="41"/>
    </row>
    <row r="62" spans="1:8" x14ac:dyDescent="0.25">
      <c r="A62" s="108">
        <v>63</v>
      </c>
      <c r="B62" s="8">
        <v>43694</v>
      </c>
      <c r="C62" s="13"/>
      <c r="D62" s="28"/>
      <c r="E62" s="126"/>
      <c r="F62" s="109">
        <f t="shared" si="0"/>
        <v>1582532</v>
      </c>
      <c r="G62" s="26"/>
      <c r="H62" s="41"/>
    </row>
    <row r="63" spans="1:8" x14ac:dyDescent="0.25">
      <c r="A63" s="9">
        <v>64</v>
      </c>
      <c r="B63" s="8">
        <v>43694</v>
      </c>
      <c r="C63" s="13"/>
      <c r="D63" s="28"/>
      <c r="E63" s="126"/>
      <c r="F63" s="109">
        <f t="shared" si="0"/>
        <v>1582532</v>
      </c>
      <c r="G63" s="26"/>
      <c r="H63" s="41"/>
    </row>
    <row r="64" spans="1:8" x14ac:dyDescent="0.25">
      <c r="A64" s="108">
        <v>65</v>
      </c>
      <c r="B64" s="8">
        <v>43694</v>
      </c>
      <c r="C64" s="13"/>
      <c r="D64" s="28"/>
      <c r="E64" s="126"/>
      <c r="F64" s="109">
        <f t="shared" si="0"/>
        <v>1582532</v>
      </c>
      <c r="G64" s="26"/>
      <c r="H64" s="41"/>
    </row>
    <row r="65" spans="1:9" x14ac:dyDescent="0.25">
      <c r="A65" s="9">
        <v>66</v>
      </c>
      <c r="B65" s="8">
        <v>43694</v>
      </c>
      <c r="C65" s="13"/>
      <c r="D65" s="28"/>
      <c r="E65" s="126"/>
      <c r="F65" s="109">
        <f t="shared" si="0"/>
        <v>1582532</v>
      </c>
      <c r="G65" s="26"/>
      <c r="H65" s="41"/>
    </row>
    <row r="66" spans="1:9" x14ac:dyDescent="0.25">
      <c r="A66" s="108">
        <v>67</v>
      </c>
      <c r="B66" s="8">
        <v>43694</v>
      </c>
      <c r="C66" s="13"/>
      <c r="D66" s="28"/>
      <c r="E66" s="126"/>
      <c r="F66" s="109">
        <f t="shared" si="0"/>
        <v>1582532</v>
      </c>
      <c r="G66" s="26"/>
      <c r="H66" s="41"/>
    </row>
    <row r="67" spans="1:9" x14ac:dyDescent="0.25">
      <c r="A67" s="9">
        <v>68</v>
      </c>
      <c r="B67" s="8">
        <v>43694</v>
      </c>
      <c r="C67" s="13"/>
      <c r="D67" s="28"/>
      <c r="E67" s="126"/>
      <c r="F67" s="109">
        <f t="shared" si="0"/>
        <v>1582532</v>
      </c>
      <c r="G67" s="26"/>
      <c r="H67" s="41"/>
    </row>
    <row r="68" spans="1:9" x14ac:dyDescent="0.25">
      <c r="A68" s="108">
        <v>69</v>
      </c>
      <c r="B68" s="8">
        <v>43694</v>
      </c>
      <c r="C68" s="13"/>
      <c r="D68" s="28"/>
      <c r="E68" s="126"/>
      <c r="F68" s="109">
        <f t="shared" si="0"/>
        <v>1582532</v>
      </c>
      <c r="G68" s="26"/>
      <c r="H68" s="41"/>
    </row>
    <row r="69" spans="1:9" x14ac:dyDescent="0.25">
      <c r="A69" s="9">
        <v>70</v>
      </c>
      <c r="B69" s="8">
        <v>43694</v>
      </c>
      <c r="C69" s="13"/>
      <c r="D69" s="28"/>
      <c r="E69" s="126"/>
      <c r="F69" s="109">
        <f t="shared" si="0"/>
        <v>1582532</v>
      </c>
      <c r="G69" s="26"/>
      <c r="H69" s="41"/>
    </row>
    <row r="70" spans="1:9" x14ac:dyDescent="0.25">
      <c r="A70" s="108">
        <v>71</v>
      </c>
      <c r="B70" s="8">
        <v>43694</v>
      </c>
      <c r="C70" s="13"/>
      <c r="D70" s="28"/>
      <c r="E70" s="126"/>
      <c r="F70" s="109">
        <f t="shared" ref="F70:F122" si="1">F69+D70-E70</f>
        <v>1582532</v>
      </c>
      <c r="G70" s="26"/>
      <c r="H70" s="41"/>
    </row>
    <row r="71" spans="1:9" x14ac:dyDescent="0.25">
      <c r="A71" s="9">
        <v>72</v>
      </c>
      <c r="B71" s="8">
        <v>43694</v>
      </c>
      <c r="C71" s="13"/>
      <c r="D71" s="28"/>
      <c r="E71" s="127"/>
      <c r="F71" s="109">
        <f t="shared" si="1"/>
        <v>1582532</v>
      </c>
      <c r="G71" s="26"/>
      <c r="H71" s="14"/>
    </row>
    <row r="72" spans="1:9" x14ac:dyDescent="0.25">
      <c r="A72" s="108">
        <v>73</v>
      </c>
      <c r="B72" s="8">
        <v>43694</v>
      </c>
      <c r="C72" s="13"/>
      <c r="D72" s="28"/>
      <c r="E72" s="127"/>
      <c r="F72" s="109">
        <f t="shared" si="1"/>
        <v>1582532</v>
      </c>
      <c r="G72" s="26"/>
      <c r="H72" s="14"/>
    </row>
    <row r="73" spans="1:9" x14ac:dyDescent="0.25">
      <c r="A73" s="9">
        <v>74</v>
      </c>
      <c r="B73" s="8">
        <v>43694</v>
      </c>
      <c r="C73" s="13"/>
      <c r="D73" s="28"/>
      <c r="E73" s="127"/>
      <c r="F73" s="109">
        <f t="shared" si="1"/>
        <v>1582532</v>
      </c>
      <c r="G73" s="26"/>
      <c r="H73" s="14"/>
    </row>
    <row r="74" spans="1:9" x14ac:dyDescent="0.25">
      <c r="A74" s="108">
        <v>75</v>
      </c>
      <c r="B74" s="8">
        <v>43694</v>
      </c>
      <c r="C74" s="13"/>
      <c r="D74" s="28"/>
      <c r="E74" s="127"/>
      <c r="F74" s="109">
        <f t="shared" si="1"/>
        <v>1582532</v>
      </c>
      <c r="G74" s="26"/>
      <c r="H74" s="14"/>
    </row>
    <row r="75" spans="1:9" x14ac:dyDescent="0.25">
      <c r="A75" s="9">
        <v>76</v>
      </c>
      <c r="B75" s="8">
        <v>43694</v>
      </c>
      <c r="C75" s="13"/>
      <c r="D75" s="28"/>
      <c r="E75" s="127"/>
      <c r="F75" s="109">
        <f t="shared" si="1"/>
        <v>1582532</v>
      </c>
      <c r="G75" s="26"/>
      <c r="H75" s="14"/>
    </row>
    <row r="76" spans="1:9" x14ac:dyDescent="0.25">
      <c r="A76" s="108">
        <v>77</v>
      </c>
      <c r="B76" s="8">
        <v>43694</v>
      </c>
      <c r="C76" s="13"/>
      <c r="D76" s="28"/>
      <c r="E76" s="127"/>
      <c r="F76" s="109">
        <f t="shared" si="1"/>
        <v>1582532</v>
      </c>
      <c r="G76" s="26"/>
      <c r="H76" s="14"/>
    </row>
    <row r="77" spans="1:9" x14ac:dyDescent="0.25">
      <c r="A77" s="9">
        <v>78</v>
      </c>
      <c r="B77" s="8">
        <v>43694</v>
      </c>
      <c r="C77" s="13"/>
      <c r="D77" s="28"/>
      <c r="E77" s="127"/>
      <c r="F77" s="109">
        <f t="shared" si="1"/>
        <v>1582532</v>
      </c>
      <c r="G77" s="26"/>
      <c r="H77" s="14"/>
    </row>
    <row r="78" spans="1:9" x14ac:dyDescent="0.25">
      <c r="A78" s="108">
        <v>79</v>
      </c>
      <c r="B78" s="8">
        <v>43694</v>
      </c>
      <c r="C78" s="13"/>
      <c r="D78" s="28"/>
      <c r="E78" s="127"/>
      <c r="F78" s="109">
        <f t="shared" si="1"/>
        <v>1582532</v>
      </c>
      <c r="G78" s="26"/>
      <c r="H78" s="14"/>
    </row>
    <row r="79" spans="1:9" x14ac:dyDescent="0.25">
      <c r="A79" s="9">
        <v>80</v>
      </c>
      <c r="B79" s="8">
        <v>43694</v>
      </c>
      <c r="C79" s="13"/>
      <c r="D79" s="28"/>
      <c r="E79" s="127"/>
      <c r="F79" s="109">
        <f t="shared" si="1"/>
        <v>1582532</v>
      </c>
      <c r="G79" s="26"/>
      <c r="H79" s="14"/>
    </row>
    <row r="80" spans="1:9" x14ac:dyDescent="0.25">
      <c r="A80" s="108">
        <v>81</v>
      </c>
      <c r="B80" s="8">
        <v>43694</v>
      </c>
      <c r="C80" s="13"/>
      <c r="D80" s="28"/>
      <c r="E80" s="127"/>
      <c r="F80" s="109">
        <f t="shared" si="1"/>
        <v>1582532</v>
      </c>
      <c r="G80" s="26"/>
      <c r="H80" s="44"/>
      <c r="I80" s="45"/>
    </row>
    <row r="81" spans="1:8" x14ac:dyDescent="0.25">
      <c r="A81" s="9">
        <v>82</v>
      </c>
      <c r="B81" s="8">
        <v>43694</v>
      </c>
      <c r="C81" s="13"/>
      <c r="D81" s="24"/>
      <c r="E81" s="127"/>
      <c r="F81" s="109">
        <f t="shared" si="1"/>
        <v>1582532</v>
      </c>
      <c r="G81" s="26"/>
      <c r="H81" s="14"/>
    </row>
    <row r="82" spans="1:8" x14ac:dyDescent="0.25">
      <c r="A82" s="108">
        <v>83</v>
      </c>
      <c r="B82" s="8">
        <v>43694</v>
      </c>
      <c r="C82" s="13"/>
      <c r="D82" s="28"/>
      <c r="E82" s="127"/>
      <c r="F82" s="109">
        <f t="shared" si="1"/>
        <v>1582532</v>
      </c>
      <c r="G82" s="26"/>
      <c r="H82" s="14"/>
    </row>
    <row r="83" spans="1:8" x14ac:dyDescent="0.25">
      <c r="A83" s="9">
        <v>84</v>
      </c>
      <c r="B83" s="8">
        <v>43694</v>
      </c>
      <c r="C83" s="13"/>
      <c r="D83" s="28"/>
      <c r="E83" s="127"/>
      <c r="F83" s="109">
        <f t="shared" si="1"/>
        <v>1582532</v>
      </c>
      <c r="G83" s="26"/>
      <c r="H83" s="14"/>
    </row>
    <row r="84" spans="1:8" x14ac:dyDescent="0.25">
      <c r="A84" s="108">
        <v>85</v>
      </c>
      <c r="B84" s="8">
        <v>43694</v>
      </c>
      <c r="C84" s="13"/>
      <c r="D84" s="28"/>
      <c r="E84" s="127"/>
      <c r="F84" s="109">
        <f t="shared" si="1"/>
        <v>1582532</v>
      </c>
      <c r="G84" s="26"/>
      <c r="H84" s="14"/>
    </row>
    <row r="85" spans="1:8" x14ac:dyDescent="0.25">
      <c r="A85" s="9">
        <v>86</v>
      </c>
      <c r="B85" s="8">
        <v>43694</v>
      </c>
      <c r="C85" s="13"/>
      <c r="D85" s="28"/>
      <c r="E85" s="127"/>
      <c r="F85" s="109">
        <f t="shared" si="1"/>
        <v>1582532</v>
      </c>
      <c r="G85" s="26"/>
      <c r="H85" s="14"/>
    </row>
    <row r="86" spans="1:8" x14ac:dyDescent="0.25">
      <c r="A86" s="108">
        <v>87</v>
      </c>
      <c r="B86" s="8">
        <v>43694</v>
      </c>
      <c r="C86" s="13"/>
      <c r="D86" s="28"/>
      <c r="E86" s="127"/>
      <c r="F86" s="109">
        <f t="shared" si="1"/>
        <v>1582532</v>
      </c>
      <c r="G86" s="26"/>
      <c r="H86" s="14"/>
    </row>
    <row r="87" spans="1:8" x14ac:dyDescent="0.25">
      <c r="A87" s="9">
        <v>88</v>
      </c>
      <c r="B87" s="8">
        <v>43694</v>
      </c>
      <c r="C87" s="13"/>
      <c r="D87" s="28"/>
      <c r="E87" s="127"/>
      <c r="F87" s="109">
        <f t="shared" si="1"/>
        <v>1582532</v>
      </c>
      <c r="G87" s="26"/>
      <c r="H87" s="14"/>
    </row>
    <row r="88" spans="1:8" x14ac:dyDescent="0.25">
      <c r="A88" s="108">
        <v>89</v>
      </c>
      <c r="B88" s="8">
        <v>43694</v>
      </c>
      <c r="C88" s="13"/>
      <c r="D88" s="28"/>
      <c r="E88" s="127"/>
      <c r="F88" s="109">
        <f t="shared" si="1"/>
        <v>1582532</v>
      </c>
      <c r="G88" s="26"/>
      <c r="H88" s="14"/>
    </row>
    <row r="89" spans="1:8" x14ac:dyDescent="0.25">
      <c r="A89" s="9">
        <v>90</v>
      </c>
      <c r="B89" s="8">
        <v>43694</v>
      </c>
      <c r="C89" s="13"/>
      <c r="D89" s="28"/>
      <c r="E89" s="127"/>
      <c r="F89" s="109">
        <f t="shared" si="1"/>
        <v>1582532</v>
      </c>
      <c r="G89" s="26"/>
      <c r="H89" s="14"/>
    </row>
    <row r="90" spans="1:8" x14ac:dyDescent="0.25">
      <c r="A90" s="108">
        <v>91</v>
      </c>
      <c r="B90" s="8">
        <v>43694</v>
      </c>
      <c r="C90" s="13"/>
      <c r="D90" s="28"/>
      <c r="E90" s="127"/>
      <c r="F90" s="109">
        <f t="shared" si="1"/>
        <v>1582532</v>
      </c>
      <c r="G90" s="26"/>
      <c r="H90" s="14"/>
    </row>
    <row r="91" spans="1:8" x14ac:dyDescent="0.25">
      <c r="A91" s="9">
        <v>92</v>
      </c>
      <c r="B91" s="8">
        <v>43694</v>
      </c>
      <c r="C91" s="13"/>
      <c r="D91" s="28"/>
      <c r="E91" s="127"/>
      <c r="F91" s="109">
        <f t="shared" si="1"/>
        <v>1582532</v>
      </c>
      <c r="G91" s="26"/>
      <c r="H91" s="14"/>
    </row>
    <row r="92" spans="1:8" x14ac:dyDescent="0.25">
      <c r="A92" s="108">
        <v>93</v>
      </c>
      <c r="B92" s="8">
        <v>43694</v>
      </c>
      <c r="C92" s="13"/>
      <c r="D92" s="28"/>
      <c r="E92" s="127"/>
      <c r="F92" s="109">
        <f t="shared" si="1"/>
        <v>1582532</v>
      </c>
      <c r="G92" s="26"/>
      <c r="H92" s="14"/>
    </row>
    <row r="93" spans="1:8" x14ac:dyDescent="0.25">
      <c r="A93" s="9">
        <v>94</v>
      </c>
      <c r="B93" s="8">
        <v>43694</v>
      </c>
      <c r="C93" s="13"/>
      <c r="D93" s="28"/>
      <c r="E93" s="127"/>
      <c r="F93" s="109">
        <f t="shared" si="1"/>
        <v>1582532</v>
      </c>
      <c r="G93" s="26"/>
      <c r="H93" s="14"/>
    </row>
    <row r="94" spans="1:8" x14ac:dyDescent="0.25">
      <c r="A94" s="108">
        <v>95</v>
      </c>
      <c r="B94" s="8">
        <v>43694</v>
      </c>
      <c r="C94" s="14"/>
      <c r="D94" s="25"/>
      <c r="E94" s="128"/>
      <c r="F94" s="109">
        <f t="shared" si="1"/>
        <v>1582532</v>
      </c>
      <c r="G94" s="13"/>
      <c r="H94" s="14"/>
    </row>
    <row r="95" spans="1:8" x14ac:dyDescent="0.25">
      <c r="A95" s="9">
        <v>96</v>
      </c>
      <c r="B95" s="8">
        <v>43694</v>
      </c>
      <c r="C95" s="13"/>
      <c r="D95" s="25"/>
      <c r="E95" s="42"/>
      <c r="F95" s="109">
        <f t="shared" si="1"/>
        <v>1582532</v>
      </c>
      <c r="G95" s="13"/>
      <c r="H95" s="14"/>
    </row>
    <row r="96" spans="1:8" x14ac:dyDescent="0.25">
      <c r="A96" s="108">
        <v>97</v>
      </c>
      <c r="B96" s="8">
        <v>43694</v>
      </c>
      <c r="C96" s="13"/>
      <c r="D96" s="25"/>
      <c r="E96" s="42"/>
      <c r="F96" s="109">
        <f t="shared" si="1"/>
        <v>1582532</v>
      </c>
      <c r="G96" s="13"/>
      <c r="H96" s="14"/>
    </row>
    <row r="97" spans="1:8" x14ac:dyDescent="0.25">
      <c r="A97" s="9">
        <v>98</v>
      </c>
      <c r="B97" s="8">
        <v>43694</v>
      </c>
      <c r="C97" s="13"/>
      <c r="D97" s="25"/>
      <c r="E97" s="42"/>
      <c r="F97" s="109">
        <f t="shared" si="1"/>
        <v>1582532</v>
      </c>
      <c r="G97" s="13"/>
      <c r="H97" s="14"/>
    </row>
    <row r="98" spans="1:8" x14ac:dyDescent="0.25">
      <c r="A98" s="108">
        <v>99</v>
      </c>
      <c r="B98" s="8">
        <v>43694</v>
      </c>
      <c r="C98" s="13"/>
      <c r="D98" s="25"/>
      <c r="E98" s="42"/>
      <c r="F98" s="109">
        <f t="shared" si="1"/>
        <v>1582532</v>
      </c>
      <c r="G98" s="13"/>
      <c r="H98" s="14"/>
    </row>
    <row r="99" spans="1:8" x14ac:dyDescent="0.25">
      <c r="A99" s="9">
        <v>100</v>
      </c>
      <c r="B99" s="8">
        <v>43694</v>
      </c>
      <c r="C99" s="30"/>
      <c r="D99" s="31"/>
      <c r="E99" s="128"/>
      <c r="F99" s="109">
        <f t="shared" si="1"/>
        <v>1582532</v>
      </c>
      <c r="G99" s="13"/>
      <c r="H99" s="14"/>
    </row>
    <row r="100" spans="1:8" x14ac:dyDescent="0.25">
      <c r="A100" s="108">
        <v>101</v>
      </c>
      <c r="B100" s="8">
        <v>43694</v>
      </c>
      <c r="C100" s="30"/>
      <c r="D100" s="31"/>
      <c r="E100" s="128"/>
      <c r="F100" s="109">
        <f t="shared" si="1"/>
        <v>1582532</v>
      </c>
      <c r="G100" s="13"/>
      <c r="H100" s="14"/>
    </row>
    <row r="101" spans="1:8" x14ac:dyDescent="0.25">
      <c r="A101" s="9">
        <v>102</v>
      </c>
      <c r="B101" s="8">
        <v>43694</v>
      </c>
      <c r="C101" s="30"/>
      <c r="D101" s="31"/>
      <c r="E101" s="128"/>
      <c r="F101" s="109">
        <f t="shared" si="1"/>
        <v>1582532</v>
      </c>
      <c r="G101" s="13"/>
      <c r="H101" s="14"/>
    </row>
    <row r="102" spans="1:8" x14ac:dyDescent="0.25">
      <c r="A102" s="108">
        <v>103</v>
      </c>
      <c r="B102" s="8">
        <v>43694</v>
      </c>
      <c r="C102" s="32"/>
      <c r="D102" s="31"/>
      <c r="E102" s="128"/>
      <c r="F102" s="109">
        <f t="shared" si="1"/>
        <v>1582532</v>
      </c>
      <c r="G102" s="13"/>
      <c r="H102" s="14"/>
    </row>
    <row r="103" spans="1:8" x14ac:dyDescent="0.25">
      <c r="A103" s="9">
        <v>104</v>
      </c>
      <c r="B103" s="8">
        <v>43694</v>
      </c>
      <c r="C103" s="32"/>
      <c r="D103" s="31"/>
      <c r="E103" s="128"/>
      <c r="F103" s="109">
        <f t="shared" si="1"/>
        <v>1582532</v>
      </c>
      <c r="G103" s="13"/>
      <c r="H103" s="14"/>
    </row>
    <row r="104" spans="1:8" x14ac:dyDescent="0.25">
      <c r="A104" s="108">
        <v>105</v>
      </c>
      <c r="B104" s="8">
        <v>43694</v>
      </c>
      <c r="C104" s="32"/>
      <c r="D104" s="31"/>
      <c r="E104" s="128"/>
      <c r="F104" s="109">
        <f t="shared" si="1"/>
        <v>1582532</v>
      </c>
      <c r="G104" s="13"/>
      <c r="H104" s="14"/>
    </row>
    <row r="105" spans="1:8" x14ac:dyDescent="0.25">
      <c r="A105" s="9">
        <v>106</v>
      </c>
      <c r="B105" s="8">
        <v>43694</v>
      </c>
      <c r="C105" s="32"/>
      <c r="D105" s="31"/>
      <c r="E105" s="128"/>
      <c r="F105" s="109">
        <f t="shared" si="1"/>
        <v>1582532</v>
      </c>
      <c r="G105" s="13"/>
      <c r="H105" s="14"/>
    </row>
    <row r="106" spans="1:8" x14ac:dyDescent="0.25">
      <c r="A106" s="108">
        <v>107</v>
      </c>
      <c r="B106" s="8">
        <v>43694</v>
      </c>
      <c r="C106" s="32"/>
      <c r="D106" s="31"/>
      <c r="E106" s="128"/>
      <c r="F106" s="109">
        <f t="shared" si="1"/>
        <v>1582532</v>
      </c>
      <c r="G106" s="13"/>
      <c r="H106" s="14"/>
    </row>
    <row r="107" spans="1:8" x14ac:dyDescent="0.25">
      <c r="A107" s="9">
        <v>108</v>
      </c>
      <c r="B107" s="8">
        <v>43694</v>
      </c>
      <c r="C107" s="32"/>
      <c r="D107" s="31"/>
      <c r="E107" s="128"/>
      <c r="F107" s="109">
        <f t="shared" si="1"/>
        <v>1582532</v>
      </c>
      <c r="G107" s="13"/>
      <c r="H107" s="14"/>
    </row>
    <row r="108" spans="1:8" x14ac:dyDescent="0.25">
      <c r="A108" s="108">
        <v>109</v>
      </c>
      <c r="B108" s="8">
        <v>43694</v>
      </c>
      <c r="C108" s="32"/>
      <c r="D108" s="31"/>
      <c r="E108" s="128"/>
      <c r="F108" s="109">
        <f t="shared" si="1"/>
        <v>1582532</v>
      </c>
      <c r="G108" s="13"/>
      <c r="H108" s="14"/>
    </row>
    <row r="109" spans="1:8" x14ac:dyDescent="0.25">
      <c r="A109" s="9">
        <v>110</v>
      </c>
      <c r="B109" s="8">
        <v>43694</v>
      </c>
      <c r="C109" s="32"/>
      <c r="D109" s="31"/>
      <c r="E109" s="128"/>
      <c r="F109" s="109">
        <f t="shared" si="1"/>
        <v>1582532</v>
      </c>
      <c r="G109" s="13"/>
      <c r="H109" s="14"/>
    </row>
    <row r="110" spans="1:8" x14ac:dyDescent="0.25">
      <c r="A110" s="108">
        <v>111</v>
      </c>
      <c r="B110" s="8">
        <v>43694</v>
      </c>
      <c r="C110" s="32"/>
      <c r="D110" s="31"/>
      <c r="E110" s="128"/>
      <c r="F110" s="109">
        <f t="shared" si="1"/>
        <v>1582532</v>
      </c>
      <c r="G110" s="13"/>
      <c r="H110" s="14"/>
    </row>
    <row r="111" spans="1:8" x14ac:dyDescent="0.25">
      <c r="A111" s="9">
        <v>112</v>
      </c>
      <c r="B111" s="8">
        <v>43694</v>
      </c>
      <c r="C111" s="32"/>
      <c r="D111" s="31"/>
      <c r="E111" s="128"/>
      <c r="F111" s="109">
        <f t="shared" si="1"/>
        <v>1582532</v>
      </c>
      <c r="G111" s="13"/>
      <c r="H111" s="14"/>
    </row>
    <row r="112" spans="1:8" x14ac:dyDescent="0.25">
      <c r="A112" s="108">
        <v>113</v>
      </c>
      <c r="B112" s="8">
        <v>43694</v>
      </c>
      <c r="C112" s="32"/>
      <c r="D112" s="31"/>
      <c r="E112" s="128"/>
      <c r="F112" s="109">
        <f t="shared" si="1"/>
        <v>1582532</v>
      </c>
      <c r="G112" s="13"/>
      <c r="H112" s="14"/>
    </row>
    <row r="113" spans="1:8" x14ac:dyDescent="0.25">
      <c r="A113" s="9">
        <v>114</v>
      </c>
      <c r="B113" s="8">
        <v>43694</v>
      </c>
      <c r="C113" s="33"/>
      <c r="D113" s="34"/>
      <c r="E113" s="128"/>
      <c r="F113" s="109">
        <f t="shared" si="1"/>
        <v>1582532</v>
      </c>
      <c r="G113" s="13"/>
      <c r="H113" s="14"/>
    </row>
    <row r="114" spans="1:8" x14ac:dyDescent="0.25">
      <c r="A114" s="108">
        <v>115</v>
      </c>
      <c r="B114" s="8">
        <v>43694</v>
      </c>
      <c r="C114" s="33"/>
      <c r="D114" s="34"/>
      <c r="E114" s="128"/>
      <c r="F114" s="109">
        <f t="shared" si="1"/>
        <v>1582532</v>
      </c>
      <c r="G114" s="13"/>
      <c r="H114" s="14"/>
    </row>
    <row r="115" spans="1:8" x14ac:dyDescent="0.25">
      <c r="A115" s="9">
        <v>116</v>
      </c>
      <c r="B115" s="8">
        <v>43694</v>
      </c>
      <c r="C115" s="33"/>
      <c r="D115" s="34"/>
      <c r="E115" s="128"/>
      <c r="F115" s="109">
        <f t="shared" si="1"/>
        <v>1582532</v>
      </c>
      <c r="G115" s="13"/>
      <c r="H115" s="14"/>
    </row>
    <row r="116" spans="1:8" x14ac:dyDescent="0.25">
      <c r="A116" s="108">
        <v>117</v>
      </c>
      <c r="B116" s="8">
        <v>43694</v>
      </c>
      <c r="C116" s="33"/>
      <c r="D116" s="34"/>
      <c r="E116" s="28"/>
      <c r="F116" s="109">
        <f t="shared" si="1"/>
        <v>1582532</v>
      </c>
      <c r="G116" s="13"/>
      <c r="H116" s="14"/>
    </row>
    <row r="117" spans="1:8" x14ac:dyDescent="0.25">
      <c r="A117" s="9">
        <v>118</v>
      </c>
      <c r="B117" s="8">
        <v>43694</v>
      </c>
      <c r="C117" s="33"/>
      <c r="D117" s="34"/>
      <c r="E117" s="28"/>
      <c r="F117" s="109">
        <f t="shared" si="1"/>
        <v>1582532</v>
      </c>
      <c r="G117" s="13"/>
      <c r="H117" s="14"/>
    </row>
    <row r="118" spans="1:8" x14ac:dyDescent="0.25">
      <c r="A118" s="108">
        <v>119</v>
      </c>
      <c r="B118" s="8">
        <v>43694</v>
      </c>
      <c r="C118" s="33"/>
      <c r="D118" s="34"/>
      <c r="E118" s="28"/>
      <c r="F118" s="109">
        <f t="shared" si="1"/>
        <v>1582532</v>
      </c>
      <c r="G118" s="13"/>
      <c r="H118" s="14"/>
    </row>
    <row r="119" spans="1:8" x14ac:dyDescent="0.25">
      <c r="A119" s="9">
        <v>120</v>
      </c>
      <c r="B119" s="8">
        <v>43694</v>
      </c>
      <c r="C119" s="33"/>
      <c r="D119" s="34"/>
      <c r="E119" s="28"/>
      <c r="F119" s="109">
        <f t="shared" si="1"/>
        <v>1582532</v>
      </c>
      <c r="G119" s="13"/>
      <c r="H119" s="14"/>
    </row>
    <row r="120" spans="1:8" x14ac:dyDescent="0.25">
      <c r="A120" s="108">
        <v>121</v>
      </c>
      <c r="B120" s="8">
        <v>43694</v>
      </c>
      <c r="C120" s="33"/>
      <c r="D120" s="34"/>
      <c r="E120" s="28"/>
      <c r="F120" s="109">
        <f t="shared" si="1"/>
        <v>1582532</v>
      </c>
      <c r="G120" s="13"/>
      <c r="H120" s="14"/>
    </row>
    <row r="121" spans="1:8" x14ac:dyDescent="0.25">
      <c r="A121" s="9">
        <v>122</v>
      </c>
      <c r="B121" s="8">
        <v>43694</v>
      </c>
      <c r="C121" s="33"/>
      <c r="D121" s="34"/>
      <c r="E121" s="28"/>
      <c r="F121" s="109">
        <f t="shared" si="1"/>
        <v>1582532</v>
      </c>
      <c r="G121" s="13"/>
      <c r="H121" s="14"/>
    </row>
    <row r="122" spans="1:8" x14ac:dyDescent="0.25">
      <c r="A122" s="152" t="s">
        <v>9</v>
      </c>
      <c r="B122" s="152"/>
      <c r="C122" s="152"/>
      <c r="D122" s="152"/>
      <c r="E122" s="152"/>
      <c r="F122" s="109">
        <f t="shared" si="1"/>
        <v>1582532</v>
      </c>
      <c r="G122" s="13"/>
      <c r="H122" s="14"/>
    </row>
    <row r="123" spans="1:8" x14ac:dyDescent="0.25">
      <c r="D123" s="24"/>
      <c r="G123" s="22"/>
    </row>
    <row r="124" spans="1:8" x14ac:dyDescent="0.25">
      <c r="F124" s="72"/>
    </row>
    <row r="125" spans="1:8" x14ac:dyDescent="0.25">
      <c r="F125" s="24"/>
    </row>
    <row r="126" spans="1:8" x14ac:dyDescent="0.25">
      <c r="F126" s="68"/>
    </row>
  </sheetData>
  <mergeCells count="3">
    <mergeCell ref="A1:G1"/>
    <mergeCell ref="A2:G2"/>
    <mergeCell ref="A122:E122"/>
  </mergeCell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B802-D730-4ED9-81A5-E7E1869A2702}">
  <dimension ref="A1:I126"/>
  <sheetViews>
    <sheetView zoomScaleNormal="100" workbookViewId="0">
      <selection activeCell="C5" sqref="C5"/>
    </sheetView>
  </sheetViews>
  <sheetFormatPr defaultRowHeight="15" x14ac:dyDescent="0.25"/>
  <cols>
    <col min="1" max="1" width="3.85546875" bestFit="1" customWidth="1"/>
    <col min="2" max="2" width="13.140625" customWidth="1"/>
    <col min="3" max="3" width="94.140625" bestFit="1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376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29">
        <v>1</v>
      </c>
      <c r="B4" s="8">
        <v>43695</v>
      </c>
      <c r="C4" s="9" t="s">
        <v>8</v>
      </c>
      <c r="D4" s="10">
        <f>'17'!F15</f>
        <v>1582532</v>
      </c>
      <c r="E4" s="11"/>
      <c r="F4" s="12">
        <f>D4</f>
        <v>1582532</v>
      </c>
      <c r="G4" s="13"/>
      <c r="H4" s="14"/>
    </row>
    <row r="5" spans="1:8" x14ac:dyDescent="0.25">
      <c r="A5" s="9">
        <v>2</v>
      </c>
      <c r="B5" s="8">
        <v>43695</v>
      </c>
      <c r="C5" s="133" t="s">
        <v>302</v>
      </c>
      <c r="E5" s="39">
        <v>1500000</v>
      </c>
      <c r="F5" s="130">
        <f>F4+D5-E5</f>
        <v>82532</v>
      </c>
      <c r="G5" s="14" t="s">
        <v>69</v>
      </c>
      <c r="H5" s="14"/>
    </row>
    <row r="6" spans="1:8" x14ac:dyDescent="0.25">
      <c r="A6" s="129">
        <v>3</v>
      </c>
      <c r="B6" s="8">
        <v>43695</v>
      </c>
      <c r="C6" s="14"/>
      <c r="D6" s="88"/>
      <c r="E6" s="95"/>
      <c r="F6" s="130">
        <f t="shared" ref="F6:F69" si="0">F5+D6-E6</f>
        <v>82532</v>
      </c>
      <c r="G6" s="93"/>
      <c r="H6" s="14"/>
    </row>
    <row r="7" spans="1:8" x14ac:dyDescent="0.25">
      <c r="A7" s="9">
        <v>4</v>
      </c>
      <c r="B7" s="8">
        <v>43695</v>
      </c>
      <c r="C7" s="14"/>
      <c r="D7" s="88"/>
      <c r="E7" s="95"/>
      <c r="F7" s="130">
        <f t="shared" si="0"/>
        <v>82532</v>
      </c>
      <c r="G7" s="33"/>
      <c r="H7" s="14"/>
    </row>
    <row r="8" spans="1:8" x14ac:dyDescent="0.25">
      <c r="A8" s="129">
        <v>5</v>
      </c>
      <c r="B8" s="8">
        <v>43695</v>
      </c>
      <c r="C8" s="41"/>
      <c r="D8" s="88"/>
      <c r="E8" s="39"/>
      <c r="F8" s="130">
        <f t="shared" si="0"/>
        <v>82532</v>
      </c>
      <c r="G8" s="93"/>
      <c r="H8" s="14"/>
    </row>
    <row r="9" spans="1:8" x14ac:dyDescent="0.25">
      <c r="A9" s="9">
        <v>6</v>
      </c>
      <c r="B9" s="8">
        <v>43695</v>
      </c>
      <c r="C9" s="14"/>
      <c r="D9" s="88"/>
      <c r="E9" s="39"/>
      <c r="F9" s="130">
        <f t="shared" si="0"/>
        <v>82532</v>
      </c>
      <c r="G9" s="116"/>
      <c r="H9" s="14"/>
    </row>
    <row r="10" spans="1:8" x14ac:dyDescent="0.25">
      <c r="A10" s="129">
        <v>7</v>
      </c>
      <c r="B10" s="8">
        <v>43695</v>
      </c>
      <c r="C10" s="14"/>
      <c r="D10" s="88"/>
      <c r="E10" s="39"/>
      <c r="F10" s="130">
        <f t="shared" si="0"/>
        <v>82532</v>
      </c>
      <c r="G10" s="33"/>
      <c r="H10" s="14"/>
    </row>
    <row r="11" spans="1:8" x14ac:dyDescent="0.25">
      <c r="A11" s="9">
        <v>8</v>
      </c>
      <c r="B11" s="8">
        <v>43695</v>
      </c>
      <c r="C11" s="41"/>
      <c r="D11" s="88"/>
      <c r="E11" s="39"/>
      <c r="F11" s="130">
        <f t="shared" si="0"/>
        <v>82532</v>
      </c>
      <c r="G11" s="93"/>
      <c r="H11" s="14"/>
    </row>
    <row r="12" spans="1:8" x14ac:dyDescent="0.25">
      <c r="A12" s="129">
        <v>9</v>
      </c>
      <c r="B12" s="8">
        <v>43695</v>
      </c>
      <c r="C12" s="14"/>
      <c r="D12" s="88"/>
      <c r="E12" s="39"/>
      <c r="F12" s="130">
        <f t="shared" si="0"/>
        <v>82532</v>
      </c>
      <c r="G12" s="117"/>
      <c r="H12" s="14"/>
    </row>
    <row r="13" spans="1:8" x14ac:dyDescent="0.25">
      <c r="A13" s="9">
        <v>10</v>
      </c>
      <c r="B13" s="8">
        <v>43695</v>
      </c>
      <c r="C13" s="41"/>
      <c r="D13" s="88"/>
      <c r="E13" s="39"/>
      <c r="F13" s="130">
        <f t="shared" si="0"/>
        <v>82532</v>
      </c>
      <c r="G13" s="93"/>
      <c r="H13" s="14"/>
    </row>
    <row r="14" spans="1:8" x14ac:dyDescent="0.25">
      <c r="A14" s="129">
        <v>11</v>
      </c>
      <c r="B14" s="8">
        <v>43695</v>
      </c>
      <c r="C14" s="41"/>
      <c r="D14" s="88"/>
      <c r="E14" s="39"/>
      <c r="F14" s="130">
        <f t="shared" si="0"/>
        <v>82532</v>
      </c>
      <c r="G14" s="93"/>
      <c r="H14" s="14"/>
    </row>
    <row r="15" spans="1:8" x14ac:dyDescent="0.25">
      <c r="A15" s="9">
        <v>12</v>
      </c>
      <c r="B15" s="8">
        <v>43695</v>
      </c>
      <c r="C15" s="14"/>
      <c r="D15" s="88"/>
      <c r="E15" s="95"/>
      <c r="F15" s="130">
        <f t="shared" si="0"/>
        <v>82532</v>
      </c>
      <c r="G15" s="93"/>
      <c r="H15" s="14"/>
    </row>
    <row r="16" spans="1:8" x14ac:dyDescent="0.25">
      <c r="A16" s="129">
        <v>13</v>
      </c>
      <c r="B16" s="8">
        <v>43695</v>
      </c>
      <c r="C16" s="14"/>
      <c r="D16" s="88"/>
      <c r="E16" s="95"/>
      <c r="F16" s="130">
        <f t="shared" si="0"/>
        <v>82532</v>
      </c>
      <c r="G16" s="93"/>
      <c r="H16" s="14"/>
    </row>
    <row r="17" spans="1:8" x14ac:dyDescent="0.25">
      <c r="A17" s="9">
        <v>14</v>
      </c>
      <c r="B17" s="8">
        <v>43695</v>
      </c>
      <c r="C17" s="14"/>
      <c r="D17" s="14"/>
      <c r="E17" s="118"/>
      <c r="F17" s="130">
        <f t="shared" si="0"/>
        <v>82532</v>
      </c>
      <c r="G17" s="93"/>
      <c r="H17" s="14"/>
    </row>
    <row r="18" spans="1:8" x14ac:dyDescent="0.25">
      <c r="A18" s="129">
        <v>15</v>
      </c>
      <c r="B18" s="8">
        <v>43695</v>
      </c>
      <c r="C18" s="14"/>
      <c r="D18" s="119"/>
      <c r="E18" s="95"/>
      <c r="F18" s="130">
        <f t="shared" si="0"/>
        <v>82532</v>
      </c>
      <c r="G18" s="93"/>
      <c r="H18" s="14"/>
    </row>
    <row r="19" spans="1:8" x14ac:dyDescent="0.25">
      <c r="A19" s="9">
        <v>16</v>
      </c>
      <c r="B19" s="8">
        <v>43695</v>
      </c>
      <c r="C19" s="14"/>
      <c r="D19" s="14"/>
      <c r="E19" s="95"/>
      <c r="F19" s="130">
        <f t="shared" si="0"/>
        <v>82532</v>
      </c>
      <c r="G19" s="93"/>
      <c r="H19" s="14"/>
    </row>
    <row r="20" spans="1:8" x14ac:dyDescent="0.25">
      <c r="A20" s="129">
        <v>17</v>
      </c>
      <c r="B20" s="8">
        <v>43695</v>
      </c>
      <c r="C20" s="14"/>
      <c r="D20" s="34"/>
      <c r="E20" s="11"/>
      <c r="F20" s="130">
        <f t="shared" si="0"/>
        <v>82532</v>
      </c>
      <c r="H20" s="14"/>
    </row>
    <row r="21" spans="1:8" x14ac:dyDescent="0.25">
      <c r="A21" s="9">
        <v>18</v>
      </c>
      <c r="B21" s="8">
        <v>43695</v>
      </c>
      <c r="C21" s="14"/>
      <c r="D21" s="34"/>
      <c r="E21" s="11"/>
      <c r="F21" s="130">
        <f t="shared" si="0"/>
        <v>82532</v>
      </c>
      <c r="G21" s="105"/>
      <c r="H21" s="14"/>
    </row>
    <row r="22" spans="1:8" x14ac:dyDescent="0.25">
      <c r="A22" s="129">
        <v>19</v>
      </c>
      <c r="B22" s="8">
        <v>43695</v>
      </c>
      <c r="C22" s="14"/>
      <c r="D22" s="14"/>
      <c r="E22" s="25"/>
      <c r="F22" s="130">
        <f t="shared" si="0"/>
        <v>82532</v>
      </c>
      <c r="G22" s="14"/>
      <c r="H22" s="14"/>
    </row>
    <row r="23" spans="1:8" x14ac:dyDescent="0.25">
      <c r="A23" s="9">
        <v>20</v>
      </c>
      <c r="B23" s="8">
        <v>43695</v>
      </c>
      <c r="C23" s="14"/>
      <c r="D23" s="34"/>
      <c r="E23" s="95"/>
      <c r="F23" s="130">
        <f t="shared" si="0"/>
        <v>82532</v>
      </c>
      <c r="H23" s="14"/>
    </row>
    <row r="24" spans="1:8" x14ac:dyDescent="0.25">
      <c r="A24" s="129">
        <v>21</v>
      </c>
      <c r="B24" s="8">
        <v>43695</v>
      </c>
      <c r="C24" s="41"/>
      <c r="D24" s="14"/>
      <c r="E24" s="25"/>
      <c r="F24" s="130">
        <f t="shared" si="0"/>
        <v>82532</v>
      </c>
      <c r="G24" s="105"/>
      <c r="H24" s="14"/>
    </row>
    <row r="25" spans="1:8" x14ac:dyDescent="0.25">
      <c r="A25" s="9">
        <v>22</v>
      </c>
      <c r="B25" s="8">
        <v>43695</v>
      </c>
      <c r="C25" s="110"/>
      <c r="D25" s="34"/>
      <c r="E25" s="95"/>
      <c r="F25" s="130">
        <f t="shared" si="0"/>
        <v>82532</v>
      </c>
      <c r="G25" s="92"/>
      <c r="H25" s="14"/>
    </row>
    <row r="26" spans="1:8" x14ac:dyDescent="0.25">
      <c r="A26" s="129">
        <v>23</v>
      </c>
      <c r="B26" s="8">
        <v>43695</v>
      </c>
      <c r="C26" s="14"/>
      <c r="D26" s="111"/>
      <c r="E26" s="95"/>
      <c r="F26" s="130">
        <f t="shared" si="0"/>
        <v>82532</v>
      </c>
      <c r="G26" s="93"/>
      <c r="H26" s="14"/>
    </row>
    <row r="27" spans="1:8" x14ac:dyDescent="0.25">
      <c r="A27" s="9">
        <v>24</v>
      </c>
      <c r="B27" s="8">
        <v>43695</v>
      </c>
      <c r="C27" s="14"/>
      <c r="D27" s="88"/>
      <c r="E27" s="95"/>
      <c r="F27" s="130">
        <f t="shared" si="0"/>
        <v>82532</v>
      </c>
      <c r="G27" s="93"/>
      <c r="H27" s="14"/>
    </row>
    <row r="28" spans="1:8" x14ac:dyDescent="0.25">
      <c r="A28" s="129">
        <v>25</v>
      </c>
      <c r="B28" s="8">
        <v>43695</v>
      </c>
      <c r="C28" s="14"/>
      <c r="D28" s="88"/>
      <c r="E28" s="95"/>
      <c r="F28" s="130">
        <f t="shared" si="0"/>
        <v>82532</v>
      </c>
      <c r="H28" s="14"/>
    </row>
    <row r="29" spans="1:8" x14ac:dyDescent="0.25">
      <c r="A29" s="9">
        <v>26</v>
      </c>
      <c r="B29" s="8">
        <v>43695</v>
      </c>
      <c r="C29" s="14"/>
      <c r="D29" s="88"/>
      <c r="E29" s="95"/>
      <c r="F29" s="130">
        <f t="shared" si="0"/>
        <v>82532</v>
      </c>
      <c r="G29" s="33"/>
      <c r="H29" s="14"/>
    </row>
    <row r="30" spans="1:8" x14ac:dyDescent="0.25">
      <c r="A30" s="129">
        <v>27</v>
      </c>
      <c r="B30" s="8">
        <v>43695</v>
      </c>
      <c r="C30" s="110"/>
      <c r="D30" s="88"/>
      <c r="E30" s="95"/>
      <c r="F30" s="130">
        <f t="shared" si="0"/>
        <v>82532</v>
      </c>
      <c r="G30" s="93"/>
      <c r="H30" s="14"/>
    </row>
    <row r="31" spans="1:8" x14ac:dyDescent="0.25">
      <c r="A31" s="9">
        <v>28</v>
      </c>
      <c r="B31" s="8">
        <v>43695</v>
      </c>
      <c r="C31" s="14"/>
      <c r="D31" s="88"/>
      <c r="E31" s="95"/>
      <c r="F31" s="130">
        <f t="shared" si="0"/>
        <v>82532</v>
      </c>
      <c r="G31" s="93"/>
      <c r="H31" s="14"/>
    </row>
    <row r="32" spans="1:8" x14ac:dyDescent="0.25">
      <c r="A32" s="129">
        <v>29</v>
      </c>
      <c r="B32" s="8">
        <v>43695</v>
      </c>
      <c r="C32" s="14"/>
      <c r="D32" s="112"/>
      <c r="E32" s="25"/>
      <c r="F32" s="130">
        <f t="shared" si="0"/>
        <v>82532</v>
      </c>
      <c r="G32" s="33"/>
      <c r="H32" s="14"/>
    </row>
    <row r="33" spans="1:8" x14ac:dyDescent="0.25">
      <c r="A33" s="9">
        <v>30</v>
      </c>
      <c r="B33" s="8">
        <v>43695</v>
      </c>
      <c r="C33" s="14"/>
      <c r="D33" s="112"/>
      <c r="E33" s="25"/>
      <c r="F33" s="130">
        <f t="shared" si="0"/>
        <v>82532</v>
      </c>
      <c r="G33" s="33"/>
      <c r="H33" s="14"/>
    </row>
    <row r="34" spans="1:8" x14ac:dyDescent="0.25">
      <c r="A34" s="129">
        <v>31</v>
      </c>
      <c r="B34" s="8">
        <v>43695</v>
      </c>
      <c r="C34" s="13"/>
      <c r="D34" s="20"/>
      <c r="E34" s="121"/>
      <c r="F34" s="130">
        <f t="shared" si="0"/>
        <v>82532</v>
      </c>
      <c r="G34" s="26"/>
      <c r="H34" s="41"/>
    </row>
    <row r="35" spans="1:8" x14ac:dyDescent="0.25">
      <c r="A35" s="9">
        <v>32</v>
      </c>
      <c r="B35" s="8">
        <v>43695</v>
      </c>
      <c r="C35" s="13"/>
      <c r="D35" s="13"/>
      <c r="E35" s="122"/>
      <c r="F35" s="130">
        <f t="shared" si="0"/>
        <v>82532</v>
      </c>
      <c r="G35" s="17"/>
      <c r="H35" s="41"/>
    </row>
    <row r="36" spans="1:8" x14ac:dyDescent="0.25">
      <c r="A36" s="129">
        <v>33</v>
      </c>
      <c r="B36" s="8">
        <v>43695</v>
      </c>
      <c r="C36" s="13"/>
      <c r="D36" s="20"/>
      <c r="E36" s="121"/>
      <c r="F36" s="130">
        <f t="shared" si="0"/>
        <v>82532</v>
      </c>
      <c r="G36" s="120"/>
      <c r="H36" s="41"/>
    </row>
    <row r="37" spans="1:8" x14ac:dyDescent="0.25">
      <c r="A37" s="9">
        <v>34</v>
      </c>
      <c r="B37" s="8">
        <v>43695</v>
      </c>
      <c r="C37" s="13"/>
      <c r="D37" s="20"/>
      <c r="E37" s="122"/>
      <c r="F37" s="130">
        <f t="shared" si="0"/>
        <v>82532</v>
      </c>
      <c r="G37" s="17"/>
      <c r="H37" s="41"/>
    </row>
    <row r="38" spans="1:8" x14ac:dyDescent="0.25">
      <c r="A38" s="129">
        <v>35</v>
      </c>
      <c r="B38" s="8">
        <v>43695</v>
      </c>
      <c r="C38" s="13"/>
      <c r="D38" s="20"/>
      <c r="E38" s="123"/>
      <c r="F38" s="130">
        <f t="shared" si="0"/>
        <v>82532</v>
      </c>
      <c r="G38" s="17"/>
      <c r="H38" s="14"/>
    </row>
    <row r="39" spans="1:8" x14ac:dyDescent="0.25">
      <c r="A39" s="9">
        <v>36</v>
      </c>
      <c r="B39" s="8">
        <v>43695</v>
      </c>
      <c r="C39" s="13"/>
      <c r="D39" s="20"/>
      <c r="E39" s="124"/>
      <c r="F39" s="130">
        <f t="shared" si="0"/>
        <v>82532</v>
      </c>
      <c r="G39" s="17"/>
      <c r="H39" s="41"/>
    </row>
    <row r="40" spans="1:8" x14ac:dyDescent="0.25">
      <c r="A40" s="129">
        <v>37</v>
      </c>
      <c r="B40" s="8">
        <v>43695</v>
      </c>
      <c r="C40" s="13"/>
      <c r="D40" s="20"/>
      <c r="E40" s="124"/>
      <c r="F40" s="130">
        <f t="shared" si="0"/>
        <v>82532</v>
      </c>
      <c r="G40" s="17"/>
      <c r="H40" s="41"/>
    </row>
    <row r="41" spans="1:8" x14ac:dyDescent="0.25">
      <c r="A41" s="9">
        <v>38</v>
      </c>
      <c r="B41" s="8">
        <v>43695</v>
      </c>
      <c r="C41" s="13"/>
      <c r="D41" s="20"/>
      <c r="E41" s="124"/>
      <c r="F41" s="130">
        <f t="shared" si="0"/>
        <v>82532</v>
      </c>
      <c r="G41" s="17"/>
      <c r="H41" s="41"/>
    </row>
    <row r="42" spans="1:8" x14ac:dyDescent="0.25">
      <c r="A42" s="129">
        <v>39</v>
      </c>
      <c r="B42" s="8">
        <v>43695</v>
      </c>
      <c r="C42" s="13"/>
      <c r="D42" s="20"/>
      <c r="E42" s="121"/>
      <c r="F42" s="130">
        <f t="shared" si="0"/>
        <v>82532</v>
      </c>
      <c r="G42" s="17"/>
      <c r="H42" s="41"/>
    </row>
    <row r="43" spans="1:8" x14ac:dyDescent="0.25">
      <c r="A43" s="9">
        <v>40</v>
      </c>
      <c r="B43" s="8">
        <v>43695</v>
      </c>
      <c r="C43" s="60"/>
      <c r="D43" s="20"/>
      <c r="E43" s="125"/>
      <c r="F43" s="130">
        <f t="shared" si="0"/>
        <v>82532</v>
      </c>
      <c r="G43" s="17"/>
      <c r="H43" s="41"/>
    </row>
    <row r="44" spans="1:8" x14ac:dyDescent="0.25">
      <c r="A44" s="129">
        <v>41</v>
      </c>
      <c r="B44" s="8">
        <v>43695</v>
      </c>
      <c r="C44" s="20"/>
      <c r="D44" s="20"/>
      <c r="E44" s="42"/>
      <c r="F44" s="130">
        <f t="shared" si="0"/>
        <v>82532</v>
      </c>
      <c r="G44" s="17"/>
      <c r="H44" s="14"/>
    </row>
    <row r="45" spans="1:8" x14ac:dyDescent="0.25">
      <c r="A45" s="9">
        <v>42</v>
      </c>
      <c r="B45" s="8">
        <v>43695</v>
      </c>
      <c r="C45" s="20"/>
      <c r="D45" s="36"/>
      <c r="E45" s="42"/>
      <c r="F45" s="130">
        <f t="shared" si="0"/>
        <v>82532</v>
      </c>
      <c r="G45" s="17"/>
      <c r="H45" s="14"/>
    </row>
    <row r="46" spans="1:8" x14ac:dyDescent="0.25">
      <c r="A46" s="129">
        <v>43</v>
      </c>
      <c r="B46" s="8">
        <v>43695</v>
      </c>
      <c r="C46" s="20"/>
      <c r="D46" s="36"/>
      <c r="E46" s="42"/>
      <c r="F46" s="130">
        <f t="shared" si="0"/>
        <v>82532</v>
      </c>
      <c r="G46" s="17"/>
      <c r="H46" s="41"/>
    </row>
    <row r="47" spans="1:8" x14ac:dyDescent="0.25">
      <c r="A47" s="9">
        <v>44</v>
      </c>
      <c r="B47" s="8">
        <v>43695</v>
      </c>
      <c r="C47" s="20"/>
      <c r="D47" s="36"/>
      <c r="E47" s="42"/>
      <c r="F47" s="130">
        <f t="shared" si="0"/>
        <v>82532</v>
      </c>
      <c r="G47" s="17"/>
      <c r="H47" s="41"/>
    </row>
    <row r="48" spans="1:8" x14ac:dyDescent="0.25">
      <c r="A48" s="129">
        <v>45</v>
      </c>
      <c r="B48" s="8">
        <v>43695</v>
      </c>
      <c r="C48" s="20"/>
      <c r="D48" s="36"/>
      <c r="E48" s="47"/>
      <c r="F48" s="130">
        <f t="shared" si="0"/>
        <v>82532</v>
      </c>
      <c r="G48" s="17"/>
      <c r="H48" s="41"/>
    </row>
    <row r="49" spans="1:8" x14ac:dyDescent="0.25">
      <c r="A49" s="9">
        <v>46</v>
      </c>
      <c r="B49" s="8">
        <v>43695</v>
      </c>
      <c r="C49" s="20"/>
      <c r="D49" s="20"/>
      <c r="E49" s="42"/>
      <c r="F49" s="130">
        <f t="shared" si="0"/>
        <v>82532</v>
      </c>
      <c r="G49" s="17"/>
      <c r="H49" s="41"/>
    </row>
    <row r="50" spans="1:8" x14ac:dyDescent="0.25">
      <c r="A50" s="129">
        <v>47</v>
      </c>
      <c r="B50" s="8">
        <v>43695</v>
      </c>
      <c r="C50" s="20"/>
      <c r="D50" s="20"/>
      <c r="E50" s="42"/>
      <c r="F50" s="130">
        <f t="shared" si="0"/>
        <v>82532</v>
      </c>
      <c r="G50" s="17"/>
      <c r="H50" s="41"/>
    </row>
    <row r="51" spans="1:8" x14ac:dyDescent="0.25">
      <c r="A51" s="9">
        <v>48</v>
      </c>
      <c r="B51" s="8">
        <v>43695</v>
      </c>
      <c r="C51" s="20"/>
      <c r="D51" s="20"/>
      <c r="E51" s="42"/>
      <c r="F51" s="130">
        <f t="shared" si="0"/>
        <v>82532</v>
      </c>
      <c r="G51" s="17"/>
      <c r="H51" s="41"/>
    </row>
    <row r="52" spans="1:8" x14ac:dyDescent="0.25">
      <c r="A52" s="129">
        <v>49</v>
      </c>
      <c r="B52" s="8">
        <v>43695</v>
      </c>
      <c r="C52" s="20"/>
      <c r="D52" s="20"/>
      <c r="E52" s="42"/>
      <c r="F52" s="130">
        <f t="shared" si="0"/>
        <v>82532</v>
      </c>
      <c r="G52" s="17"/>
      <c r="H52" s="41"/>
    </row>
    <row r="53" spans="1:8" x14ac:dyDescent="0.25">
      <c r="A53" s="9">
        <v>50</v>
      </c>
      <c r="B53" s="8">
        <v>43695</v>
      </c>
      <c r="C53" s="20"/>
      <c r="D53" s="36"/>
      <c r="E53" s="42"/>
      <c r="F53" s="130">
        <f t="shared" si="0"/>
        <v>82532</v>
      </c>
      <c r="G53" s="17"/>
      <c r="H53" s="41"/>
    </row>
    <row r="54" spans="1:8" x14ac:dyDescent="0.25">
      <c r="A54" s="129">
        <v>51</v>
      </c>
      <c r="B54" s="8">
        <v>43695</v>
      </c>
      <c r="C54" s="20"/>
      <c r="D54" s="20"/>
      <c r="E54" s="47"/>
      <c r="F54" s="130">
        <f t="shared" si="0"/>
        <v>82532</v>
      </c>
      <c r="G54" s="17"/>
      <c r="H54" s="41"/>
    </row>
    <row r="55" spans="1:8" x14ac:dyDescent="0.25">
      <c r="A55" s="9">
        <v>52</v>
      </c>
      <c r="B55" s="8">
        <v>43695</v>
      </c>
      <c r="C55" s="20"/>
      <c r="D55" s="20"/>
      <c r="E55" s="47"/>
      <c r="F55" s="130">
        <f t="shared" si="0"/>
        <v>82532</v>
      </c>
      <c r="G55" s="17"/>
      <c r="H55" s="41"/>
    </row>
    <row r="56" spans="1:8" x14ac:dyDescent="0.25">
      <c r="A56" s="129">
        <v>53</v>
      </c>
      <c r="B56" s="8">
        <v>43695</v>
      </c>
      <c r="C56" s="60"/>
      <c r="D56" s="22"/>
      <c r="E56" s="69"/>
      <c r="F56" s="130">
        <f t="shared" si="0"/>
        <v>82532</v>
      </c>
      <c r="G56" s="17"/>
      <c r="H56" s="41"/>
    </row>
    <row r="57" spans="1:8" x14ac:dyDescent="0.25">
      <c r="A57" s="9">
        <v>54</v>
      </c>
      <c r="B57" s="8">
        <v>43695</v>
      </c>
      <c r="C57" s="13"/>
      <c r="D57" s="13"/>
      <c r="E57" s="38"/>
      <c r="F57" s="130">
        <f t="shared" si="0"/>
        <v>82532</v>
      </c>
      <c r="G57" s="17"/>
      <c r="H57" s="41"/>
    </row>
    <row r="58" spans="1:8" x14ac:dyDescent="0.25">
      <c r="A58" s="129">
        <v>55</v>
      </c>
      <c r="B58" s="8">
        <v>43695</v>
      </c>
      <c r="C58" s="13"/>
      <c r="D58" s="13"/>
      <c r="E58" s="38"/>
      <c r="F58" s="130">
        <f t="shared" si="0"/>
        <v>82532</v>
      </c>
      <c r="G58" s="26"/>
      <c r="H58" s="41"/>
    </row>
    <row r="59" spans="1:8" x14ac:dyDescent="0.25">
      <c r="A59" s="9">
        <v>56</v>
      </c>
      <c r="B59" s="8">
        <v>43695</v>
      </c>
      <c r="C59" s="13"/>
      <c r="D59" s="28"/>
      <c r="E59" s="126"/>
      <c r="F59" s="130">
        <f t="shared" si="0"/>
        <v>82532</v>
      </c>
      <c r="G59" s="26"/>
      <c r="H59" s="41"/>
    </row>
    <row r="60" spans="1:8" x14ac:dyDescent="0.25">
      <c r="A60" s="129">
        <v>57</v>
      </c>
      <c r="B60" s="8">
        <v>43695</v>
      </c>
      <c r="C60" s="13"/>
      <c r="D60" s="28"/>
      <c r="E60" s="126"/>
      <c r="F60" s="130">
        <f t="shared" si="0"/>
        <v>82532</v>
      </c>
      <c r="G60" s="26"/>
      <c r="H60" s="41"/>
    </row>
    <row r="61" spans="1:8" x14ac:dyDescent="0.25">
      <c r="A61" s="9">
        <v>58</v>
      </c>
      <c r="B61" s="8">
        <v>43695</v>
      </c>
      <c r="C61" s="13"/>
      <c r="D61" s="21"/>
      <c r="E61" s="126"/>
      <c r="F61" s="130">
        <f t="shared" si="0"/>
        <v>82532</v>
      </c>
      <c r="G61" s="26"/>
      <c r="H61" s="41"/>
    </row>
    <row r="62" spans="1:8" x14ac:dyDescent="0.25">
      <c r="A62" s="129">
        <v>59</v>
      </c>
      <c r="B62" s="8">
        <v>43695</v>
      </c>
      <c r="C62" s="13"/>
      <c r="D62" s="28"/>
      <c r="E62" s="126"/>
      <c r="F62" s="130">
        <f t="shared" si="0"/>
        <v>82532</v>
      </c>
      <c r="G62" s="26"/>
      <c r="H62" s="41"/>
    </row>
    <row r="63" spans="1:8" x14ac:dyDescent="0.25">
      <c r="A63" s="9">
        <v>60</v>
      </c>
      <c r="B63" s="8">
        <v>43695</v>
      </c>
      <c r="C63" s="13"/>
      <c r="D63" s="28"/>
      <c r="E63" s="126"/>
      <c r="F63" s="130">
        <f t="shared" si="0"/>
        <v>82532</v>
      </c>
      <c r="G63" s="26"/>
      <c r="H63" s="41"/>
    </row>
    <row r="64" spans="1:8" x14ac:dyDescent="0.25">
      <c r="A64" s="129">
        <v>61</v>
      </c>
      <c r="B64" s="8">
        <v>43695</v>
      </c>
      <c r="C64" s="13"/>
      <c r="D64" s="28"/>
      <c r="E64" s="126"/>
      <c r="F64" s="130">
        <f t="shared" si="0"/>
        <v>82532</v>
      </c>
      <c r="G64" s="26"/>
      <c r="H64" s="41"/>
    </row>
    <row r="65" spans="1:9" x14ac:dyDescent="0.25">
      <c r="A65" s="9">
        <v>62</v>
      </c>
      <c r="B65" s="8">
        <v>43695</v>
      </c>
      <c r="C65" s="13"/>
      <c r="D65" s="28"/>
      <c r="E65" s="126"/>
      <c r="F65" s="130">
        <f t="shared" si="0"/>
        <v>82532</v>
      </c>
      <c r="G65" s="26"/>
      <c r="H65" s="41"/>
    </row>
    <row r="66" spans="1:9" x14ac:dyDescent="0.25">
      <c r="A66" s="129">
        <v>63</v>
      </c>
      <c r="B66" s="8">
        <v>43695</v>
      </c>
      <c r="C66" s="13"/>
      <c r="D66" s="28"/>
      <c r="E66" s="126"/>
      <c r="F66" s="130">
        <f t="shared" si="0"/>
        <v>82532</v>
      </c>
      <c r="G66" s="26"/>
      <c r="H66" s="41"/>
    </row>
    <row r="67" spans="1:9" x14ac:dyDescent="0.25">
      <c r="A67" s="9">
        <v>64</v>
      </c>
      <c r="B67" s="8">
        <v>43695</v>
      </c>
      <c r="C67" s="13"/>
      <c r="D67" s="28"/>
      <c r="E67" s="126"/>
      <c r="F67" s="130">
        <f t="shared" si="0"/>
        <v>82532</v>
      </c>
      <c r="G67" s="26"/>
      <c r="H67" s="41"/>
    </row>
    <row r="68" spans="1:9" x14ac:dyDescent="0.25">
      <c r="A68" s="129">
        <v>65</v>
      </c>
      <c r="B68" s="8">
        <v>43695</v>
      </c>
      <c r="C68" s="13"/>
      <c r="D68" s="28"/>
      <c r="E68" s="126"/>
      <c r="F68" s="130">
        <f t="shared" si="0"/>
        <v>82532</v>
      </c>
      <c r="G68" s="26"/>
      <c r="H68" s="41"/>
    </row>
    <row r="69" spans="1:9" x14ac:dyDescent="0.25">
      <c r="A69" s="9">
        <v>66</v>
      </c>
      <c r="B69" s="8">
        <v>43695</v>
      </c>
      <c r="C69" s="13"/>
      <c r="D69" s="28"/>
      <c r="E69" s="126"/>
      <c r="F69" s="130">
        <f t="shared" si="0"/>
        <v>82532</v>
      </c>
      <c r="G69" s="26"/>
      <c r="H69" s="41"/>
    </row>
    <row r="70" spans="1:9" x14ac:dyDescent="0.25">
      <c r="A70" s="129">
        <v>67</v>
      </c>
      <c r="B70" s="8">
        <v>43695</v>
      </c>
      <c r="C70" s="13"/>
      <c r="D70" s="28"/>
      <c r="E70" s="126"/>
      <c r="F70" s="130">
        <f t="shared" ref="F70:F122" si="1">F69+D70-E70</f>
        <v>82532</v>
      </c>
      <c r="G70" s="26"/>
      <c r="H70" s="41"/>
    </row>
    <row r="71" spans="1:9" x14ac:dyDescent="0.25">
      <c r="A71" s="9">
        <v>68</v>
      </c>
      <c r="B71" s="8">
        <v>43695</v>
      </c>
      <c r="C71" s="13"/>
      <c r="D71" s="28"/>
      <c r="E71" s="127"/>
      <c r="F71" s="130">
        <f t="shared" si="1"/>
        <v>82532</v>
      </c>
      <c r="G71" s="26"/>
      <c r="H71" s="14"/>
    </row>
    <row r="72" spans="1:9" x14ac:dyDescent="0.25">
      <c r="A72" s="129">
        <v>69</v>
      </c>
      <c r="B72" s="8">
        <v>43695</v>
      </c>
      <c r="C72" s="13"/>
      <c r="D72" s="28"/>
      <c r="E72" s="127"/>
      <c r="F72" s="130">
        <f t="shared" si="1"/>
        <v>82532</v>
      </c>
      <c r="G72" s="26"/>
      <c r="H72" s="14"/>
    </row>
    <row r="73" spans="1:9" x14ac:dyDescent="0.25">
      <c r="A73" s="9">
        <v>70</v>
      </c>
      <c r="B73" s="8">
        <v>43695</v>
      </c>
      <c r="C73" s="13"/>
      <c r="D73" s="28"/>
      <c r="E73" s="127"/>
      <c r="F73" s="130">
        <f t="shared" si="1"/>
        <v>82532</v>
      </c>
      <c r="G73" s="26"/>
      <c r="H73" s="14"/>
    </row>
    <row r="74" spans="1:9" x14ac:dyDescent="0.25">
      <c r="A74" s="129">
        <v>71</v>
      </c>
      <c r="B74" s="8">
        <v>43695</v>
      </c>
      <c r="C74" s="13"/>
      <c r="D74" s="28"/>
      <c r="E74" s="127"/>
      <c r="F74" s="130">
        <f t="shared" si="1"/>
        <v>82532</v>
      </c>
      <c r="G74" s="26"/>
      <c r="H74" s="14"/>
    </row>
    <row r="75" spans="1:9" x14ac:dyDescent="0.25">
      <c r="A75" s="9">
        <v>72</v>
      </c>
      <c r="B75" s="8">
        <v>43695</v>
      </c>
      <c r="C75" s="13"/>
      <c r="D75" s="28"/>
      <c r="E75" s="127"/>
      <c r="F75" s="130">
        <f t="shared" si="1"/>
        <v>82532</v>
      </c>
      <c r="G75" s="26"/>
      <c r="H75" s="14"/>
    </row>
    <row r="76" spans="1:9" x14ac:dyDescent="0.25">
      <c r="A76" s="129">
        <v>73</v>
      </c>
      <c r="B76" s="8">
        <v>43695</v>
      </c>
      <c r="C76" s="13"/>
      <c r="D76" s="28"/>
      <c r="E76" s="127"/>
      <c r="F76" s="130">
        <f t="shared" si="1"/>
        <v>82532</v>
      </c>
      <c r="G76" s="26"/>
      <c r="H76" s="14"/>
    </row>
    <row r="77" spans="1:9" x14ac:dyDescent="0.25">
      <c r="A77" s="9">
        <v>74</v>
      </c>
      <c r="B77" s="8">
        <v>43695</v>
      </c>
      <c r="C77" s="13"/>
      <c r="D77" s="28"/>
      <c r="E77" s="127"/>
      <c r="F77" s="130">
        <f t="shared" si="1"/>
        <v>82532</v>
      </c>
      <c r="G77" s="26"/>
      <c r="H77" s="14"/>
    </row>
    <row r="78" spans="1:9" x14ac:dyDescent="0.25">
      <c r="A78" s="129">
        <v>75</v>
      </c>
      <c r="B78" s="8">
        <v>43695</v>
      </c>
      <c r="C78" s="13"/>
      <c r="D78" s="28"/>
      <c r="E78" s="127"/>
      <c r="F78" s="130">
        <f t="shared" si="1"/>
        <v>82532</v>
      </c>
      <c r="G78" s="26"/>
      <c r="H78" s="14"/>
    </row>
    <row r="79" spans="1:9" x14ac:dyDescent="0.25">
      <c r="A79" s="9">
        <v>76</v>
      </c>
      <c r="B79" s="8">
        <v>43695</v>
      </c>
      <c r="C79" s="13"/>
      <c r="D79" s="28"/>
      <c r="E79" s="127"/>
      <c r="F79" s="130">
        <f t="shared" si="1"/>
        <v>82532</v>
      </c>
      <c r="G79" s="26"/>
      <c r="H79" s="14"/>
    </row>
    <row r="80" spans="1:9" x14ac:dyDescent="0.25">
      <c r="A80" s="129">
        <v>77</v>
      </c>
      <c r="B80" s="8">
        <v>43695</v>
      </c>
      <c r="C80" s="13"/>
      <c r="D80" s="28"/>
      <c r="E80" s="127"/>
      <c r="F80" s="130">
        <f t="shared" si="1"/>
        <v>82532</v>
      </c>
      <c r="G80" s="26"/>
      <c r="H80" s="44"/>
      <c r="I80" s="45"/>
    </row>
    <row r="81" spans="1:8" x14ac:dyDescent="0.25">
      <c r="A81" s="9">
        <v>78</v>
      </c>
      <c r="B81" s="8">
        <v>43695</v>
      </c>
      <c r="C81" s="13"/>
      <c r="D81" s="24"/>
      <c r="E81" s="127"/>
      <c r="F81" s="130">
        <f t="shared" si="1"/>
        <v>82532</v>
      </c>
      <c r="G81" s="26"/>
      <c r="H81" s="14"/>
    </row>
    <row r="82" spans="1:8" x14ac:dyDescent="0.25">
      <c r="A82" s="129">
        <v>79</v>
      </c>
      <c r="B82" s="8">
        <v>43695</v>
      </c>
      <c r="C82" s="13"/>
      <c r="D82" s="28"/>
      <c r="E82" s="127"/>
      <c r="F82" s="130">
        <f t="shared" si="1"/>
        <v>82532</v>
      </c>
      <c r="G82" s="26"/>
      <c r="H82" s="14"/>
    </row>
    <row r="83" spans="1:8" x14ac:dyDescent="0.25">
      <c r="A83" s="9">
        <v>80</v>
      </c>
      <c r="B83" s="8">
        <v>43695</v>
      </c>
      <c r="C83" s="13"/>
      <c r="D83" s="28"/>
      <c r="E83" s="127"/>
      <c r="F83" s="130">
        <f t="shared" si="1"/>
        <v>82532</v>
      </c>
      <c r="G83" s="26"/>
      <c r="H83" s="14"/>
    </row>
    <row r="84" spans="1:8" x14ac:dyDescent="0.25">
      <c r="A84" s="129">
        <v>81</v>
      </c>
      <c r="B84" s="8">
        <v>43695</v>
      </c>
      <c r="C84" s="13"/>
      <c r="D84" s="28"/>
      <c r="E84" s="127"/>
      <c r="F84" s="130">
        <f t="shared" si="1"/>
        <v>82532</v>
      </c>
      <c r="G84" s="26"/>
      <c r="H84" s="14"/>
    </row>
    <row r="85" spans="1:8" x14ac:dyDescent="0.25">
      <c r="A85" s="9">
        <v>82</v>
      </c>
      <c r="B85" s="8">
        <v>43695</v>
      </c>
      <c r="C85" s="13"/>
      <c r="D85" s="28"/>
      <c r="E85" s="127"/>
      <c r="F85" s="130">
        <f t="shared" si="1"/>
        <v>82532</v>
      </c>
      <c r="G85" s="26"/>
      <c r="H85" s="14"/>
    </row>
    <row r="86" spans="1:8" x14ac:dyDescent="0.25">
      <c r="A86" s="129">
        <v>83</v>
      </c>
      <c r="B86" s="8">
        <v>43695</v>
      </c>
      <c r="C86" s="13"/>
      <c r="D86" s="28"/>
      <c r="E86" s="127"/>
      <c r="F86" s="130">
        <f t="shared" si="1"/>
        <v>82532</v>
      </c>
      <c r="G86" s="26"/>
      <c r="H86" s="14"/>
    </row>
    <row r="87" spans="1:8" x14ac:dyDescent="0.25">
      <c r="A87" s="9">
        <v>84</v>
      </c>
      <c r="B87" s="8">
        <v>43695</v>
      </c>
      <c r="C87" s="13"/>
      <c r="D87" s="28"/>
      <c r="E87" s="127"/>
      <c r="F87" s="130">
        <f t="shared" si="1"/>
        <v>82532</v>
      </c>
      <c r="G87" s="26"/>
      <c r="H87" s="14"/>
    </row>
    <row r="88" spans="1:8" x14ac:dyDescent="0.25">
      <c r="A88" s="129">
        <v>85</v>
      </c>
      <c r="B88" s="8">
        <v>43695</v>
      </c>
      <c r="C88" s="13"/>
      <c r="D88" s="28"/>
      <c r="E88" s="127"/>
      <c r="F88" s="130">
        <f t="shared" si="1"/>
        <v>82532</v>
      </c>
      <c r="G88" s="26"/>
      <c r="H88" s="14"/>
    </row>
    <row r="89" spans="1:8" x14ac:dyDescent="0.25">
      <c r="A89" s="9">
        <v>86</v>
      </c>
      <c r="B89" s="8">
        <v>43695</v>
      </c>
      <c r="C89" s="13"/>
      <c r="D89" s="28"/>
      <c r="E89" s="127"/>
      <c r="F89" s="130">
        <f t="shared" si="1"/>
        <v>82532</v>
      </c>
      <c r="G89" s="26"/>
      <c r="H89" s="14"/>
    </row>
    <row r="90" spans="1:8" x14ac:dyDescent="0.25">
      <c r="A90" s="129">
        <v>87</v>
      </c>
      <c r="B90" s="8">
        <v>43695</v>
      </c>
      <c r="C90" s="13"/>
      <c r="D90" s="28"/>
      <c r="E90" s="127"/>
      <c r="F90" s="130">
        <f t="shared" si="1"/>
        <v>82532</v>
      </c>
      <c r="G90" s="26"/>
      <c r="H90" s="14"/>
    </row>
    <row r="91" spans="1:8" x14ac:dyDescent="0.25">
      <c r="A91" s="9">
        <v>88</v>
      </c>
      <c r="B91" s="8">
        <v>43695</v>
      </c>
      <c r="C91" s="13"/>
      <c r="D91" s="28"/>
      <c r="E91" s="127"/>
      <c r="F91" s="130">
        <f t="shared" si="1"/>
        <v>82532</v>
      </c>
      <c r="G91" s="26"/>
      <c r="H91" s="14"/>
    </row>
    <row r="92" spans="1:8" x14ac:dyDescent="0.25">
      <c r="A92" s="129">
        <v>89</v>
      </c>
      <c r="B92" s="8">
        <v>43695</v>
      </c>
      <c r="C92" s="13"/>
      <c r="D92" s="28"/>
      <c r="E92" s="127"/>
      <c r="F92" s="130">
        <f t="shared" si="1"/>
        <v>82532</v>
      </c>
      <c r="G92" s="26"/>
      <c r="H92" s="14"/>
    </row>
    <row r="93" spans="1:8" x14ac:dyDescent="0.25">
      <c r="A93" s="9">
        <v>90</v>
      </c>
      <c r="B93" s="8">
        <v>43695</v>
      </c>
      <c r="C93" s="13"/>
      <c r="D93" s="28"/>
      <c r="E93" s="127"/>
      <c r="F93" s="130">
        <f t="shared" si="1"/>
        <v>82532</v>
      </c>
      <c r="G93" s="26"/>
      <c r="H93" s="14"/>
    </row>
    <row r="94" spans="1:8" x14ac:dyDescent="0.25">
      <c r="A94" s="129">
        <v>91</v>
      </c>
      <c r="B94" s="8">
        <v>43695</v>
      </c>
      <c r="C94" s="14"/>
      <c r="D94" s="25"/>
      <c r="E94" s="128"/>
      <c r="F94" s="130">
        <f t="shared" si="1"/>
        <v>82532</v>
      </c>
      <c r="G94" s="13"/>
      <c r="H94" s="14"/>
    </row>
    <row r="95" spans="1:8" x14ac:dyDescent="0.25">
      <c r="A95" s="9">
        <v>92</v>
      </c>
      <c r="B95" s="8">
        <v>43695</v>
      </c>
      <c r="C95" s="13"/>
      <c r="D95" s="25"/>
      <c r="E95" s="42"/>
      <c r="F95" s="130">
        <f t="shared" si="1"/>
        <v>82532</v>
      </c>
      <c r="G95" s="13"/>
      <c r="H95" s="14"/>
    </row>
    <row r="96" spans="1:8" x14ac:dyDescent="0.25">
      <c r="A96" s="129">
        <v>93</v>
      </c>
      <c r="B96" s="8">
        <v>43695</v>
      </c>
      <c r="C96" s="13"/>
      <c r="D96" s="25"/>
      <c r="E96" s="42"/>
      <c r="F96" s="130">
        <f t="shared" si="1"/>
        <v>82532</v>
      </c>
      <c r="G96" s="13"/>
      <c r="H96" s="14"/>
    </row>
    <row r="97" spans="1:8" x14ac:dyDescent="0.25">
      <c r="A97" s="9">
        <v>94</v>
      </c>
      <c r="B97" s="8">
        <v>43695</v>
      </c>
      <c r="C97" s="13"/>
      <c r="D97" s="25"/>
      <c r="E97" s="42"/>
      <c r="F97" s="130">
        <f t="shared" si="1"/>
        <v>82532</v>
      </c>
      <c r="G97" s="13"/>
      <c r="H97" s="14"/>
    </row>
    <row r="98" spans="1:8" x14ac:dyDescent="0.25">
      <c r="A98" s="129">
        <v>95</v>
      </c>
      <c r="B98" s="8">
        <v>43695</v>
      </c>
      <c r="C98" s="13"/>
      <c r="D98" s="25"/>
      <c r="E98" s="42"/>
      <c r="F98" s="130">
        <f t="shared" si="1"/>
        <v>82532</v>
      </c>
      <c r="G98" s="13"/>
      <c r="H98" s="14"/>
    </row>
    <row r="99" spans="1:8" x14ac:dyDescent="0.25">
      <c r="A99" s="9">
        <v>96</v>
      </c>
      <c r="B99" s="8">
        <v>43695</v>
      </c>
      <c r="C99" s="30"/>
      <c r="D99" s="31"/>
      <c r="E99" s="128"/>
      <c r="F99" s="130">
        <f t="shared" si="1"/>
        <v>82532</v>
      </c>
      <c r="G99" s="13"/>
      <c r="H99" s="14"/>
    </row>
    <row r="100" spans="1:8" x14ac:dyDescent="0.25">
      <c r="A100" s="129">
        <v>97</v>
      </c>
      <c r="B100" s="8">
        <v>43695</v>
      </c>
      <c r="C100" s="30"/>
      <c r="D100" s="31"/>
      <c r="E100" s="128"/>
      <c r="F100" s="130">
        <f t="shared" si="1"/>
        <v>82532</v>
      </c>
      <c r="G100" s="13"/>
      <c r="H100" s="14"/>
    </row>
    <row r="101" spans="1:8" x14ac:dyDescent="0.25">
      <c r="A101" s="9">
        <v>98</v>
      </c>
      <c r="B101" s="8">
        <v>43695</v>
      </c>
      <c r="C101" s="30"/>
      <c r="D101" s="31"/>
      <c r="E101" s="128"/>
      <c r="F101" s="130">
        <f t="shared" si="1"/>
        <v>82532</v>
      </c>
      <c r="G101" s="13"/>
      <c r="H101" s="14"/>
    </row>
    <row r="102" spans="1:8" x14ac:dyDescent="0.25">
      <c r="A102" s="129">
        <v>99</v>
      </c>
      <c r="B102" s="8">
        <v>43695</v>
      </c>
      <c r="C102" s="32"/>
      <c r="D102" s="31"/>
      <c r="E102" s="128"/>
      <c r="F102" s="130">
        <f t="shared" si="1"/>
        <v>82532</v>
      </c>
      <c r="G102" s="13"/>
      <c r="H102" s="14"/>
    </row>
    <row r="103" spans="1:8" x14ac:dyDescent="0.25">
      <c r="A103" s="9">
        <v>100</v>
      </c>
      <c r="B103" s="8">
        <v>43695</v>
      </c>
      <c r="C103" s="32"/>
      <c r="D103" s="31"/>
      <c r="E103" s="128"/>
      <c r="F103" s="130">
        <f t="shared" si="1"/>
        <v>82532</v>
      </c>
      <c r="G103" s="13"/>
      <c r="H103" s="14"/>
    </row>
    <row r="104" spans="1:8" x14ac:dyDescent="0.25">
      <c r="A104" s="129">
        <v>101</v>
      </c>
      <c r="B104" s="8">
        <v>43695</v>
      </c>
      <c r="C104" s="32"/>
      <c r="D104" s="31"/>
      <c r="E104" s="128"/>
      <c r="F104" s="130">
        <f t="shared" si="1"/>
        <v>82532</v>
      </c>
      <c r="G104" s="13"/>
      <c r="H104" s="14"/>
    </row>
    <row r="105" spans="1:8" x14ac:dyDescent="0.25">
      <c r="A105" s="9">
        <v>102</v>
      </c>
      <c r="B105" s="8">
        <v>43695</v>
      </c>
      <c r="C105" s="32"/>
      <c r="D105" s="31"/>
      <c r="E105" s="128"/>
      <c r="F105" s="130">
        <f t="shared" si="1"/>
        <v>82532</v>
      </c>
      <c r="G105" s="13"/>
      <c r="H105" s="14"/>
    </row>
    <row r="106" spans="1:8" x14ac:dyDescent="0.25">
      <c r="A106" s="129">
        <v>103</v>
      </c>
      <c r="B106" s="8">
        <v>43695</v>
      </c>
      <c r="C106" s="32"/>
      <c r="D106" s="31"/>
      <c r="E106" s="128"/>
      <c r="F106" s="130">
        <f t="shared" si="1"/>
        <v>82532</v>
      </c>
      <c r="G106" s="13"/>
      <c r="H106" s="14"/>
    </row>
    <row r="107" spans="1:8" x14ac:dyDescent="0.25">
      <c r="A107" s="9">
        <v>104</v>
      </c>
      <c r="B107" s="8">
        <v>43695</v>
      </c>
      <c r="C107" s="32"/>
      <c r="D107" s="31"/>
      <c r="E107" s="128"/>
      <c r="F107" s="130">
        <f t="shared" si="1"/>
        <v>82532</v>
      </c>
      <c r="G107" s="13"/>
      <c r="H107" s="14"/>
    </row>
    <row r="108" spans="1:8" x14ac:dyDescent="0.25">
      <c r="A108" s="129">
        <v>105</v>
      </c>
      <c r="B108" s="8">
        <v>43695</v>
      </c>
      <c r="C108" s="32"/>
      <c r="D108" s="31"/>
      <c r="E108" s="128"/>
      <c r="F108" s="130">
        <f t="shared" si="1"/>
        <v>82532</v>
      </c>
      <c r="G108" s="13"/>
      <c r="H108" s="14"/>
    </row>
    <row r="109" spans="1:8" x14ac:dyDescent="0.25">
      <c r="A109" s="9">
        <v>106</v>
      </c>
      <c r="B109" s="8">
        <v>43695</v>
      </c>
      <c r="C109" s="32"/>
      <c r="D109" s="31"/>
      <c r="E109" s="128"/>
      <c r="F109" s="130">
        <f t="shared" si="1"/>
        <v>82532</v>
      </c>
      <c r="G109" s="13"/>
      <c r="H109" s="14"/>
    </row>
    <row r="110" spans="1:8" x14ac:dyDescent="0.25">
      <c r="A110" s="129">
        <v>107</v>
      </c>
      <c r="B110" s="8">
        <v>43695</v>
      </c>
      <c r="C110" s="32"/>
      <c r="D110" s="31"/>
      <c r="E110" s="128"/>
      <c r="F110" s="130">
        <f t="shared" si="1"/>
        <v>82532</v>
      </c>
      <c r="G110" s="13"/>
      <c r="H110" s="14"/>
    </row>
    <row r="111" spans="1:8" x14ac:dyDescent="0.25">
      <c r="A111" s="9">
        <v>108</v>
      </c>
      <c r="B111" s="8">
        <v>43695</v>
      </c>
      <c r="C111" s="32"/>
      <c r="D111" s="31"/>
      <c r="E111" s="128"/>
      <c r="F111" s="130">
        <f t="shared" si="1"/>
        <v>82532</v>
      </c>
      <c r="G111" s="13"/>
      <c r="H111" s="14"/>
    </row>
    <row r="112" spans="1:8" x14ac:dyDescent="0.25">
      <c r="A112" s="129">
        <v>109</v>
      </c>
      <c r="B112" s="8">
        <v>43695</v>
      </c>
      <c r="C112" s="32"/>
      <c r="D112" s="31"/>
      <c r="E112" s="128"/>
      <c r="F112" s="130">
        <f t="shared" si="1"/>
        <v>82532</v>
      </c>
      <c r="G112" s="13"/>
      <c r="H112" s="14"/>
    </row>
    <row r="113" spans="1:8" x14ac:dyDescent="0.25">
      <c r="A113" s="9">
        <v>110</v>
      </c>
      <c r="B113" s="8">
        <v>43695</v>
      </c>
      <c r="C113" s="33"/>
      <c r="D113" s="34"/>
      <c r="E113" s="128"/>
      <c r="F113" s="130">
        <f t="shared" si="1"/>
        <v>82532</v>
      </c>
      <c r="G113" s="13"/>
      <c r="H113" s="14"/>
    </row>
    <row r="114" spans="1:8" x14ac:dyDescent="0.25">
      <c r="A114" s="129">
        <v>111</v>
      </c>
      <c r="B114" s="8">
        <v>43695</v>
      </c>
      <c r="C114" s="33"/>
      <c r="D114" s="34"/>
      <c r="E114" s="128"/>
      <c r="F114" s="130">
        <f t="shared" si="1"/>
        <v>82532</v>
      </c>
      <c r="G114" s="13"/>
      <c r="H114" s="14"/>
    </row>
    <row r="115" spans="1:8" x14ac:dyDescent="0.25">
      <c r="A115" s="9">
        <v>112</v>
      </c>
      <c r="B115" s="8">
        <v>43695</v>
      </c>
      <c r="C115" s="33"/>
      <c r="D115" s="34"/>
      <c r="E115" s="128"/>
      <c r="F115" s="130">
        <f t="shared" si="1"/>
        <v>82532</v>
      </c>
      <c r="G115" s="13"/>
      <c r="H115" s="14"/>
    </row>
    <row r="116" spans="1:8" x14ac:dyDescent="0.25">
      <c r="A116" s="129">
        <v>113</v>
      </c>
      <c r="B116" s="8">
        <v>43695</v>
      </c>
      <c r="C116" s="33"/>
      <c r="D116" s="34"/>
      <c r="E116" s="28"/>
      <c r="F116" s="130">
        <f t="shared" si="1"/>
        <v>82532</v>
      </c>
      <c r="G116" s="13"/>
      <c r="H116" s="14"/>
    </row>
    <row r="117" spans="1:8" x14ac:dyDescent="0.25">
      <c r="A117" s="9">
        <v>114</v>
      </c>
      <c r="B117" s="8">
        <v>43695</v>
      </c>
      <c r="C117" s="33"/>
      <c r="D117" s="34"/>
      <c r="E117" s="28"/>
      <c r="F117" s="130">
        <f t="shared" si="1"/>
        <v>82532</v>
      </c>
      <c r="G117" s="13"/>
      <c r="H117" s="14"/>
    </row>
    <row r="118" spans="1:8" x14ac:dyDescent="0.25">
      <c r="A118" s="129">
        <v>115</v>
      </c>
      <c r="B118" s="8">
        <v>43695</v>
      </c>
      <c r="C118" s="33"/>
      <c r="D118" s="34"/>
      <c r="E118" s="28"/>
      <c r="F118" s="130">
        <f t="shared" si="1"/>
        <v>82532</v>
      </c>
      <c r="G118" s="13"/>
      <c r="H118" s="14"/>
    </row>
    <row r="119" spans="1:8" x14ac:dyDescent="0.25">
      <c r="A119" s="9">
        <v>116</v>
      </c>
      <c r="B119" s="8">
        <v>43695</v>
      </c>
      <c r="C119" s="33"/>
      <c r="D119" s="34"/>
      <c r="E119" s="28"/>
      <c r="F119" s="130">
        <f t="shared" si="1"/>
        <v>82532</v>
      </c>
      <c r="G119" s="13"/>
      <c r="H119" s="14"/>
    </row>
    <row r="120" spans="1:8" x14ac:dyDescent="0.25">
      <c r="A120" s="129">
        <v>117</v>
      </c>
      <c r="B120" s="8">
        <v>43695</v>
      </c>
      <c r="C120" s="33"/>
      <c r="D120" s="34"/>
      <c r="E120" s="28"/>
      <c r="F120" s="130">
        <f t="shared" si="1"/>
        <v>82532</v>
      </c>
      <c r="G120" s="13"/>
      <c r="H120" s="14"/>
    </row>
    <row r="121" spans="1:8" x14ac:dyDescent="0.25">
      <c r="A121" s="9">
        <v>118</v>
      </c>
      <c r="B121" s="8">
        <v>43695</v>
      </c>
      <c r="C121" s="33"/>
      <c r="D121" s="34"/>
      <c r="E121" s="28"/>
      <c r="F121" s="130">
        <f t="shared" si="1"/>
        <v>82532</v>
      </c>
      <c r="G121" s="13"/>
      <c r="H121" s="14"/>
    </row>
    <row r="122" spans="1:8" x14ac:dyDescent="0.25">
      <c r="A122" s="152" t="s">
        <v>9</v>
      </c>
      <c r="B122" s="152"/>
      <c r="C122" s="152"/>
      <c r="D122" s="152"/>
      <c r="E122" s="152"/>
      <c r="F122" s="130">
        <f t="shared" si="1"/>
        <v>82532</v>
      </c>
      <c r="G122" s="13"/>
      <c r="H122" s="14"/>
    </row>
    <row r="123" spans="1:8" x14ac:dyDescent="0.25">
      <c r="D123" s="24"/>
      <c r="G123" s="22"/>
    </row>
    <row r="124" spans="1:8" x14ac:dyDescent="0.25">
      <c r="F124" s="72"/>
    </row>
    <row r="125" spans="1:8" x14ac:dyDescent="0.25">
      <c r="F125" s="24"/>
    </row>
    <row r="126" spans="1:8" x14ac:dyDescent="0.25">
      <c r="F126" s="68"/>
    </row>
  </sheetData>
  <mergeCells count="3">
    <mergeCell ref="A1:G1"/>
    <mergeCell ref="A2:G2"/>
    <mergeCell ref="A122:E122"/>
  </mergeCells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BB25-B205-41EC-BD92-A1F340B81A5C}">
  <dimension ref="A1:I131"/>
  <sheetViews>
    <sheetView topLeftCell="A7" zoomScale="90" zoomScaleNormal="90" workbookViewId="0">
      <selection activeCell="C21" sqref="C21"/>
    </sheetView>
  </sheetViews>
  <sheetFormatPr defaultRowHeight="15" x14ac:dyDescent="0.25"/>
  <cols>
    <col min="1" max="1" width="3.85546875" bestFit="1" customWidth="1"/>
    <col min="2" max="2" width="13.140625" customWidth="1"/>
    <col min="3" max="3" width="115.5703125" customWidth="1"/>
    <col min="4" max="4" width="13.5703125" customWidth="1"/>
    <col min="5" max="5" width="11.42578125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390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29">
        <v>1</v>
      </c>
      <c r="B4" s="8">
        <v>43696</v>
      </c>
      <c r="C4" s="129" t="s">
        <v>8</v>
      </c>
      <c r="D4" s="10">
        <f>'18'!F6</f>
        <v>82532</v>
      </c>
      <c r="E4" s="11"/>
      <c r="F4" s="12">
        <f>D4</f>
        <v>82532</v>
      </c>
      <c r="G4" s="13"/>
      <c r="H4" s="14"/>
    </row>
    <row r="5" spans="1:8" x14ac:dyDescent="0.25">
      <c r="A5" s="129">
        <v>2</v>
      </c>
      <c r="B5" s="8">
        <v>43696</v>
      </c>
      <c r="C5" s="33" t="s">
        <v>392</v>
      </c>
      <c r="D5" s="10">
        <v>145171</v>
      </c>
      <c r="E5" s="11"/>
      <c r="F5" s="12">
        <f>F4+D5-E5</f>
        <v>227703</v>
      </c>
      <c r="G5" s="13"/>
      <c r="H5" s="14" t="s">
        <v>69</v>
      </c>
    </row>
    <row r="6" spans="1:8" x14ac:dyDescent="0.25">
      <c r="A6" s="129">
        <v>3</v>
      </c>
      <c r="B6" s="8">
        <v>43696</v>
      </c>
      <c r="C6" s="13" t="s">
        <v>389</v>
      </c>
      <c r="D6" s="10">
        <v>20000000</v>
      </c>
      <c r="E6" s="11"/>
      <c r="F6" s="12">
        <f t="shared" ref="F6:F69" si="0">F5+D6-E6</f>
        <v>20227703</v>
      </c>
      <c r="G6" s="13"/>
      <c r="H6" s="14"/>
    </row>
    <row r="7" spans="1:8" x14ac:dyDescent="0.25">
      <c r="A7" s="129">
        <v>4</v>
      </c>
      <c r="B7" s="8">
        <v>43696</v>
      </c>
      <c r="C7" s="13" t="s">
        <v>389</v>
      </c>
      <c r="D7" s="10">
        <v>13000000</v>
      </c>
      <c r="E7" s="11"/>
      <c r="F7" s="12">
        <f t="shared" si="0"/>
        <v>33227703</v>
      </c>
      <c r="G7" s="13"/>
      <c r="H7" s="14"/>
    </row>
    <row r="8" spans="1:8" s="22" customFormat="1" x14ac:dyDescent="0.25">
      <c r="A8" s="129">
        <v>5</v>
      </c>
      <c r="B8" s="8">
        <v>43696</v>
      </c>
      <c r="C8" s="13" t="s">
        <v>379</v>
      </c>
      <c r="D8" s="13"/>
      <c r="E8" s="23">
        <v>975926</v>
      </c>
      <c r="F8" s="12">
        <f t="shared" si="0"/>
        <v>32251777</v>
      </c>
      <c r="G8" s="17" t="s">
        <v>134</v>
      </c>
      <c r="H8" s="14" t="s">
        <v>69</v>
      </c>
    </row>
    <row r="9" spans="1:8" s="22" customFormat="1" x14ac:dyDescent="0.25">
      <c r="A9" s="129">
        <v>6</v>
      </c>
      <c r="B9" s="8">
        <v>43696</v>
      </c>
      <c r="C9" s="13" t="s">
        <v>302</v>
      </c>
      <c r="D9" s="13"/>
      <c r="E9" s="23">
        <v>1000000</v>
      </c>
      <c r="F9" s="12">
        <f t="shared" si="0"/>
        <v>31251777</v>
      </c>
      <c r="G9" s="17" t="s">
        <v>85</v>
      </c>
      <c r="H9" s="14" t="s">
        <v>69</v>
      </c>
    </row>
    <row r="10" spans="1:8" s="22" customFormat="1" x14ac:dyDescent="0.25">
      <c r="A10" s="129">
        <v>7</v>
      </c>
      <c r="B10" s="8">
        <v>43696</v>
      </c>
      <c r="C10" s="13" t="s">
        <v>380</v>
      </c>
      <c r="D10" s="13"/>
      <c r="E10" s="23">
        <v>698500</v>
      </c>
      <c r="F10" s="12">
        <f t="shared" si="0"/>
        <v>30553277</v>
      </c>
      <c r="G10" s="17" t="s">
        <v>166</v>
      </c>
      <c r="H10" s="14" t="s">
        <v>69</v>
      </c>
    </row>
    <row r="11" spans="1:8" s="22" customFormat="1" x14ac:dyDescent="0.25">
      <c r="A11" s="129">
        <v>8</v>
      </c>
      <c r="B11" s="8">
        <v>43696</v>
      </c>
      <c r="C11" s="13" t="s">
        <v>83</v>
      </c>
      <c r="D11" s="13"/>
      <c r="E11" s="23">
        <v>500000</v>
      </c>
      <c r="F11" s="12">
        <f t="shared" si="0"/>
        <v>30053277</v>
      </c>
      <c r="G11" s="17" t="s">
        <v>87</v>
      </c>
      <c r="H11" s="14" t="s">
        <v>75</v>
      </c>
    </row>
    <row r="12" spans="1:8" s="22" customFormat="1" x14ac:dyDescent="0.25">
      <c r="A12" s="129">
        <v>9</v>
      </c>
      <c r="B12" s="8">
        <v>43696</v>
      </c>
      <c r="C12" s="13" t="s">
        <v>377</v>
      </c>
      <c r="D12" s="13"/>
      <c r="E12" s="23">
        <v>20000</v>
      </c>
      <c r="F12" s="12">
        <f t="shared" si="0"/>
        <v>30033277</v>
      </c>
      <c r="G12" s="17" t="s">
        <v>133</v>
      </c>
      <c r="H12" s="14" t="s">
        <v>76</v>
      </c>
    </row>
    <row r="13" spans="1:8" s="22" customFormat="1" x14ac:dyDescent="0.25">
      <c r="A13" s="129">
        <v>10</v>
      </c>
      <c r="B13" s="8">
        <v>43696</v>
      </c>
      <c r="C13" s="13" t="s">
        <v>378</v>
      </c>
      <c r="D13" s="13"/>
      <c r="E13" s="23">
        <v>70000</v>
      </c>
      <c r="F13" s="12">
        <f t="shared" si="0"/>
        <v>29963277</v>
      </c>
      <c r="G13" s="17" t="s">
        <v>132</v>
      </c>
      <c r="H13" s="14" t="s">
        <v>76</v>
      </c>
    </row>
    <row r="14" spans="1:8" s="22" customFormat="1" x14ac:dyDescent="0.25">
      <c r="A14" s="129">
        <v>11</v>
      </c>
      <c r="B14" s="8">
        <v>43696</v>
      </c>
      <c r="C14" s="13" t="s">
        <v>403</v>
      </c>
      <c r="D14" s="13"/>
      <c r="E14" s="23">
        <v>500000</v>
      </c>
      <c r="F14" s="12">
        <f t="shared" si="0"/>
        <v>29463277</v>
      </c>
      <c r="G14" s="17" t="s">
        <v>165</v>
      </c>
      <c r="H14" s="14" t="s">
        <v>69</v>
      </c>
    </row>
    <row r="15" spans="1:8" s="22" customFormat="1" x14ac:dyDescent="0.25">
      <c r="A15" s="129">
        <v>12</v>
      </c>
      <c r="B15" s="8">
        <v>43696</v>
      </c>
      <c r="C15" s="13" t="s">
        <v>299</v>
      </c>
      <c r="D15" s="13"/>
      <c r="E15" s="23">
        <v>6500</v>
      </c>
      <c r="F15" s="12">
        <f t="shared" si="0"/>
        <v>29456777</v>
      </c>
      <c r="G15" s="17"/>
      <c r="H15" s="14"/>
    </row>
    <row r="16" spans="1:8" s="22" customFormat="1" x14ac:dyDescent="0.25">
      <c r="A16" s="129">
        <v>13</v>
      </c>
      <c r="B16" s="8">
        <v>43696</v>
      </c>
      <c r="C16" s="13" t="s">
        <v>381</v>
      </c>
      <c r="D16" s="13"/>
      <c r="E16" s="23">
        <v>185000</v>
      </c>
      <c r="F16" s="12">
        <f t="shared" si="0"/>
        <v>29271777</v>
      </c>
      <c r="G16" s="17" t="s">
        <v>142</v>
      </c>
      <c r="H16" s="14" t="s">
        <v>69</v>
      </c>
    </row>
    <row r="17" spans="1:8" s="22" customFormat="1" x14ac:dyDescent="0.25">
      <c r="A17" s="129">
        <v>14</v>
      </c>
      <c r="B17" s="8">
        <v>43696</v>
      </c>
      <c r="C17" s="13" t="s">
        <v>382</v>
      </c>
      <c r="D17" s="13"/>
      <c r="E17" s="23">
        <v>500000</v>
      </c>
      <c r="F17" s="12">
        <f t="shared" si="0"/>
        <v>28771777</v>
      </c>
      <c r="G17" s="17" t="s">
        <v>85</v>
      </c>
      <c r="H17" s="14" t="s">
        <v>69</v>
      </c>
    </row>
    <row r="18" spans="1:8" s="22" customFormat="1" x14ac:dyDescent="0.25">
      <c r="A18" s="129">
        <v>15</v>
      </c>
      <c r="B18" s="8">
        <v>43696</v>
      </c>
      <c r="C18" s="13" t="s">
        <v>383</v>
      </c>
      <c r="D18" s="13"/>
      <c r="E18" s="23">
        <v>50500</v>
      </c>
      <c r="F18" s="12">
        <f t="shared" si="0"/>
        <v>28721277</v>
      </c>
      <c r="G18" s="17" t="s">
        <v>131</v>
      </c>
      <c r="H18" s="14" t="s">
        <v>76</v>
      </c>
    </row>
    <row r="19" spans="1:8" s="22" customFormat="1" x14ac:dyDescent="0.25">
      <c r="A19" s="129">
        <v>16</v>
      </c>
      <c r="B19" s="8">
        <v>43696</v>
      </c>
      <c r="C19" s="13" t="s">
        <v>384</v>
      </c>
      <c r="D19" s="13"/>
      <c r="E19" s="23">
        <v>512882</v>
      </c>
      <c r="F19" s="12">
        <f t="shared" si="0"/>
        <v>28208395</v>
      </c>
      <c r="G19" s="17" t="s">
        <v>134</v>
      </c>
      <c r="H19" s="14" t="s">
        <v>69</v>
      </c>
    </row>
    <row r="20" spans="1:8" s="22" customFormat="1" x14ac:dyDescent="0.25">
      <c r="A20" s="129">
        <v>17</v>
      </c>
      <c r="B20" s="8">
        <v>43696</v>
      </c>
      <c r="C20" s="13" t="s">
        <v>385</v>
      </c>
      <c r="D20" s="13"/>
      <c r="E20" s="23">
        <v>1395500</v>
      </c>
      <c r="F20" s="12">
        <f t="shared" si="0"/>
        <v>26812895</v>
      </c>
      <c r="G20" s="17" t="s">
        <v>85</v>
      </c>
      <c r="H20" s="14" t="s">
        <v>69</v>
      </c>
    </row>
    <row r="21" spans="1:8" s="22" customFormat="1" x14ac:dyDescent="0.25">
      <c r="A21" s="129">
        <v>18</v>
      </c>
      <c r="B21" s="8">
        <v>43696</v>
      </c>
      <c r="C21" s="13" t="s">
        <v>407</v>
      </c>
      <c r="D21" s="13"/>
      <c r="E21" s="23">
        <v>200000</v>
      </c>
      <c r="F21" s="12">
        <f t="shared" si="0"/>
        <v>26612895</v>
      </c>
      <c r="G21" s="17" t="s">
        <v>165</v>
      </c>
      <c r="H21" s="14" t="s">
        <v>69</v>
      </c>
    </row>
    <row r="22" spans="1:8" x14ac:dyDescent="0.25">
      <c r="A22" s="129">
        <v>19</v>
      </c>
      <c r="B22" s="8">
        <v>43696</v>
      </c>
      <c r="C22" s="13" t="s">
        <v>299</v>
      </c>
      <c r="D22" s="14"/>
      <c r="E22" s="95">
        <v>6500</v>
      </c>
      <c r="F22" s="12">
        <f t="shared" si="0"/>
        <v>26606395</v>
      </c>
      <c r="G22" s="93"/>
      <c r="H22" s="14"/>
    </row>
    <row r="23" spans="1:8" x14ac:dyDescent="0.25">
      <c r="A23" s="129">
        <v>20</v>
      </c>
      <c r="B23" s="8">
        <v>43696</v>
      </c>
      <c r="C23" s="13" t="s">
        <v>387</v>
      </c>
      <c r="D23" s="14"/>
      <c r="E23" s="95">
        <v>388000</v>
      </c>
      <c r="F23" s="12">
        <f t="shared" si="0"/>
        <v>26218395</v>
      </c>
      <c r="G23" s="93"/>
      <c r="H23" s="14"/>
    </row>
    <row r="24" spans="1:8" x14ac:dyDescent="0.25">
      <c r="A24" s="129">
        <v>21</v>
      </c>
      <c r="B24" s="8">
        <v>43696</v>
      </c>
      <c r="C24" s="13" t="s">
        <v>299</v>
      </c>
      <c r="D24" s="14"/>
      <c r="E24" s="95">
        <v>6500</v>
      </c>
      <c r="F24" s="12">
        <f t="shared" si="0"/>
        <v>26211895</v>
      </c>
      <c r="G24" s="93"/>
      <c r="H24" s="14"/>
    </row>
    <row r="25" spans="1:8" x14ac:dyDescent="0.25">
      <c r="A25" s="129">
        <v>22</v>
      </c>
      <c r="B25" s="8">
        <v>43696</v>
      </c>
      <c r="C25" s="14" t="s">
        <v>386</v>
      </c>
      <c r="D25" s="34"/>
      <c r="E25" s="11">
        <v>10000000</v>
      </c>
      <c r="F25" s="12">
        <f t="shared" si="0"/>
        <v>16211895</v>
      </c>
      <c r="G25" s="25" t="s">
        <v>391</v>
      </c>
      <c r="H25" s="14" t="s">
        <v>69</v>
      </c>
    </row>
    <row r="26" spans="1:8" x14ac:dyDescent="0.25">
      <c r="A26" s="129">
        <v>23</v>
      </c>
      <c r="B26" s="8">
        <v>43696</v>
      </c>
      <c r="C26" s="13" t="s">
        <v>299</v>
      </c>
      <c r="D26" s="34"/>
      <c r="E26" s="11">
        <v>6500</v>
      </c>
      <c r="F26" s="12">
        <f t="shared" si="0"/>
        <v>16205395</v>
      </c>
      <c r="G26" s="132"/>
      <c r="H26" s="14"/>
    </row>
    <row r="27" spans="1:8" x14ac:dyDescent="0.25">
      <c r="A27" s="129">
        <v>24</v>
      </c>
      <c r="B27" s="8">
        <v>43696</v>
      </c>
      <c r="C27" s="14" t="s">
        <v>388</v>
      </c>
      <c r="D27" s="14"/>
      <c r="E27" s="25">
        <v>3000000</v>
      </c>
      <c r="F27" s="12">
        <f t="shared" si="0"/>
        <v>13205395</v>
      </c>
      <c r="G27" s="25" t="s">
        <v>391</v>
      </c>
      <c r="H27" s="14" t="s">
        <v>69</v>
      </c>
    </row>
    <row r="28" spans="1:8" x14ac:dyDescent="0.25">
      <c r="A28" s="129">
        <v>25</v>
      </c>
      <c r="B28" s="8">
        <v>43696</v>
      </c>
      <c r="C28" s="14"/>
      <c r="D28" s="34"/>
      <c r="E28" s="95"/>
      <c r="F28" s="12">
        <f t="shared" si="0"/>
        <v>13205395</v>
      </c>
      <c r="G28" s="46"/>
      <c r="H28" s="14"/>
    </row>
    <row r="29" spans="1:8" x14ac:dyDescent="0.25">
      <c r="A29" s="129">
        <v>26</v>
      </c>
      <c r="B29" s="8">
        <v>43696</v>
      </c>
      <c r="C29" s="14"/>
      <c r="D29" s="14"/>
      <c r="E29" s="25"/>
      <c r="F29" s="12">
        <f t="shared" si="0"/>
        <v>13205395</v>
      </c>
      <c r="G29" s="25"/>
      <c r="H29" s="14"/>
    </row>
    <row r="30" spans="1:8" x14ac:dyDescent="0.25">
      <c r="A30" s="129">
        <v>27</v>
      </c>
      <c r="B30" s="8">
        <v>43696</v>
      </c>
      <c r="C30" s="14"/>
      <c r="D30" s="34"/>
      <c r="E30" s="95"/>
      <c r="F30" s="12">
        <f t="shared" si="0"/>
        <v>13205395</v>
      </c>
      <c r="G30" s="131"/>
      <c r="H30" s="14"/>
    </row>
    <row r="31" spans="1:8" x14ac:dyDescent="0.25">
      <c r="A31" s="129">
        <v>28</v>
      </c>
      <c r="B31" s="8">
        <v>43696</v>
      </c>
      <c r="C31" s="14"/>
      <c r="D31" s="34"/>
      <c r="E31" s="95"/>
      <c r="F31" s="12">
        <f t="shared" si="0"/>
        <v>13205395</v>
      </c>
      <c r="G31" s="93"/>
      <c r="H31" s="14"/>
    </row>
    <row r="32" spans="1:8" x14ac:dyDescent="0.25">
      <c r="A32" s="129">
        <v>29</v>
      </c>
      <c r="B32" s="8">
        <v>43696</v>
      </c>
      <c r="C32" s="14"/>
      <c r="D32" s="88"/>
      <c r="E32" s="95"/>
      <c r="F32" s="12">
        <f t="shared" si="0"/>
        <v>13205395</v>
      </c>
      <c r="G32" s="93"/>
      <c r="H32" s="14"/>
    </row>
    <row r="33" spans="1:8" x14ac:dyDescent="0.25">
      <c r="A33" s="129">
        <v>30</v>
      </c>
      <c r="B33" s="8">
        <v>43696</v>
      </c>
      <c r="C33" s="14"/>
      <c r="D33" s="88"/>
      <c r="E33" s="95"/>
      <c r="F33" s="12">
        <f t="shared" si="0"/>
        <v>13205395</v>
      </c>
      <c r="G33" s="14"/>
      <c r="H33" s="14"/>
    </row>
    <row r="34" spans="1:8" x14ac:dyDescent="0.25">
      <c r="A34" s="129">
        <v>31</v>
      </c>
      <c r="B34" s="8">
        <v>43696</v>
      </c>
      <c r="C34" s="14"/>
      <c r="D34" s="88"/>
      <c r="E34" s="95"/>
      <c r="F34" s="12">
        <f t="shared" si="0"/>
        <v>13205395</v>
      </c>
      <c r="G34" s="33"/>
      <c r="H34" s="14"/>
    </row>
    <row r="35" spans="1:8" x14ac:dyDescent="0.25">
      <c r="A35" s="129">
        <v>32</v>
      </c>
      <c r="B35" s="8">
        <v>43696</v>
      </c>
      <c r="C35" s="14"/>
      <c r="D35" s="88"/>
      <c r="E35" s="95"/>
      <c r="F35" s="12">
        <f t="shared" si="0"/>
        <v>13205395</v>
      </c>
      <c r="G35" s="93"/>
      <c r="H35" s="14"/>
    </row>
    <row r="36" spans="1:8" x14ac:dyDescent="0.25">
      <c r="A36" s="129">
        <v>33</v>
      </c>
      <c r="B36" s="8">
        <v>43696</v>
      </c>
      <c r="C36" s="14"/>
      <c r="D36" s="88"/>
      <c r="E36" s="95"/>
      <c r="F36" s="12">
        <f t="shared" si="0"/>
        <v>13205395</v>
      </c>
      <c r="G36" s="93"/>
      <c r="H36" s="14"/>
    </row>
    <row r="37" spans="1:8" x14ac:dyDescent="0.25">
      <c r="A37" s="129">
        <v>34</v>
      </c>
      <c r="B37" s="8">
        <v>43696</v>
      </c>
      <c r="C37" s="14"/>
      <c r="D37" s="112"/>
      <c r="E37" s="25"/>
      <c r="F37" s="12">
        <f t="shared" si="0"/>
        <v>13205395</v>
      </c>
      <c r="G37" s="33"/>
      <c r="H37" s="14"/>
    </row>
    <row r="38" spans="1:8" x14ac:dyDescent="0.25">
      <c r="A38" s="129">
        <v>35</v>
      </c>
      <c r="B38" s="8">
        <v>43696</v>
      </c>
      <c r="C38" s="14"/>
      <c r="D38" s="112"/>
      <c r="E38" s="25"/>
      <c r="F38" s="12">
        <f t="shared" si="0"/>
        <v>13205395</v>
      </c>
      <c r="G38" s="33"/>
      <c r="H38" s="14"/>
    </row>
    <row r="39" spans="1:8" x14ac:dyDescent="0.25">
      <c r="A39" s="129">
        <v>36</v>
      </c>
      <c r="B39" s="8">
        <v>43696</v>
      </c>
      <c r="C39" s="13"/>
      <c r="D39" s="13"/>
      <c r="E39" s="62"/>
      <c r="F39" s="12">
        <f t="shared" si="0"/>
        <v>13205395</v>
      </c>
      <c r="G39" s="26"/>
      <c r="H39" s="14"/>
    </row>
    <row r="40" spans="1:8" x14ac:dyDescent="0.25">
      <c r="A40" s="129">
        <v>37</v>
      </c>
      <c r="B40" s="8">
        <v>43696</v>
      </c>
      <c r="C40" s="13"/>
      <c r="D40" s="13"/>
      <c r="E40" s="64"/>
      <c r="F40" s="12">
        <f t="shared" si="0"/>
        <v>13205395</v>
      </c>
      <c r="G40" s="17"/>
      <c r="H40" s="14"/>
    </row>
    <row r="41" spans="1:8" x14ac:dyDescent="0.25">
      <c r="A41" s="129">
        <v>38</v>
      </c>
      <c r="B41" s="8">
        <v>43696</v>
      </c>
      <c r="C41" s="13"/>
      <c r="D41" s="13"/>
      <c r="E41" s="62"/>
      <c r="F41" s="12">
        <f t="shared" si="0"/>
        <v>13205395</v>
      </c>
      <c r="G41" s="120"/>
      <c r="H41" s="14"/>
    </row>
    <row r="42" spans="1:8" x14ac:dyDescent="0.25">
      <c r="A42" s="129">
        <v>39</v>
      </c>
      <c r="B42" s="8">
        <v>43696</v>
      </c>
      <c r="C42" s="13"/>
      <c r="D42" s="13"/>
      <c r="E42" s="64"/>
      <c r="F42" s="12">
        <f t="shared" si="0"/>
        <v>13205395</v>
      </c>
      <c r="G42" s="17"/>
      <c r="H42" s="14"/>
    </row>
    <row r="43" spans="1:8" x14ac:dyDescent="0.25">
      <c r="A43" s="129">
        <v>40</v>
      </c>
      <c r="B43" s="8">
        <v>43696</v>
      </c>
      <c r="C43" s="13"/>
      <c r="D43" s="13"/>
      <c r="E43" s="63"/>
      <c r="F43" s="12">
        <f t="shared" si="0"/>
        <v>13205395</v>
      </c>
      <c r="G43" s="17"/>
      <c r="H43" s="14"/>
    </row>
    <row r="44" spans="1:8" x14ac:dyDescent="0.25">
      <c r="A44" s="129">
        <v>41</v>
      </c>
      <c r="B44" s="8">
        <v>43696</v>
      </c>
      <c r="C44" s="13"/>
      <c r="D44" s="13"/>
      <c r="E44" s="67"/>
      <c r="F44" s="12">
        <f t="shared" si="0"/>
        <v>13205395</v>
      </c>
      <c r="G44" s="17"/>
      <c r="H44" s="14"/>
    </row>
    <row r="45" spans="1:8" x14ac:dyDescent="0.25">
      <c r="A45" s="129">
        <v>42</v>
      </c>
      <c r="B45" s="8">
        <v>43696</v>
      </c>
      <c r="C45" s="13"/>
      <c r="D45" s="13"/>
      <c r="E45" s="67"/>
      <c r="F45" s="12">
        <f t="shared" si="0"/>
        <v>13205395</v>
      </c>
      <c r="G45" s="17"/>
      <c r="H45" s="14"/>
    </row>
    <row r="46" spans="1:8" x14ac:dyDescent="0.25">
      <c r="A46" s="129">
        <v>43</v>
      </c>
      <c r="B46" s="8">
        <v>43696</v>
      </c>
      <c r="C46" s="13"/>
      <c r="D46" s="13"/>
      <c r="E46" s="67"/>
      <c r="F46" s="12">
        <f t="shared" si="0"/>
        <v>13205395</v>
      </c>
      <c r="G46" s="17"/>
      <c r="H46" s="14"/>
    </row>
    <row r="47" spans="1:8" x14ac:dyDescent="0.25">
      <c r="A47" s="129">
        <v>44</v>
      </c>
      <c r="B47" s="8">
        <v>43696</v>
      </c>
      <c r="C47" s="13"/>
      <c r="D47" s="13"/>
      <c r="E47" s="62"/>
      <c r="F47" s="12">
        <f t="shared" si="0"/>
        <v>13205395</v>
      </c>
      <c r="G47" s="17"/>
      <c r="H47" s="14"/>
    </row>
    <row r="48" spans="1:8" x14ac:dyDescent="0.25">
      <c r="A48" s="129">
        <v>45</v>
      </c>
      <c r="B48" s="8">
        <v>43696</v>
      </c>
      <c r="C48" s="13"/>
      <c r="D48" s="13"/>
      <c r="E48" s="67"/>
      <c r="F48" s="12">
        <f t="shared" si="0"/>
        <v>13205395</v>
      </c>
      <c r="G48" s="17"/>
      <c r="H48" s="14"/>
    </row>
    <row r="49" spans="1:8" x14ac:dyDescent="0.25">
      <c r="A49" s="129">
        <v>46</v>
      </c>
      <c r="B49" s="8">
        <v>43696</v>
      </c>
      <c r="C49" s="13"/>
      <c r="D49" s="13"/>
      <c r="E49" s="19"/>
      <c r="F49" s="12">
        <f t="shared" si="0"/>
        <v>13205395</v>
      </c>
      <c r="G49" s="17"/>
      <c r="H49" s="14"/>
    </row>
    <row r="50" spans="1:8" x14ac:dyDescent="0.25">
      <c r="A50" s="129">
        <v>47</v>
      </c>
      <c r="B50" s="8">
        <v>43696</v>
      </c>
      <c r="C50" s="13"/>
      <c r="D50" s="23"/>
      <c r="E50" s="19"/>
      <c r="F50" s="12">
        <f t="shared" si="0"/>
        <v>13205395</v>
      </c>
      <c r="G50" s="17"/>
      <c r="H50" s="14"/>
    </row>
    <row r="51" spans="1:8" x14ac:dyDescent="0.25">
      <c r="A51" s="129">
        <v>48</v>
      </c>
      <c r="B51" s="8">
        <v>43696</v>
      </c>
      <c r="C51" s="13"/>
      <c r="D51" s="23"/>
      <c r="E51" s="19"/>
      <c r="F51" s="12">
        <f t="shared" si="0"/>
        <v>13205395</v>
      </c>
      <c r="G51" s="17"/>
      <c r="H51" s="14"/>
    </row>
    <row r="52" spans="1:8" x14ac:dyDescent="0.25">
      <c r="A52" s="129">
        <v>49</v>
      </c>
      <c r="B52" s="8">
        <v>43696</v>
      </c>
      <c r="C52" s="13"/>
      <c r="D52" s="23"/>
      <c r="E52" s="19"/>
      <c r="F52" s="12">
        <f t="shared" si="0"/>
        <v>13205395</v>
      </c>
      <c r="G52" s="17"/>
      <c r="H52" s="14"/>
    </row>
    <row r="53" spans="1:8" x14ac:dyDescent="0.25">
      <c r="A53" s="129">
        <v>50</v>
      </c>
      <c r="B53" s="8">
        <v>43696</v>
      </c>
      <c r="C53" s="13"/>
      <c r="D53" s="23"/>
      <c r="E53" s="23"/>
      <c r="F53" s="12">
        <f t="shared" si="0"/>
        <v>13205395</v>
      </c>
      <c r="G53" s="17"/>
      <c r="H53" s="14"/>
    </row>
    <row r="54" spans="1:8" x14ac:dyDescent="0.25">
      <c r="A54" s="129">
        <v>51</v>
      </c>
      <c r="B54" s="8">
        <v>43696</v>
      </c>
      <c r="C54" s="13"/>
      <c r="D54" s="13"/>
      <c r="E54" s="19"/>
      <c r="F54" s="12">
        <f t="shared" si="0"/>
        <v>13205395</v>
      </c>
      <c r="G54" s="17"/>
      <c r="H54" s="14"/>
    </row>
    <row r="55" spans="1:8" x14ac:dyDescent="0.25">
      <c r="A55" s="129">
        <v>52</v>
      </c>
      <c r="B55" s="8">
        <v>43696</v>
      </c>
      <c r="C55" s="13"/>
      <c r="D55" s="13"/>
      <c r="E55" s="19"/>
      <c r="F55" s="12">
        <f t="shared" si="0"/>
        <v>13205395</v>
      </c>
      <c r="G55" s="17"/>
      <c r="H55" s="14"/>
    </row>
    <row r="56" spans="1:8" x14ac:dyDescent="0.25">
      <c r="A56" s="129">
        <v>53</v>
      </c>
      <c r="B56" s="8">
        <v>43696</v>
      </c>
      <c r="C56" s="13"/>
      <c r="D56" s="13"/>
      <c r="E56" s="19"/>
      <c r="F56" s="12">
        <f t="shared" si="0"/>
        <v>13205395</v>
      </c>
      <c r="G56" s="17"/>
      <c r="H56" s="14"/>
    </row>
    <row r="57" spans="1:8" x14ac:dyDescent="0.25">
      <c r="A57" s="129">
        <v>54</v>
      </c>
      <c r="B57" s="8">
        <v>43696</v>
      </c>
      <c r="C57" s="13"/>
      <c r="D57" s="13"/>
      <c r="E57" s="19"/>
      <c r="F57" s="12">
        <f t="shared" si="0"/>
        <v>13205395</v>
      </c>
      <c r="G57" s="17"/>
      <c r="H57" s="14"/>
    </row>
    <row r="58" spans="1:8" x14ac:dyDescent="0.25">
      <c r="A58" s="129">
        <v>55</v>
      </c>
      <c r="B58" s="8">
        <v>43696</v>
      </c>
      <c r="C58" s="13"/>
      <c r="D58" s="23"/>
      <c r="E58" s="19"/>
      <c r="F58" s="12">
        <f t="shared" si="0"/>
        <v>13205395</v>
      </c>
      <c r="G58" s="17"/>
      <c r="H58" s="14"/>
    </row>
    <row r="59" spans="1:8" x14ac:dyDescent="0.25">
      <c r="A59" s="129">
        <v>56</v>
      </c>
      <c r="B59" s="8">
        <v>43696</v>
      </c>
      <c r="C59" s="13"/>
      <c r="D59" s="13"/>
      <c r="E59" s="23"/>
      <c r="F59" s="12">
        <f t="shared" si="0"/>
        <v>13205395</v>
      </c>
      <c r="G59" s="17"/>
      <c r="H59" s="14"/>
    </row>
    <row r="60" spans="1:8" x14ac:dyDescent="0.25">
      <c r="A60" s="129">
        <v>57</v>
      </c>
      <c r="B60" s="8">
        <v>43696</v>
      </c>
      <c r="C60" s="13"/>
      <c r="D60" s="13"/>
      <c r="E60" s="23"/>
      <c r="F60" s="12">
        <f t="shared" si="0"/>
        <v>13205395</v>
      </c>
      <c r="G60" s="17"/>
      <c r="H60" s="14"/>
    </row>
    <row r="61" spans="1:8" x14ac:dyDescent="0.25">
      <c r="A61" s="129">
        <v>58</v>
      </c>
      <c r="B61" s="8">
        <v>43696</v>
      </c>
      <c r="C61" s="13"/>
      <c r="D61" s="13"/>
      <c r="E61" s="18"/>
      <c r="F61" s="12">
        <f t="shared" si="0"/>
        <v>13205395</v>
      </c>
      <c r="G61" s="17"/>
      <c r="H61" s="14"/>
    </row>
    <row r="62" spans="1:8" x14ac:dyDescent="0.25">
      <c r="A62" s="129">
        <v>59</v>
      </c>
      <c r="B62" s="8">
        <v>43696</v>
      </c>
      <c r="C62" s="13"/>
      <c r="D62" s="13"/>
      <c r="E62" s="23"/>
      <c r="F62" s="12">
        <f t="shared" si="0"/>
        <v>13205395</v>
      </c>
      <c r="G62" s="17"/>
      <c r="H62" s="14"/>
    </row>
    <row r="63" spans="1:8" x14ac:dyDescent="0.25">
      <c r="A63" s="129">
        <v>60</v>
      </c>
      <c r="B63" s="8">
        <v>43696</v>
      </c>
      <c r="C63" s="13"/>
      <c r="D63" s="13"/>
      <c r="E63" s="23"/>
      <c r="F63" s="12">
        <f t="shared" si="0"/>
        <v>13205395</v>
      </c>
      <c r="G63" s="26"/>
      <c r="H63" s="14"/>
    </row>
    <row r="64" spans="1:8" x14ac:dyDescent="0.25">
      <c r="A64" s="129">
        <v>61</v>
      </c>
      <c r="B64" s="8">
        <v>43696</v>
      </c>
      <c r="C64" s="13"/>
      <c r="D64" s="25"/>
      <c r="E64" s="39"/>
      <c r="F64" s="12">
        <f t="shared" si="0"/>
        <v>13205395</v>
      </c>
      <c r="G64" s="26"/>
      <c r="H64" s="14"/>
    </row>
    <row r="65" spans="1:8" x14ac:dyDescent="0.25">
      <c r="A65" s="129">
        <v>62</v>
      </c>
      <c r="B65" s="8">
        <v>43696</v>
      </c>
      <c r="C65" s="13"/>
      <c r="D65" s="25"/>
      <c r="E65" s="39"/>
      <c r="F65" s="12">
        <f t="shared" si="0"/>
        <v>13205395</v>
      </c>
      <c r="G65" s="26"/>
      <c r="H65" s="14"/>
    </row>
    <row r="66" spans="1:8" x14ac:dyDescent="0.25">
      <c r="A66" s="129">
        <v>63</v>
      </c>
      <c r="B66" s="8">
        <v>43696</v>
      </c>
      <c r="C66" s="13"/>
      <c r="D66" s="13"/>
      <c r="E66" s="39"/>
      <c r="F66" s="12">
        <f t="shared" si="0"/>
        <v>13205395</v>
      </c>
      <c r="G66" s="26"/>
      <c r="H66" s="14"/>
    </row>
    <row r="67" spans="1:8" x14ac:dyDescent="0.25">
      <c r="A67" s="129">
        <v>64</v>
      </c>
      <c r="B67" s="8">
        <v>43696</v>
      </c>
      <c r="C67" s="13"/>
      <c r="D67" s="25"/>
      <c r="E67" s="39"/>
      <c r="F67" s="12">
        <f t="shared" si="0"/>
        <v>13205395</v>
      </c>
      <c r="G67" s="26"/>
      <c r="H67" s="14"/>
    </row>
    <row r="68" spans="1:8" x14ac:dyDescent="0.25">
      <c r="A68" s="129">
        <v>65</v>
      </c>
      <c r="B68" s="8">
        <v>43696</v>
      </c>
      <c r="C68" s="13"/>
      <c r="D68" s="25"/>
      <c r="E68" s="39"/>
      <c r="F68" s="12">
        <f t="shared" si="0"/>
        <v>13205395</v>
      </c>
      <c r="G68" s="26"/>
      <c r="H68" s="14"/>
    </row>
    <row r="69" spans="1:8" x14ac:dyDescent="0.25">
      <c r="A69" s="129">
        <v>66</v>
      </c>
      <c r="B69" s="8">
        <v>43696</v>
      </c>
      <c r="C69" s="13"/>
      <c r="D69" s="25"/>
      <c r="E69" s="39"/>
      <c r="F69" s="12">
        <f t="shared" si="0"/>
        <v>13205395</v>
      </c>
      <c r="G69" s="26"/>
      <c r="H69" s="14"/>
    </row>
    <row r="70" spans="1:8" x14ac:dyDescent="0.25">
      <c r="A70" s="129">
        <v>67</v>
      </c>
      <c r="B70" s="8">
        <v>43696</v>
      </c>
      <c r="C70" s="13"/>
      <c r="D70" s="25"/>
      <c r="E70" s="39"/>
      <c r="F70" s="12">
        <f t="shared" ref="F70:F127" si="1">F69+D70-E70</f>
        <v>13205395</v>
      </c>
      <c r="G70" s="26"/>
      <c r="H70" s="14"/>
    </row>
    <row r="71" spans="1:8" x14ac:dyDescent="0.25">
      <c r="A71" s="129">
        <v>68</v>
      </c>
      <c r="B71" s="8">
        <v>43696</v>
      </c>
      <c r="C71" s="13"/>
      <c r="D71" s="25"/>
      <c r="E71" s="39"/>
      <c r="F71" s="12">
        <f t="shared" si="1"/>
        <v>13205395</v>
      </c>
      <c r="G71" s="26"/>
      <c r="H71" s="14"/>
    </row>
    <row r="72" spans="1:8" x14ac:dyDescent="0.25">
      <c r="A72" s="129">
        <v>69</v>
      </c>
      <c r="B72" s="8">
        <v>43696</v>
      </c>
      <c r="C72" s="13"/>
      <c r="D72" s="25"/>
      <c r="E72" s="39"/>
      <c r="F72" s="12">
        <f t="shared" si="1"/>
        <v>13205395</v>
      </c>
      <c r="G72" s="26"/>
      <c r="H72" s="14"/>
    </row>
    <row r="73" spans="1:8" x14ac:dyDescent="0.25">
      <c r="A73" s="129">
        <v>70</v>
      </c>
      <c r="B73" s="8">
        <v>43696</v>
      </c>
      <c r="C73" s="13"/>
      <c r="D73" s="25"/>
      <c r="E73" s="39"/>
      <c r="F73" s="12">
        <f t="shared" si="1"/>
        <v>13205395</v>
      </c>
      <c r="G73" s="26"/>
      <c r="H73" s="14"/>
    </row>
    <row r="74" spans="1:8" x14ac:dyDescent="0.25">
      <c r="A74" s="129">
        <v>71</v>
      </c>
      <c r="B74" s="8">
        <v>43696</v>
      </c>
      <c r="C74" s="13"/>
      <c r="D74" s="25"/>
      <c r="E74" s="39"/>
      <c r="F74" s="12">
        <f t="shared" si="1"/>
        <v>13205395</v>
      </c>
      <c r="G74" s="26"/>
      <c r="H74" s="14"/>
    </row>
    <row r="75" spans="1:8" x14ac:dyDescent="0.25">
      <c r="A75" s="129">
        <v>72</v>
      </c>
      <c r="B75" s="8">
        <v>43696</v>
      </c>
      <c r="C75" s="13"/>
      <c r="D75" s="25"/>
      <c r="E75" s="39"/>
      <c r="F75" s="12">
        <f t="shared" si="1"/>
        <v>13205395</v>
      </c>
      <c r="G75" s="26"/>
      <c r="H75" s="14"/>
    </row>
    <row r="76" spans="1:8" x14ac:dyDescent="0.25">
      <c r="A76" s="129">
        <v>73</v>
      </c>
      <c r="B76" s="8">
        <v>43696</v>
      </c>
      <c r="C76" s="13"/>
      <c r="D76" s="25"/>
      <c r="E76" s="27"/>
      <c r="F76" s="12">
        <f t="shared" si="1"/>
        <v>13205395</v>
      </c>
      <c r="G76" s="26"/>
      <c r="H76" s="14"/>
    </row>
    <row r="77" spans="1:8" x14ac:dyDescent="0.25">
      <c r="A77" s="129">
        <v>74</v>
      </c>
      <c r="B77" s="8">
        <v>43696</v>
      </c>
      <c r="C77" s="13"/>
      <c r="D77" s="25"/>
      <c r="E77" s="27"/>
      <c r="F77" s="12">
        <f t="shared" si="1"/>
        <v>13205395</v>
      </c>
      <c r="G77" s="26"/>
      <c r="H77" s="14"/>
    </row>
    <row r="78" spans="1:8" x14ac:dyDescent="0.25">
      <c r="A78" s="129">
        <v>75</v>
      </c>
      <c r="B78" s="8">
        <v>43696</v>
      </c>
      <c r="C78" s="13"/>
      <c r="D78" s="25"/>
      <c r="E78" s="27"/>
      <c r="F78" s="12">
        <f t="shared" si="1"/>
        <v>13205395</v>
      </c>
      <c r="G78" s="26"/>
      <c r="H78" s="14"/>
    </row>
    <row r="79" spans="1:8" x14ac:dyDescent="0.25">
      <c r="A79" s="129">
        <v>76</v>
      </c>
      <c r="B79" s="8">
        <v>43696</v>
      </c>
      <c r="C79" s="13"/>
      <c r="D79" s="25"/>
      <c r="E79" s="27"/>
      <c r="F79" s="12">
        <f t="shared" si="1"/>
        <v>13205395</v>
      </c>
      <c r="G79" s="26"/>
      <c r="H79" s="14"/>
    </row>
    <row r="80" spans="1:8" x14ac:dyDescent="0.25">
      <c r="A80" s="129">
        <v>77</v>
      </c>
      <c r="B80" s="8">
        <v>43696</v>
      </c>
      <c r="C80" s="13"/>
      <c r="D80" s="25"/>
      <c r="E80" s="27"/>
      <c r="F80" s="12">
        <f t="shared" si="1"/>
        <v>13205395</v>
      </c>
      <c r="G80" s="26"/>
      <c r="H80" s="14"/>
    </row>
    <row r="81" spans="1:9" x14ac:dyDescent="0.25">
      <c r="A81" s="129">
        <v>78</v>
      </c>
      <c r="B81" s="8">
        <v>43696</v>
      </c>
      <c r="C81" s="13"/>
      <c r="D81" s="25"/>
      <c r="E81" s="27"/>
      <c r="F81" s="12">
        <f t="shared" si="1"/>
        <v>13205395</v>
      </c>
      <c r="G81" s="26"/>
      <c r="H81" s="14"/>
    </row>
    <row r="82" spans="1:9" x14ac:dyDescent="0.25">
      <c r="A82" s="129">
        <v>79</v>
      </c>
      <c r="B82" s="8">
        <v>43696</v>
      </c>
      <c r="C82" s="13"/>
      <c r="D82" s="25"/>
      <c r="E82" s="27"/>
      <c r="F82" s="12">
        <f t="shared" si="1"/>
        <v>13205395</v>
      </c>
      <c r="G82" s="26"/>
      <c r="H82" s="14"/>
    </row>
    <row r="83" spans="1:9" x14ac:dyDescent="0.25">
      <c r="A83" s="129">
        <v>80</v>
      </c>
      <c r="B83" s="8">
        <v>43696</v>
      </c>
      <c r="C83" s="13"/>
      <c r="D83" s="25"/>
      <c r="E83" s="27"/>
      <c r="F83" s="12">
        <f t="shared" si="1"/>
        <v>13205395</v>
      </c>
      <c r="G83" s="26"/>
      <c r="H83" s="14"/>
    </row>
    <row r="84" spans="1:9" x14ac:dyDescent="0.25">
      <c r="A84" s="129">
        <v>81</v>
      </c>
      <c r="B84" s="8">
        <v>43696</v>
      </c>
      <c r="C84" s="13"/>
      <c r="D84" s="25"/>
      <c r="E84" s="27"/>
      <c r="F84" s="12">
        <f t="shared" si="1"/>
        <v>13205395</v>
      </c>
      <c r="G84" s="26"/>
      <c r="H84" s="14"/>
    </row>
    <row r="85" spans="1:9" x14ac:dyDescent="0.25">
      <c r="A85" s="129">
        <v>82</v>
      </c>
      <c r="B85" s="8">
        <v>43696</v>
      </c>
      <c r="C85" s="13"/>
      <c r="D85" s="25"/>
      <c r="E85" s="27"/>
      <c r="F85" s="12">
        <f t="shared" si="1"/>
        <v>13205395</v>
      </c>
      <c r="G85" s="26"/>
      <c r="H85" s="113"/>
      <c r="I85" s="45"/>
    </row>
    <row r="86" spans="1:9" x14ac:dyDescent="0.25">
      <c r="A86" s="129">
        <v>83</v>
      </c>
      <c r="B86" s="8">
        <v>43696</v>
      </c>
      <c r="C86" s="13"/>
      <c r="D86" s="25"/>
      <c r="E86" s="27"/>
      <c r="F86" s="12">
        <f t="shared" si="1"/>
        <v>13205395</v>
      </c>
      <c r="G86" s="26"/>
      <c r="H86" s="14"/>
    </row>
    <row r="87" spans="1:9" x14ac:dyDescent="0.25">
      <c r="A87" s="129">
        <v>84</v>
      </c>
      <c r="B87" s="8">
        <v>43696</v>
      </c>
      <c r="C87" s="13"/>
      <c r="D87" s="25"/>
      <c r="E87" s="27"/>
      <c r="F87" s="12">
        <f t="shared" si="1"/>
        <v>13205395</v>
      </c>
      <c r="G87" s="26"/>
      <c r="H87" s="14"/>
    </row>
    <row r="88" spans="1:9" x14ac:dyDescent="0.25">
      <c r="A88" s="129">
        <v>85</v>
      </c>
      <c r="B88" s="8">
        <v>43696</v>
      </c>
      <c r="C88" s="13"/>
      <c r="D88" s="25"/>
      <c r="E88" s="27"/>
      <c r="F88" s="12">
        <f t="shared" si="1"/>
        <v>13205395</v>
      </c>
      <c r="G88" s="26"/>
      <c r="H88" s="14"/>
    </row>
    <row r="89" spans="1:9" x14ac:dyDescent="0.25">
      <c r="A89" s="129">
        <v>86</v>
      </c>
      <c r="B89" s="8">
        <v>43696</v>
      </c>
      <c r="C89" s="13"/>
      <c r="D89" s="25"/>
      <c r="E89" s="27"/>
      <c r="F89" s="12">
        <f t="shared" si="1"/>
        <v>13205395</v>
      </c>
      <c r="G89" s="26"/>
      <c r="H89" s="14"/>
    </row>
    <row r="90" spans="1:9" x14ac:dyDescent="0.25">
      <c r="A90" s="129">
        <v>87</v>
      </c>
      <c r="B90" s="8">
        <v>43696</v>
      </c>
      <c r="C90" s="13"/>
      <c r="D90" s="25"/>
      <c r="E90" s="27"/>
      <c r="F90" s="12">
        <f t="shared" si="1"/>
        <v>13205395</v>
      </c>
      <c r="G90" s="26"/>
      <c r="H90" s="14"/>
    </row>
    <row r="91" spans="1:9" x14ac:dyDescent="0.25">
      <c r="A91" s="129">
        <v>88</v>
      </c>
      <c r="B91" s="8">
        <v>43696</v>
      </c>
      <c r="C91" s="13"/>
      <c r="D91" s="25"/>
      <c r="E91" s="27"/>
      <c r="F91" s="12">
        <f t="shared" si="1"/>
        <v>13205395</v>
      </c>
      <c r="G91" s="26"/>
      <c r="H91" s="14"/>
    </row>
    <row r="92" spans="1:9" x14ac:dyDescent="0.25">
      <c r="A92" s="129">
        <v>89</v>
      </c>
      <c r="B92" s="8">
        <v>43696</v>
      </c>
      <c r="C92" s="13"/>
      <c r="D92" s="25"/>
      <c r="E92" s="27"/>
      <c r="F92" s="12">
        <f t="shared" si="1"/>
        <v>13205395</v>
      </c>
      <c r="G92" s="26"/>
      <c r="H92" s="14"/>
    </row>
    <row r="93" spans="1:9" x14ac:dyDescent="0.25">
      <c r="A93" s="129">
        <v>90</v>
      </c>
      <c r="B93" s="8">
        <v>43696</v>
      </c>
      <c r="C93" s="13"/>
      <c r="D93" s="25"/>
      <c r="E93" s="27"/>
      <c r="F93" s="12">
        <f t="shared" si="1"/>
        <v>13205395</v>
      </c>
      <c r="G93" s="26"/>
      <c r="H93" s="14"/>
    </row>
    <row r="94" spans="1:9" x14ac:dyDescent="0.25">
      <c r="A94" s="129">
        <v>91</v>
      </c>
      <c r="B94" s="8">
        <v>43696</v>
      </c>
      <c r="C94" s="13"/>
      <c r="D94" s="25"/>
      <c r="E94" s="27"/>
      <c r="F94" s="12">
        <f t="shared" si="1"/>
        <v>13205395</v>
      </c>
      <c r="G94" s="26"/>
      <c r="H94" s="14"/>
    </row>
    <row r="95" spans="1:9" x14ac:dyDescent="0.25">
      <c r="A95" s="129">
        <v>92</v>
      </c>
      <c r="B95" s="8">
        <v>43696</v>
      </c>
      <c r="C95" s="13"/>
      <c r="D95" s="25"/>
      <c r="E95" s="27"/>
      <c r="F95" s="12">
        <f t="shared" si="1"/>
        <v>13205395</v>
      </c>
      <c r="G95" s="26"/>
      <c r="H95" s="14"/>
    </row>
    <row r="96" spans="1:9" x14ac:dyDescent="0.25">
      <c r="A96" s="129">
        <v>93</v>
      </c>
      <c r="B96" s="8">
        <v>43696</v>
      </c>
      <c r="C96" s="13"/>
      <c r="D96" s="25"/>
      <c r="E96" s="27"/>
      <c r="F96" s="12">
        <f t="shared" si="1"/>
        <v>13205395</v>
      </c>
      <c r="G96" s="26"/>
      <c r="H96" s="14"/>
    </row>
    <row r="97" spans="1:8" x14ac:dyDescent="0.25">
      <c r="A97" s="129">
        <v>94</v>
      </c>
      <c r="B97" s="8">
        <v>43696</v>
      </c>
      <c r="C97" s="13"/>
      <c r="D97" s="25"/>
      <c r="E97" s="27"/>
      <c r="F97" s="12">
        <f t="shared" si="1"/>
        <v>13205395</v>
      </c>
      <c r="G97" s="26"/>
      <c r="H97" s="14"/>
    </row>
    <row r="98" spans="1:8" x14ac:dyDescent="0.25">
      <c r="A98" s="129">
        <v>95</v>
      </c>
      <c r="B98" s="8">
        <v>43696</v>
      </c>
      <c r="C98" s="13"/>
      <c r="D98" s="25"/>
      <c r="E98" s="27"/>
      <c r="F98" s="12">
        <f t="shared" si="1"/>
        <v>13205395</v>
      </c>
      <c r="G98" s="26"/>
      <c r="H98" s="14"/>
    </row>
    <row r="99" spans="1:8" x14ac:dyDescent="0.25">
      <c r="A99" s="129">
        <v>96</v>
      </c>
      <c r="B99" s="8">
        <v>43696</v>
      </c>
      <c r="C99" s="14"/>
      <c r="D99" s="25"/>
      <c r="E99" s="29"/>
      <c r="F99" s="12">
        <f t="shared" si="1"/>
        <v>13205395</v>
      </c>
      <c r="G99" s="13"/>
      <c r="H99" s="14"/>
    </row>
    <row r="100" spans="1:8" x14ac:dyDescent="0.25">
      <c r="A100" s="129">
        <v>97</v>
      </c>
      <c r="B100" s="8">
        <v>43696</v>
      </c>
      <c r="C100" s="13"/>
      <c r="D100" s="25"/>
      <c r="E100" s="19"/>
      <c r="F100" s="12">
        <f t="shared" si="1"/>
        <v>13205395</v>
      </c>
      <c r="G100" s="13"/>
      <c r="H100" s="14"/>
    </row>
    <row r="101" spans="1:8" x14ac:dyDescent="0.25">
      <c r="A101" s="129">
        <v>98</v>
      </c>
      <c r="B101" s="8">
        <v>43696</v>
      </c>
      <c r="C101" s="13"/>
      <c r="D101" s="25"/>
      <c r="E101" s="19"/>
      <c r="F101" s="12">
        <f t="shared" si="1"/>
        <v>13205395</v>
      </c>
      <c r="G101" s="13"/>
      <c r="H101" s="14"/>
    </row>
    <row r="102" spans="1:8" x14ac:dyDescent="0.25">
      <c r="A102" s="129">
        <v>99</v>
      </c>
      <c r="B102" s="8">
        <v>43696</v>
      </c>
      <c r="C102" s="13"/>
      <c r="D102" s="25"/>
      <c r="E102" s="19"/>
      <c r="F102" s="12">
        <f t="shared" si="1"/>
        <v>13205395</v>
      </c>
      <c r="G102" s="13"/>
      <c r="H102" s="14"/>
    </row>
    <row r="103" spans="1:8" x14ac:dyDescent="0.25">
      <c r="A103" s="129">
        <v>100</v>
      </c>
      <c r="B103" s="8">
        <v>43696</v>
      </c>
      <c r="C103" s="13"/>
      <c r="D103" s="25"/>
      <c r="E103" s="19"/>
      <c r="F103" s="12">
        <f t="shared" si="1"/>
        <v>13205395</v>
      </c>
      <c r="G103" s="13"/>
      <c r="H103" s="14"/>
    </row>
    <row r="104" spans="1:8" x14ac:dyDescent="0.25">
      <c r="A104" s="129">
        <v>101</v>
      </c>
      <c r="B104" s="8">
        <v>43696</v>
      </c>
      <c r="C104" s="30"/>
      <c r="D104" s="31"/>
      <c r="E104" s="29"/>
      <c r="F104" s="12">
        <f t="shared" si="1"/>
        <v>13205395</v>
      </c>
      <c r="G104" s="13"/>
      <c r="H104" s="14"/>
    </row>
    <row r="105" spans="1:8" x14ac:dyDescent="0.25">
      <c r="A105" s="129">
        <v>102</v>
      </c>
      <c r="B105" s="8">
        <v>43696</v>
      </c>
      <c r="C105" s="30"/>
      <c r="D105" s="31"/>
      <c r="E105" s="29"/>
      <c r="F105" s="12">
        <f t="shared" si="1"/>
        <v>13205395</v>
      </c>
      <c r="G105" s="13"/>
      <c r="H105" s="14"/>
    </row>
    <row r="106" spans="1:8" x14ac:dyDescent="0.25">
      <c r="A106" s="129">
        <v>103</v>
      </c>
      <c r="B106" s="8">
        <v>43696</v>
      </c>
      <c r="C106" s="30"/>
      <c r="D106" s="31"/>
      <c r="E106" s="29"/>
      <c r="F106" s="12">
        <f t="shared" si="1"/>
        <v>13205395</v>
      </c>
      <c r="G106" s="13"/>
      <c r="H106" s="14"/>
    </row>
    <row r="107" spans="1:8" x14ac:dyDescent="0.25">
      <c r="A107" s="129">
        <v>104</v>
      </c>
      <c r="B107" s="8">
        <v>43696</v>
      </c>
      <c r="C107" s="32"/>
      <c r="D107" s="31"/>
      <c r="E107" s="29"/>
      <c r="F107" s="12">
        <f t="shared" si="1"/>
        <v>13205395</v>
      </c>
      <c r="G107" s="13"/>
      <c r="H107" s="14"/>
    </row>
    <row r="108" spans="1:8" x14ac:dyDescent="0.25">
      <c r="A108" s="129">
        <v>105</v>
      </c>
      <c r="B108" s="8">
        <v>43696</v>
      </c>
      <c r="C108" s="32"/>
      <c r="D108" s="31"/>
      <c r="E108" s="29"/>
      <c r="F108" s="12">
        <f t="shared" si="1"/>
        <v>13205395</v>
      </c>
      <c r="G108" s="13"/>
      <c r="H108" s="14"/>
    </row>
    <row r="109" spans="1:8" x14ac:dyDescent="0.25">
      <c r="A109" s="129">
        <v>106</v>
      </c>
      <c r="B109" s="8">
        <v>43696</v>
      </c>
      <c r="C109" s="32"/>
      <c r="D109" s="31"/>
      <c r="E109" s="29"/>
      <c r="F109" s="12">
        <f t="shared" si="1"/>
        <v>13205395</v>
      </c>
      <c r="G109" s="13"/>
      <c r="H109" s="14"/>
    </row>
    <row r="110" spans="1:8" x14ac:dyDescent="0.25">
      <c r="A110" s="129">
        <v>107</v>
      </c>
      <c r="B110" s="8">
        <v>43696</v>
      </c>
      <c r="C110" s="32"/>
      <c r="D110" s="31"/>
      <c r="E110" s="29"/>
      <c r="F110" s="12">
        <f t="shared" si="1"/>
        <v>13205395</v>
      </c>
      <c r="G110" s="13"/>
      <c r="H110" s="14"/>
    </row>
    <row r="111" spans="1:8" x14ac:dyDescent="0.25">
      <c r="A111" s="129">
        <v>108</v>
      </c>
      <c r="B111" s="8">
        <v>43696</v>
      </c>
      <c r="C111" s="32"/>
      <c r="D111" s="31"/>
      <c r="E111" s="29"/>
      <c r="F111" s="12">
        <f t="shared" si="1"/>
        <v>13205395</v>
      </c>
      <c r="G111" s="13"/>
      <c r="H111" s="14"/>
    </row>
    <row r="112" spans="1:8" x14ac:dyDescent="0.25">
      <c r="A112" s="129">
        <v>109</v>
      </c>
      <c r="B112" s="8">
        <v>43696</v>
      </c>
      <c r="C112" s="32"/>
      <c r="D112" s="31"/>
      <c r="E112" s="29"/>
      <c r="F112" s="12">
        <f t="shared" si="1"/>
        <v>13205395</v>
      </c>
      <c r="G112" s="13"/>
      <c r="H112" s="14"/>
    </row>
    <row r="113" spans="1:8" x14ac:dyDescent="0.25">
      <c r="A113" s="129">
        <v>110</v>
      </c>
      <c r="B113" s="8">
        <v>43696</v>
      </c>
      <c r="C113" s="32"/>
      <c r="D113" s="31"/>
      <c r="E113" s="29"/>
      <c r="F113" s="12">
        <f t="shared" si="1"/>
        <v>13205395</v>
      </c>
      <c r="G113" s="13"/>
      <c r="H113" s="14"/>
    </row>
    <row r="114" spans="1:8" x14ac:dyDescent="0.25">
      <c r="A114" s="129">
        <v>111</v>
      </c>
      <c r="B114" s="8">
        <v>43696</v>
      </c>
      <c r="C114" s="32"/>
      <c r="D114" s="31"/>
      <c r="E114" s="29"/>
      <c r="F114" s="12">
        <f t="shared" si="1"/>
        <v>13205395</v>
      </c>
      <c r="G114" s="13"/>
      <c r="H114" s="14"/>
    </row>
    <row r="115" spans="1:8" x14ac:dyDescent="0.25">
      <c r="A115" s="129">
        <v>112</v>
      </c>
      <c r="B115" s="8">
        <v>43696</v>
      </c>
      <c r="C115" s="32"/>
      <c r="D115" s="31"/>
      <c r="E115" s="29"/>
      <c r="F115" s="12">
        <f t="shared" si="1"/>
        <v>13205395</v>
      </c>
      <c r="G115" s="13"/>
      <c r="H115" s="14"/>
    </row>
    <row r="116" spans="1:8" x14ac:dyDescent="0.25">
      <c r="A116" s="129">
        <v>113</v>
      </c>
      <c r="B116" s="8">
        <v>43696</v>
      </c>
      <c r="C116" s="32"/>
      <c r="D116" s="31"/>
      <c r="E116" s="29"/>
      <c r="F116" s="12">
        <f t="shared" si="1"/>
        <v>13205395</v>
      </c>
      <c r="G116" s="13"/>
      <c r="H116" s="14"/>
    </row>
    <row r="117" spans="1:8" x14ac:dyDescent="0.25">
      <c r="A117" s="129">
        <v>114</v>
      </c>
      <c r="B117" s="8">
        <v>43696</v>
      </c>
      <c r="C117" s="32"/>
      <c r="D117" s="31"/>
      <c r="E117" s="29"/>
      <c r="F117" s="12">
        <f t="shared" si="1"/>
        <v>13205395</v>
      </c>
      <c r="G117" s="13"/>
      <c r="H117" s="14"/>
    </row>
    <row r="118" spans="1:8" x14ac:dyDescent="0.25">
      <c r="A118" s="129">
        <v>115</v>
      </c>
      <c r="B118" s="8">
        <v>43696</v>
      </c>
      <c r="C118" s="33"/>
      <c r="D118" s="34"/>
      <c r="E118" s="29"/>
      <c r="F118" s="12">
        <f t="shared" si="1"/>
        <v>13205395</v>
      </c>
      <c r="G118" s="13"/>
      <c r="H118" s="14"/>
    </row>
    <row r="119" spans="1:8" x14ac:dyDescent="0.25">
      <c r="A119" s="129">
        <v>116</v>
      </c>
      <c r="B119" s="8">
        <v>43696</v>
      </c>
      <c r="C119" s="33"/>
      <c r="D119" s="34"/>
      <c r="E119" s="29"/>
      <c r="F119" s="12">
        <f t="shared" si="1"/>
        <v>13205395</v>
      </c>
      <c r="G119" s="13"/>
      <c r="H119" s="14"/>
    </row>
    <row r="120" spans="1:8" x14ac:dyDescent="0.25">
      <c r="A120" s="129">
        <v>117</v>
      </c>
      <c r="B120" s="8">
        <v>43696</v>
      </c>
      <c r="C120" s="33"/>
      <c r="D120" s="34"/>
      <c r="E120" s="29"/>
      <c r="F120" s="12">
        <f t="shared" si="1"/>
        <v>13205395</v>
      </c>
      <c r="G120" s="13"/>
      <c r="H120" s="14"/>
    </row>
    <row r="121" spans="1:8" x14ac:dyDescent="0.25">
      <c r="A121" s="129">
        <v>118</v>
      </c>
      <c r="B121" s="8">
        <v>43696</v>
      </c>
      <c r="C121" s="33"/>
      <c r="D121" s="34"/>
      <c r="E121" s="25"/>
      <c r="F121" s="12">
        <f t="shared" si="1"/>
        <v>13205395</v>
      </c>
      <c r="G121" s="13"/>
      <c r="H121" s="14"/>
    </row>
    <row r="122" spans="1:8" x14ac:dyDescent="0.25">
      <c r="A122" s="129">
        <v>119</v>
      </c>
      <c r="B122" s="8">
        <v>43696</v>
      </c>
      <c r="C122" s="33"/>
      <c r="D122" s="34"/>
      <c r="E122" s="25"/>
      <c r="F122" s="12">
        <f t="shared" si="1"/>
        <v>13205395</v>
      </c>
      <c r="G122" s="13"/>
      <c r="H122" s="14"/>
    </row>
    <row r="123" spans="1:8" x14ac:dyDescent="0.25">
      <c r="A123" s="129">
        <v>120</v>
      </c>
      <c r="B123" s="8">
        <v>43696</v>
      </c>
      <c r="C123" s="33"/>
      <c r="D123" s="34"/>
      <c r="E123" s="25"/>
      <c r="F123" s="12">
        <f t="shared" si="1"/>
        <v>13205395</v>
      </c>
      <c r="G123" s="13"/>
      <c r="H123" s="14"/>
    </row>
    <row r="124" spans="1:8" x14ac:dyDescent="0.25">
      <c r="A124" s="129">
        <v>121</v>
      </c>
      <c r="B124" s="8">
        <v>43696</v>
      </c>
      <c r="C124" s="33"/>
      <c r="D124" s="34"/>
      <c r="E124" s="25"/>
      <c r="F124" s="12">
        <f t="shared" si="1"/>
        <v>13205395</v>
      </c>
      <c r="G124" s="13"/>
      <c r="H124" s="14"/>
    </row>
    <row r="125" spans="1:8" x14ac:dyDescent="0.25">
      <c r="A125" s="129">
        <v>122</v>
      </c>
      <c r="B125" s="8">
        <v>43696</v>
      </c>
      <c r="C125" s="33"/>
      <c r="D125" s="34"/>
      <c r="E125" s="25"/>
      <c r="F125" s="12">
        <f t="shared" si="1"/>
        <v>13205395</v>
      </c>
      <c r="G125" s="13"/>
      <c r="H125" s="14"/>
    </row>
    <row r="126" spans="1:8" x14ac:dyDescent="0.25">
      <c r="A126" s="129">
        <v>123</v>
      </c>
      <c r="B126" s="8">
        <v>43696</v>
      </c>
      <c r="C126" s="33"/>
      <c r="D126" s="34"/>
      <c r="E126" s="25"/>
      <c r="F126" s="12">
        <f t="shared" si="1"/>
        <v>13205395</v>
      </c>
      <c r="G126" s="13"/>
      <c r="H126" s="14"/>
    </row>
    <row r="127" spans="1:8" x14ac:dyDescent="0.25">
      <c r="A127" s="152" t="s">
        <v>9</v>
      </c>
      <c r="B127" s="152"/>
      <c r="C127" s="152"/>
      <c r="D127" s="152"/>
      <c r="E127" s="152"/>
      <c r="F127" s="12">
        <f t="shared" si="1"/>
        <v>13205395</v>
      </c>
      <c r="G127" s="13"/>
      <c r="H127" s="14"/>
    </row>
    <row r="128" spans="1:8" x14ac:dyDescent="0.25">
      <c r="D128" s="24"/>
      <c r="G128" s="22"/>
    </row>
    <row r="129" spans="6:6" x14ac:dyDescent="0.25">
      <c r="F129" s="72"/>
    </row>
    <row r="130" spans="6:6" x14ac:dyDescent="0.25">
      <c r="F130" s="24"/>
    </row>
    <row r="131" spans="6:6" x14ac:dyDescent="0.25">
      <c r="F131" s="68"/>
    </row>
  </sheetData>
  <mergeCells count="3">
    <mergeCell ref="A1:G1"/>
    <mergeCell ref="A2:G2"/>
    <mergeCell ref="A127:E127"/>
  </mergeCells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8738-66C6-4401-93CD-A9F1C28EF9C1}">
  <dimension ref="A1:I134"/>
  <sheetViews>
    <sheetView topLeftCell="A13" zoomScale="80" zoomScaleNormal="80" workbookViewId="0">
      <selection activeCell="C27" sqref="C27"/>
    </sheetView>
  </sheetViews>
  <sheetFormatPr defaultRowHeight="15" x14ac:dyDescent="0.25"/>
  <cols>
    <col min="1" max="1" width="5.28515625" customWidth="1"/>
    <col min="2" max="2" width="13.140625" customWidth="1"/>
    <col min="3" max="3" width="99.28515625" customWidth="1"/>
    <col min="4" max="4" width="13.5703125" customWidth="1"/>
    <col min="5" max="5" width="12.28515625" bestFit="1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393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34">
        <v>1</v>
      </c>
      <c r="B4" s="8">
        <v>43697</v>
      </c>
      <c r="C4" s="134" t="s">
        <v>8</v>
      </c>
      <c r="D4" s="10">
        <f>'19'!F28</f>
        <v>13205395</v>
      </c>
      <c r="E4" s="11"/>
      <c r="F4" s="12">
        <f>D4</f>
        <v>13205395</v>
      </c>
      <c r="G4" s="13"/>
      <c r="H4" s="14"/>
    </row>
    <row r="5" spans="1:8" x14ac:dyDescent="0.25">
      <c r="A5" s="134">
        <v>2</v>
      </c>
      <c r="B5" s="8">
        <v>43697</v>
      </c>
      <c r="C5" s="17" t="s">
        <v>299</v>
      </c>
      <c r="D5" s="10"/>
      <c r="E5" s="100">
        <v>6500</v>
      </c>
      <c r="F5" s="135">
        <f>F4+D5-E5</f>
        <v>13198895</v>
      </c>
      <c r="G5" s="13"/>
      <c r="H5" s="14"/>
    </row>
    <row r="6" spans="1:8" x14ac:dyDescent="0.25">
      <c r="A6" s="138">
        <v>3</v>
      </c>
      <c r="B6" s="8">
        <v>43697</v>
      </c>
      <c r="C6" s="13" t="s">
        <v>394</v>
      </c>
      <c r="D6" s="10"/>
      <c r="E6" s="100">
        <v>500000</v>
      </c>
      <c r="F6" s="135">
        <f t="shared" ref="F6:F69" si="0">F5+D6-E6</f>
        <v>12698895</v>
      </c>
      <c r="G6" s="13" t="s">
        <v>179</v>
      </c>
      <c r="H6" s="14" t="s">
        <v>75</v>
      </c>
    </row>
    <row r="7" spans="1:8" x14ac:dyDescent="0.25">
      <c r="A7" s="138">
        <v>4</v>
      </c>
      <c r="B7" s="8">
        <v>43697</v>
      </c>
      <c r="C7" s="136" t="s">
        <v>302</v>
      </c>
      <c r="D7" s="10"/>
      <c r="E7" s="100">
        <v>1200000</v>
      </c>
      <c r="F7" s="135">
        <f t="shared" si="0"/>
        <v>11498895</v>
      </c>
      <c r="G7" s="17" t="s">
        <v>85</v>
      </c>
      <c r="H7" s="14" t="s">
        <v>69</v>
      </c>
    </row>
    <row r="8" spans="1:8" s="22" customFormat="1" x14ac:dyDescent="0.25">
      <c r="A8" s="138">
        <v>5</v>
      </c>
      <c r="B8" s="8">
        <v>43697</v>
      </c>
      <c r="C8" s="136" t="s">
        <v>302</v>
      </c>
      <c r="D8" s="13"/>
      <c r="E8" s="23">
        <v>1000000</v>
      </c>
      <c r="F8" s="135">
        <f t="shared" si="0"/>
        <v>10498895</v>
      </c>
      <c r="G8" s="17" t="s">
        <v>85</v>
      </c>
      <c r="H8" s="14" t="s">
        <v>69</v>
      </c>
    </row>
    <row r="9" spans="1:8" s="22" customFormat="1" x14ac:dyDescent="0.25">
      <c r="A9" s="138">
        <v>6</v>
      </c>
      <c r="B9" s="8">
        <v>43697</v>
      </c>
      <c r="C9" s="17" t="s">
        <v>299</v>
      </c>
      <c r="D9" s="13"/>
      <c r="E9" s="23">
        <v>6500</v>
      </c>
      <c r="F9" s="135">
        <f t="shared" si="0"/>
        <v>10492395</v>
      </c>
      <c r="G9" s="17"/>
      <c r="H9" s="14"/>
    </row>
    <row r="10" spans="1:8" s="22" customFormat="1" x14ac:dyDescent="0.25">
      <c r="A10" s="138">
        <v>7</v>
      </c>
      <c r="B10" s="8">
        <v>43697</v>
      </c>
      <c r="C10" s="13" t="s">
        <v>395</v>
      </c>
      <c r="D10" s="13"/>
      <c r="E10" s="23">
        <v>165000</v>
      </c>
      <c r="F10" s="135">
        <f t="shared" si="0"/>
        <v>10327395</v>
      </c>
      <c r="G10" s="17" t="s">
        <v>199</v>
      </c>
      <c r="H10" s="14" t="s">
        <v>106</v>
      </c>
    </row>
    <row r="11" spans="1:8" s="22" customFormat="1" x14ac:dyDescent="0.25">
      <c r="A11" s="138">
        <v>8</v>
      </c>
      <c r="B11" s="8">
        <v>43697</v>
      </c>
      <c r="C11" s="13" t="s">
        <v>396</v>
      </c>
      <c r="D11" s="13"/>
      <c r="E11" s="23">
        <v>500000</v>
      </c>
      <c r="F11" s="135">
        <f t="shared" si="0"/>
        <v>9827395</v>
      </c>
      <c r="G11" s="17" t="s">
        <v>133</v>
      </c>
      <c r="H11" s="14" t="s">
        <v>76</v>
      </c>
    </row>
    <row r="12" spans="1:8" s="22" customFormat="1" x14ac:dyDescent="0.25">
      <c r="A12" s="138">
        <v>9</v>
      </c>
      <c r="B12" s="8">
        <v>43697</v>
      </c>
      <c r="C12" s="13" t="s">
        <v>397</v>
      </c>
      <c r="D12" s="13"/>
      <c r="E12" s="23">
        <v>750000</v>
      </c>
      <c r="F12" s="135">
        <f t="shared" si="0"/>
        <v>9077395</v>
      </c>
      <c r="G12" s="17" t="s">
        <v>167</v>
      </c>
      <c r="H12" s="14" t="s">
        <v>76</v>
      </c>
    </row>
    <row r="13" spans="1:8" s="22" customFormat="1" x14ac:dyDescent="0.25">
      <c r="A13" s="138">
        <v>10</v>
      </c>
      <c r="B13" s="8">
        <v>43697</v>
      </c>
      <c r="C13" s="13" t="s">
        <v>398</v>
      </c>
      <c r="D13" s="13"/>
      <c r="E13" s="23">
        <v>1125000</v>
      </c>
      <c r="F13" s="135">
        <f t="shared" si="0"/>
        <v>7952395</v>
      </c>
      <c r="G13" s="17" t="s">
        <v>85</v>
      </c>
      <c r="H13" s="14" t="s">
        <v>69</v>
      </c>
    </row>
    <row r="14" spans="1:8" s="22" customFormat="1" x14ac:dyDescent="0.25">
      <c r="A14" s="138">
        <v>11</v>
      </c>
      <c r="B14" s="8">
        <v>43697</v>
      </c>
      <c r="C14" s="136" t="s">
        <v>302</v>
      </c>
      <c r="D14" s="13"/>
      <c r="E14" s="23">
        <v>200000</v>
      </c>
      <c r="F14" s="135">
        <f t="shared" si="0"/>
        <v>7752395</v>
      </c>
      <c r="G14" s="17" t="s">
        <v>85</v>
      </c>
      <c r="H14" s="14" t="s">
        <v>69</v>
      </c>
    </row>
    <row r="15" spans="1:8" s="22" customFormat="1" x14ac:dyDescent="0.25">
      <c r="A15" s="138">
        <v>12</v>
      </c>
      <c r="B15" s="8">
        <v>43697</v>
      </c>
      <c r="C15" s="13" t="s">
        <v>399</v>
      </c>
      <c r="D15" s="23">
        <v>10000000</v>
      </c>
      <c r="E15" s="23"/>
      <c r="F15" s="135">
        <f t="shared" si="0"/>
        <v>17752395</v>
      </c>
      <c r="G15" s="17"/>
      <c r="H15" s="14"/>
    </row>
    <row r="16" spans="1:8" s="22" customFormat="1" x14ac:dyDescent="0.25">
      <c r="A16" s="138">
        <v>13</v>
      </c>
      <c r="B16" s="8">
        <v>43697</v>
      </c>
      <c r="C16" s="13" t="s">
        <v>400</v>
      </c>
      <c r="D16" s="23">
        <v>10000000</v>
      </c>
      <c r="E16" s="23"/>
      <c r="F16" s="135">
        <f t="shared" si="0"/>
        <v>27752395</v>
      </c>
      <c r="G16" s="17"/>
      <c r="H16" s="14"/>
    </row>
    <row r="17" spans="1:8" s="22" customFormat="1" x14ac:dyDescent="0.25">
      <c r="A17" s="138">
        <v>14</v>
      </c>
      <c r="B17" s="8">
        <v>43697</v>
      </c>
      <c r="C17" s="17" t="s">
        <v>299</v>
      </c>
      <c r="D17" s="23"/>
      <c r="E17" s="23">
        <v>6500</v>
      </c>
      <c r="F17" s="135">
        <f t="shared" si="0"/>
        <v>27745895</v>
      </c>
      <c r="G17" s="17"/>
      <c r="H17" s="14"/>
    </row>
    <row r="18" spans="1:8" s="22" customFormat="1" x14ac:dyDescent="0.25">
      <c r="A18" s="138">
        <v>15</v>
      </c>
      <c r="B18" s="8">
        <v>43697</v>
      </c>
      <c r="C18" s="13" t="s">
        <v>401</v>
      </c>
      <c r="D18" s="13"/>
      <c r="E18" s="23">
        <v>20000000</v>
      </c>
      <c r="F18" s="135">
        <f t="shared" si="0"/>
        <v>7745895</v>
      </c>
      <c r="G18" s="17"/>
      <c r="H18" s="14"/>
    </row>
    <row r="19" spans="1:8" s="22" customFormat="1" x14ac:dyDescent="0.25">
      <c r="A19" s="138">
        <v>16</v>
      </c>
      <c r="B19" s="8">
        <v>43697</v>
      </c>
      <c r="C19" s="13" t="s">
        <v>402</v>
      </c>
      <c r="D19" s="13"/>
      <c r="E19" s="23">
        <v>500000</v>
      </c>
      <c r="F19" s="135">
        <f t="shared" si="0"/>
        <v>7245895</v>
      </c>
      <c r="G19" s="137" t="s">
        <v>253</v>
      </c>
      <c r="H19" s="14" t="s">
        <v>106</v>
      </c>
    </row>
    <row r="20" spans="1:8" s="22" customFormat="1" x14ac:dyDescent="0.25">
      <c r="A20" s="138">
        <v>17</v>
      </c>
      <c r="B20" s="8">
        <v>43697</v>
      </c>
      <c r="C20" s="13" t="s">
        <v>405</v>
      </c>
      <c r="D20" s="13"/>
      <c r="E20" s="23">
        <v>691862</v>
      </c>
      <c r="F20" s="135">
        <f t="shared" si="0"/>
        <v>6554033</v>
      </c>
      <c r="G20" s="17" t="s">
        <v>166</v>
      </c>
      <c r="H20" s="13" t="s">
        <v>69</v>
      </c>
    </row>
    <row r="21" spans="1:8" s="22" customFormat="1" x14ac:dyDescent="0.25">
      <c r="A21" s="138">
        <v>18</v>
      </c>
      <c r="B21" s="8">
        <v>43697</v>
      </c>
      <c r="C21" s="139" t="s">
        <v>406</v>
      </c>
      <c r="D21" s="13"/>
      <c r="E21" s="140">
        <v>300000</v>
      </c>
      <c r="F21" s="135">
        <f t="shared" si="0"/>
        <v>6254033</v>
      </c>
      <c r="G21" s="139" t="s">
        <v>265</v>
      </c>
      <c r="H21" s="14" t="s">
        <v>106</v>
      </c>
    </row>
    <row r="22" spans="1:8" s="22" customFormat="1" x14ac:dyDescent="0.25">
      <c r="A22" s="138">
        <v>19</v>
      </c>
      <c r="B22" s="8">
        <v>43697</v>
      </c>
      <c r="C22" s="13" t="s">
        <v>404</v>
      </c>
      <c r="D22" s="13"/>
      <c r="E22" s="141">
        <v>405000</v>
      </c>
      <c r="F22" s="135">
        <f t="shared" si="0"/>
        <v>5849033</v>
      </c>
      <c r="G22" s="139" t="s">
        <v>265</v>
      </c>
      <c r="H22" s="14" t="s">
        <v>106</v>
      </c>
    </row>
    <row r="23" spans="1:8" x14ac:dyDescent="0.25">
      <c r="A23" s="138">
        <v>20</v>
      </c>
      <c r="B23" s="8">
        <v>43697</v>
      </c>
      <c r="C23" s="133" t="s">
        <v>408</v>
      </c>
      <c r="D23" s="14"/>
      <c r="E23" s="95">
        <v>800000</v>
      </c>
      <c r="F23" s="135">
        <f t="shared" si="0"/>
        <v>5049033</v>
      </c>
      <c r="G23" s="17" t="s">
        <v>85</v>
      </c>
      <c r="H23" s="14" t="s">
        <v>69</v>
      </c>
    </row>
    <row r="24" spans="1:8" x14ac:dyDescent="0.25">
      <c r="A24" s="138">
        <v>21</v>
      </c>
      <c r="B24" s="8">
        <v>43697</v>
      </c>
      <c r="C24" s="133" t="s">
        <v>408</v>
      </c>
      <c r="D24" s="14"/>
      <c r="E24" s="95">
        <v>200000</v>
      </c>
      <c r="F24" s="135">
        <f t="shared" si="0"/>
        <v>4849033</v>
      </c>
      <c r="G24" s="17" t="s">
        <v>85</v>
      </c>
      <c r="H24" s="14" t="s">
        <v>69</v>
      </c>
    </row>
    <row r="25" spans="1:8" x14ac:dyDescent="0.25">
      <c r="A25" s="138">
        <v>22</v>
      </c>
      <c r="B25" s="8">
        <v>43697</v>
      </c>
      <c r="C25" s="133" t="s">
        <v>413</v>
      </c>
      <c r="D25" s="95">
        <v>165201</v>
      </c>
      <c r="E25" s="95"/>
      <c r="F25" s="135">
        <f t="shared" si="0"/>
        <v>5014234</v>
      </c>
      <c r="G25" s="17" t="s">
        <v>85</v>
      </c>
      <c r="H25" s="14" t="s">
        <v>69</v>
      </c>
    </row>
    <row r="26" spans="1:8" x14ac:dyDescent="0.25">
      <c r="A26" s="138">
        <v>23</v>
      </c>
      <c r="B26" s="8">
        <v>43697</v>
      </c>
      <c r="C26" s="13" t="s">
        <v>414</v>
      </c>
      <c r="D26" s="14"/>
      <c r="E26" s="95">
        <v>50000</v>
      </c>
      <c r="F26" s="135">
        <f t="shared" si="0"/>
        <v>4964234</v>
      </c>
      <c r="G26" s="93" t="s">
        <v>165</v>
      </c>
      <c r="H26" s="14" t="s">
        <v>69</v>
      </c>
    </row>
    <row r="27" spans="1:8" x14ac:dyDescent="0.25">
      <c r="A27" s="138">
        <v>24</v>
      </c>
      <c r="B27" s="8">
        <v>43697</v>
      </c>
      <c r="C27" s="14" t="s">
        <v>409</v>
      </c>
      <c r="D27" s="14"/>
      <c r="E27" s="23">
        <v>522112</v>
      </c>
      <c r="F27" s="135">
        <f t="shared" si="0"/>
        <v>4442122</v>
      </c>
      <c r="G27" s="33" t="s">
        <v>134</v>
      </c>
      <c r="H27" s="14" t="s">
        <v>69</v>
      </c>
    </row>
    <row r="28" spans="1:8" x14ac:dyDescent="0.25">
      <c r="A28" s="138">
        <v>25</v>
      </c>
      <c r="B28" s="8">
        <v>43697</v>
      </c>
      <c r="C28" s="14" t="s">
        <v>410</v>
      </c>
      <c r="D28" s="14"/>
      <c r="E28" s="23">
        <v>428200</v>
      </c>
      <c r="F28" s="135">
        <f t="shared" si="0"/>
        <v>4013922</v>
      </c>
      <c r="G28" s="33" t="s">
        <v>164</v>
      </c>
      <c r="H28" s="14" t="s">
        <v>69</v>
      </c>
    </row>
    <row r="29" spans="1:8" x14ac:dyDescent="0.25">
      <c r="A29" s="138">
        <v>26</v>
      </c>
      <c r="B29" s="8">
        <v>43697</v>
      </c>
      <c r="C29" s="17" t="s">
        <v>299</v>
      </c>
      <c r="D29" s="14"/>
      <c r="E29" s="23">
        <v>6500</v>
      </c>
      <c r="F29" s="135">
        <f t="shared" si="0"/>
        <v>4007422</v>
      </c>
      <c r="G29" s="33"/>
      <c r="H29" s="14"/>
    </row>
    <row r="30" spans="1:8" x14ac:dyDescent="0.25">
      <c r="A30" s="138">
        <v>27</v>
      </c>
      <c r="B30" s="8">
        <v>43697</v>
      </c>
      <c r="C30" s="14" t="s">
        <v>411</v>
      </c>
      <c r="D30" s="14"/>
      <c r="E30" s="23">
        <v>231000</v>
      </c>
      <c r="F30" s="135">
        <f t="shared" si="0"/>
        <v>3776422</v>
      </c>
      <c r="G30" s="33" t="s">
        <v>85</v>
      </c>
      <c r="H30" s="14" t="s">
        <v>69</v>
      </c>
    </row>
    <row r="31" spans="1:8" x14ac:dyDescent="0.25">
      <c r="A31" s="138">
        <v>28</v>
      </c>
      <c r="B31" s="8">
        <v>43697</v>
      </c>
      <c r="C31" s="136" t="s">
        <v>302</v>
      </c>
      <c r="D31" s="34"/>
      <c r="E31" s="95">
        <v>1000000</v>
      </c>
      <c r="F31" s="135">
        <f t="shared" si="0"/>
        <v>2776422</v>
      </c>
      <c r="G31" s="33" t="s">
        <v>85</v>
      </c>
      <c r="H31" s="14" t="s">
        <v>69</v>
      </c>
    </row>
    <row r="32" spans="1:8" x14ac:dyDescent="0.25">
      <c r="A32" s="138">
        <v>29</v>
      </c>
      <c r="B32" s="8">
        <v>43697</v>
      </c>
      <c r="C32" s="14" t="s">
        <v>412</v>
      </c>
      <c r="D32" s="14"/>
      <c r="E32" s="25">
        <v>100000</v>
      </c>
      <c r="F32" s="135">
        <f t="shared" si="0"/>
        <v>2676422</v>
      </c>
      <c r="G32" s="93" t="s">
        <v>165</v>
      </c>
      <c r="H32" s="14" t="s">
        <v>69</v>
      </c>
    </row>
    <row r="33" spans="1:8" x14ac:dyDescent="0.25">
      <c r="A33" s="138">
        <v>30</v>
      </c>
      <c r="B33" s="8">
        <v>43697</v>
      </c>
      <c r="C33" s="14"/>
      <c r="D33" s="34"/>
      <c r="E33" s="95"/>
      <c r="F33" s="135">
        <f t="shared" si="0"/>
        <v>2676422</v>
      </c>
      <c r="G33" s="131"/>
      <c r="H33" s="14"/>
    </row>
    <row r="34" spans="1:8" x14ac:dyDescent="0.25">
      <c r="A34" s="138">
        <v>31</v>
      </c>
      <c r="B34" s="8">
        <v>43697</v>
      </c>
      <c r="C34" s="14"/>
      <c r="D34" s="34"/>
      <c r="E34" s="95"/>
      <c r="F34" s="135">
        <f t="shared" si="0"/>
        <v>2676422</v>
      </c>
      <c r="G34" s="93"/>
      <c r="H34" s="14"/>
    </row>
    <row r="35" spans="1:8" x14ac:dyDescent="0.25">
      <c r="A35" s="138">
        <v>32</v>
      </c>
      <c r="B35" s="8">
        <v>43697</v>
      </c>
      <c r="C35" s="14"/>
      <c r="D35" s="88"/>
      <c r="E35" s="95"/>
      <c r="F35" s="135">
        <f t="shared" si="0"/>
        <v>2676422</v>
      </c>
      <c r="G35" s="93"/>
      <c r="H35" s="14"/>
    </row>
    <row r="36" spans="1:8" x14ac:dyDescent="0.25">
      <c r="A36" s="138">
        <v>33</v>
      </c>
      <c r="B36" s="8">
        <v>43697</v>
      </c>
      <c r="C36" s="14"/>
      <c r="D36" s="88"/>
      <c r="E36" s="95"/>
      <c r="F36" s="135">
        <f t="shared" si="0"/>
        <v>2676422</v>
      </c>
      <c r="G36" s="14"/>
      <c r="H36" s="14"/>
    </row>
    <row r="37" spans="1:8" x14ac:dyDescent="0.25">
      <c r="A37" s="138">
        <v>34</v>
      </c>
      <c r="B37" s="8">
        <v>43697</v>
      </c>
      <c r="C37" s="14"/>
      <c r="D37" s="88"/>
      <c r="E37" s="95"/>
      <c r="F37" s="135">
        <f t="shared" si="0"/>
        <v>2676422</v>
      </c>
      <c r="G37" s="33"/>
      <c r="H37" s="14"/>
    </row>
    <row r="38" spans="1:8" x14ac:dyDescent="0.25">
      <c r="A38" s="138">
        <v>35</v>
      </c>
      <c r="B38" s="8">
        <v>43697</v>
      </c>
      <c r="C38" s="14"/>
      <c r="D38" s="88"/>
      <c r="E38" s="95"/>
      <c r="F38" s="135">
        <f t="shared" si="0"/>
        <v>2676422</v>
      </c>
      <c r="G38" s="93"/>
      <c r="H38" s="14"/>
    </row>
    <row r="39" spans="1:8" x14ac:dyDescent="0.25">
      <c r="A39" s="138">
        <v>36</v>
      </c>
      <c r="B39" s="8">
        <v>43697</v>
      </c>
      <c r="C39" s="14"/>
      <c r="D39" s="88"/>
      <c r="E39" s="95"/>
      <c r="F39" s="135">
        <f t="shared" si="0"/>
        <v>2676422</v>
      </c>
      <c r="G39" s="93"/>
      <c r="H39" s="14"/>
    </row>
    <row r="40" spans="1:8" x14ac:dyDescent="0.25">
      <c r="A40" s="138">
        <v>37</v>
      </c>
      <c r="B40" s="8">
        <v>43697</v>
      </c>
      <c r="C40" s="14"/>
      <c r="D40" s="112"/>
      <c r="E40" s="25"/>
      <c r="F40" s="135">
        <f t="shared" si="0"/>
        <v>2676422</v>
      </c>
      <c r="G40" s="33"/>
      <c r="H40" s="14"/>
    </row>
    <row r="41" spans="1:8" x14ac:dyDescent="0.25">
      <c r="A41" s="138">
        <v>38</v>
      </c>
      <c r="B41" s="8">
        <v>43697</v>
      </c>
      <c r="C41" s="14"/>
      <c r="D41" s="112"/>
      <c r="E41" s="25"/>
      <c r="F41" s="135">
        <f t="shared" si="0"/>
        <v>2676422</v>
      </c>
      <c r="G41" s="33"/>
      <c r="H41" s="14"/>
    </row>
    <row r="42" spans="1:8" x14ac:dyDescent="0.25">
      <c r="A42" s="138">
        <v>39</v>
      </c>
      <c r="B42" s="8">
        <v>43697</v>
      </c>
      <c r="C42" s="13"/>
      <c r="D42" s="13"/>
      <c r="E42" s="62"/>
      <c r="F42" s="135">
        <f t="shared" si="0"/>
        <v>2676422</v>
      </c>
      <c r="G42" s="26"/>
      <c r="H42" s="14"/>
    </row>
    <row r="43" spans="1:8" x14ac:dyDescent="0.25">
      <c r="A43" s="138">
        <v>40</v>
      </c>
      <c r="B43" s="8">
        <v>43697</v>
      </c>
      <c r="C43" s="13"/>
      <c r="D43" s="13"/>
      <c r="E43" s="64"/>
      <c r="F43" s="135">
        <f t="shared" si="0"/>
        <v>2676422</v>
      </c>
      <c r="G43" s="17"/>
      <c r="H43" s="14"/>
    </row>
    <row r="44" spans="1:8" x14ac:dyDescent="0.25">
      <c r="A44" s="138">
        <v>41</v>
      </c>
      <c r="B44" s="8">
        <v>43697</v>
      </c>
      <c r="C44" s="13"/>
      <c r="D44" s="13"/>
      <c r="E44" s="62"/>
      <c r="F44" s="135">
        <f t="shared" si="0"/>
        <v>2676422</v>
      </c>
      <c r="G44" s="120"/>
      <c r="H44" s="14"/>
    </row>
    <row r="45" spans="1:8" x14ac:dyDescent="0.25">
      <c r="A45" s="138">
        <v>42</v>
      </c>
      <c r="B45" s="8">
        <v>43697</v>
      </c>
      <c r="C45" s="13"/>
      <c r="D45" s="13"/>
      <c r="E45" s="64"/>
      <c r="F45" s="135">
        <f t="shared" si="0"/>
        <v>2676422</v>
      </c>
      <c r="G45" s="17"/>
      <c r="H45" s="14"/>
    </row>
    <row r="46" spans="1:8" x14ac:dyDescent="0.25">
      <c r="A46" s="138">
        <v>43</v>
      </c>
      <c r="B46" s="8">
        <v>43697</v>
      </c>
      <c r="C46" s="13"/>
      <c r="D46" s="13"/>
      <c r="E46" s="63"/>
      <c r="F46" s="135">
        <f t="shared" si="0"/>
        <v>2676422</v>
      </c>
      <c r="G46" s="17"/>
      <c r="H46" s="14"/>
    </row>
    <row r="47" spans="1:8" x14ac:dyDescent="0.25">
      <c r="A47" s="138">
        <v>44</v>
      </c>
      <c r="B47" s="8">
        <v>43697</v>
      </c>
      <c r="C47" s="13"/>
      <c r="D47" s="13"/>
      <c r="E47" s="67"/>
      <c r="F47" s="135">
        <f t="shared" si="0"/>
        <v>2676422</v>
      </c>
      <c r="G47" s="17"/>
      <c r="H47" s="14"/>
    </row>
    <row r="48" spans="1:8" x14ac:dyDescent="0.25">
      <c r="A48" s="138">
        <v>45</v>
      </c>
      <c r="B48" s="8">
        <v>43697</v>
      </c>
      <c r="C48" s="13"/>
      <c r="D48" s="13"/>
      <c r="E48" s="67"/>
      <c r="F48" s="135">
        <f t="shared" si="0"/>
        <v>2676422</v>
      </c>
      <c r="G48" s="17"/>
      <c r="H48" s="14"/>
    </row>
    <row r="49" spans="1:8" x14ac:dyDescent="0.25">
      <c r="A49" s="138">
        <v>46</v>
      </c>
      <c r="B49" s="8">
        <v>43697</v>
      </c>
      <c r="C49" s="13"/>
      <c r="D49" s="13"/>
      <c r="E49" s="67"/>
      <c r="F49" s="135">
        <f t="shared" si="0"/>
        <v>2676422</v>
      </c>
      <c r="G49" s="17"/>
      <c r="H49" s="14"/>
    </row>
    <row r="50" spans="1:8" x14ac:dyDescent="0.25">
      <c r="A50" s="138">
        <v>47</v>
      </c>
      <c r="B50" s="8">
        <v>43697</v>
      </c>
      <c r="C50" s="13"/>
      <c r="D50" s="13"/>
      <c r="E50" s="62"/>
      <c r="F50" s="135">
        <f t="shared" si="0"/>
        <v>2676422</v>
      </c>
      <c r="G50" s="17"/>
      <c r="H50" s="14"/>
    </row>
    <row r="51" spans="1:8" x14ac:dyDescent="0.25">
      <c r="A51" s="138">
        <v>48</v>
      </c>
      <c r="B51" s="8">
        <v>43697</v>
      </c>
      <c r="C51" s="13"/>
      <c r="D51" s="13"/>
      <c r="E51" s="67"/>
      <c r="F51" s="135">
        <f t="shared" si="0"/>
        <v>2676422</v>
      </c>
      <c r="G51" s="17"/>
      <c r="H51" s="14"/>
    </row>
    <row r="52" spans="1:8" x14ac:dyDescent="0.25">
      <c r="A52" s="138">
        <v>49</v>
      </c>
      <c r="B52" s="8">
        <v>43697</v>
      </c>
      <c r="C52" s="13"/>
      <c r="D52" s="13"/>
      <c r="E52" s="19"/>
      <c r="F52" s="135">
        <f t="shared" si="0"/>
        <v>2676422</v>
      </c>
      <c r="G52" s="17"/>
      <c r="H52" s="14"/>
    </row>
    <row r="53" spans="1:8" x14ac:dyDescent="0.25">
      <c r="A53" s="138">
        <v>50</v>
      </c>
      <c r="B53" s="8">
        <v>43697</v>
      </c>
      <c r="C53" s="13"/>
      <c r="D53" s="23"/>
      <c r="E53" s="19"/>
      <c r="F53" s="135">
        <f t="shared" si="0"/>
        <v>2676422</v>
      </c>
      <c r="G53" s="17"/>
      <c r="H53" s="14"/>
    </row>
    <row r="54" spans="1:8" x14ac:dyDescent="0.25">
      <c r="A54" s="138">
        <v>51</v>
      </c>
      <c r="B54" s="8">
        <v>43697</v>
      </c>
      <c r="C54" s="13"/>
      <c r="D54" s="23"/>
      <c r="E54" s="19"/>
      <c r="F54" s="135">
        <f t="shared" si="0"/>
        <v>2676422</v>
      </c>
      <c r="G54" s="17"/>
      <c r="H54" s="14"/>
    </row>
    <row r="55" spans="1:8" x14ac:dyDescent="0.25">
      <c r="A55" s="138">
        <v>52</v>
      </c>
      <c r="B55" s="8">
        <v>43697</v>
      </c>
      <c r="C55" s="13"/>
      <c r="D55" s="23"/>
      <c r="E55" s="19"/>
      <c r="F55" s="135">
        <f t="shared" si="0"/>
        <v>2676422</v>
      </c>
      <c r="G55" s="17"/>
      <c r="H55" s="14"/>
    </row>
    <row r="56" spans="1:8" x14ac:dyDescent="0.25">
      <c r="A56" s="138">
        <v>53</v>
      </c>
      <c r="B56" s="8">
        <v>43697</v>
      </c>
      <c r="C56" s="13"/>
      <c r="D56" s="23"/>
      <c r="E56" s="23"/>
      <c r="F56" s="135">
        <f t="shared" si="0"/>
        <v>2676422</v>
      </c>
      <c r="G56" s="17"/>
      <c r="H56" s="14"/>
    </row>
    <row r="57" spans="1:8" x14ac:dyDescent="0.25">
      <c r="A57" s="138">
        <v>54</v>
      </c>
      <c r="B57" s="8">
        <v>43697</v>
      </c>
      <c r="C57" s="13"/>
      <c r="D57" s="13"/>
      <c r="E57" s="19"/>
      <c r="F57" s="135">
        <f t="shared" si="0"/>
        <v>2676422</v>
      </c>
      <c r="G57" s="17"/>
      <c r="H57" s="14"/>
    </row>
    <row r="58" spans="1:8" x14ac:dyDescent="0.25">
      <c r="A58" s="138">
        <v>55</v>
      </c>
      <c r="B58" s="8">
        <v>43697</v>
      </c>
      <c r="C58" s="13"/>
      <c r="D58" s="13"/>
      <c r="E58" s="19"/>
      <c r="F58" s="135">
        <f t="shared" si="0"/>
        <v>2676422</v>
      </c>
      <c r="G58" s="17"/>
      <c r="H58" s="14"/>
    </row>
    <row r="59" spans="1:8" x14ac:dyDescent="0.25">
      <c r="A59" s="138">
        <v>56</v>
      </c>
      <c r="B59" s="8">
        <v>43697</v>
      </c>
      <c r="C59" s="13"/>
      <c r="D59" s="13"/>
      <c r="E59" s="19"/>
      <c r="F59" s="135">
        <f t="shared" si="0"/>
        <v>2676422</v>
      </c>
      <c r="G59" s="17"/>
      <c r="H59" s="14"/>
    </row>
    <row r="60" spans="1:8" x14ac:dyDescent="0.25">
      <c r="A60" s="138">
        <v>57</v>
      </c>
      <c r="B60" s="8">
        <v>43697</v>
      </c>
      <c r="C60" s="13"/>
      <c r="D60" s="13"/>
      <c r="E60" s="19"/>
      <c r="F60" s="135">
        <f t="shared" si="0"/>
        <v>2676422</v>
      </c>
      <c r="G60" s="17"/>
      <c r="H60" s="14"/>
    </row>
    <row r="61" spans="1:8" x14ac:dyDescent="0.25">
      <c r="A61" s="138">
        <v>58</v>
      </c>
      <c r="B61" s="8">
        <v>43697</v>
      </c>
      <c r="C61" s="13"/>
      <c r="D61" s="23"/>
      <c r="E61" s="19"/>
      <c r="F61" s="135">
        <f t="shared" si="0"/>
        <v>2676422</v>
      </c>
      <c r="G61" s="17"/>
      <c r="H61" s="14"/>
    </row>
    <row r="62" spans="1:8" x14ac:dyDescent="0.25">
      <c r="A62" s="138">
        <v>59</v>
      </c>
      <c r="B62" s="8">
        <v>43697</v>
      </c>
      <c r="C62" s="13"/>
      <c r="D62" s="13"/>
      <c r="E62" s="23"/>
      <c r="F62" s="135">
        <f t="shared" si="0"/>
        <v>2676422</v>
      </c>
      <c r="G62" s="17"/>
      <c r="H62" s="14"/>
    </row>
    <row r="63" spans="1:8" x14ac:dyDescent="0.25">
      <c r="A63" s="138">
        <v>60</v>
      </c>
      <c r="B63" s="8">
        <v>43697</v>
      </c>
      <c r="C63" s="13"/>
      <c r="D63" s="13"/>
      <c r="E63" s="23"/>
      <c r="F63" s="135">
        <f t="shared" si="0"/>
        <v>2676422</v>
      </c>
      <c r="G63" s="17"/>
      <c r="H63" s="14"/>
    </row>
    <row r="64" spans="1:8" x14ac:dyDescent="0.25">
      <c r="A64" s="138">
        <v>61</v>
      </c>
      <c r="B64" s="8">
        <v>43697</v>
      </c>
      <c r="C64" s="13"/>
      <c r="D64" s="13"/>
      <c r="E64" s="18"/>
      <c r="F64" s="135">
        <f t="shared" si="0"/>
        <v>2676422</v>
      </c>
      <c r="G64" s="17"/>
      <c r="H64" s="14"/>
    </row>
    <row r="65" spans="1:8" x14ac:dyDescent="0.25">
      <c r="A65" s="138">
        <v>62</v>
      </c>
      <c r="B65" s="8">
        <v>43697</v>
      </c>
      <c r="C65" s="13"/>
      <c r="D65" s="13"/>
      <c r="E65" s="23"/>
      <c r="F65" s="135">
        <f t="shared" si="0"/>
        <v>2676422</v>
      </c>
      <c r="G65" s="17"/>
      <c r="H65" s="14"/>
    </row>
    <row r="66" spans="1:8" x14ac:dyDescent="0.25">
      <c r="A66" s="138">
        <v>63</v>
      </c>
      <c r="B66" s="8">
        <v>43697</v>
      </c>
      <c r="C66" s="13"/>
      <c r="D66" s="13"/>
      <c r="E66" s="23"/>
      <c r="F66" s="135">
        <f t="shared" si="0"/>
        <v>2676422</v>
      </c>
      <c r="G66" s="26"/>
      <c r="H66" s="14"/>
    </row>
    <row r="67" spans="1:8" x14ac:dyDescent="0.25">
      <c r="A67" s="138">
        <v>64</v>
      </c>
      <c r="B67" s="8">
        <v>43697</v>
      </c>
      <c r="C67" s="13"/>
      <c r="D67" s="25"/>
      <c r="E67" s="39"/>
      <c r="F67" s="135">
        <f t="shared" si="0"/>
        <v>2676422</v>
      </c>
      <c r="G67" s="26"/>
      <c r="H67" s="14"/>
    </row>
    <row r="68" spans="1:8" x14ac:dyDescent="0.25">
      <c r="A68" s="138">
        <v>65</v>
      </c>
      <c r="B68" s="8">
        <v>43697</v>
      </c>
      <c r="C68" s="13"/>
      <c r="D68" s="25"/>
      <c r="E68" s="39"/>
      <c r="F68" s="135">
        <f t="shared" si="0"/>
        <v>2676422</v>
      </c>
      <c r="G68" s="26"/>
      <c r="H68" s="14"/>
    </row>
    <row r="69" spans="1:8" x14ac:dyDescent="0.25">
      <c r="A69" s="138">
        <v>66</v>
      </c>
      <c r="B69" s="8">
        <v>43697</v>
      </c>
      <c r="C69" s="13"/>
      <c r="D69" s="13"/>
      <c r="E69" s="39"/>
      <c r="F69" s="135">
        <f t="shared" si="0"/>
        <v>2676422</v>
      </c>
      <c r="G69" s="26"/>
      <c r="H69" s="14"/>
    </row>
    <row r="70" spans="1:8" x14ac:dyDescent="0.25">
      <c r="A70" s="138">
        <v>67</v>
      </c>
      <c r="B70" s="8">
        <v>43697</v>
      </c>
      <c r="C70" s="13"/>
      <c r="D70" s="25"/>
      <c r="E70" s="39"/>
      <c r="F70" s="135">
        <f t="shared" ref="F70:F130" si="1">F69+D70-E70</f>
        <v>2676422</v>
      </c>
      <c r="G70" s="26"/>
      <c r="H70" s="14"/>
    </row>
    <row r="71" spans="1:8" x14ac:dyDescent="0.25">
      <c r="A71" s="138">
        <v>68</v>
      </c>
      <c r="B71" s="8">
        <v>43697</v>
      </c>
      <c r="C71" s="13"/>
      <c r="D71" s="25"/>
      <c r="E71" s="39"/>
      <c r="F71" s="135">
        <f t="shared" si="1"/>
        <v>2676422</v>
      </c>
      <c r="G71" s="26"/>
      <c r="H71" s="14"/>
    </row>
    <row r="72" spans="1:8" x14ac:dyDescent="0.25">
      <c r="A72" s="138">
        <v>69</v>
      </c>
      <c r="B72" s="8">
        <v>43697</v>
      </c>
      <c r="C72" s="13"/>
      <c r="D72" s="25"/>
      <c r="E72" s="39"/>
      <c r="F72" s="135">
        <f t="shared" si="1"/>
        <v>2676422</v>
      </c>
      <c r="G72" s="26"/>
      <c r="H72" s="14"/>
    </row>
    <row r="73" spans="1:8" x14ac:dyDescent="0.25">
      <c r="A73" s="138">
        <v>70</v>
      </c>
      <c r="B73" s="8">
        <v>43697</v>
      </c>
      <c r="C73" s="13"/>
      <c r="D73" s="25"/>
      <c r="E73" s="39"/>
      <c r="F73" s="135">
        <f t="shared" si="1"/>
        <v>2676422</v>
      </c>
      <c r="G73" s="26"/>
      <c r="H73" s="14"/>
    </row>
    <row r="74" spans="1:8" x14ac:dyDescent="0.25">
      <c r="A74" s="138">
        <v>71</v>
      </c>
      <c r="B74" s="8">
        <v>43697</v>
      </c>
      <c r="C74" s="13"/>
      <c r="D74" s="25"/>
      <c r="E74" s="39"/>
      <c r="F74" s="135">
        <f t="shared" si="1"/>
        <v>2676422</v>
      </c>
      <c r="G74" s="26"/>
      <c r="H74" s="14"/>
    </row>
    <row r="75" spans="1:8" x14ac:dyDescent="0.25">
      <c r="A75" s="138">
        <v>72</v>
      </c>
      <c r="B75" s="8">
        <v>43697</v>
      </c>
      <c r="C75" s="13"/>
      <c r="D75" s="25"/>
      <c r="E75" s="39"/>
      <c r="F75" s="135">
        <f t="shared" si="1"/>
        <v>2676422</v>
      </c>
      <c r="G75" s="26"/>
      <c r="H75" s="14"/>
    </row>
    <row r="76" spans="1:8" x14ac:dyDescent="0.25">
      <c r="A76" s="138">
        <v>73</v>
      </c>
      <c r="B76" s="8">
        <v>43697</v>
      </c>
      <c r="C76" s="13"/>
      <c r="D76" s="25"/>
      <c r="E76" s="39"/>
      <c r="F76" s="135">
        <f t="shared" si="1"/>
        <v>2676422</v>
      </c>
      <c r="G76" s="26"/>
      <c r="H76" s="14"/>
    </row>
    <row r="77" spans="1:8" x14ac:dyDescent="0.25">
      <c r="A77" s="138">
        <v>74</v>
      </c>
      <c r="B77" s="8">
        <v>43697</v>
      </c>
      <c r="C77" s="13"/>
      <c r="D77" s="25"/>
      <c r="E77" s="39"/>
      <c r="F77" s="135">
        <f t="shared" si="1"/>
        <v>2676422</v>
      </c>
      <c r="G77" s="26"/>
      <c r="H77" s="14"/>
    </row>
    <row r="78" spans="1:8" x14ac:dyDescent="0.25">
      <c r="A78" s="138">
        <v>75</v>
      </c>
      <c r="B78" s="8">
        <v>43697</v>
      </c>
      <c r="C78" s="13"/>
      <c r="D78" s="25"/>
      <c r="E78" s="39"/>
      <c r="F78" s="135">
        <f t="shared" si="1"/>
        <v>2676422</v>
      </c>
      <c r="G78" s="26"/>
      <c r="H78" s="14"/>
    </row>
    <row r="79" spans="1:8" x14ac:dyDescent="0.25">
      <c r="A79" s="138">
        <v>76</v>
      </c>
      <c r="B79" s="8">
        <v>43697</v>
      </c>
      <c r="C79" s="13"/>
      <c r="D79" s="25"/>
      <c r="E79" s="27"/>
      <c r="F79" s="135">
        <f t="shared" si="1"/>
        <v>2676422</v>
      </c>
      <c r="G79" s="26"/>
      <c r="H79" s="14"/>
    </row>
    <row r="80" spans="1:8" x14ac:dyDescent="0.25">
      <c r="A80" s="138">
        <v>77</v>
      </c>
      <c r="B80" s="8">
        <v>43697</v>
      </c>
      <c r="C80" s="13"/>
      <c r="D80" s="25"/>
      <c r="E80" s="27"/>
      <c r="F80" s="135">
        <f t="shared" si="1"/>
        <v>2676422</v>
      </c>
      <c r="G80" s="26"/>
      <c r="H80" s="14"/>
    </row>
    <row r="81" spans="1:9" x14ac:dyDescent="0.25">
      <c r="A81" s="138">
        <v>78</v>
      </c>
      <c r="B81" s="8">
        <v>43697</v>
      </c>
      <c r="C81" s="13"/>
      <c r="D81" s="25"/>
      <c r="E81" s="27"/>
      <c r="F81" s="135">
        <f t="shared" si="1"/>
        <v>2676422</v>
      </c>
      <c r="G81" s="26"/>
      <c r="H81" s="14"/>
    </row>
    <row r="82" spans="1:9" x14ac:dyDescent="0.25">
      <c r="A82" s="138">
        <v>79</v>
      </c>
      <c r="B82" s="8">
        <v>43697</v>
      </c>
      <c r="C82" s="13"/>
      <c r="D82" s="25"/>
      <c r="E82" s="27"/>
      <c r="F82" s="135">
        <f t="shared" si="1"/>
        <v>2676422</v>
      </c>
      <c r="G82" s="26"/>
      <c r="H82" s="14"/>
    </row>
    <row r="83" spans="1:9" x14ac:dyDescent="0.25">
      <c r="A83" s="138">
        <v>80</v>
      </c>
      <c r="B83" s="8">
        <v>43697</v>
      </c>
      <c r="C83" s="13"/>
      <c r="D83" s="25"/>
      <c r="E83" s="27"/>
      <c r="F83" s="135">
        <f t="shared" si="1"/>
        <v>2676422</v>
      </c>
      <c r="G83" s="26"/>
      <c r="H83" s="14"/>
    </row>
    <row r="84" spans="1:9" x14ac:dyDescent="0.25">
      <c r="A84" s="138">
        <v>81</v>
      </c>
      <c r="B84" s="8">
        <v>43697</v>
      </c>
      <c r="C84" s="13"/>
      <c r="D84" s="25"/>
      <c r="E84" s="27"/>
      <c r="F84" s="135">
        <f t="shared" si="1"/>
        <v>2676422</v>
      </c>
      <c r="G84" s="26"/>
      <c r="H84" s="14"/>
    </row>
    <row r="85" spans="1:9" x14ac:dyDescent="0.25">
      <c r="A85" s="138">
        <v>82</v>
      </c>
      <c r="B85" s="8">
        <v>43697</v>
      </c>
      <c r="C85" s="13"/>
      <c r="D85" s="25"/>
      <c r="E85" s="27"/>
      <c r="F85" s="135">
        <f t="shared" si="1"/>
        <v>2676422</v>
      </c>
      <c r="G85" s="26"/>
      <c r="H85" s="14"/>
    </row>
    <row r="86" spans="1:9" x14ac:dyDescent="0.25">
      <c r="A86" s="138">
        <v>83</v>
      </c>
      <c r="B86" s="8">
        <v>43697</v>
      </c>
      <c r="C86" s="13"/>
      <c r="D86" s="25"/>
      <c r="E86" s="27"/>
      <c r="F86" s="135">
        <f t="shared" si="1"/>
        <v>2676422</v>
      </c>
      <c r="G86" s="26"/>
      <c r="H86" s="14"/>
    </row>
    <row r="87" spans="1:9" x14ac:dyDescent="0.25">
      <c r="A87" s="138">
        <v>84</v>
      </c>
      <c r="B87" s="8">
        <v>43697</v>
      </c>
      <c r="C87" s="13"/>
      <c r="D87" s="25"/>
      <c r="E87" s="27"/>
      <c r="F87" s="135">
        <f t="shared" si="1"/>
        <v>2676422</v>
      </c>
      <c r="G87" s="26"/>
      <c r="H87" s="14"/>
    </row>
    <row r="88" spans="1:9" x14ac:dyDescent="0.25">
      <c r="A88" s="138">
        <v>85</v>
      </c>
      <c r="B88" s="8">
        <v>43697</v>
      </c>
      <c r="C88" s="13"/>
      <c r="D88" s="25"/>
      <c r="E88" s="27"/>
      <c r="F88" s="135">
        <f t="shared" si="1"/>
        <v>2676422</v>
      </c>
      <c r="G88" s="26"/>
      <c r="H88" s="113"/>
      <c r="I88" s="45"/>
    </row>
    <row r="89" spans="1:9" x14ac:dyDescent="0.25">
      <c r="A89" s="138">
        <v>86</v>
      </c>
      <c r="B89" s="8">
        <v>43697</v>
      </c>
      <c r="C89" s="13"/>
      <c r="D89" s="25"/>
      <c r="E89" s="27"/>
      <c r="F89" s="135">
        <f t="shared" si="1"/>
        <v>2676422</v>
      </c>
      <c r="G89" s="26"/>
      <c r="H89" s="14"/>
    </row>
    <row r="90" spans="1:9" x14ac:dyDescent="0.25">
      <c r="A90" s="138">
        <v>87</v>
      </c>
      <c r="B90" s="8">
        <v>43697</v>
      </c>
      <c r="C90" s="13"/>
      <c r="D90" s="25"/>
      <c r="E90" s="27"/>
      <c r="F90" s="135">
        <f t="shared" si="1"/>
        <v>2676422</v>
      </c>
      <c r="G90" s="26"/>
      <c r="H90" s="14"/>
    </row>
    <row r="91" spans="1:9" x14ac:dyDescent="0.25">
      <c r="A91" s="138">
        <v>88</v>
      </c>
      <c r="B91" s="8">
        <v>43697</v>
      </c>
      <c r="C91" s="13"/>
      <c r="D91" s="25"/>
      <c r="E91" s="27"/>
      <c r="F91" s="135">
        <f t="shared" si="1"/>
        <v>2676422</v>
      </c>
      <c r="G91" s="26"/>
      <c r="H91" s="14"/>
    </row>
    <row r="92" spans="1:9" x14ac:dyDescent="0.25">
      <c r="A92" s="138">
        <v>89</v>
      </c>
      <c r="B92" s="8">
        <v>43697</v>
      </c>
      <c r="C92" s="13"/>
      <c r="D92" s="25"/>
      <c r="E92" s="27"/>
      <c r="F92" s="135">
        <f t="shared" si="1"/>
        <v>2676422</v>
      </c>
      <c r="G92" s="26"/>
      <c r="H92" s="14"/>
    </row>
    <row r="93" spans="1:9" x14ac:dyDescent="0.25">
      <c r="A93" s="138">
        <v>90</v>
      </c>
      <c r="B93" s="8">
        <v>43697</v>
      </c>
      <c r="C93" s="13"/>
      <c r="D93" s="25"/>
      <c r="E93" s="27"/>
      <c r="F93" s="135">
        <f t="shared" si="1"/>
        <v>2676422</v>
      </c>
      <c r="G93" s="26"/>
      <c r="H93" s="14"/>
    </row>
    <row r="94" spans="1:9" x14ac:dyDescent="0.25">
      <c r="A94" s="138">
        <v>91</v>
      </c>
      <c r="B94" s="8">
        <v>43697</v>
      </c>
      <c r="C94" s="13"/>
      <c r="D94" s="25"/>
      <c r="E94" s="27"/>
      <c r="F94" s="135">
        <f t="shared" si="1"/>
        <v>2676422</v>
      </c>
      <c r="G94" s="26"/>
      <c r="H94" s="14"/>
    </row>
    <row r="95" spans="1:9" x14ac:dyDescent="0.25">
      <c r="A95" s="138">
        <v>92</v>
      </c>
      <c r="B95" s="8">
        <v>43697</v>
      </c>
      <c r="C95" s="13"/>
      <c r="D95" s="25"/>
      <c r="E95" s="27"/>
      <c r="F95" s="135">
        <f t="shared" si="1"/>
        <v>2676422</v>
      </c>
      <c r="G95" s="26"/>
      <c r="H95" s="14"/>
    </row>
    <row r="96" spans="1:9" x14ac:dyDescent="0.25">
      <c r="A96" s="138">
        <v>93</v>
      </c>
      <c r="B96" s="8">
        <v>43697</v>
      </c>
      <c r="C96" s="13"/>
      <c r="D96" s="25"/>
      <c r="E96" s="27"/>
      <c r="F96" s="135">
        <f t="shared" si="1"/>
        <v>2676422</v>
      </c>
      <c r="G96" s="26"/>
      <c r="H96" s="14"/>
    </row>
    <row r="97" spans="1:8" x14ac:dyDescent="0.25">
      <c r="A97" s="138">
        <v>94</v>
      </c>
      <c r="B97" s="8">
        <v>43697</v>
      </c>
      <c r="C97" s="13"/>
      <c r="D97" s="25"/>
      <c r="E97" s="27"/>
      <c r="F97" s="135">
        <f t="shared" si="1"/>
        <v>2676422</v>
      </c>
      <c r="G97" s="26"/>
      <c r="H97" s="14"/>
    </row>
    <row r="98" spans="1:8" x14ac:dyDescent="0.25">
      <c r="A98" s="138">
        <v>95</v>
      </c>
      <c r="B98" s="8">
        <v>43697</v>
      </c>
      <c r="C98" s="13"/>
      <c r="D98" s="25"/>
      <c r="E98" s="27"/>
      <c r="F98" s="135">
        <f t="shared" si="1"/>
        <v>2676422</v>
      </c>
      <c r="G98" s="26"/>
      <c r="H98" s="14"/>
    </row>
    <row r="99" spans="1:8" x14ac:dyDescent="0.25">
      <c r="A99" s="138">
        <v>96</v>
      </c>
      <c r="B99" s="8">
        <v>43697</v>
      </c>
      <c r="C99" s="13"/>
      <c r="D99" s="25"/>
      <c r="E99" s="27"/>
      <c r="F99" s="135">
        <f t="shared" si="1"/>
        <v>2676422</v>
      </c>
      <c r="G99" s="26"/>
      <c r="H99" s="14"/>
    </row>
    <row r="100" spans="1:8" x14ac:dyDescent="0.25">
      <c r="A100" s="138">
        <v>97</v>
      </c>
      <c r="B100" s="8">
        <v>43697</v>
      </c>
      <c r="C100" s="13"/>
      <c r="D100" s="25"/>
      <c r="E100" s="27"/>
      <c r="F100" s="135">
        <f t="shared" si="1"/>
        <v>2676422</v>
      </c>
      <c r="G100" s="26"/>
      <c r="H100" s="14"/>
    </row>
    <row r="101" spans="1:8" x14ac:dyDescent="0.25">
      <c r="A101" s="138">
        <v>98</v>
      </c>
      <c r="B101" s="8">
        <v>43697</v>
      </c>
      <c r="C101" s="13"/>
      <c r="D101" s="25"/>
      <c r="E101" s="27"/>
      <c r="F101" s="135">
        <f t="shared" si="1"/>
        <v>2676422</v>
      </c>
      <c r="G101" s="26"/>
      <c r="H101" s="14"/>
    </row>
    <row r="102" spans="1:8" x14ac:dyDescent="0.25">
      <c r="A102" s="138">
        <v>99</v>
      </c>
      <c r="B102" s="8">
        <v>43697</v>
      </c>
      <c r="C102" s="14"/>
      <c r="D102" s="25"/>
      <c r="E102" s="29"/>
      <c r="F102" s="135">
        <f t="shared" si="1"/>
        <v>2676422</v>
      </c>
      <c r="G102" s="13"/>
      <c r="H102" s="14"/>
    </row>
    <row r="103" spans="1:8" x14ac:dyDescent="0.25">
      <c r="A103" s="138">
        <v>100</v>
      </c>
      <c r="B103" s="8">
        <v>43697</v>
      </c>
      <c r="C103" s="13"/>
      <c r="D103" s="25"/>
      <c r="E103" s="19"/>
      <c r="F103" s="135">
        <f t="shared" si="1"/>
        <v>2676422</v>
      </c>
      <c r="G103" s="13"/>
      <c r="H103" s="14"/>
    </row>
    <row r="104" spans="1:8" x14ac:dyDescent="0.25">
      <c r="A104" s="138">
        <v>101</v>
      </c>
      <c r="B104" s="8">
        <v>43697</v>
      </c>
      <c r="C104" s="13"/>
      <c r="D104" s="25"/>
      <c r="E104" s="19"/>
      <c r="F104" s="135">
        <f t="shared" si="1"/>
        <v>2676422</v>
      </c>
      <c r="G104" s="13"/>
      <c r="H104" s="14"/>
    </row>
    <row r="105" spans="1:8" x14ac:dyDescent="0.25">
      <c r="A105" s="138">
        <v>102</v>
      </c>
      <c r="B105" s="8">
        <v>43697</v>
      </c>
      <c r="C105" s="13"/>
      <c r="D105" s="25"/>
      <c r="E105" s="19"/>
      <c r="F105" s="135">
        <f t="shared" si="1"/>
        <v>2676422</v>
      </c>
      <c r="G105" s="13"/>
      <c r="H105" s="14"/>
    </row>
    <row r="106" spans="1:8" x14ac:dyDescent="0.25">
      <c r="A106" s="138">
        <v>103</v>
      </c>
      <c r="B106" s="8">
        <v>43697</v>
      </c>
      <c r="C106" s="13"/>
      <c r="D106" s="25"/>
      <c r="E106" s="19"/>
      <c r="F106" s="135">
        <f t="shared" si="1"/>
        <v>2676422</v>
      </c>
      <c r="G106" s="13"/>
      <c r="H106" s="14"/>
    </row>
    <row r="107" spans="1:8" x14ac:dyDescent="0.25">
      <c r="A107" s="138">
        <v>104</v>
      </c>
      <c r="B107" s="8">
        <v>43697</v>
      </c>
      <c r="C107" s="30"/>
      <c r="D107" s="31"/>
      <c r="E107" s="29"/>
      <c r="F107" s="135">
        <f t="shared" si="1"/>
        <v>2676422</v>
      </c>
      <c r="G107" s="13"/>
      <c r="H107" s="14"/>
    </row>
    <row r="108" spans="1:8" x14ac:dyDescent="0.25">
      <c r="A108" s="138">
        <v>105</v>
      </c>
      <c r="B108" s="8">
        <v>43697</v>
      </c>
      <c r="C108" s="30"/>
      <c r="D108" s="31"/>
      <c r="E108" s="29"/>
      <c r="F108" s="135">
        <f t="shared" si="1"/>
        <v>2676422</v>
      </c>
      <c r="G108" s="13"/>
      <c r="H108" s="14"/>
    </row>
    <row r="109" spans="1:8" x14ac:dyDescent="0.25">
      <c r="A109" s="138">
        <v>106</v>
      </c>
      <c r="B109" s="8">
        <v>43697</v>
      </c>
      <c r="C109" s="30"/>
      <c r="D109" s="31"/>
      <c r="E109" s="29"/>
      <c r="F109" s="135">
        <f t="shared" si="1"/>
        <v>2676422</v>
      </c>
      <c r="G109" s="13"/>
      <c r="H109" s="14"/>
    </row>
    <row r="110" spans="1:8" x14ac:dyDescent="0.25">
      <c r="A110" s="138">
        <v>107</v>
      </c>
      <c r="B110" s="8">
        <v>43697</v>
      </c>
      <c r="C110" s="32"/>
      <c r="D110" s="31"/>
      <c r="E110" s="29"/>
      <c r="F110" s="135">
        <f t="shared" si="1"/>
        <v>2676422</v>
      </c>
      <c r="G110" s="13"/>
      <c r="H110" s="14"/>
    </row>
    <row r="111" spans="1:8" x14ac:dyDescent="0.25">
      <c r="A111" s="138">
        <v>108</v>
      </c>
      <c r="B111" s="8">
        <v>43697</v>
      </c>
      <c r="C111" s="32"/>
      <c r="D111" s="31"/>
      <c r="E111" s="29"/>
      <c r="F111" s="135">
        <f t="shared" si="1"/>
        <v>2676422</v>
      </c>
      <c r="G111" s="13"/>
      <c r="H111" s="14"/>
    </row>
    <row r="112" spans="1:8" x14ac:dyDescent="0.25">
      <c r="A112" s="138">
        <v>109</v>
      </c>
      <c r="B112" s="8">
        <v>43697</v>
      </c>
      <c r="C112" s="32"/>
      <c r="D112" s="31"/>
      <c r="E112" s="29"/>
      <c r="F112" s="135">
        <f t="shared" si="1"/>
        <v>2676422</v>
      </c>
      <c r="G112" s="13"/>
      <c r="H112" s="14"/>
    </row>
    <row r="113" spans="1:8" x14ac:dyDescent="0.25">
      <c r="A113" s="138">
        <v>110</v>
      </c>
      <c r="B113" s="8">
        <v>43697</v>
      </c>
      <c r="C113" s="32"/>
      <c r="D113" s="31"/>
      <c r="E113" s="29"/>
      <c r="F113" s="135">
        <f t="shared" si="1"/>
        <v>2676422</v>
      </c>
      <c r="G113" s="13"/>
      <c r="H113" s="14"/>
    </row>
    <row r="114" spans="1:8" x14ac:dyDescent="0.25">
      <c r="A114" s="138">
        <v>111</v>
      </c>
      <c r="B114" s="8">
        <v>43697</v>
      </c>
      <c r="C114" s="32"/>
      <c r="D114" s="31"/>
      <c r="E114" s="29"/>
      <c r="F114" s="135">
        <f t="shared" si="1"/>
        <v>2676422</v>
      </c>
      <c r="G114" s="13"/>
      <c r="H114" s="14"/>
    </row>
    <row r="115" spans="1:8" x14ac:dyDescent="0.25">
      <c r="A115" s="138">
        <v>112</v>
      </c>
      <c r="B115" s="8">
        <v>43697</v>
      </c>
      <c r="C115" s="32"/>
      <c r="D115" s="31"/>
      <c r="E115" s="29"/>
      <c r="F115" s="135">
        <f t="shared" si="1"/>
        <v>2676422</v>
      </c>
      <c r="G115" s="13"/>
      <c r="H115" s="14"/>
    </row>
    <row r="116" spans="1:8" x14ac:dyDescent="0.25">
      <c r="A116" s="138">
        <v>113</v>
      </c>
      <c r="B116" s="8">
        <v>43697</v>
      </c>
      <c r="C116" s="32"/>
      <c r="D116" s="31"/>
      <c r="E116" s="29"/>
      <c r="F116" s="135">
        <f t="shared" si="1"/>
        <v>2676422</v>
      </c>
      <c r="G116" s="13"/>
      <c r="H116" s="14"/>
    </row>
    <row r="117" spans="1:8" x14ac:dyDescent="0.25">
      <c r="A117" s="138">
        <v>114</v>
      </c>
      <c r="B117" s="8">
        <v>43697</v>
      </c>
      <c r="C117" s="32"/>
      <c r="D117" s="31"/>
      <c r="E117" s="29"/>
      <c r="F117" s="135">
        <f t="shared" si="1"/>
        <v>2676422</v>
      </c>
      <c r="G117" s="13"/>
      <c r="H117" s="14"/>
    </row>
    <row r="118" spans="1:8" x14ac:dyDescent="0.25">
      <c r="A118" s="138">
        <v>115</v>
      </c>
      <c r="B118" s="8">
        <v>43697</v>
      </c>
      <c r="C118" s="32"/>
      <c r="D118" s="31"/>
      <c r="E118" s="29"/>
      <c r="F118" s="135">
        <f t="shared" si="1"/>
        <v>2676422</v>
      </c>
      <c r="G118" s="13"/>
      <c r="H118" s="14"/>
    </row>
    <row r="119" spans="1:8" x14ac:dyDescent="0.25">
      <c r="A119" s="138">
        <v>116</v>
      </c>
      <c r="B119" s="8">
        <v>43697</v>
      </c>
      <c r="C119" s="32"/>
      <c r="D119" s="31"/>
      <c r="E119" s="29"/>
      <c r="F119" s="135">
        <f t="shared" si="1"/>
        <v>2676422</v>
      </c>
      <c r="G119" s="13"/>
      <c r="H119" s="14"/>
    </row>
    <row r="120" spans="1:8" x14ac:dyDescent="0.25">
      <c r="A120" s="138">
        <v>117</v>
      </c>
      <c r="B120" s="8">
        <v>43697</v>
      </c>
      <c r="C120" s="32"/>
      <c r="D120" s="31"/>
      <c r="E120" s="29"/>
      <c r="F120" s="135">
        <f t="shared" si="1"/>
        <v>2676422</v>
      </c>
      <c r="G120" s="13"/>
      <c r="H120" s="14"/>
    </row>
    <row r="121" spans="1:8" x14ac:dyDescent="0.25">
      <c r="A121" s="138">
        <v>118</v>
      </c>
      <c r="B121" s="8">
        <v>43697</v>
      </c>
      <c r="C121" s="33"/>
      <c r="D121" s="34"/>
      <c r="E121" s="29"/>
      <c r="F121" s="135">
        <f t="shared" si="1"/>
        <v>2676422</v>
      </c>
      <c r="G121" s="13"/>
      <c r="H121" s="14"/>
    </row>
    <row r="122" spans="1:8" x14ac:dyDescent="0.25">
      <c r="A122" s="138">
        <v>119</v>
      </c>
      <c r="B122" s="8">
        <v>43697</v>
      </c>
      <c r="C122" s="33"/>
      <c r="D122" s="34"/>
      <c r="E122" s="29"/>
      <c r="F122" s="135">
        <f t="shared" si="1"/>
        <v>2676422</v>
      </c>
      <c r="G122" s="13"/>
      <c r="H122" s="14"/>
    </row>
    <row r="123" spans="1:8" x14ac:dyDescent="0.25">
      <c r="A123" s="138">
        <v>120</v>
      </c>
      <c r="B123" s="8">
        <v>43697</v>
      </c>
      <c r="C123" s="33"/>
      <c r="D123" s="34"/>
      <c r="E123" s="29"/>
      <c r="F123" s="135">
        <f t="shared" si="1"/>
        <v>2676422</v>
      </c>
      <c r="G123" s="13"/>
      <c r="H123" s="14"/>
    </row>
    <row r="124" spans="1:8" x14ac:dyDescent="0.25">
      <c r="A124" s="138">
        <v>121</v>
      </c>
      <c r="B124" s="8">
        <v>43697</v>
      </c>
      <c r="C124" s="33"/>
      <c r="D124" s="34"/>
      <c r="E124" s="25"/>
      <c r="F124" s="135">
        <f t="shared" si="1"/>
        <v>2676422</v>
      </c>
      <c r="G124" s="13"/>
      <c r="H124" s="14"/>
    </row>
    <row r="125" spans="1:8" x14ac:dyDescent="0.25">
      <c r="A125" s="138">
        <v>122</v>
      </c>
      <c r="B125" s="8">
        <v>43697</v>
      </c>
      <c r="C125" s="33"/>
      <c r="D125" s="34"/>
      <c r="E125" s="25"/>
      <c r="F125" s="135">
        <f t="shared" si="1"/>
        <v>2676422</v>
      </c>
      <c r="G125" s="13"/>
      <c r="H125" s="14"/>
    </row>
    <row r="126" spans="1:8" x14ac:dyDescent="0.25">
      <c r="A126" s="138">
        <v>123</v>
      </c>
      <c r="B126" s="8">
        <v>43697</v>
      </c>
      <c r="C126" s="33"/>
      <c r="D126" s="34"/>
      <c r="E126" s="25"/>
      <c r="F126" s="135">
        <f t="shared" si="1"/>
        <v>2676422</v>
      </c>
      <c r="G126" s="13"/>
      <c r="H126" s="14"/>
    </row>
    <row r="127" spans="1:8" x14ac:dyDescent="0.25">
      <c r="A127" s="138">
        <v>124</v>
      </c>
      <c r="B127" s="8">
        <v>43697</v>
      </c>
      <c r="C127" s="33"/>
      <c r="D127" s="34"/>
      <c r="E127" s="25"/>
      <c r="F127" s="135">
        <f t="shared" si="1"/>
        <v>2676422</v>
      </c>
      <c r="G127" s="13"/>
      <c r="H127" s="14"/>
    </row>
    <row r="128" spans="1:8" x14ac:dyDescent="0.25">
      <c r="A128" s="138">
        <v>125</v>
      </c>
      <c r="B128" s="8">
        <v>43697</v>
      </c>
      <c r="C128" s="33"/>
      <c r="D128" s="34"/>
      <c r="E128" s="25"/>
      <c r="F128" s="135">
        <f t="shared" si="1"/>
        <v>2676422</v>
      </c>
      <c r="G128" s="13"/>
      <c r="H128" s="14"/>
    </row>
    <row r="129" spans="1:8" x14ac:dyDescent="0.25">
      <c r="A129" s="138">
        <v>126</v>
      </c>
      <c r="B129" s="8">
        <v>43697</v>
      </c>
      <c r="C129" s="33"/>
      <c r="D129" s="34"/>
      <c r="E129" s="25"/>
      <c r="F129" s="135">
        <f t="shared" si="1"/>
        <v>2676422</v>
      </c>
      <c r="G129" s="13"/>
      <c r="H129" s="14"/>
    </row>
    <row r="130" spans="1:8" x14ac:dyDescent="0.25">
      <c r="A130" s="152" t="s">
        <v>9</v>
      </c>
      <c r="B130" s="152"/>
      <c r="C130" s="152"/>
      <c r="D130" s="152"/>
      <c r="E130" s="152"/>
      <c r="F130" s="135">
        <f t="shared" si="1"/>
        <v>2676422</v>
      </c>
      <c r="G130" s="13"/>
      <c r="H130" s="14"/>
    </row>
    <row r="131" spans="1:8" x14ac:dyDescent="0.25">
      <c r="D131" s="24"/>
      <c r="G131" s="22"/>
    </row>
    <row r="132" spans="1:8" x14ac:dyDescent="0.25">
      <c r="F132" s="72"/>
    </row>
    <row r="133" spans="1:8" x14ac:dyDescent="0.25">
      <c r="F133" s="24"/>
    </row>
    <row r="134" spans="1:8" x14ac:dyDescent="0.25">
      <c r="F134" s="68"/>
    </row>
  </sheetData>
  <mergeCells count="3">
    <mergeCell ref="A1:G1"/>
    <mergeCell ref="A2:G2"/>
    <mergeCell ref="A130:E130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2E63-0F19-48DE-B6AD-A4276E3E8FE8}">
  <dimension ref="A1:I134"/>
  <sheetViews>
    <sheetView zoomScale="80" zoomScaleNormal="80" workbookViewId="0">
      <selection activeCell="C13" sqref="C13"/>
    </sheetView>
  </sheetViews>
  <sheetFormatPr defaultRowHeight="15" x14ac:dyDescent="0.25"/>
  <cols>
    <col min="1" max="1" width="5.28515625" customWidth="1"/>
    <col min="2" max="2" width="13.140625" customWidth="1"/>
    <col min="3" max="3" width="99.28515625" customWidth="1"/>
    <col min="4" max="4" width="13.5703125" customWidth="1"/>
    <col min="5" max="5" width="12.28515625" bestFit="1" customWidth="1"/>
    <col min="6" max="6" width="12.5703125" customWidth="1"/>
    <col min="7" max="7" width="19.5703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416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42">
        <v>1</v>
      </c>
      <c r="B4" s="8">
        <v>43698</v>
      </c>
      <c r="C4" s="142" t="s">
        <v>8</v>
      </c>
      <c r="D4" s="10">
        <f>'20'!F33</f>
        <v>2676422</v>
      </c>
      <c r="E4" s="11"/>
      <c r="F4" s="12">
        <f>D4</f>
        <v>2676422</v>
      </c>
      <c r="G4" s="13"/>
      <c r="H4" s="14"/>
    </row>
    <row r="5" spans="1:8" x14ac:dyDescent="0.25">
      <c r="A5" s="142">
        <v>2</v>
      </c>
      <c r="B5" s="8">
        <v>43698</v>
      </c>
      <c r="C5" s="33" t="s">
        <v>299</v>
      </c>
      <c r="D5" s="14"/>
      <c r="E5" s="25">
        <v>6500</v>
      </c>
      <c r="F5" s="109">
        <f>F4+D5-E5</f>
        <v>2669922</v>
      </c>
      <c r="G5" s="93"/>
      <c r="H5" s="14"/>
    </row>
    <row r="6" spans="1:8" x14ac:dyDescent="0.25">
      <c r="A6" s="142">
        <v>3</v>
      </c>
      <c r="B6" s="8">
        <v>43698</v>
      </c>
      <c r="C6" s="14" t="s">
        <v>417</v>
      </c>
      <c r="D6" s="133"/>
      <c r="E6" s="25">
        <v>59500</v>
      </c>
      <c r="F6" s="109">
        <f t="shared" ref="F6:F69" si="0">F5+D6-E6</f>
        <v>2610422</v>
      </c>
      <c r="G6" s="33" t="s">
        <v>237</v>
      </c>
      <c r="H6" s="14" t="s">
        <v>76</v>
      </c>
    </row>
    <row r="7" spans="1:8" x14ac:dyDescent="0.25">
      <c r="A7" s="142">
        <v>4</v>
      </c>
      <c r="B7" s="8">
        <v>43698</v>
      </c>
      <c r="C7" s="14" t="s">
        <v>418</v>
      </c>
      <c r="D7" s="133"/>
      <c r="E7" s="25">
        <v>54000</v>
      </c>
      <c r="F7" s="109">
        <f t="shared" si="0"/>
        <v>2556422</v>
      </c>
      <c r="G7" s="33" t="s">
        <v>130</v>
      </c>
      <c r="H7" s="14" t="s">
        <v>76</v>
      </c>
    </row>
    <row r="8" spans="1:8" s="22" customFormat="1" x14ac:dyDescent="0.25">
      <c r="A8" s="142">
        <v>5</v>
      </c>
      <c r="B8" s="8">
        <v>43698</v>
      </c>
      <c r="C8" s="14" t="s">
        <v>419</v>
      </c>
      <c r="D8" s="133"/>
      <c r="E8" s="25">
        <v>80000</v>
      </c>
      <c r="F8" s="109">
        <f t="shared" si="0"/>
        <v>2476422</v>
      </c>
      <c r="G8" s="33" t="s">
        <v>135</v>
      </c>
      <c r="H8" s="14" t="s">
        <v>76</v>
      </c>
    </row>
    <row r="9" spans="1:8" s="22" customFormat="1" x14ac:dyDescent="0.25">
      <c r="A9" s="142">
        <v>6</v>
      </c>
      <c r="B9" s="8">
        <v>43698</v>
      </c>
      <c r="C9" s="14" t="s">
        <v>420</v>
      </c>
      <c r="D9" s="133"/>
      <c r="E9" s="25">
        <v>40000</v>
      </c>
      <c r="F9" s="109">
        <f t="shared" si="0"/>
        <v>2436422</v>
      </c>
      <c r="G9" s="33" t="s">
        <v>131</v>
      </c>
      <c r="H9" s="14" t="s">
        <v>76</v>
      </c>
    </row>
    <row r="10" spans="1:8" s="22" customFormat="1" x14ac:dyDescent="0.25">
      <c r="A10" s="142">
        <v>7</v>
      </c>
      <c r="B10" s="8">
        <v>43698</v>
      </c>
      <c r="C10" s="33" t="s">
        <v>299</v>
      </c>
      <c r="D10" s="133"/>
      <c r="E10" s="25">
        <v>6500</v>
      </c>
      <c r="F10" s="109">
        <f t="shared" si="0"/>
        <v>2429922</v>
      </c>
      <c r="G10" s="33"/>
      <c r="H10" s="14"/>
    </row>
    <row r="11" spans="1:8" s="22" customFormat="1" x14ac:dyDescent="0.25">
      <c r="A11" s="142">
        <v>8</v>
      </c>
      <c r="B11" s="8">
        <v>43698</v>
      </c>
      <c r="C11" s="14" t="s">
        <v>421</v>
      </c>
      <c r="D11" s="133"/>
      <c r="E11" s="25">
        <v>216000</v>
      </c>
      <c r="F11" s="109">
        <f t="shared" si="0"/>
        <v>2213922</v>
      </c>
      <c r="G11" s="33" t="s">
        <v>199</v>
      </c>
      <c r="H11" s="14" t="s">
        <v>106</v>
      </c>
    </row>
    <row r="12" spans="1:8" s="22" customFormat="1" x14ac:dyDescent="0.25">
      <c r="A12" s="142">
        <v>9</v>
      </c>
      <c r="B12" s="8">
        <v>43698</v>
      </c>
      <c r="C12" s="14" t="s">
        <v>422</v>
      </c>
      <c r="D12" s="133"/>
      <c r="E12" s="25">
        <v>415789</v>
      </c>
      <c r="F12" s="109">
        <f t="shared" si="0"/>
        <v>1798133</v>
      </c>
      <c r="G12" s="33" t="s">
        <v>85</v>
      </c>
      <c r="H12" s="14" t="s">
        <v>69</v>
      </c>
    </row>
    <row r="13" spans="1:8" s="22" customFormat="1" x14ac:dyDescent="0.25">
      <c r="A13" s="142">
        <v>10</v>
      </c>
      <c r="B13" s="8">
        <v>43698</v>
      </c>
      <c r="C13" s="60" t="s">
        <v>413</v>
      </c>
      <c r="D13" s="25">
        <v>304175</v>
      </c>
      <c r="F13" s="109">
        <f t="shared" si="0"/>
        <v>2102308</v>
      </c>
      <c r="G13" s="33" t="s">
        <v>85</v>
      </c>
      <c r="H13" s="14" t="s">
        <v>69</v>
      </c>
    </row>
    <row r="14" spans="1:8" s="22" customFormat="1" x14ac:dyDescent="0.25">
      <c r="A14" s="142">
        <v>11</v>
      </c>
      <c r="B14" s="8">
        <v>43698</v>
      </c>
      <c r="C14" s="33" t="s">
        <v>423</v>
      </c>
      <c r="D14" s="14"/>
      <c r="E14" s="25">
        <v>500000</v>
      </c>
      <c r="F14" s="109">
        <f t="shared" si="0"/>
        <v>1602308</v>
      </c>
      <c r="G14" s="33" t="s">
        <v>166</v>
      </c>
      <c r="H14" s="14" t="s">
        <v>69</v>
      </c>
    </row>
    <row r="15" spans="1:8" s="22" customFormat="1" x14ac:dyDescent="0.25">
      <c r="A15" s="142">
        <v>12</v>
      </c>
      <c r="B15" s="8">
        <v>43698</v>
      </c>
      <c r="C15" s="33" t="s">
        <v>444</v>
      </c>
      <c r="D15" s="133"/>
      <c r="E15" s="25">
        <v>500000</v>
      </c>
      <c r="F15" s="109">
        <f t="shared" si="0"/>
        <v>1102308</v>
      </c>
      <c r="G15" s="33" t="s">
        <v>164</v>
      </c>
      <c r="H15" s="14" t="s">
        <v>69</v>
      </c>
    </row>
    <row r="16" spans="1:8" s="22" customFormat="1" x14ac:dyDescent="0.25">
      <c r="A16" s="142">
        <v>13</v>
      </c>
      <c r="B16" s="8">
        <v>43698</v>
      </c>
      <c r="C16" s="14" t="s">
        <v>426</v>
      </c>
      <c r="D16" s="133"/>
      <c r="E16" s="144">
        <v>980000</v>
      </c>
      <c r="F16" s="109">
        <f t="shared" si="0"/>
        <v>122308</v>
      </c>
      <c r="G16" s="33" t="s">
        <v>165</v>
      </c>
      <c r="H16" s="14" t="s">
        <v>69</v>
      </c>
    </row>
    <row r="17" spans="1:8" s="22" customFormat="1" x14ac:dyDescent="0.25">
      <c r="A17" s="142">
        <v>14</v>
      </c>
      <c r="B17" s="8">
        <v>43698</v>
      </c>
      <c r="C17" s="14" t="s">
        <v>425</v>
      </c>
      <c r="D17" s="133"/>
      <c r="E17" s="25">
        <v>20000</v>
      </c>
      <c r="F17" s="109">
        <f t="shared" si="0"/>
        <v>102308</v>
      </c>
      <c r="G17" s="33" t="s">
        <v>165</v>
      </c>
      <c r="H17" s="14" t="s">
        <v>69</v>
      </c>
    </row>
    <row r="18" spans="1:8" s="22" customFormat="1" x14ac:dyDescent="0.25">
      <c r="A18" s="142">
        <v>15</v>
      </c>
      <c r="B18" s="8">
        <v>43698</v>
      </c>
      <c r="C18" s="33" t="s">
        <v>424</v>
      </c>
      <c r="D18" s="133"/>
      <c r="E18" s="25">
        <v>45000</v>
      </c>
      <c r="F18" s="109">
        <f t="shared" si="0"/>
        <v>57308</v>
      </c>
      <c r="G18" s="33" t="s">
        <v>251</v>
      </c>
      <c r="H18" s="14" t="s">
        <v>69</v>
      </c>
    </row>
    <row r="19" spans="1:8" s="22" customFormat="1" x14ac:dyDescent="0.25">
      <c r="A19" s="142">
        <v>16</v>
      </c>
      <c r="B19" s="8">
        <v>43698</v>
      </c>
      <c r="C19" s="14"/>
      <c r="D19" s="133"/>
      <c r="E19" s="25"/>
      <c r="F19" s="109">
        <f t="shared" si="0"/>
        <v>57308</v>
      </c>
      <c r="G19" s="33"/>
      <c r="H19" s="14"/>
    </row>
    <row r="20" spans="1:8" s="22" customFormat="1" x14ac:dyDescent="0.25">
      <c r="A20" s="142">
        <v>17</v>
      </c>
      <c r="B20" s="8">
        <v>43698</v>
      </c>
      <c r="C20" s="14"/>
      <c r="D20" s="133"/>
      <c r="E20" s="25"/>
      <c r="F20" s="109">
        <f t="shared" si="0"/>
        <v>57308</v>
      </c>
      <c r="G20" s="33"/>
      <c r="H20" s="14"/>
    </row>
    <row r="21" spans="1:8" s="22" customFormat="1" x14ac:dyDescent="0.25">
      <c r="A21" s="142">
        <v>18</v>
      </c>
      <c r="B21" s="8">
        <v>43698</v>
      </c>
      <c r="C21" s="139"/>
      <c r="D21" s="13"/>
      <c r="E21" s="140"/>
      <c r="F21" s="109">
        <f t="shared" si="0"/>
        <v>57308</v>
      </c>
      <c r="G21" s="139"/>
      <c r="H21" s="14"/>
    </row>
    <row r="22" spans="1:8" s="22" customFormat="1" x14ac:dyDescent="0.25">
      <c r="A22" s="142">
        <v>19</v>
      </c>
      <c r="B22" s="8">
        <v>43698</v>
      </c>
      <c r="C22" s="13"/>
      <c r="D22" s="13"/>
      <c r="E22" s="141"/>
      <c r="F22" s="109">
        <f t="shared" si="0"/>
        <v>57308</v>
      </c>
      <c r="G22" s="139"/>
      <c r="H22" s="14"/>
    </row>
    <row r="23" spans="1:8" x14ac:dyDescent="0.25">
      <c r="A23" s="142">
        <v>20</v>
      </c>
      <c r="B23" s="8">
        <v>43698</v>
      </c>
      <c r="C23" s="133"/>
      <c r="D23" s="14"/>
      <c r="E23" s="95"/>
      <c r="F23" s="109">
        <f t="shared" si="0"/>
        <v>57308</v>
      </c>
      <c r="G23" s="17"/>
      <c r="H23" s="14"/>
    </row>
    <row r="24" spans="1:8" x14ac:dyDescent="0.25">
      <c r="A24" s="142">
        <v>21</v>
      </c>
      <c r="B24" s="8">
        <v>43698</v>
      </c>
      <c r="C24" s="133"/>
      <c r="D24" s="14"/>
      <c r="E24" s="95"/>
      <c r="F24" s="109">
        <f t="shared" si="0"/>
        <v>57308</v>
      </c>
      <c r="G24" s="17"/>
      <c r="H24" s="14"/>
    </row>
    <row r="25" spans="1:8" x14ac:dyDescent="0.25">
      <c r="A25" s="142">
        <v>22</v>
      </c>
      <c r="B25" s="8">
        <v>43698</v>
      </c>
      <c r="C25" s="133"/>
      <c r="D25" s="95"/>
      <c r="E25" s="95"/>
      <c r="F25" s="109">
        <f t="shared" si="0"/>
        <v>57308</v>
      </c>
      <c r="G25" s="17"/>
      <c r="H25" s="14"/>
    </row>
    <row r="26" spans="1:8" x14ac:dyDescent="0.25">
      <c r="A26" s="142">
        <v>23</v>
      </c>
      <c r="B26" s="8">
        <v>43698</v>
      </c>
      <c r="C26" s="13"/>
      <c r="D26" s="14"/>
      <c r="E26" s="95"/>
      <c r="F26" s="109">
        <f t="shared" si="0"/>
        <v>57308</v>
      </c>
      <c r="G26" s="93"/>
      <c r="H26" s="14"/>
    </row>
    <row r="27" spans="1:8" x14ac:dyDescent="0.25">
      <c r="A27" s="142">
        <v>24</v>
      </c>
      <c r="B27" s="8">
        <v>43698</v>
      </c>
      <c r="C27" s="14"/>
      <c r="D27" s="14"/>
      <c r="E27" s="23"/>
      <c r="F27" s="109">
        <f t="shared" si="0"/>
        <v>57308</v>
      </c>
      <c r="G27" s="33"/>
      <c r="H27" s="14"/>
    </row>
    <row r="28" spans="1:8" x14ac:dyDescent="0.25">
      <c r="A28" s="142">
        <v>25</v>
      </c>
      <c r="B28" s="8">
        <v>43698</v>
      </c>
      <c r="C28" s="14"/>
      <c r="D28" s="14"/>
      <c r="E28" s="23"/>
      <c r="F28" s="109">
        <f t="shared" si="0"/>
        <v>57308</v>
      </c>
      <c r="G28" s="33"/>
      <c r="H28" s="14"/>
    </row>
    <row r="29" spans="1:8" x14ac:dyDescent="0.25">
      <c r="A29" s="142">
        <v>26</v>
      </c>
      <c r="B29" s="8">
        <v>43698</v>
      </c>
      <c r="C29" s="17"/>
      <c r="D29" s="14"/>
      <c r="E29" s="23"/>
      <c r="F29" s="109">
        <f t="shared" si="0"/>
        <v>57308</v>
      </c>
      <c r="G29" s="33"/>
      <c r="H29" s="14"/>
    </row>
    <row r="30" spans="1:8" x14ac:dyDescent="0.25">
      <c r="A30" s="142">
        <v>27</v>
      </c>
      <c r="B30" s="8">
        <v>43698</v>
      </c>
      <c r="C30" s="14"/>
      <c r="D30" s="14"/>
      <c r="E30" s="23"/>
      <c r="F30" s="109">
        <f t="shared" si="0"/>
        <v>57308</v>
      </c>
      <c r="G30" s="33"/>
      <c r="H30" s="14"/>
    </row>
    <row r="31" spans="1:8" x14ac:dyDescent="0.25">
      <c r="A31" s="142">
        <v>28</v>
      </c>
      <c r="B31" s="8">
        <v>43698</v>
      </c>
      <c r="C31" s="136"/>
      <c r="D31" s="34"/>
      <c r="E31" s="95"/>
      <c r="F31" s="109">
        <f t="shared" si="0"/>
        <v>57308</v>
      </c>
      <c r="G31" s="33"/>
      <c r="H31" s="14"/>
    </row>
    <row r="32" spans="1:8" x14ac:dyDescent="0.25">
      <c r="A32" s="142">
        <v>29</v>
      </c>
      <c r="B32" s="8">
        <v>43698</v>
      </c>
      <c r="C32" s="14"/>
      <c r="D32" s="14"/>
      <c r="E32" s="25"/>
      <c r="F32" s="109">
        <f t="shared" si="0"/>
        <v>57308</v>
      </c>
      <c r="G32" s="93"/>
      <c r="H32" s="14"/>
    </row>
    <row r="33" spans="1:8" x14ac:dyDescent="0.25">
      <c r="A33" s="142">
        <v>30</v>
      </c>
      <c r="B33" s="8">
        <v>43698</v>
      </c>
      <c r="C33" s="14"/>
      <c r="D33" s="34"/>
      <c r="E33" s="95"/>
      <c r="F33" s="109">
        <f t="shared" si="0"/>
        <v>57308</v>
      </c>
      <c r="G33" s="131"/>
      <c r="H33" s="14"/>
    </row>
    <row r="34" spans="1:8" x14ac:dyDescent="0.25">
      <c r="A34" s="142">
        <v>31</v>
      </c>
      <c r="B34" s="8">
        <v>43698</v>
      </c>
      <c r="C34" s="14"/>
      <c r="D34" s="34"/>
      <c r="E34" s="95"/>
      <c r="F34" s="109">
        <f t="shared" si="0"/>
        <v>57308</v>
      </c>
      <c r="G34" s="93"/>
      <c r="H34" s="14"/>
    </row>
    <row r="35" spans="1:8" x14ac:dyDescent="0.25">
      <c r="A35" s="142">
        <v>32</v>
      </c>
      <c r="B35" s="8">
        <v>43698</v>
      </c>
      <c r="C35" s="14"/>
      <c r="D35" s="88"/>
      <c r="E35" s="95"/>
      <c r="F35" s="109">
        <f t="shared" si="0"/>
        <v>57308</v>
      </c>
      <c r="G35" s="93"/>
      <c r="H35" s="14"/>
    </row>
    <row r="36" spans="1:8" x14ac:dyDescent="0.25">
      <c r="A36" s="142">
        <v>33</v>
      </c>
      <c r="B36" s="8">
        <v>43698</v>
      </c>
      <c r="C36" s="14"/>
      <c r="D36" s="88"/>
      <c r="E36" s="95"/>
      <c r="F36" s="109">
        <f t="shared" si="0"/>
        <v>57308</v>
      </c>
      <c r="G36" s="14"/>
      <c r="H36" s="14"/>
    </row>
    <row r="37" spans="1:8" x14ac:dyDescent="0.25">
      <c r="A37" s="142">
        <v>34</v>
      </c>
      <c r="B37" s="8">
        <v>43698</v>
      </c>
      <c r="C37" s="14"/>
      <c r="D37" s="88"/>
      <c r="E37" s="95"/>
      <c r="F37" s="109">
        <f t="shared" si="0"/>
        <v>57308</v>
      </c>
      <c r="G37" s="33"/>
      <c r="H37" s="14"/>
    </row>
    <row r="38" spans="1:8" x14ac:dyDescent="0.25">
      <c r="A38" s="142">
        <v>35</v>
      </c>
      <c r="B38" s="8">
        <v>43698</v>
      </c>
      <c r="C38" s="14"/>
      <c r="D38" s="88"/>
      <c r="E38" s="95"/>
      <c r="F38" s="109">
        <f t="shared" si="0"/>
        <v>57308</v>
      </c>
      <c r="G38" s="93"/>
      <c r="H38" s="14"/>
    </row>
    <row r="39" spans="1:8" x14ac:dyDescent="0.25">
      <c r="A39" s="142">
        <v>36</v>
      </c>
      <c r="B39" s="8">
        <v>43698</v>
      </c>
      <c r="C39" s="14"/>
      <c r="D39" s="88"/>
      <c r="E39" s="95"/>
      <c r="F39" s="109">
        <f t="shared" si="0"/>
        <v>57308</v>
      </c>
      <c r="G39" s="93"/>
      <c r="H39" s="14"/>
    </row>
    <row r="40" spans="1:8" x14ac:dyDescent="0.25">
      <c r="A40" s="142">
        <v>37</v>
      </c>
      <c r="B40" s="8">
        <v>43698</v>
      </c>
      <c r="C40" s="14"/>
      <c r="D40" s="112"/>
      <c r="E40" s="25"/>
      <c r="F40" s="109">
        <f t="shared" si="0"/>
        <v>57308</v>
      </c>
      <c r="G40" s="33"/>
      <c r="H40" s="14"/>
    </row>
    <row r="41" spans="1:8" x14ac:dyDescent="0.25">
      <c r="A41" s="142">
        <v>38</v>
      </c>
      <c r="B41" s="8">
        <v>43698</v>
      </c>
      <c r="C41" s="14"/>
      <c r="D41" s="112"/>
      <c r="E41" s="25"/>
      <c r="F41" s="109">
        <f t="shared" si="0"/>
        <v>57308</v>
      </c>
      <c r="G41" s="33"/>
      <c r="H41" s="14"/>
    </row>
    <row r="42" spans="1:8" x14ac:dyDescent="0.25">
      <c r="A42" s="142">
        <v>39</v>
      </c>
      <c r="B42" s="8">
        <v>43698</v>
      </c>
      <c r="C42" s="13"/>
      <c r="D42" s="13"/>
      <c r="E42" s="62"/>
      <c r="F42" s="109">
        <f t="shared" si="0"/>
        <v>57308</v>
      </c>
      <c r="G42" s="26"/>
      <c r="H42" s="14"/>
    </row>
    <row r="43" spans="1:8" x14ac:dyDescent="0.25">
      <c r="A43" s="142">
        <v>40</v>
      </c>
      <c r="B43" s="8">
        <v>43698</v>
      </c>
      <c r="C43" s="13"/>
      <c r="D43" s="13"/>
      <c r="E43" s="64"/>
      <c r="F43" s="109">
        <f t="shared" si="0"/>
        <v>57308</v>
      </c>
      <c r="G43" s="17"/>
      <c r="H43" s="14"/>
    </row>
    <row r="44" spans="1:8" x14ac:dyDescent="0.25">
      <c r="A44" s="142">
        <v>41</v>
      </c>
      <c r="B44" s="8">
        <v>43698</v>
      </c>
      <c r="C44" s="13"/>
      <c r="D44" s="13"/>
      <c r="E44" s="62"/>
      <c r="F44" s="109">
        <f t="shared" si="0"/>
        <v>57308</v>
      </c>
      <c r="G44" s="120"/>
      <c r="H44" s="14"/>
    </row>
    <row r="45" spans="1:8" x14ac:dyDescent="0.25">
      <c r="A45" s="142">
        <v>42</v>
      </c>
      <c r="B45" s="8">
        <v>43698</v>
      </c>
      <c r="C45" s="13"/>
      <c r="D45" s="13"/>
      <c r="E45" s="64"/>
      <c r="F45" s="109">
        <f t="shared" si="0"/>
        <v>57308</v>
      </c>
      <c r="G45" s="17"/>
      <c r="H45" s="14"/>
    </row>
    <row r="46" spans="1:8" x14ac:dyDescent="0.25">
      <c r="A46" s="142">
        <v>43</v>
      </c>
      <c r="B46" s="8">
        <v>43698</v>
      </c>
      <c r="C46" s="13"/>
      <c r="D46" s="13"/>
      <c r="E46" s="63"/>
      <c r="F46" s="109">
        <f t="shared" si="0"/>
        <v>57308</v>
      </c>
      <c r="G46" s="17"/>
      <c r="H46" s="14"/>
    </row>
    <row r="47" spans="1:8" x14ac:dyDescent="0.25">
      <c r="A47" s="142">
        <v>44</v>
      </c>
      <c r="B47" s="8">
        <v>43698</v>
      </c>
      <c r="C47" s="13"/>
      <c r="D47" s="13"/>
      <c r="E47" s="67"/>
      <c r="F47" s="109">
        <f t="shared" si="0"/>
        <v>57308</v>
      </c>
      <c r="G47" s="17"/>
      <c r="H47" s="14"/>
    </row>
    <row r="48" spans="1:8" x14ac:dyDescent="0.25">
      <c r="A48" s="142">
        <v>45</v>
      </c>
      <c r="B48" s="8">
        <v>43698</v>
      </c>
      <c r="C48" s="13"/>
      <c r="D48" s="13"/>
      <c r="E48" s="67"/>
      <c r="F48" s="109">
        <f t="shared" si="0"/>
        <v>57308</v>
      </c>
      <c r="G48" s="17"/>
      <c r="H48" s="14"/>
    </row>
    <row r="49" spans="1:8" x14ac:dyDescent="0.25">
      <c r="A49" s="142">
        <v>46</v>
      </c>
      <c r="B49" s="8">
        <v>43698</v>
      </c>
      <c r="C49" s="13"/>
      <c r="D49" s="13"/>
      <c r="E49" s="67"/>
      <c r="F49" s="109">
        <f t="shared" si="0"/>
        <v>57308</v>
      </c>
      <c r="G49" s="17"/>
      <c r="H49" s="14"/>
    </row>
    <row r="50" spans="1:8" x14ac:dyDescent="0.25">
      <c r="A50" s="142">
        <v>47</v>
      </c>
      <c r="B50" s="8">
        <v>43698</v>
      </c>
      <c r="C50" s="13"/>
      <c r="D50" s="13"/>
      <c r="E50" s="62"/>
      <c r="F50" s="109">
        <f t="shared" si="0"/>
        <v>57308</v>
      </c>
      <c r="G50" s="17"/>
      <c r="H50" s="14"/>
    </row>
    <row r="51" spans="1:8" x14ac:dyDescent="0.25">
      <c r="A51" s="142">
        <v>48</v>
      </c>
      <c r="B51" s="8">
        <v>43698</v>
      </c>
      <c r="C51" s="13"/>
      <c r="D51" s="13"/>
      <c r="E51" s="67"/>
      <c r="F51" s="109">
        <f t="shared" si="0"/>
        <v>57308</v>
      </c>
      <c r="G51" s="17"/>
      <c r="H51" s="14"/>
    </row>
    <row r="52" spans="1:8" x14ac:dyDescent="0.25">
      <c r="A52" s="142">
        <v>49</v>
      </c>
      <c r="B52" s="8">
        <v>43698</v>
      </c>
      <c r="C52" s="13"/>
      <c r="D52" s="13"/>
      <c r="E52" s="19"/>
      <c r="F52" s="109">
        <f t="shared" si="0"/>
        <v>57308</v>
      </c>
      <c r="G52" s="17"/>
      <c r="H52" s="14"/>
    </row>
    <row r="53" spans="1:8" x14ac:dyDescent="0.25">
      <c r="A53" s="142">
        <v>50</v>
      </c>
      <c r="B53" s="8">
        <v>43698</v>
      </c>
      <c r="C53" s="13"/>
      <c r="D53" s="23"/>
      <c r="E53" s="19"/>
      <c r="F53" s="109">
        <f t="shared" si="0"/>
        <v>57308</v>
      </c>
      <c r="G53" s="17"/>
      <c r="H53" s="14"/>
    </row>
    <row r="54" spans="1:8" x14ac:dyDescent="0.25">
      <c r="A54" s="142">
        <v>51</v>
      </c>
      <c r="B54" s="8">
        <v>43698</v>
      </c>
      <c r="C54" s="13"/>
      <c r="D54" s="23"/>
      <c r="E54" s="19"/>
      <c r="F54" s="109">
        <f t="shared" si="0"/>
        <v>57308</v>
      </c>
      <c r="G54" s="17"/>
      <c r="H54" s="14"/>
    </row>
    <row r="55" spans="1:8" x14ac:dyDescent="0.25">
      <c r="A55" s="142">
        <v>52</v>
      </c>
      <c r="B55" s="8">
        <v>43698</v>
      </c>
      <c r="C55" s="13"/>
      <c r="D55" s="23"/>
      <c r="E55" s="19"/>
      <c r="F55" s="109">
        <f t="shared" si="0"/>
        <v>57308</v>
      </c>
      <c r="G55" s="17"/>
      <c r="H55" s="14"/>
    </row>
    <row r="56" spans="1:8" x14ac:dyDescent="0.25">
      <c r="A56" s="142">
        <v>53</v>
      </c>
      <c r="B56" s="8">
        <v>43698</v>
      </c>
      <c r="C56" s="13"/>
      <c r="D56" s="23"/>
      <c r="E56" s="23"/>
      <c r="F56" s="109">
        <f t="shared" si="0"/>
        <v>57308</v>
      </c>
      <c r="G56" s="17"/>
      <c r="H56" s="14"/>
    </row>
    <row r="57" spans="1:8" x14ac:dyDescent="0.25">
      <c r="A57" s="142">
        <v>54</v>
      </c>
      <c r="B57" s="8">
        <v>43698</v>
      </c>
      <c r="C57" s="13"/>
      <c r="D57" s="13"/>
      <c r="E57" s="19"/>
      <c r="F57" s="109">
        <f t="shared" si="0"/>
        <v>57308</v>
      </c>
      <c r="G57" s="17"/>
      <c r="H57" s="14"/>
    </row>
    <row r="58" spans="1:8" x14ac:dyDescent="0.25">
      <c r="A58" s="142">
        <v>55</v>
      </c>
      <c r="B58" s="8">
        <v>43698</v>
      </c>
      <c r="C58" s="13"/>
      <c r="D58" s="13"/>
      <c r="E58" s="19"/>
      <c r="F58" s="109">
        <f t="shared" si="0"/>
        <v>57308</v>
      </c>
      <c r="G58" s="17"/>
      <c r="H58" s="14"/>
    </row>
    <row r="59" spans="1:8" x14ac:dyDescent="0.25">
      <c r="A59" s="142">
        <v>56</v>
      </c>
      <c r="B59" s="8">
        <v>43698</v>
      </c>
      <c r="C59" s="13"/>
      <c r="D59" s="13"/>
      <c r="E59" s="19"/>
      <c r="F59" s="109">
        <f t="shared" si="0"/>
        <v>57308</v>
      </c>
      <c r="G59" s="17"/>
      <c r="H59" s="14"/>
    </row>
    <row r="60" spans="1:8" x14ac:dyDescent="0.25">
      <c r="A60" s="142">
        <v>57</v>
      </c>
      <c r="B60" s="8">
        <v>43698</v>
      </c>
      <c r="C60" s="13"/>
      <c r="D60" s="13"/>
      <c r="E60" s="19"/>
      <c r="F60" s="109">
        <f t="shared" si="0"/>
        <v>57308</v>
      </c>
      <c r="G60" s="17"/>
      <c r="H60" s="14"/>
    </row>
    <row r="61" spans="1:8" x14ac:dyDescent="0.25">
      <c r="A61" s="142">
        <v>58</v>
      </c>
      <c r="B61" s="8">
        <v>43698</v>
      </c>
      <c r="C61" s="13"/>
      <c r="D61" s="23"/>
      <c r="E61" s="19"/>
      <c r="F61" s="109">
        <f t="shared" si="0"/>
        <v>57308</v>
      </c>
      <c r="G61" s="17"/>
      <c r="H61" s="14"/>
    </row>
    <row r="62" spans="1:8" x14ac:dyDescent="0.25">
      <c r="A62" s="142">
        <v>59</v>
      </c>
      <c r="B62" s="8">
        <v>43698</v>
      </c>
      <c r="C62" s="13"/>
      <c r="D62" s="13"/>
      <c r="E62" s="23"/>
      <c r="F62" s="109">
        <f t="shared" si="0"/>
        <v>57308</v>
      </c>
      <c r="G62" s="17"/>
      <c r="H62" s="14"/>
    </row>
    <row r="63" spans="1:8" x14ac:dyDescent="0.25">
      <c r="A63" s="142">
        <v>60</v>
      </c>
      <c r="B63" s="8">
        <v>43698</v>
      </c>
      <c r="C63" s="13"/>
      <c r="D63" s="13"/>
      <c r="E63" s="23"/>
      <c r="F63" s="109">
        <f t="shared" si="0"/>
        <v>57308</v>
      </c>
      <c r="G63" s="17"/>
      <c r="H63" s="14"/>
    </row>
    <row r="64" spans="1:8" x14ac:dyDescent="0.25">
      <c r="A64" s="142">
        <v>61</v>
      </c>
      <c r="B64" s="8">
        <v>43698</v>
      </c>
      <c r="C64" s="13"/>
      <c r="D64" s="13"/>
      <c r="E64" s="18"/>
      <c r="F64" s="109">
        <f t="shared" si="0"/>
        <v>57308</v>
      </c>
      <c r="G64" s="17"/>
      <c r="H64" s="14"/>
    </row>
    <row r="65" spans="1:8" x14ac:dyDescent="0.25">
      <c r="A65" s="142">
        <v>62</v>
      </c>
      <c r="B65" s="8">
        <v>43698</v>
      </c>
      <c r="C65" s="13"/>
      <c r="D65" s="13"/>
      <c r="E65" s="23"/>
      <c r="F65" s="109">
        <f t="shared" si="0"/>
        <v>57308</v>
      </c>
      <c r="G65" s="17"/>
      <c r="H65" s="14"/>
    </row>
    <row r="66" spans="1:8" x14ac:dyDescent="0.25">
      <c r="A66" s="142">
        <v>63</v>
      </c>
      <c r="B66" s="8">
        <v>43698</v>
      </c>
      <c r="C66" s="13"/>
      <c r="D66" s="13"/>
      <c r="E66" s="23"/>
      <c r="F66" s="109">
        <f t="shared" si="0"/>
        <v>57308</v>
      </c>
      <c r="G66" s="26"/>
      <c r="H66" s="14"/>
    </row>
    <row r="67" spans="1:8" x14ac:dyDescent="0.25">
      <c r="A67" s="142">
        <v>64</v>
      </c>
      <c r="B67" s="8">
        <v>43698</v>
      </c>
      <c r="C67" s="13"/>
      <c r="D67" s="25"/>
      <c r="E67" s="39"/>
      <c r="F67" s="109">
        <f t="shared" si="0"/>
        <v>57308</v>
      </c>
      <c r="G67" s="26"/>
      <c r="H67" s="14"/>
    </row>
    <row r="68" spans="1:8" x14ac:dyDescent="0.25">
      <c r="A68" s="142">
        <v>65</v>
      </c>
      <c r="B68" s="8">
        <v>43698</v>
      </c>
      <c r="C68" s="13"/>
      <c r="D68" s="25"/>
      <c r="E68" s="39"/>
      <c r="F68" s="109">
        <f t="shared" si="0"/>
        <v>57308</v>
      </c>
      <c r="G68" s="26"/>
      <c r="H68" s="14"/>
    </row>
    <row r="69" spans="1:8" x14ac:dyDescent="0.25">
      <c r="A69" s="142">
        <v>66</v>
      </c>
      <c r="B69" s="8">
        <v>43698</v>
      </c>
      <c r="C69" s="13"/>
      <c r="D69" s="13"/>
      <c r="E69" s="39"/>
      <c r="F69" s="109">
        <f t="shared" si="0"/>
        <v>57308</v>
      </c>
      <c r="G69" s="26"/>
      <c r="H69" s="14"/>
    </row>
    <row r="70" spans="1:8" x14ac:dyDescent="0.25">
      <c r="A70" s="142">
        <v>67</v>
      </c>
      <c r="B70" s="8">
        <v>43698</v>
      </c>
      <c r="C70" s="13"/>
      <c r="D70" s="25"/>
      <c r="E70" s="39"/>
      <c r="F70" s="109">
        <f t="shared" ref="F70:F130" si="1">F69+D70-E70</f>
        <v>57308</v>
      </c>
      <c r="G70" s="26"/>
      <c r="H70" s="14"/>
    </row>
    <row r="71" spans="1:8" x14ac:dyDescent="0.25">
      <c r="A71" s="142">
        <v>68</v>
      </c>
      <c r="B71" s="8">
        <v>43698</v>
      </c>
      <c r="C71" s="13"/>
      <c r="D71" s="25"/>
      <c r="E71" s="39"/>
      <c r="F71" s="109">
        <f t="shared" si="1"/>
        <v>57308</v>
      </c>
      <c r="G71" s="26"/>
      <c r="H71" s="14"/>
    </row>
    <row r="72" spans="1:8" x14ac:dyDescent="0.25">
      <c r="A72" s="142">
        <v>69</v>
      </c>
      <c r="B72" s="8">
        <v>43698</v>
      </c>
      <c r="C72" s="13"/>
      <c r="D72" s="25"/>
      <c r="E72" s="39"/>
      <c r="F72" s="109">
        <f t="shared" si="1"/>
        <v>57308</v>
      </c>
      <c r="G72" s="26"/>
      <c r="H72" s="14"/>
    </row>
    <row r="73" spans="1:8" x14ac:dyDescent="0.25">
      <c r="A73" s="142">
        <v>70</v>
      </c>
      <c r="B73" s="8">
        <v>43698</v>
      </c>
      <c r="C73" s="13"/>
      <c r="D73" s="25"/>
      <c r="E73" s="39"/>
      <c r="F73" s="109">
        <f t="shared" si="1"/>
        <v>57308</v>
      </c>
      <c r="G73" s="26"/>
      <c r="H73" s="14"/>
    </row>
    <row r="74" spans="1:8" x14ac:dyDescent="0.25">
      <c r="A74" s="142">
        <v>71</v>
      </c>
      <c r="B74" s="8">
        <v>43698</v>
      </c>
      <c r="C74" s="13"/>
      <c r="D74" s="25"/>
      <c r="E74" s="39"/>
      <c r="F74" s="109">
        <f t="shared" si="1"/>
        <v>57308</v>
      </c>
      <c r="G74" s="26"/>
      <c r="H74" s="14"/>
    </row>
    <row r="75" spans="1:8" x14ac:dyDescent="0.25">
      <c r="A75" s="142">
        <v>72</v>
      </c>
      <c r="B75" s="8">
        <v>43698</v>
      </c>
      <c r="C75" s="13"/>
      <c r="D75" s="25"/>
      <c r="E75" s="39"/>
      <c r="F75" s="109">
        <f t="shared" si="1"/>
        <v>57308</v>
      </c>
      <c r="G75" s="26"/>
      <c r="H75" s="14"/>
    </row>
    <row r="76" spans="1:8" x14ac:dyDescent="0.25">
      <c r="A76" s="142">
        <v>73</v>
      </c>
      <c r="B76" s="8">
        <v>43698</v>
      </c>
      <c r="C76" s="13"/>
      <c r="D76" s="25"/>
      <c r="E76" s="39"/>
      <c r="F76" s="109">
        <f t="shared" si="1"/>
        <v>57308</v>
      </c>
      <c r="G76" s="26"/>
      <c r="H76" s="14"/>
    </row>
    <row r="77" spans="1:8" x14ac:dyDescent="0.25">
      <c r="A77" s="142">
        <v>74</v>
      </c>
      <c r="B77" s="8">
        <v>43698</v>
      </c>
      <c r="C77" s="13"/>
      <c r="D77" s="25"/>
      <c r="E77" s="39"/>
      <c r="F77" s="109">
        <f t="shared" si="1"/>
        <v>57308</v>
      </c>
      <c r="G77" s="26"/>
      <c r="H77" s="14"/>
    </row>
    <row r="78" spans="1:8" x14ac:dyDescent="0.25">
      <c r="A78" s="142">
        <v>75</v>
      </c>
      <c r="B78" s="8">
        <v>43698</v>
      </c>
      <c r="C78" s="13"/>
      <c r="D78" s="25"/>
      <c r="E78" s="39"/>
      <c r="F78" s="109">
        <f t="shared" si="1"/>
        <v>57308</v>
      </c>
      <c r="G78" s="26"/>
      <c r="H78" s="14"/>
    </row>
    <row r="79" spans="1:8" x14ac:dyDescent="0.25">
      <c r="A79" s="142">
        <v>76</v>
      </c>
      <c r="B79" s="8">
        <v>43698</v>
      </c>
      <c r="C79" s="13"/>
      <c r="D79" s="25"/>
      <c r="E79" s="27"/>
      <c r="F79" s="109">
        <f t="shared" si="1"/>
        <v>57308</v>
      </c>
      <c r="G79" s="26"/>
      <c r="H79" s="14"/>
    </row>
    <row r="80" spans="1:8" x14ac:dyDescent="0.25">
      <c r="A80" s="142">
        <v>77</v>
      </c>
      <c r="B80" s="8">
        <v>43698</v>
      </c>
      <c r="C80" s="13"/>
      <c r="D80" s="25"/>
      <c r="E80" s="27"/>
      <c r="F80" s="109">
        <f t="shared" si="1"/>
        <v>57308</v>
      </c>
      <c r="G80" s="26"/>
      <c r="H80" s="14"/>
    </row>
    <row r="81" spans="1:9" x14ac:dyDescent="0.25">
      <c r="A81" s="142">
        <v>78</v>
      </c>
      <c r="B81" s="8">
        <v>43698</v>
      </c>
      <c r="C81" s="13"/>
      <c r="D81" s="25"/>
      <c r="E81" s="27"/>
      <c r="F81" s="109">
        <f t="shared" si="1"/>
        <v>57308</v>
      </c>
      <c r="G81" s="26"/>
      <c r="H81" s="14"/>
    </row>
    <row r="82" spans="1:9" x14ac:dyDescent="0.25">
      <c r="A82" s="142">
        <v>79</v>
      </c>
      <c r="B82" s="8">
        <v>43698</v>
      </c>
      <c r="C82" s="13"/>
      <c r="D82" s="25"/>
      <c r="E82" s="27"/>
      <c r="F82" s="109">
        <f t="shared" si="1"/>
        <v>57308</v>
      </c>
      <c r="G82" s="26"/>
      <c r="H82" s="14"/>
    </row>
    <row r="83" spans="1:9" x14ac:dyDescent="0.25">
      <c r="A83" s="142">
        <v>80</v>
      </c>
      <c r="B83" s="8">
        <v>43698</v>
      </c>
      <c r="C83" s="13"/>
      <c r="D83" s="25"/>
      <c r="E83" s="27"/>
      <c r="F83" s="109">
        <f t="shared" si="1"/>
        <v>57308</v>
      </c>
      <c r="G83" s="26"/>
      <c r="H83" s="14"/>
    </row>
    <row r="84" spans="1:9" x14ac:dyDescent="0.25">
      <c r="A84" s="142">
        <v>81</v>
      </c>
      <c r="B84" s="8">
        <v>43698</v>
      </c>
      <c r="C84" s="13"/>
      <c r="D84" s="25"/>
      <c r="E84" s="27"/>
      <c r="F84" s="109">
        <f t="shared" si="1"/>
        <v>57308</v>
      </c>
      <c r="G84" s="26"/>
      <c r="H84" s="14"/>
    </row>
    <row r="85" spans="1:9" x14ac:dyDescent="0.25">
      <c r="A85" s="142">
        <v>82</v>
      </c>
      <c r="B85" s="8">
        <v>43698</v>
      </c>
      <c r="C85" s="13"/>
      <c r="D85" s="25"/>
      <c r="E85" s="27"/>
      <c r="F85" s="109">
        <f t="shared" si="1"/>
        <v>57308</v>
      </c>
      <c r="G85" s="26"/>
      <c r="H85" s="14"/>
    </row>
    <row r="86" spans="1:9" x14ac:dyDescent="0.25">
      <c r="A86" s="142">
        <v>83</v>
      </c>
      <c r="B86" s="8">
        <v>43698</v>
      </c>
      <c r="C86" s="13"/>
      <c r="D86" s="25"/>
      <c r="E86" s="27"/>
      <c r="F86" s="109">
        <f t="shared" si="1"/>
        <v>57308</v>
      </c>
      <c r="G86" s="26"/>
      <c r="H86" s="14"/>
    </row>
    <row r="87" spans="1:9" x14ac:dyDescent="0.25">
      <c r="A87" s="142">
        <v>84</v>
      </c>
      <c r="B87" s="8">
        <v>43698</v>
      </c>
      <c r="C87" s="13"/>
      <c r="D87" s="25"/>
      <c r="E87" s="27"/>
      <c r="F87" s="109">
        <f t="shared" si="1"/>
        <v>57308</v>
      </c>
      <c r="G87" s="26"/>
      <c r="H87" s="14"/>
    </row>
    <row r="88" spans="1:9" x14ac:dyDescent="0.25">
      <c r="A88" s="142">
        <v>85</v>
      </c>
      <c r="B88" s="8">
        <v>43698</v>
      </c>
      <c r="C88" s="13"/>
      <c r="D88" s="25"/>
      <c r="E88" s="27"/>
      <c r="F88" s="109">
        <f t="shared" si="1"/>
        <v>57308</v>
      </c>
      <c r="G88" s="26"/>
      <c r="H88" s="113"/>
      <c r="I88" s="45"/>
    </row>
    <row r="89" spans="1:9" x14ac:dyDescent="0.25">
      <c r="A89" s="142">
        <v>86</v>
      </c>
      <c r="B89" s="8">
        <v>43698</v>
      </c>
      <c r="C89" s="13"/>
      <c r="D89" s="25"/>
      <c r="E89" s="27"/>
      <c r="F89" s="109">
        <f t="shared" si="1"/>
        <v>57308</v>
      </c>
      <c r="G89" s="26"/>
      <c r="H89" s="14"/>
    </row>
    <row r="90" spans="1:9" x14ac:dyDescent="0.25">
      <c r="A90" s="142">
        <v>87</v>
      </c>
      <c r="B90" s="8">
        <v>43698</v>
      </c>
      <c r="C90" s="13"/>
      <c r="D90" s="25"/>
      <c r="E90" s="27"/>
      <c r="F90" s="109">
        <f t="shared" si="1"/>
        <v>57308</v>
      </c>
      <c r="G90" s="26"/>
      <c r="H90" s="14"/>
    </row>
    <row r="91" spans="1:9" x14ac:dyDescent="0.25">
      <c r="A91" s="142">
        <v>88</v>
      </c>
      <c r="B91" s="8">
        <v>43698</v>
      </c>
      <c r="C91" s="13"/>
      <c r="D91" s="25"/>
      <c r="E91" s="27"/>
      <c r="F91" s="109">
        <f t="shared" si="1"/>
        <v>57308</v>
      </c>
      <c r="G91" s="26"/>
      <c r="H91" s="14"/>
    </row>
    <row r="92" spans="1:9" x14ac:dyDescent="0.25">
      <c r="A92" s="142">
        <v>89</v>
      </c>
      <c r="B92" s="8">
        <v>43698</v>
      </c>
      <c r="C92" s="13"/>
      <c r="D92" s="25"/>
      <c r="E92" s="27"/>
      <c r="F92" s="109">
        <f t="shared" si="1"/>
        <v>57308</v>
      </c>
      <c r="G92" s="26"/>
      <c r="H92" s="14"/>
    </row>
    <row r="93" spans="1:9" x14ac:dyDescent="0.25">
      <c r="A93" s="142">
        <v>90</v>
      </c>
      <c r="B93" s="8">
        <v>43698</v>
      </c>
      <c r="C93" s="13"/>
      <c r="D93" s="25"/>
      <c r="E93" s="27"/>
      <c r="F93" s="109">
        <f t="shared" si="1"/>
        <v>57308</v>
      </c>
      <c r="G93" s="26"/>
      <c r="H93" s="14"/>
    </row>
    <row r="94" spans="1:9" x14ac:dyDescent="0.25">
      <c r="A94" s="142">
        <v>91</v>
      </c>
      <c r="B94" s="8">
        <v>43698</v>
      </c>
      <c r="C94" s="13"/>
      <c r="D94" s="25"/>
      <c r="E94" s="27"/>
      <c r="F94" s="109">
        <f t="shared" si="1"/>
        <v>57308</v>
      </c>
      <c r="G94" s="26"/>
      <c r="H94" s="14"/>
    </row>
    <row r="95" spans="1:9" x14ac:dyDescent="0.25">
      <c r="A95" s="142">
        <v>92</v>
      </c>
      <c r="B95" s="8">
        <v>43698</v>
      </c>
      <c r="C95" s="13"/>
      <c r="D95" s="25"/>
      <c r="E95" s="27"/>
      <c r="F95" s="109">
        <f t="shared" si="1"/>
        <v>57308</v>
      </c>
      <c r="G95" s="26"/>
      <c r="H95" s="14"/>
    </row>
    <row r="96" spans="1:9" x14ac:dyDescent="0.25">
      <c r="A96" s="142">
        <v>93</v>
      </c>
      <c r="B96" s="8">
        <v>43698</v>
      </c>
      <c r="C96" s="13"/>
      <c r="D96" s="25"/>
      <c r="E96" s="27"/>
      <c r="F96" s="109">
        <f t="shared" si="1"/>
        <v>57308</v>
      </c>
      <c r="G96" s="26"/>
      <c r="H96" s="14"/>
    </row>
    <row r="97" spans="1:8" x14ac:dyDescent="0.25">
      <c r="A97" s="142">
        <v>94</v>
      </c>
      <c r="B97" s="8">
        <v>43698</v>
      </c>
      <c r="C97" s="13"/>
      <c r="D97" s="25"/>
      <c r="E97" s="27"/>
      <c r="F97" s="109">
        <f t="shared" si="1"/>
        <v>57308</v>
      </c>
      <c r="G97" s="26"/>
      <c r="H97" s="14"/>
    </row>
    <row r="98" spans="1:8" x14ac:dyDescent="0.25">
      <c r="A98" s="142">
        <v>95</v>
      </c>
      <c r="B98" s="8">
        <v>43698</v>
      </c>
      <c r="C98" s="13"/>
      <c r="D98" s="25"/>
      <c r="E98" s="27"/>
      <c r="F98" s="109">
        <f t="shared" si="1"/>
        <v>57308</v>
      </c>
      <c r="G98" s="26"/>
      <c r="H98" s="14"/>
    </row>
    <row r="99" spans="1:8" x14ac:dyDescent="0.25">
      <c r="A99" s="142">
        <v>96</v>
      </c>
      <c r="B99" s="8">
        <v>43698</v>
      </c>
      <c r="C99" s="13"/>
      <c r="D99" s="25"/>
      <c r="E99" s="27"/>
      <c r="F99" s="109">
        <f t="shared" si="1"/>
        <v>57308</v>
      </c>
      <c r="G99" s="26"/>
      <c r="H99" s="14"/>
    </row>
    <row r="100" spans="1:8" x14ac:dyDescent="0.25">
      <c r="A100" s="142">
        <v>97</v>
      </c>
      <c r="B100" s="8">
        <v>43698</v>
      </c>
      <c r="C100" s="13"/>
      <c r="D100" s="25"/>
      <c r="E100" s="27"/>
      <c r="F100" s="109">
        <f t="shared" si="1"/>
        <v>57308</v>
      </c>
      <c r="G100" s="26"/>
      <c r="H100" s="14"/>
    </row>
    <row r="101" spans="1:8" x14ac:dyDescent="0.25">
      <c r="A101" s="142">
        <v>98</v>
      </c>
      <c r="B101" s="8">
        <v>43698</v>
      </c>
      <c r="C101" s="13"/>
      <c r="D101" s="25"/>
      <c r="E101" s="27"/>
      <c r="F101" s="109">
        <f t="shared" si="1"/>
        <v>57308</v>
      </c>
      <c r="G101" s="26"/>
      <c r="H101" s="14"/>
    </row>
    <row r="102" spans="1:8" x14ac:dyDescent="0.25">
      <c r="A102" s="142">
        <v>99</v>
      </c>
      <c r="B102" s="8">
        <v>43698</v>
      </c>
      <c r="C102" s="14"/>
      <c r="D102" s="25"/>
      <c r="E102" s="29"/>
      <c r="F102" s="109">
        <f t="shared" si="1"/>
        <v>57308</v>
      </c>
      <c r="G102" s="13"/>
      <c r="H102" s="14"/>
    </row>
    <row r="103" spans="1:8" x14ac:dyDescent="0.25">
      <c r="A103" s="142">
        <v>100</v>
      </c>
      <c r="B103" s="8">
        <v>43698</v>
      </c>
      <c r="C103" s="13"/>
      <c r="D103" s="25"/>
      <c r="E103" s="19"/>
      <c r="F103" s="109">
        <f t="shared" si="1"/>
        <v>57308</v>
      </c>
      <c r="G103" s="13"/>
      <c r="H103" s="14"/>
    </row>
    <row r="104" spans="1:8" x14ac:dyDescent="0.25">
      <c r="A104" s="142">
        <v>101</v>
      </c>
      <c r="B104" s="8">
        <v>43698</v>
      </c>
      <c r="C104" s="13"/>
      <c r="D104" s="25"/>
      <c r="E104" s="19"/>
      <c r="F104" s="109">
        <f t="shared" si="1"/>
        <v>57308</v>
      </c>
      <c r="G104" s="13"/>
      <c r="H104" s="14"/>
    </row>
    <row r="105" spans="1:8" x14ac:dyDescent="0.25">
      <c r="A105" s="142">
        <v>102</v>
      </c>
      <c r="B105" s="8">
        <v>43698</v>
      </c>
      <c r="C105" s="13"/>
      <c r="D105" s="25"/>
      <c r="E105" s="19"/>
      <c r="F105" s="109">
        <f t="shared" si="1"/>
        <v>57308</v>
      </c>
      <c r="G105" s="13"/>
      <c r="H105" s="14"/>
    </row>
    <row r="106" spans="1:8" x14ac:dyDescent="0.25">
      <c r="A106" s="142">
        <v>103</v>
      </c>
      <c r="B106" s="8">
        <v>43698</v>
      </c>
      <c r="C106" s="13"/>
      <c r="D106" s="25"/>
      <c r="E106" s="19"/>
      <c r="F106" s="109">
        <f t="shared" si="1"/>
        <v>57308</v>
      </c>
      <c r="G106" s="13"/>
      <c r="H106" s="14"/>
    </row>
    <row r="107" spans="1:8" x14ac:dyDescent="0.25">
      <c r="A107" s="142">
        <v>104</v>
      </c>
      <c r="B107" s="8">
        <v>43698</v>
      </c>
      <c r="C107" s="30"/>
      <c r="D107" s="31"/>
      <c r="E107" s="29"/>
      <c r="F107" s="109">
        <f t="shared" si="1"/>
        <v>57308</v>
      </c>
      <c r="G107" s="13"/>
      <c r="H107" s="14"/>
    </row>
    <row r="108" spans="1:8" x14ac:dyDescent="0.25">
      <c r="A108" s="142">
        <v>105</v>
      </c>
      <c r="B108" s="8">
        <v>43698</v>
      </c>
      <c r="C108" s="30"/>
      <c r="D108" s="31"/>
      <c r="E108" s="29"/>
      <c r="F108" s="109">
        <f t="shared" si="1"/>
        <v>57308</v>
      </c>
      <c r="G108" s="13"/>
      <c r="H108" s="14"/>
    </row>
    <row r="109" spans="1:8" x14ac:dyDescent="0.25">
      <c r="A109" s="142">
        <v>106</v>
      </c>
      <c r="B109" s="8">
        <v>43698</v>
      </c>
      <c r="C109" s="30"/>
      <c r="D109" s="31"/>
      <c r="E109" s="29"/>
      <c r="F109" s="109">
        <f t="shared" si="1"/>
        <v>57308</v>
      </c>
      <c r="G109" s="13"/>
      <c r="H109" s="14"/>
    </row>
    <row r="110" spans="1:8" x14ac:dyDescent="0.25">
      <c r="A110" s="142">
        <v>107</v>
      </c>
      <c r="B110" s="8">
        <v>43698</v>
      </c>
      <c r="C110" s="32"/>
      <c r="D110" s="31"/>
      <c r="E110" s="29"/>
      <c r="F110" s="109">
        <f t="shared" si="1"/>
        <v>57308</v>
      </c>
      <c r="G110" s="13"/>
      <c r="H110" s="14"/>
    </row>
    <row r="111" spans="1:8" x14ac:dyDescent="0.25">
      <c r="A111" s="142">
        <v>108</v>
      </c>
      <c r="B111" s="8">
        <v>43698</v>
      </c>
      <c r="C111" s="32"/>
      <c r="D111" s="31"/>
      <c r="E111" s="29"/>
      <c r="F111" s="109">
        <f t="shared" si="1"/>
        <v>57308</v>
      </c>
      <c r="G111" s="13"/>
      <c r="H111" s="14"/>
    </row>
    <row r="112" spans="1:8" x14ac:dyDescent="0.25">
      <c r="A112" s="142">
        <v>109</v>
      </c>
      <c r="B112" s="8">
        <v>43698</v>
      </c>
      <c r="C112" s="32"/>
      <c r="D112" s="31"/>
      <c r="E112" s="29"/>
      <c r="F112" s="109">
        <f t="shared" si="1"/>
        <v>57308</v>
      </c>
      <c r="G112" s="13"/>
      <c r="H112" s="14"/>
    </row>
    <row r="113" spans="1:8" x14ac:dyDescent="0.25">
      <c r="A113" s="142">
        <v>110</v>
      </c>
      <c r="B113" s="8">
        <v>43698</v>
      </c>
      <c r="C113" s="32"/>
      <c r="D113" s="31"/>
      <c r="E113" s="29"/>
      <c r="F113" s="109">
        <f t="shared" si="1"/>
        <v>57308</v>
      </c>
      <c r="G113" s="13"/>
      <c r="H113" s="14"/>
    </row>
    <row r="114" spans="1:8" x14ac:dyDescent="0.25">
      <c r="A114" s="142">
        <v>111</v>
      </c>
      <c r="B114" s="8">
        <v>43698</v>
      </c>
      <c r="C114" s="32"/>
      <c r="D114" s="31"/>
      <c r="E114" s="29"/>
      <c r="F114" s="109">
        <f t="shared" si="1"/>
        <v>57308</v>
      </c>
      <c r="G114" s="13"/>
      <c r="H114" s="14"/>
    </row>
    <row r="115" spans="1:8" x14ac:dyDescent="0.25">
      <c r="A115" s="142">
        <v>112</v>
      </c>
      <c r="B115" s="8">
        <v>43698</v>
      </c>
      <c r="C115" s="32"/>
      <c r="D115" s="31"/>
      <c r="E115" s="29"/>
      <c r="F115" s="109">
        <f t="shared" si="1"/>
        <v>57308</v>
      </c>
      <c r="G115" s="13"/>
      <c r="H115" s="14"/>
    </row>
    <row r="116" spans="1:8" x14ac:dyDescent="0.25">
      <c r="A116" s="142">
        <v>113</v>
      </c>
      <c r="B116" s="8">
        <v>43698</v>
      </c>
      <c r="C116" s="32"/>
      <c r="D116" s="31"/>
      <c r="E116" s="29"/>
      <c r="F116" s="109">
        <f t="shared" si="1"/>
        <v>57308</v>
      </c>
      <c r="G116" s="13"/>
      <c r="H116" s="14"/>
    </row>
    <row r="117" spans="1:8" x14ac:dyDescent="0.25">
      <c r="A117" s="142">
        <v>114</v>
      </c>
      <c r="B117" s="8">
        <v>43698</v>
      </c>
      <c r="C117" s="32"/>
      <c r="D117" s="31"/>
      <c r="E117" s="29"/>
      <c r="F117" s="109">
        <f t="shared" si="1"/>
        <v>57308</v>
      </c>
      <c r="G117" s="13"/>
      <c r="H117" s="14"/>
    </row>
    <row r="118" spans="1:8" x14ac:dyDescent="0.25">
      <c r="A118" s="142">
        <v>115</v>
      </c>
      <c r="B118" s="8">
        <v>43698</v>
      </c>
      <c r="C118" s="32"/>
      <c r="D118" s="31"/>
      <c r="E118" s="29"/>
      <c r="F118" s="109">
        <f t="shared" si="1"/>
        <v>57308</v>
      </c>
      <c r="G118" s="13"/>
      <c r="H118" s="14"/>
    </row>
    <row r="119" spans="1:8" x14ac:dyDescent="0.25">
      <c r="A119" s="142">
        <v>116</v>
      </c>
      <c r="B119" s="8">
        <v>43698</v>
      </c>
      <c r="C119" s="32"/>
      <c r="D119" s="31"/>
      <c r="E119" s="29"/>
      <c r="F119" s="109">
        <f t="shared" si="1"/>
        <v>57308</v>
      </c>
      <c r="G119" s="13"/>
      <c r="H119" s="14"/>
    </row>
    <row r="120" spans="1:8" x14ac:dyDescent="0.25">
      <c r="A120" s="142">
        <v>117</v>
      </c>
      <c r="B120" s="8">
        <v>43698</v>
      </c>
      <c r="C120" s="32"/>
      <c r="D120" s="31"/>
      <c r="E120" s="29"/>
      <c r="F120" s="109">
        <f t="shared" si="1"/>
        <v>57308</v>
      </c>
      <c r="G120" s="13"/>
      <c r="H120" s="14"/>
    </row>
    <row r="121" spans="1:8" x14ac:dyDescent="0.25">
      <c r="A121" s="142">
        <v>118</v>
      </c>
      <c r="B121" s="8">
        <v>43698</v>
      </c>
      <c r="C121" s="33"/>
      <c r="D121" s="34"/>
      <c r="E121" s="29"/>
      <c r="F121" s="109">
        <f t="shared" si="1"/>
        <v>57308</v>
      </c>
      <c r="G121" s="13"/>
      <c r="H121" s="14"/>
    </row>
    <row r="122" spans="1:8" x14ac:dyDescent="0.25">
      <c r="A122" s="142">
        <v>119</v>
      </c>
      <c r="B122" s="8">
        <v>43698</v>
      </c>
      <c r="C122" s="33"/>
      <c r="D122" s="34"/>
      <c r="E122" s="29"/>
      <c r="F122" s="109">
        <f t="shared" si="1"/>
        <v>57308</v>
      </c>
      <c r="G122" s="13"/>
      <c r="H122" s="14"/>
    </row>
    <row r="123" spans="1:8" x14ac:dyDescent="0.25">
      <c r="A123" s="142">
        <v>120</v>
      </c>
      <c r="B123" s="8">
        <v>43698</v>
      </c>
      <c r="C123" s="33"/>
      <c r="D123" s="34"/>
      <c r="E123" s="29"/>
      <c r="F123" s="109">
        <f t="shared" si="1"/>
        <v>57308</v>
      </c>
      <c r="G123" s="13"/>
      <c r="H123" s="14"/>
    </row>
    <row r="124" spans="1:8" x14ac:dyDescent="0.25">
      <c r="A124" s="142">
        <v>121</v>
      </c>
      <c r="B124" s="8">
        <v>43698</v>
      </c>
      <c r="C124" s="33"/>
      <c r="D124" s="34"/>
      <c r="E124" s="25"/>
      <c r="F124" s="109">
        <f t="shared" si="1"/>
        <v>57308</v>
      </c>
      <c r="G124" s="13"/>
      <c r="H124" s="14"/>
    </row>
    <row r="125" spans="1:8" x14ac:dyDescent="0.25">
      <c r="A125" s="142">
        <v>122</v>
      </c>
      <c r="B125" s="8">
        <v>43698</v>
      </c>
      <c r="C125" s="33"/>
      <c r="D125" s="34"/>
      <c r="E125" s="25"/>
      <c r="F125" s="109">
        <f t="shared" si="1"/>
        <v>57308</v>
      </c>
      <c r="G125" s="13"/>
      <c r="H125" s="14"/>
    </row>
    <row r="126" spans="1:8" x14ac:dyDescent="0.25">
      <c r="A126" s="142">
        <v>123</v>
      </c>
      <c r="B126" s="8">
        <v>43698</v>
      </c>
      <c r="C126" s="33"/>
      <c r="D126" s="34"/>
      <c r="E126" s="25"/>
      <c r="F126" s="109">
        <f t="shared" si="1"/>
        <v>57308</v>
      </c>
      <c r="G126" s="13"/>
      <c r="H126" s="14"/>
    </row>
    <row r="127" spans="1:8" x14ac:dyDescent="0.25">
      <c r="A127" s="142">
        <v>124</v>
      </c>
      <c r="B127" s="8">
        <v>43698</v>
      </c>
      <c r="C127" s="33"/>
      <c r="D127" s="34"/>
      <c r="E127" s="25"/>
      <c r="F127" s="109">
        <f t="shared" si="1"/>
        <v>57308</v>
      </c>
      <c r="G127" s="13"/>
      <c r="H127" s="14"/>
    </row>
    <row r="128" spans="1:8" x14ac:dyDescent="0.25">
      <c r="A128" s="142">
        <v>125</v>
      </c>
      <c r="B128" s="8">
        <v>43698</v>
      </c>
      <c r="C128" s="33"/>
      <c r="D128" s="34"/>
      <c r="E128" s="25"/>
      <c r="F128" s="109">
        <f t="shared" si="1"/>
        <v>57308</v>
      </c>
      <c r="G128" s="13"/>
      <c r="H128" s="14"/>
    </row>
    <row r="129" spans="1:8" x14ac:dyDescent="0.25">
      <c r="A129" s="142">
        <v>126</v>
      </c>
      <c r="B129" s="8">
        <v>43698</v>
      </c>
      <c r="C129" s="33"/>
      <c r="D129" s="34"/>
      <c r="E129" s="25"/>
      <c r="F129" s="109">
        <f t="shared" si="1"/>
        <v>57308</v>
      </c>
      <c r="G129" s="13"/>
      <c r="H129" s="14"/>
    </row>
    <row r="130" spans="1:8" x14ac:dyDescent="0.25">
      <c r="A130" s="152" t="s">
        <v>9</v>
      </c>
      <c r="B130" s="152"/>
      <c r="C130" s="152"/>
      <c r="D130" s="152"/>
      <c r="E130" s="152"/>
      <c r="F130" s="109">
        <f t="shared" si="1"/>
        <v>57308</v>
      </c>
      <c r="G130" s="13"/>
      <c r="H130" s="14"/>
    </row>
    <row r="131" spans="1:8" x14ac:dyDescent="0.25">
      <c r="D131" s="24"/>
      <c r="G131" s="22"/>
    </row>
    <row r="132" spans="1:8" x14ac:dyDescent="0.25">
      <c r="F132" s="72"/>
    </row>
    <row r="133" spans="1:8" x14ac:dyDescent="0.25">
      <c r="F133" s="24"/>
    </row>
    <row r="134" spans="1:8" x14ac:dyDescent="0.25">
      <c r="F134" s="68"/>
    </row>
  </sheetData>
  <mergeCells count="3">
    <mergeCell ref="A1:G1"/>
    <mergeCell ref="A2:G2"/>
    <mergeCell ref="A130:E130"/>
  </mergeCells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45CA-6621-4B13-9014-78F5903F88AB}">
  <dimension ref="A1:I138"/>
  <sheetViews>
    <sheetView topLeftCell="A22" zoomScale="80" zoomScaleNormal="80" workbookViewId="0">
      <selection activeCell="C34" sqref="C34"/>
    </sheetView>
  </sheetViews>
  <sheetFormatPr defaultRowHeight="15" x14ac:dyDescent="0.25"/>
  <cols>
    <col min="1" max="1" width="5.28515625" customWidth="1"/>
    <col min="2" max="2" width="13.140625" customWidth="1"/>
    <col min="3" max="3" width="107.7109375" bestFit="1" customWidth="1"/>
    <col min="4" max="4" width="13.5703125" customWidth="1"/>
    <col min="5" max="5" width="12.28515625" bestFit="1" customWidth="1"/>
    <col min="6" max="6" width="12.5703125" customWidth="1"/>
    <col min="7" max="7" width="19.5703125" customWidth="1"/>
    <col min="8" max="8" width="12.425781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427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43">
        <v>1</v>
      </c>
      <c r="B4" s="8">
        <v>43699</v>
      </c>
      <c r="C4" s="143" t="s">
        <v>8</v>
      </c>
      <c r="D4" s="10">
        <f>'21'!F19</f>
        <v>57308</v>
      </c>
      <c r="E4" s="11"/>
      <c r="F4" s="12">
        <f>D4</f>
        <v>57308</v>
      </c>
      <c r="G4" s="13"/>
      <c r="H4" s="14"/>
    </row>
    <row r="5" spans="1:8" x14ac:dyDescent="0.25">
      <c r="A5" s="143">
        <v>2</v>
      </c>
      <c r="B5" s="8">
        <v>43699</v>
      </c>
      <c r="C5" s="13" t="s">
        <v>190</v>
      </c>
      <c r="D5" s="10">
        <v>20000000</v>
      </c>
      <c r="E5" s="25"/>
      <c r="F5" s="109">
        <f>F4+D5-E5</f>
        <v>20057308</v>
      </c>
      <c r="G5" s="93"/>
      <c r="H5" s="14"/>
    </row>
    <row r="6" spans="1:8" x14ac:dyDescent="0.25">
      <c r="A6" s="145">
        <v>3</v>
      </c>
      <c r="B6" s="8">
        <v>43699</v>
      </c>
      <c r="C6" s="13" t="s">
        <v>190</v>
      </c>
      <c r="D6" s="10">
        <v>13000000</v>
      </c>
      <c r="E6" s="25"/>
      <c r="F6" s="109">
        <f t="shared" ref="F6:F33" si="0">F5+D6-E6</f>
        <v>33057308</v>
      </c>
      <c r="G6" s="33"/>
      <c r="H6" s="14"/>
    </row>
    <row r="7" spans="1:8" x14ac:dyDescent="0.25">
      <c r="A7" s="145">
        <v>4</v>
      </c>
      <c r="B7" s="8">
        <v>43699</v>
      </c>
      <c r="C7" s="13" t="s">
        <v>190</v>
      </c>
      <c r="D7" s="10">
        <v>35650000</v>
      </c>
      <c r="E7" s="25"/>
      <c r="F7" s="109">
        <f t="shared" si="0"/>
        <v>68707308</v>
      </c>
      <c r="G7" s="33"/>
      <c r="H7" s="14"/>
    </row>
    <row r="8" spans="1:8" s="22" customFormat="1" x14ac:dyDescent="0.25">
      <c r="A8" s="145">
        <v>5</v>
      </c>
      <c r="B8" s="8">
        <v>43699</v>
      </c>
      <c r="C8" s="14" t="s">
        <v>428</v>
      </c>
      <c r="D8" s="133"/>
      <c r="E8" s="23">
        <v>35650000</v>
      </c>
      <c r="F8" s="109">
        <f t="shared" si="0"/>
        <v>33057308</v>
      </c>
      <c r="G8" s="33" t="s">
        <v>310</v>
      </c>
      <c r="H8" s="14" t="s">
        <v>69</v>
      </c>
    </row>
    <row r="9" spans="1:8" s="22" customFormat="1" x14ac:dyDescent="0.25">
      <c r="A9" s="145">
        <v>6</v>
      </c>
      <c r="B9" s="8">
        <v>43699</v>
      </c>
      <c r="C9" s="14" t="s">
        <v>299</v>
      </c>
      <c r="D9" s="133"/>
      <c r="E9" s="25">
        <v>6500</v>
      </c>
      <c r="F9" s="109">
        <f t="shared" si="0"/>
        <v>33050808</v>
      </c>
      <c r="G9" s="33"/>
      <c r="H9" s="14"/>
    </row>
    <row r="10" spans="1:8" s="22" customFormat="1" x14ac:dyDescent="0.25">
      <c r="A10" s="145">
        <v>7</v>
      </c>
      <c r="B10" s="8">
        <v>43699</v>
      </c>
      <c r="C10" s="13" t="s">
        <v>429</v>
      </c>
      <c r="D10" s="133"/>
      <c r="E10" s="25">
        <v>3100000</v>
      </c>
      <c r="F10" s="109">
        <f t="shared" si="0"/>
        <v>29950808</v>
      </c>
      <c r="G10" s="33" t="s">
        <v>85</v>
      </c>
      <c r="H10" s="14" t="s">
        <v>69</v>
      </c>
    </row>
    <row r="11" spans="1:8" s="22" customFormat="1" x14ac:dyDescent="0.25">
      <c r="A11" s="145">
        <v>8</v>
      </c>
      <c r="B11" s="8">
        <v>43699</v>
      </c>
      <c r="C11" s="13" t="s">
        <v>430</v>
      </c>
      <c r="D11" s="133"/>
      <c r="E11" s="25">
        <v>560000</v>
      </c>
      <c r="F11" s="109">
        <f t="shared" si="0"/>
        <v>29390808</v>
      </c>
      <c r="G11" s="33" t="s">
        <v>85</v>
      </c>
      <c r="H11" s="14" t="s">
        <v>69</v>
      </c>
    </row>
    <row r="12" spans="1:8" s="22" customFormat="1" x14ac:dyDescent="0.25">
      <c r="A12" s="145">
        <v>9</v>
      </c>
      <c r="B12" s="8">
        <v>43699</v>
      </c>
      <c r="C12" s="14" t="s">
        <v>446</v>
      </c>
      <c r="D12" s="133"/>
      <c r="E12" s="23">
        <v>1830000</v>
      </c>
      <c r="F12" s="109">
        <f t="shared" si="0"/>
        <v>27560808</v>
      </c>
      <c r="G12" s="33" t="s">
        <v>85</v>
      </c>
      <c r="H12" s="14" t="s">
        <v>69</v>
      </c>
    </row>
    <row r="13" spans="1:8" s="22" customFormat="1" x14ac:dyDescent="0.25">
      <c r="A13" s="145">
        <v>10</v>
      </c>
      <c r="B13" s="8">
        <v>43699</v>
      </c>
      <c r="C13" s="14" t="s">
        <v>299</v>
      </c>
      <c r="D13" s="25"/>
      <c r="E13" s="144">
        <v>6500</v>
      </c>
      <c r="F13" s="109">
        <f t="shared" si="0"/>
        <v>27554308</v>
      </c>
      <c r="G13" s="33"/>
      <c r="H13" s="14"/>
    </row>
    <row r="14" spans="1:8" s="22" customFormat="1" x14ac:dyDescent="0.25">
      <c r="A14" s="145">
        <v>11</v>
      </c>
      <c r="B14" s="8">
        <v>43699</v>
      </c>
      <c r="C14" s="14" t="s">
        <v>445</v>
      </c>
      <c r="D14" s="14"/>
      <c r="E14" s="25">
        <v>1500000</v>
      </c>
      <c r="F14" s="109">
        <f t="shared" si="0"/>
        <v>26054308</v>
      </c>
      <c r="G14" s="33" t="s">
        <v>179</v>
      </c>
      <c r="H14" s="14" t="s">
        <v>75</v>
      </c>
    </row>
    <row r="15" spans="1:8" s="22" customFormat="1" x14ac:dyDescent="0.25">
      <c r="A15" s="145">
        <v>12</v>
      </c>
      <c r="B15" s="8">
        <v>43699</v>
      </c>
      <c r="C15" s="14" t="s">
        <v>299</v>
      </c>
      <c r="D15" s="133"/>
      <c r="E15" s="25">
        <v>6500</v>
      </c>
      <c r="F15" s="109">
        <f t="shared" si="0"/>
        <v>26047808</v>
      </c>
      <c r="H15" s="13"/>
    </row>
    <row r="16" spans="1:8" s="22" customFormat="1" x14ac:dyDescent="0.25">
      <c r="A16" s="145">
        <v>13</v>
      </c>
      <c r="B16" s="8">
        <v>43699</v>
      </c>
      <c r="C16" s="14" t="s">
        <v>445</v>
      </c>
      <c r="D16" s="133"/>
      <c r="E16" s="144">
        <v>1500000</v>
      </c>
      <c r="F16" s="109">
        <f t="shared" si="0"/>
        <v>24547808</v>
      </c>
      <c r="G16" s="33" t="s">
        <v>252</v>
      </c>
      <c r="H16" s="14" t="s">
        <v>106</v>
      </c>
    </row>
    <row r="17" spans="1:8" s="22" customFormat="1" x14ac:dyDescent="0.25">
      <c r="A17" s="145">
        <v>14</v>
      </c>
      <c r="B17" s="8">
        <v>43699</v>
      </c>
      <c r="C17" s="14" t="s">
        <v>448</v>
      </c>
      <c r="D17" s="133"/>
      <c r="E17" s="23">
        <v>6500000</v>
      </c>
      <c r="F17" s="109">
        <f t="shared" si="0"/>
        <v>18047808</v>
      </c>
      <c r="G17" s="33" t="s">
        <v>85</v>
      </c>
      <c r="H17" s="14" t="s">
        <v>69</v>
      </c>
    </row>
    <row r="18" spans="1:8" s="22" customFormat="1" x14ac:dyDescent="0.25">
      <c r="A18" s="145">
        <v>15</v>
      </c>
      <c r="B18" s="8">
        <v>43699</v>
      </c>
      <c r="C18" s="14" t="s">
        <v>449</v>
      </c>
      <c r="D18" s="133"/>
      <c r="E18" s="23">
        <v>6500000</v>
      </c>
      <c r="F18" s="109">
        <f t="shared" si="0"/>
        <v>11547808</v>
      </c>
      <c r="G18" s="33" t="s">
        <v>85</v>
      </c>
      <c r="H18" s="14" t="s">
        <v>69</v>
      </c>
    </row>
    <row r="19" spans="1:8" s="22" customFormat="1" x14ac:dyDescent="0.25">
      <c r="A19" s="145">
        <v>16</v>
      </c>
      <c r="B19" s="8">
        <v>43699</v>
      </c>
      <c r="C19" s="14" t="s">
        <v>443</v>
      </c>
      <c r="D19" s="25">
        <v>86688</v>
      </c>
      <c r="E19" s="25"/>
      <c r="F19" s="109">
        <f t="shared" si="0"/>
        <v>11634496</v>
      </c>
      <c r="G19" s="33" t="s">
        <v>167</v>
      </c>
      <c r="H19" s="14" t="s">
        <v>69</v>
      </c>
    </row>
    <row r="20" spans="1:8" s="22" customFormat="1" x14ac:dyDescent="0.25">
      <c r="A20" s="145">
        <v>17</v>
      </c>
      <c r="B20" s="8">
        <v>43699</v>
      </c>
      <c r="C20" s="13" t="s">
        <v>83</v>
      </c>
      <c r="D20" s="133"/>
      <c r="E20" s="25">
        <v>500000</v>
      </c>
      <c r="F20" s="109">
        <f t="shared" si="0"/>
        <v>11134496</v>
      </c>
      <c r="G20" s="33" t="s">
        <v>87</v>
      </c>
      <c r="H20" s="14" t="s">
        <v>75</v>
      </c>
    </row>
    <row r="21" spans="1:8" s="22" customFormat="1" x14ac:dyDescent="0.25">
      <c r="A21" s="145">
        <v>18</v>
      </c>
      <c r="B21" s="8">
        <v>43699</v>
      </c>
      <c r="C21" s="14" t="s">
        <v>447</v>
      </c>
      <c r="D21" s="136"/>
      <c r="E21" s="23">
        <v>5069900</v>
      </c>
      <c r="F21" s="109">
        <f t="shared" si="0"/>
        <v>6064596</v>
      </c>
      <c r="G21" s="17" t="s">
        <v>85</v>
      </c>
      <c r="H21" s="14" t="s">
        <v>69</v>
      </c>
    </row>
    <row r="22" spans="1:8" s="22" customFormat="1" x14ac:dyDescent="0.25">
      <c r="A22" s="145">
        <v>19</v>
      </c>
      <c r="B22" s="8">
        <v>43699</v>
      </c>
      <c r="C22" s="13" t="s">
        <v>431</v>
      </c>
      <c r="D22" s="13"/>
      <c r="E22" s="140">
        <v>91317</v>
      </c>
      <c r="F22" s="109">
        <f t="shared" si="0"/>
        <v>5973279</v>
      </c>
      <c r="G22" s="17" t="s">
        <v>433</v>
      </c>
      <c r="H22" s="13" t="s">
        <v>76</v>
      </c>
    </row>
    <row r="23" spans="1:8" s="22" customFormat="1" x14ac:dyDescent="0.25">
      <c r="A23" s="145">
        <v>20</v>
      </c>
      <c r="B23" s="8">
        <v>43699</v>
      </c>
      <c r="C23" s="13" t="s">
        <v>432</v>
      </c>
      <c r="D23" s="13"/>
      <c r="E23" s="141">
        <v>50000</v>
      </c>
      <c r="F23" s="109">
        <f t="shared" si="0"/>
        <v>5923279</v>
      </c>
      <c r="G23" s="17" t="s">
        <v>335</v>
      </c>
      <c r="H23" s="13" t="s">
        <v>76</v>
      </c>
    </row>
    <row r="24" spans="1:8" x14ac:dyDescent="0.25">
      <c r="A24" s="145">
        <v>21</v>
      </c>
      <c r="B24" s="8">
        <v>43699</v>
      </c>
      <c r="C24" s="13" t="s">
        <v>434</v>
      </c>
      <c r="D24" s="13"/>
      <c r="E24" s="39">
        <v>911973</v>
      </c>
      <c r="F24" s="109">
        <f t="shared" si="0"/>
        <v>5011306</v>
      </c>
      <c r="G24" s="17" t="s">
        <v>332</v>
      </c>
      <c r="H24" s="13" t="s">
        <v>76</v>
      </c>
    </row>
    <row r="25" spans="1:8" x14ac:dyDescent="0.25">
      <c r="A25" s="145">
        <v>22</v>
      </c>
      <c r="B25" s="8">
        <v>43699</v>
      </c>
      <c r="C25" s="13" t="s">
        <v>435</v>
      </c>
      <c r="D25" s="13"/>
      <c r="E25" s="39">
        <v>263000</v>
      </c>
      <c r="F25" s="109">
        <f t="shared" si="0"/>
        <v>4748306</v>
      </c>
      <c r="G25" s="17" t="s">
        <v>141</v>
      </c>
      <c r="H25" s="13" t="s">
        <v>76</v>
      </c>
    </row>
    <row r="26" spans="1:8" x14ac:dyDescent="0.25">
      <c r="A26" s="145">
        <v>23</v>
      </c>
      <c r="B26" s="8">
        <v>43699</v>
      </c>
      <c r="C26" s="14" t="s">
        <v>299</v>
      </c>
      <c r="D26" s="39"/>
      <c r="E26" s="39">
        <v>6500</v>
      </c>
      <c r="F26" s="109">
        <f t="shared" si="0"/>
        <v>4741806</v>
      </c>
    </row>
    <row r="27" spans="1:8" x14ac:dyDescent="0.25">
      <c r="A27" s="145">
        <v>24</v>
      </c>
      <c r="B27" s="8">
        <v>43699</v>
      </c>
      <c r="C27" s="13" t="s">
        <v>436</v>
      </c>
      <c r="D27" s="13"/>
      <c r="E27" s="39">
        <v>65000</v>
      </c>
      <c r="F27" s="109">
        <f t="shared" si="0"/>
        <v>4676806</v>
      </c>
      <c r="G27" s="17" t="s">
        <v>237</v>
      </c>
      <c r="H27" s="13" t="s">
        <v>76</v>
      </c>
    </row>
    <row r="28" spans="1:8" x14ac:dyDescent="0.25">
      <c r="A28" s="145">
        <v>25</v>
      </c>
      <c r="B28" s="8">
        <v>43699</v>
      </c>
      <c r="C28" s="13" t="s">
        <v>437</v>
      </c>
      <c r="D28" s="13"/>
      <c r="E28" s="23">
        <v>130000</v>
      </c>
      <c r="F28" s="109">
        <f t="shared" si="0"/>
        <v>4546806</v>
      </c>
      <c r="G28" s="17" t="s">
        <v>56</v>
      </c>
      <c r="H28" s="13" t="s">
        <v>76</v>
      </c>
    </row>
    <row r="29" spans="1:8" x14ac:dyDescent="0.25">
      <c r="A29" s="145">
        <v>26</v>
      </c>
      <c r="B29" s="8">
        <v>43699</v>
      </c>
      <c r="C29" s="13" t="s">
        <v>438</v>
      </c>
      <c r="D29" s="13"/>
      <c r="E29" s="23">
        <v>108000</v>
      </c>
      <c r="F29" s="109">
        <f t="shared" si="0"/>
        <v>4438806</v>
      </c>
      <c r="G29" s="17" t="s">
        <v>58</v>
      </c>
      <c r="H29" s="13" t="s">
        <v>76</v>
      </c>
    </row>
    <row r="30" spans="1:8" x14ac:dyDescent="0.25">
      <c r="A30" s="145">
        <v>27</v>
      </c>
      <c r="B30" s="8">
        <v>43699</v>
      </c>
      <c r="C30" s="13" t="s">
        <v>439</v>
      </c>
      <c r="D30" s="13"/>
      <c r="E30" s="23">
        <v>482215</v>
      </c>
      <c r="F30" s="109">
        <f t="shared" si="0"/>
        <v>3956591</v>
      </c>
      <c r="G30" s="17" t="s">
        <v>31</v>
      </c>
      <c r="H30" s="14" t="s">
        <v>69</v>
      </c>
    </row>
    <row r="31" spans="1:8" x14ac:dyDescent="0.25">
      <c r="A31" s="145">
        <v>28</v>
      </c>
      <c r="B31" s="8">
        <v>43699</v>
      </c>
      <c r="C31" s="13" t="s">
        <v>440</v>
      </c>
      <c r="D31" s="13"/>
      <c r="E31" s="23">
        <v>800000</v>
      </c>
      <c r="F31" s="109">
        <f t="shared" si="0"/>
        <v>3156591</v>
      </c>
      <c r="G31" s="17" t="s">
        <v>167</v>
      </c>
      <c r="H31" s="13" t="s">
        <v>76</v>
      </c>
    </row>
    <row r="32" spans="1:8" x14ac:dyDescent="0.25">
      <c r="A32" s="145">
        <v>29</v>
      </c>
      <c r="B32" s="8">
        <v>43699</v>
      </c>
      <c r="C32" s="13" t="s">
        <v>441</v>
      </c>
      <c r="D32" s="10"/>
      <c r="E32" s="23">
        <v>206703</v>
      </c>
      <c r="F32" s="109">
        <f t="shared" si="0"/>
        <v>2949888</v>
      </c>
      <c r="G32" s="17" t="s">
        <v>134</v>
      </c>
      <c r="H32" s="14" t="s">
        <v>69</v>
      </c>
    </row>
    <row r="33" spans="1:8" x14ac:dyDescent="0.25">
      <c r="A33" s="145">
        <v>30</v>
      </c>
      <c r="B33" s="8">
        <v>43699</v>
      </c>
      <c r="C33" s="20" t="s">
        <v>442</v>
      </c>
      <c r="D33" s="14"/>
      <c r="E33" s="23">
        <v>852762</v>
      </c>
      <c r="F33" s="109">
        <f t="shared" si="0"/>
        <v>2097126</v>
      </c>
      <c r="G33" s="98" t="s">
        <v>85</v>
      </c>
      <c r="H33" s="14" t="s">
        <v>69</v>
      </c>
    </row>
    <row r="34" spans="1:8" x14ac:dyDescent="0.25">
      <c r="A34" s="145">
        <v>31</v>
      </c>
      <c r="B34" s="8">
        <v>43699</v>
      </c>
      <c r="C34" s="13" t="s">
        <v>190</v>
      </c>
      <c r="D34" s="23">
        <v>20000000</v>
      </c>
      <c r="E34" s="23"/>
      <c r="F34" s="109">
        <f>F33+D34-E34</f>
        <v>22097126</v>
      </c>
      <c r="G34" s="98"/>
      <c r="H34" s="14"/>
    </row>
    <row r="35" spans="1:8" x14ac:dyDescent="0.25">
      <c r="A35" s="145">
        <v>32</v>
      </c>
      <c r="B35" s="8">
        <v>43699</v>
      </c>
      <c r="C35" s="41" t="s">
        <v>450</v>
      </c>
      <c r="D35" s="14"/>
      <c r="E35" s="25">
        <v>4509300</v>
      </c>
      <c r="F35" s="109">
        <f t="shared" ref="F35:F98" si="1">F34+D35-E35</f>
        <v>17587826</v>
      </c>
      <c r="G35" s="33" t="s">
        <v>85</v>
      </c>
      <c r="H35" s="14"/>
    </row>
    <row r="36" spans="1:8" x14ac:dyDescent="0.25">
      <c r="A36" s="145">
        <v>33</v>
      </c>
      <c r="B36" s="8">
        <v>43699</v>
      </c>
      <c r="C36" s="14" t="s">
        <v>299</v>
      </c>
      <c r="D36" s="14"/>
      <c r="E36" s="25">
        <v>6500</v>
      </c>
      <c r="F36" s="109">
        <f t="shared" si="1"/>
        <v>17581326</v>
      </c>
      <c r="G36" s="33"/>
      <c r="H36" s="14"/>
    </row>
    <row r="37" spans="1:8" x14ac:dyDescent="0.25">
      <c r="A37" s="145">
        <v>34</v>
      </c>
      <c r="B37" s="8">
        <v>43699</v>
      </c>
      <c r="C37" s="14" t="s">
        <v>450</v>
      </c>
      <c r="D37" s="14"/>
      <c r="E37" s="25">
        <v>2217600</v>
      </c>
      <c r="F37" s="109">
        <f t="shared" si="1"/>
        <v>15363726</v>
      </c>
      <c r="G37" s="33" t="s">
        <v>85</v>
      </c>
      <c r="H37" s="14"/>
    </row>
    <row r="38" spans="1:8" x14ac:dyDescent="0.25">
      <c r="A38" s="145">
        <v>35</v>
      </c>
      <c r="B38" s="8">
        <v>43699</v>
      </c>
      <c r="C38" s="14" t="s">
        <v>299</v>
      </c>
      <c r="D38" s="14"/>
      <c r="E38" s="25">
        <v>6500</v>
      </c>
      <c r="F38" s="109">
        <f t="shared" si="1"/>
        <v>15357226</v>
      </c>
      <c r="G38" s="33"/>
      <c r="H38" s="14"/>
    </row>
    <row r="39" spans="1:8" x14ac:dyDescent="0.25">
      <c r="A39" s="145">
        <v>36</v>
      </c>
      <c r="B39" s="8">
        <v>43699</v>
      </c>
      <c r="C39" s="41" t="s">
        <v>451</v>
      </c>
      <c r="D39" s="14"/>
      <c r="E39" s="25">
        <v>59500</v>
      </c>
      <c r="F39" s="109">
        <f t="shared" si="1"/>
        <v>15297726</v>
      </c>
      <c r="G39" s="33" t="s">
        <v>167</v>
      </c>
      <c r="H39" s="14"/>
    </row>
    <row r="40" spans="1:8" x14ac:dyDescent="0.25">
      <c r="A40" s="145">
        <v>37</v>
      </c>
      <c r="B40" s="8">
        <v>43699</v>
      </c>
      <c r="C40" s="136" t="s">
        <v>302</v>
      </c>
      <c r="D40" s="88"/>
      <c r="E40" s="95">
        <v>5520865</v>
      </c>
      <c r="F40" s="109">
        <f t="shared" si="1"/>
        <v>9776861</v>
      </c>
      <c r="G40" s="98" t="s">
        <v>85</v>
      </c>
      <c r="H40" s="14" t="s">
        <v>69</v>
      </c>
    </row>
    <row r="41" spans="1:8" x14ac:dyDescent="0.25">
      <c r="A41" s="145">
        <v>38</v>
      </c>
      <c r="B41" s="8">
        <v>43699</v>
      </c>
      <c r="C41" s="14" t="s">
        <v>452</v>
      </c>
      <c r="D41" s="88"/>
      <c r="E41" s="95">
        <v>500000</v>
      </c>
      <c r="F41" s="109">
        <f t="shared" si="1"/>
        <v>9276861</v>
      </c>
      <c r="G41" s="33" t="s">
        <v>167</v>
      </c>
      <c r="H41" s="14" t="s">
        <v>76</v>
      </c>
    </row>
    <row r="42" spans="1:8" x14ac:dyDescent="0.25">
      <c r="A42" s="145">
        <v>39</v>
      </c>
      <c r="B42" s="8">
        <v>43699</v>
      </c>
      <c r="C42" s="14"/>
      <c r="D42" s="88"/>
      <c r="E42" s="95"/>
      <c r="F42" s="109">
        <f t="shared" si="1"/>
        <v>9276861</v>
      </c>
      <c r="G42" s="93"/>
      <c r="H42" s="14"/>
    </row>
    <row r="43" spans="1:8" x14ac:dyDescent="0.25">
      <c r="A43" s="145">
        <v>40</v>
      </c>
      <c r="B43" s="8">
        <v>43699</v>
      </c>
      <c r="C43" s="14"/>
      <c r="D43" s="88"/>
      <c r="E43" s="95"/>
      <c r="F43" s="109">
        <f t="shared" si="1"/>
        <v>9276861</v>
      </c>
      <c r="G43" s="93"/>
      <c r="H43" s="14"/>
    </row>
    <row r="44" spans="1:8" x14ac:dyDescent="0.25">
      <c r="A44" s="145">
        <v>41</v>
      </c>
      <c r="B44" s="8">
        <v>43699</v>
      </c>
      <c r="C44" s="14"/>
      <c r="D44" s="112"/>
      <c r="E44" s="25"/>
      <c r="F44" s="109">
        <f t="shared" si="1"/>
        <v>9276861</v>
      </c>
      <c r="G44" s="33"/>
      <c r="H44" s="14"/>
    </row>
    <row r="45" spans="1:8" x14ac:dyDescent="0.25">
      <c r="A45" s="145">
        <v>42</v>
      </c>
      <c r="B45" s="8">
        <v>43699</v>
      </c>
      <c r="C45" s="14"/>
      <c r="D45" s="112"/>
      <c r="E45" s="25"/>
      <c r="F45" s="109">
        <f t="shared" si="1"/>
        <v>9276861</v>
      </c>
      <c r="G45" s="33"/>
      <c r="H45" s="14"/>
    </row>
    <row r="46" spans="1:8" x14ac:dyDescent="0.25">
      <c r="A46" s="145">
        <v>43</v>
      </c>
      <c r="B46" s="8">
        <v>43699</v>
      </c>
      <c r="C46" s="13"/>
      <c r="D46" s="13"/>
      <c r="E46" s="62"/>
      <c r="F46" s="109">
        <f t="shared" si="1"/>
        <v>9276861</v>
      </c>
      <c r="G46" s="26"/>
      <c r="H46" s="14"/>
    </row>
    <row r="47" spans="1:8" x14ac:dyDescent="0.25">
      <c r="A47" s="145">
        <v>44</v>
      </c>
      <c r="B47" s="8">
        <v>43699</v>
      </c>
      <c r="C47" s="13"/>
      <c r="D47" s="13"/>
      <c r="E47" s="64"/>
      <c r="F47" s="109">
        <f t="shared" si="1"/>
        <v>9276861</v>
      </c>
      <c r="G47" s="17"/>
      <c r="H47" s="14"/>
    </row>
    <row r="48" spans="1:8" x14ac:dyDescent="0.25">
      <c r="A48" s="145">
        <v>45</v>
      </c>
      <c r="B48" s="8">
        <v>43699</v>
      </c>
      <c r="C48" s="13"/>
      <c r="D48" s="13"/>
      <c r="E48" s="62"/>
      <c r="F48" s="109">
        <f t="shared" si="1"/>
        <v>9276861</v>
      </c>
      <c r="G48" s="120"/>
      <c r="H48" s="14"/>
    </row>
    <row r="49" spans="1:8" x14ac:dyDescent="0.25">
      <c r="A49" s="145">
        <v>46</v>
      </c>
      <c r="B49" s="8">
        <v>43699</v>
      </c>
      <c r="C49" s="13"/>
      <c r="D49" s="13"/>
      <c r="E49" s="64"/>
      <c r="F49" s="109">
        <f t="shared" si="1"/>
        <v>9276861</v>
      </c>
      <c r="G49" s="17"/>
      <c r="H49" s="14"/>
    </row>
    <row r="50" spans="1:8" x14ac:dyDescent="0.25">
      <c r="A50" s="145">
        <v>47</v>
      </c>
      <c r="B50" s="8">
        <v>43699</v>
      </c>
      <c r="C50" s="13"/>
      <c r="D50" s="13"/>
      <c r="E50" s="63"/>
      <c r="F50" s="109">
        <f t="shared" si="1"/>
        <v>9276861</v>
      </c>
      <c r="G50" s="17"/>
      <c r="H50" s="14"/>
    </row>
    <row r="51" spans="1:8" x14ac:dyDescent="0.25">
      <c r="A51" s="145">
        <v>48</v>
      </c>
      <c r="B51" s="8">
        <v>43699</v>
      </c>
      <c r="C51" s="13"/>
      <c r="D51" s="13"/>
      <c r="E51" s="67"/>
      <c r="F51" s="109">
        <f t="shared" si="1"/>
        <v>9276861</v>
      </c>
      <c r="G51" s="17"/>
      <c r="H51" s="14"/>
    </row>
    <row r="52" spans="1:8" x14ac:dyDescent="0.25">
      <c r="A52" s="145">
        <v>49</v>
      </c>
      <c r="B52" s="8">
        <v>43699</v>
      </c>
      <c r="C52" s="13"/>
      <c r="D52" s="13"/>
      <c r="E52" s="67"/>
      <c r="F52" s="109">
        <f t="shared" si="1"/>
        <v>9276861</v>
      </c>
      <c r="G52" s="17"/>
      <c r="H52" s="14"/>
    </row>
    <row r="53" spans="1:8" x14ac:dyDescent="0.25">
      <c r="A53" s="145">
        <v>50</v>
      </c>
      <c r="B53" s="8">
        <v>43699</v>
      </c>
      <c r="C53" s="13"/>
      <c r="D53" s="13"/>
      <c r="E53" s="67"/>
      <c r="F53" s="109">
        <f t="shared" si="1"/>
        <v>9276861</v>
      </c>
      <c r="G53" s="17"/>
      <c r="H53" s="14"/>
    </row>
    <row r="54" spans="1:8" x14ac:dyDescent="0.25">
      <c r="A54" s="145">
        <v>51</v>
      </c>
      <c r="B54" s="8">
        <v>43699</v>
      </c>
      <c r="C54" s="13"/>
      <c r="D54" s="13"/>
      <c r="E54" s="62"/>
      <c r="F54" s="109">
        <f t="shared" si="1"/>
        <v>9276861</v>
      </c>
      <c r="G54" s="17"/>
      <c r="H54" s="14"/>
    </row>
    <row r="55" spans="1:8" x14ac:dyDescent="0.25">
      <c r="A55" s="145">
        <v>52</v>
      </c>
      <c r="B55" s="8">
        <v>43699</v>
      </c>
      <c r="C55" s="13"/>
      <c r="D55" s="13"/>
      <c r="E55" s="67"/>
      <c r="F55" s="109">
        <f t="shared" si="1"/>
        <v>9276861</v>
      </c>
      <c r="G55" s="17"/>
      <c r="H55" s="14"/>
    </row>
    <row r="56" spans="1:8" x14ac:dyDescent="0.25">
      <c r="A56" s="145">
        <v>53</v>
      </c>
      <c r="B56" s="8">
        <v>43699</v>
      </c>
      <c r="C56" s="13"/>
      <c r="D56" s="13"/>
      <c r="E56" s="19"/>
      <c r="F56" s="109">
        <f t="shared" si="1"/>
        <v>9276861</v>
      </c>
      <c r="G56" s="17"/>
      <c r="H56" s="14"/>
    </row>
    <row r="57" spans="1:8" x14ac:dyDescent="0.25">
      <c r="A57" s="145">
        <v>54</v>
      </c>
      <c r="B57" s="8">
        <v>43699</v>
      </c>
      <c r="C57" s="13"/>
      <c r="D57" s="23"/>
      <c r="E57" s="19"/>
      <c r="F57" s="109">
        <f t="shared" si="1"/>
        <v>9276861</v>
      </c>
      <c r="G57" s="17"/>
      <c r="H57" s="14"/>
    </row>
    <row r="58" spans="1:8" x14ac:dyDescent="0.25">
      <c r="A58" s="145">
        <v>55</v>
      </c>
      <c r="B58" s="8">
        <v>43699</v>
      </c>
      <c r="C58" s="13"/>
      <c r="D58" s="23"/>
      <c r="E58" s="19"/>
      <c r="F58" s="109">
        <f t="shared" si="1"/>
        <v>9276861</v>
      </c>
      <c r="G58" s="17"/>
      <c r="H58" s="14"/>
    </row>
    <row r="59" spans="1:8" x14ac:dyDescent="0.25">
      <c r="A59" s="145">
        <v>56</v>
      </c>
      <c r="B59" s="8">
        <v>43699</v>
      </c>
      <c r="C59" s="13"/>
      <c r="D59" s="23"/>
      <c r="E59" s="19"/>
      <c r="F59" s="109">
        <f t="shared" si="1"/>
        <v>9276861</v>
      </c>
      <c r="G59" s="17"/>
      <c r="H59" s="14"/>
    </row>
    <row r="60" spans="1:8" x14ac:dyDescent="0.25">
      <c r="A60" s="145">
        <v>57</v>
      </c>
      <c r="B60" s="8">
        <v>43699</v>
      </c>
      <c r="C60" s="13"/>
      <c r="D60" s="23"/>
      <c r="E60" s="23"/>
      <c r="F60" s="109">
        <f t="shared" si="1"/>
        <v>9276861</v>
      </c>
      <c r="G60" s="17"/>
      <c r="H60" s="14"/>
    </row>
    <row r="61" spans="1:8" x14ac:dyDescent="0.25">
      <c r="A61" s="145">
        <v>58</v>
      </c>
      <c r="B61" s="8">
        <v>43699</v>
      </c>
      <c r="C61" s="13"/>
      <c r="D61" s="13"/>
      <c r="E61" s="19"/>
      <c r="F61" s="109">
        <f t="shared" si="1"/>
        <v>9276861</v>
      </c>
      <c r="G61" s="17"/>
      <c r="H61" s="14"/>
    </row>
    <row r="62" spans="1:8" x14ac:dyDescent="0.25">
      <c r="A62" s="145">
        <v>59</v>
      </c>
      <c r="B62" s="8">
        <v>43699</v>
      </c>
      <c r="C62" s="13"/>
      <c r="D62" s="13"/>
      <c r="E62" s="19"/>
      <c r="F62" s="109">
        <f t="shared" si="1"/>
        <v>9276861</v>
      </c>
      <c r="G62" s="17"/>
      <c r="H62" s="14"/>
    </row>
    <row r="63" spans="1:8" x14ac:dyDescent="0.25">
      <c r="A63" s="145">
        <v>60</v>
      </c>
      <c r="B63" s="8">
        <v>43699</v>
      </c>
      <c r="C63" s="13"/>
      <c r="D63" s="13"/>
      <c r="E63" s="19"/>
      <c r="F63" s="109">
        <f t="shared" si="1"/>
        <v>9276861</v>
      </c>
      <c r="G63" s="17"/>
      <c r="H63" s="14"/>
    </row>
    <row r="64" spans="1:8" x14ac:dyDescent="0.25">
      <c r="A64" s="145">
        <v>61</v>
      </c>
      <c r="B64" s="8">
        <v>43699</v>
      </c>
      <c r="C64" s="13"/>
      <c r="D64" s="13"/>
      <c r="E64" s="19"/>
      <c r="F64" s="109">
        <f t="shared" si="1"/>
        <v>9276861</v>
      </c>
      <c r="G64" s="17"/>
      <c r="H64" s="14"/>
    </row>
    <row r="65" spans="1:8" x14ac:dyDescent="0.25">
      <c r="A65" s="145">
        <v>62</v>
      </c>
      <c r="B65" s="8">
        <v>43699</v>
      </c>
      <c r="C65" s="13"/>
      <c r="D65" s="23"/>
      <c r="E65" s="19"/>
      <c r="F65" s="109">
        <f t="shared" si="1"/>
        <v>9276861</v>
      </c>
      <c r="G65" s="17"/>
      <c r="H65" s="14"/>
    </row>
    <row r="66" spans="1:8" x14ac:dyDescent="0.25">
      <c r="A66" s="145">
        <v>63</v>
      </c>
      <c r="B66" s="8">
        <v>43699</v>
      </c>
      <c r="C66" s="13"/>
      <c r="D66" s="13"/>
      <c r="E66" s="23"/>
      <c r="F66" s="109">
        <f t="shared" si="1"/>
        <v>9276861</v>
      </c>
      <c r="G66" s="17"/>
      <c r="H66" s="14"/>
    </row>
    <row r="67" spans="1:8" x14ac:dyDescent="0.25">
      <c r="A67" s="145">
        <v>64</v>
      </c>
      <c r="B67" s="8">
        <v>43699</v>
      </c>
      <c r="C67" s="13"/>
      <c r="D67" s="13"/>
      <c r="E67" s="23"/>
      <c r="F67" s="109">
        <f t="shared" si="1"/>
        <v>9276861</v>
      </c>
      <c r="G67" s="17"/>
      <c r="H67" s="14"/>
    </row>
    <row r="68" spans="1:8" x14ac:dyDescent="0.25">
      <c r="A68" s="145">
        <v>65</v>
      </c>
      <c r="B68" s="8">
        <v>43699</v>
      </c>
      <c r="C68" s="13"/>
      <c r="D68" s="13"/>
      <c r="E68" s="18"/>
      <c r="F68" s="109">
        <f t="shared" si="1"/>
        <v>9276861</v>
      </c>
      <c r="G68" s="17"/>
      <c r="H68" s="14"/>
    </row>
    <row r="69" spans="1:8" x14ac:dyDescent="0.25">
      <c r="A69" s="145">
        <v>66</v>
      </c>
      <c r="B69" s="8">
        <v>43699</v>
      </c>
      <c r="C69" s="13"/>
      <c r="D69" s="13"/>
      <c r="E69" s="23"/>
      <c r="F69" s="109">
        <f t="shared" si="1"/>
        <v>9276861</v>
      </c>
      <c r="G69" s="17"/>
      <c r="H69" s="14"/>
    </row>
    <row r="70" spans="1:8" x14ac:dyDescent="0.25">
      <c r="A70" s="145">
        <v>67</v>
      </c>
      <c r="B70" s="8">
        <v>43699</v>
      </c>
      <c r="C70" s="13"/>
      <c r="D70" s="13"/>
      <c r="E70" s="23"/>
      <c r="F70" s="109">
        <f t="shared" si="1"/>
        <v>9276861</v>
      </c>
      <c r="G70" s="26"/>
      <c r="H70" s="14"/>
    </row>
    <row r="71" spans="1:8" x14ac:dyDescent="0.25">
      <c r="A71" s="145">
        <v>68</v>
      </c>
      <c r="B71" s="8">
        <v>43699</v>
      </c>
      <c r="C71" s="13"/>
      <c r="D71" s="25"/>
      <c r="E71" s="39"/>
      <c r="F71" s="109">
        <f t="shared" si="1"/>
        <v>9276861</v>
      </c>
      <c r="G71" s="26"/>
      <c r="H71" s="14"/>
    </row>
    <row r="72" spans="1:8" x14ac:dyDescent="0.25">
      <c r="A72" s="145">
        <v>69</v>
      </c>
      <c r="B72" s="8">
        <v>43699</v>
      </c>
      <c r="C72" s="13"/>
      <c r="D72" s="25"/>
      <c r="E72" s="39"/>
      <c r="F72" s="109">
        <f t="shared" si="1"/>
        <v>9276861</v>
      </c>
      <c r="G72" s="26"/>
      <c r="H72" s="14"/>
    </row>
    <row r="73" spans="1:8" x14ac:dyDescent="0.25">
      <c r="A73" s="145">
        <v>70</v>
      </c>
      <c r="B73" s="8">
        <v>43699</v>
      </c>
      <c r="C73" s="13"/>
      <c r="D73" s="13"/>
      <c r="E73" s="39"/>
      <c r="F73" s="109">
        <f t="shared" si="1"/>
        <v>9276861</v>
      </c>
      <c r="G73" s="26"/>
      <c r="H73" s="14"/>
    </row>
    <row r="74" spans="1:8" x14ac:dyDescent="0.25">
      <c r="A74" s="145">
        <v>71</v>
      </c>
      <c r="B74" s="8">
        <v>43699</v>
      </c>
      <c r="C74" s="13"/>
      <c r="D74" s="25"/>
      <c r="E74" s="39"/>
      <c r="F74" s="109">
        <f t="shared" si="1"/>
        <v>9276861</v>
      </c>
      <c r="G74" s="26"/>
      <c r="H74" s="14"/>
    </row>
    <row r="75" spans="1:8" x14ac:dyDescent="0.25">
      <c r="A75" s="145">
        <v>72</v>
      </c>
      <c r="B75" s="8">
        <v>43699</v>
      </c>
      <c r="C75" s="13"/>
      <c r="D75" s="25"/>
      <c r="E75" s="39"/>
      <c r="F75" s="109">
        <f t="shared" si="1"/>
        <v>9276861</v>
      </c>
      <c r="G75" s="26"/>
      <c r="H75" s="14"/>
    </row>
    <row r="76" spans="1:8" x14ac:dyDescent="0.25">
      <c r="A76" s="145">
        <v>73</v>
      </c>
      <c r="B76" s="8">
        <v>43699</v>
      </c>
      <c r="C76" s="13"/>
      <c r="D76" s="25"/>
      <c r="E76" s="39"/>
      <c r="F76" s="109">
        <f t="shared" si="1"/>
        <v>9276861</v>
      </c>
      <c r="G76" s="26"/>
      <c r="H76" s="14"/>
    </row>
    <row r="77" spans="1:8" x14ac:dyDescent="0.25">
      <c r="A77" s="145">
        <v>74</v>
      </c>
      <c r="B77" s="8">
        <v>43699</v>
      </c>
      <c r="C77" s="13"/>
      <c r="D77" s="25"/>
      <c r="E77" s="39"/>
      <c r="F77" s="109">
        <f t="shared" si="1"/>
        <v>9276861</v>
      </c>
      <c r="G77" s="26"/>
      <c r="H77" s="14"/>
    </row>
    <row r="78" spans="1:8" x14ac:dyDescent="0.25">
      <c r="A78" s="145">
        <v>75</v>
      </c>
      <c r="B78" s="8">
        <v>43699</v>
      </c>
      <c r="C78" s="13"/>
      <c r="D78" s="25"/>
      <c r="E78" s="39"/>
      <c r="F78" s="109">
        <f t="shared" si="1"/>
        <v>9276861</v>
      </c>
      <c r="G78" s="26"/>
      <c r="H78" s="14"/>
    </row>
    <row r="79" spans="1:8" x14ac:dyDescent="0.25">
      <c r="A79" s="145">
        <v>76</v>
      </c>
      <c r="B79" s="8">
        <v>43699</v>
      </c>
      <c r="C79" s="13"/>
      <c r="D79" s="25"/>
      <c r="E79" s="39"/>
      <c r="F79" s="109">
        <f t="shared" si="1"/>
        <v>9276861</v>
      </c>
      <c r="G79" s="26"/>
      <c r="H79" s="14"/>
    </row>
    <row r="80" spans="1:8" x14ac:dyDescent="0.25">
      <c r="A80" s="145">
        <v>77</v>
      </c>
      <c r="B80" s="8">
        <v>43699</v>
      </c>
      <c r="C80" s="13"/>
      <c r="D80" s="25"/>
      <c r="E80" s="39"/>
      <c r="F80" s="109">
        <f t="shared" si="1"/>
        <v>9276861</v>
      </c>
      <c r="G80" s="26"/>
      <c r="H80" s="14"/>
    </row>
    <row r="81" spans="1:9" x14ac:dyDescent="0.25">
      <c r="A81" s="145">
        <v>78</v>
      </c>
      <c r="B81" s="8">
        <v>43699</v>
      </c>
      <c r="C81" s="13"/>
      <c r="D81" s="25"/>
      <c r="E81" s="39"/>
      <c r="F81" s="109">
        <f t="shared" si="1"/>
        <v>9276861</v>
      </c>
      <c r="G81" s="26"/>
      <c r="H81" s="14"/>
    </row>
    <row r="82" spans="1:9" x14ac:dyDescent="0.25">
      <c r="A82" s="145">
        <v>79</v>
      </c>
      <c r="B82" s="8">
        <v>43699</v>
      </c>
      <c r="C82" s="13"/>
      <c r="D82" s="25"/>
      <c r="E82" s="39"/>
      <c r="F82" s="109">
        <f t="shared" si="1"/>
        <v>9276861</v>
      </c>
      <c r="G82" s="26"/>
      <c r="H82" s="14"/>
    </row>
    <row r="83" spans="1:9" x14ac:dyDescent="0.25">
      <c r="A83" s="145">
        <v>80</v>
      </c>
      <c r="B83" s="8">
        <v>43699</v>
      </c>
      <c r="C83" s="13"/>
      <c r="D83" s="25"/>
      <c r="E83" s="27"/>
      <c r="F83" s="109">
        <f t="shared" si="1"/>
        <v>9276861</v>
      </c>
      <c r="G83" s="26"/>
      <c r="H83" s="14"/>
    </row>
    <row r="84" spans="1:9" x14ac:dyDescent="0.25">
      <c r="A84" s="145">
        <v>81</v>
      </c>
      <c r="B84" s="8">
        <v>43699</v>
      </c>
      <c r="C84" s="13"/>
      <c r="D84" s="25"/>
      <c r="E84" s="27"/>
      <c r="F84" s="109">
        <f t="shared" si="1"/>
        <v>9276861</v>
      </c>
      <c r="G84" s="26"/>
      <c r="H84" s="14"/>
    </row>
    <row r="85" spans="1:9" x14ac:dyDescent="0.25">
      <c r="A85" s="145">
        <v>82</v>
      </c>
      <c r="B85" s="8">
        <v>43699</v>
      </c>
      <c r="C85" s="13"/>
      <c r="D85" s="25"/>
      <c r="E85" s="27"/>
      <c r="F85" s="109">
        <f t="shared" si="1"/>
        <v>9276861</v>
      </c>
      <c r="G85" s="26"/>
      <c r="H85" s="14"/>
    </row>
    <row r="86" spans="1:9" x14ac:dyDescent="0.25">
      <c r="A86" s="145">
        <v>83</v>
      </c>
      <c r="B86" s="8">
        <v>43699</v>
      </c>
      <c r="C86" s="13"/>
      <c r="D86" s="25"/>
      <c r="E86" s="27"/>
      <c r="F86" s="109">
        <f t="shared" si="1"/>
        <v>9276861</v>
      </c>
      <c r="G86" s="26"/>
      <c r="H86" s="14"/>
    </row>
    <row r="87" spans="1:9" x14ac:dyDescent="0.25">
      <c r="A87" s="145">
        <v>84</v>
      </c>
      <c r="B87" s="8">
        <v>43699</v>
      </c>
      <c r="C87" s="13"/>
      <c r="D87" s="25"/>
      <c r="E87" s="27"/>
      <c r="F87" s="109">
        <f t="shared" si="1"/>
        <v>9276861</v>
      </c>
      <c r="G87" s="26"/>
      <c r="H87" s="14"/>
    </row>
    <row r="88" spans="1:9" x14ac:dyDescent="0.25">
      <c r="A88" s="145">
        <v>85</v>
      </c>
      <c r="B88" s="8">
        <v>43699</v>
      </c>
      <c r="C88" s="13"/>
      <c r="D88" s="25"/>
      <c r="E88" s="27"/>
      <c r="F88" s="109">
        <f t="shared" si="1"/>
        <v>9276861</v>
      </c>
      <c r="G88" s="26"/>
      <c r="H88" s="14"/>
    </row>
    <row r="89" spans="1:9" x14ac:dyDescent="0.25">
      <c r="A89" s="145">
        <v>86</v>
      </c>
      <c r="B89" s="8">
        <v>43699</v>
      </c>
      <c r="C89" s="13"/>
      <c r="D89" s="25"/>
      <c r="E89" s="27"/>
      <c r="F89" s="109">
        <f t="shared" si="1"/>
        <v>9276861</v>
      </c>
      <c r="G89" s="26"/>
      <c r="H89" s="14"/>
    </row>
    <row r="90" spans="1:9" x14ac:dyDescent="0.25">
      <c r="A90" s="145">
        <v>87</v>
      </c>
      <c r="B90" s="8">
        <v>43699</v>
      </c>
      <c r="C90" s="13"/>
      <c r="D90" s="25"/>
      <c r="E90" s="27"/>
      <c r="F90" s="109">
        <f t="shared" si="1"/>
        <v>9276861</v>
      </c>
      <c r="G90" s="26"/>
      <c r="H90" s="14"/>
    </row>
    <row r="91" spans="1:9" x14ac:dyDescent="0.25">
      <c r="A91" s="145">
        <v>88</v>
      </c>
      <c r="B91" s="8">
        <v>43699</v>
      </c>
      <c r="C91" s="13"/>
      <c r="D91" s="25"/>
      <c r="E91" s="27"/>
      <c r="F91" s="109">
        <f t="shared" si="1"/>
        <v>9276861</v>
      </c>
      <c r="G91" s="26"/>
      <c r="H91" s="14"/>
    </row>
    <row r="92" spans="1:9" x14ac:dyDescent="0.25">
      <c r="A92" s="145">
        <v>89</v>
      </c>
      <c r="B92" s="8">
        <v>43699</v>
      </c>
      <c r="C92" s="13"/>
      <c r="D92" s="25"/>
      <c r="E92" s="27"/>
      <c r="F92" s="109">
        <f t="shared" si="1"/>
        <v>9276861</v>
      </c>
      <c r="G92" s="26"/>
      <c r="H92" s="113"/>
      <c r="I92" s="45"/>
    </row>
    <row r="93" spans="1:9" x14ac:dyDescent="0.25">
      <c r="A93" s="145">
        <v>90</v>
      </c>
      <c r="B93" s="8">
        <v>43699</v>
      </c>
      <c r="C93" s="13"/>
      <c r="D93" s="25"/>
      <c r="E93" s="27"/>
      <c r="F93" s="109">
        <f t="shared" si="1"/>
        <v>9276861</v>
      </c>
      <c r="G93" s="26"/>
      <c r="H93" s="14"/>
    </row>
    <row r="94" spans="1:9" x14ac:dyDescent="0.25">
      <c r="A94" s="145">
        <v>91</v>
      </c>
      <c r="B94" s="8">
        <v>43699</v>
      </c>
      <c r="C94" s="13"/>
      <c r="D94" s="25"/>
      <c r="E94" s="27"/>
      <c r="F94" s="109">
        <f t="shared" si="1"/>
        <v>9276861</v>
      </c>
      <c r="G94" s="26"/>
      <c r="H94" s="14"/>
    </row>
    <row r="95" spans="1:9" x14ac:dyDescent="0.25">
      <c r="A95" s="145">
        <v>92</v>
      </c>
      <c r="B95" s="8">
        <v>43699</v>
      </c>
      <c r="C95" s="13"/>
      <c r="D95" s="25"/>
      <c r="E95" s="27"/>
      <c r="F95" s="109">
        <f t="shared" si="1"/>
        <v>9276861</v>
      </c>
      <c r="G95" s="26"/>
      <c r="H95" s="14"/>
    </row>
    <row r="96" spans="1:9" x14ac:dyDescent="0.25">
      <c r="A96" s="145">
        <v>93</v>
      </c>
      <c r="B96" s="8">
        <v>43699</v>
      </c>
      <c r="C96" s="13"/>
      <c r="D96" s="25"/>
      <c r="E96" s="27"/>
      <c r="F96" s="109">
        <f t="shared" si="1"/>
        <v>9276861</v>
      </c>
      <c r="G96" s="26"/>
      <c r="H96" s="14"/>
    </row>
    <row r="97" spans="1:8" x14ac:dyDescent="0.25">
      <c r="A97" s="145">
        <v>94</v>
      </c>
      <c r="B97" s="8">
        <v>43699</v>
      </c>
      <c r="C97" s="13"/>
      <c r="D97" s="25"/>
      <c r="E97" s="27"/>
      <c r="F97" s="109">
        <f t="shared" si="1"/>
        <v>9276861</v>
      </c>
      <c r="G97" s="26"/>
      <c r="H97" s="14"/>
    </row>
    <row r="98" spans="1:8" x14ac:dyDescent="0.25">
      <c r="A98" s="145">
        <v>95</v>
      </c>
      <c r="B98" s="8">
        <v>43699</v>
      </c>
      <c r="C98" s="13"/>
      <c r="D98" s="25"/>
      <c r="E98" s="27"/>
      <c r="F98" s="109">
        <f t="shared" si="1"/>
        <v>9276861</v>
      </c>
      <c r="G98" s="26"/>
      <c r="H98" s="14"/>
    </row>
    <row r="99" spans="1:8" x14ac:dyDescent="0.25">
      <c r="A99" s="145">
        <v>96</v>
      </c>
      <c r="B99" s="8">
        <v>43699</v>
      </c>
      <c r="C99" s="13"/>
      <c r="D99" s="25"/>
      <c r="E99" s="27"/>
      <c r="F99" s="109">
        <f t="shared" ref="F99:F134" si="2">F98+D99-E99</f>
        <v>9276861</v>
      </c>
      <c r="G99" s="26"/>
      <c r="H99" s="14"/>
    </row>
    <row r="100" spans="1:8" x14ac:dyDescent="0.25">
      <c r="A100" s="145">
        <v>97</v>
      </c>
      <c r="B100" s="8">
        <v>43699</v>
      </c>
      <c r="C100" s="13"/>
      <c r="D100" s="25"/>
      <c r="E100" s="27"/>
      <c r="F100" s="109">
        <f t="shared" si="2"/>
        <v>9276861</v>
      </c>
      <c r="G100" s="26"/>
      <c r="H100" s="14"/>
    </row>
    <row r="101" spans="1:8" x14ac:dyDescent="0.25">
      <c r="A101" s="145">
        <v>98</v>
      </c>
      <c r="B101" s="8">
        <v>43699</v>
      </c>
      <c r="C101" s="13"/>
      <c r="D101" s="25"/>
      <c r="E101" s="27"/>
      <c r="F101" s="109">
        <f t="shared" si="2"/>
        <v>9276861</v>
      </c>
      <c r="G101" s="26"/>
      <c r="H101" s="14"/>
    </row>
    <row r="102" spans="1:8" x14ac:dyDescent="0.25">
      <c r="A102" s="145">
        <v>99</v>
      </c>
      <c r="B102" s="8">
        <v>43699</v>
      </c>
      <c r="C102" s="13"/>
      <c r="D102" s="25"/>
      <c r="E102" s="27"/>
      <c r="F102" s="109">
        <f t="shared" si="2"/>
        <v>9276861</v>
      </c>
      <c r="G102" s="26"/>
      <c r="H102" s="14"/>
    </row>
    <row r="103" spans="1:8" x14ac:dyDescent="0.25">
      <c r="A103" s="145">
        <v>100</v>
      </c>
      <c r="B103" s="8">
        <v>43699</v>
      </c>
      <c r="C103" s="13"/>
      <c r="D103" s="25"/>
      <c r="E103" s="27"/>
      <c r="F103" s="109">
        <f t="shared" si="2"/>
        <v>9276861</v>
      </c>
      <c r="G103" s="26"/>
      <c r="H103" s="14"/>
    </row>
    <row r="104" spans="1:8" x14ac:dyDescent="0.25">
      <c r="A104" s="145">
        <v>101</v>
      </c>
      <c r="B104" s="8">
        <v>43699</v>
      </c>
      <c r="C104" s="13"/>
      <c r="D104" s="25"/>
      <c r="E104" s="27"/>
      <c r="F104" s="109">
        <f t="shared" si="2"/>
        <v>9276861</v>
      </c>
      <c r="G104" s="26"/>
      <c r="H104" s="14"/>
    </row>
    <row r="105" spans="1:8" x14ac:dyDescent="0.25">
      <c r="A105" s="145">
        <v>102</v>
      </c>
      <c r="B105" s="8">
        <v>43699</v>
      </c>
      <c r="C105" s="13"/>
      <c r="D105" s="25"/>
      <c r="E105" s="27"/>
      <c r="F105" s="109">
        <f t="shared" si="2"/>
        <v>9276861</v>
      </c>
      <c r="G105" s="26"/>
      <c r="H105" s="14"/>
    </row>
    <row r="106" spans="1:8" x14ac:dyDescent="0.25">
      <c r="A106" s="145">
        <v>103</v>
      </c>
      <c r="B106" s="8">
        <v>43699</v>
      </c>
      <c r="C106" s="14"/>
      <c r="D106" s="25"/>
      <c r="E106" s="29"/>
      <c r="F106" s="109">
        <f t="shared" si="2"/>
        <v>9276861</v>
      </c>
      <c r="G106" s="13"/>
      <c r="H106" s="14"/>
    </row>
    <row r="107" spans="1:8" x14ac:dyDescent="0.25">
      <c r="A107" s="145">
        <v>104</v>
      </c>
      <c r="B107" s="8">
        <v>43699</v>
      </c>
      <c r="C107" s="13"/>
      <c r="D107" s="25"/>
      <c r="E107" s="19"/>
      <c r="F107" s="109">
        <f t="shared" si="2"/>
        <v>9276861</v>
      </c>
      <c r="G107" s="13"/>
      <c r="H107" s="14"/>
    </row>
    <row r="108" spans="1:8" x14ac:dyDescent="0.25">
      <c r="A108" s="145">
        <v>105</v>
      </c>
      <c r="B108" s="8">
        <v>43699</v>
      </c>
      <c r="C108" s="13"/>
      <c r="D108" s="25"/>
      <c r="E108" s="19"/>
      <c r="F108" s="109">
        <f t="shared" si="2"/>
        <v>9276861</v>
      </c>
      <c r="G108" s="13"/>
      <c r="H108" s="14"/>
    </row>
    <row r="109" spans="1:8" x14ac:dyDescent="0.25">
      <c r="A109" s="145">
        <v>106</v>
      </c>
      <c r="B109" s="8">
        <v>43699</v>
      </c>
      <c r="C109" s="13"/>
      <c r="D109" s="25"/>
      <c r="E109" s="19"/>
      <c r="F109" s="109">
        <f t="shared" si="2"/>
        <v>9276861</v>
      </c>
      <c r="G109" s="13"/>
      <c r="H109" s="14"/>
    </row>
    <row r="110" spans="1:8" x14ac:dyDescent="0.25">
      <c r="A110" s="145">
        <v>107</v>
      </c>
      <c r="B110" s="8">
        <v>43699</v>
      </c>
      <c r="C110" s="13"/>
      <c r="D110" s="25"/>
      <c r="E110" s="19"/>
      <c r="F110" s="109">
        <f t="shared" si="2"/>
        <v>9276861</v>
      </c>
      <c r="G110" s="13"/>
      <c r="H110" s="14"/>
    </row>
    <row r="111" spans="1:8" x14ac:dyDescent="0.25">
      <c r="A111" s="145">
        <v>108</v>
      </c>
      <c r="B111" s="8">
        <v>43699</v>
      </c>
      <c r="C111" s="30"/>
      <c r="D111" s="31"/>
      <c r="E111" s="29"/>
      <c r="F111" s="109">
        <f t="shared" si="2"/>
        <v>9276861</v>
      </c>
      <c r="G111" s="13"/>
      <c r="H111" s="14"/>
    </row>
    <row r="112" spans="1:8" x14ac:dyDescent="0.25">
      <c r="A112" s="145">
        <v>109</v>
      </c>
      <c r="B112" s="8">
        <v>43699</v>
      </c>
      <c r="C112" s="30"/>
      <c r="D112" s="31"/>
      <c r="E112" s="29"/>
      <c r="F112" s="109">
        <f t="shared" si="2"/>
        <v>9276861</v>
      </c>
      <c r="G112" s="13"/>
      <c r="H112" s="14"/>
    </row>
    <row r="113" spans="1:8" x14ac:dyDescent="0.25">
      <c r="A113" s="145">
        <v>110</v>
      </c>
      <c r="B113" s="8">
        <v>43699</v>
      </c>
      <c r="C113" s="30"/>
      <c r="D113" s="31"/>
      <c r="E113" s="29"/>
      <c r="F113" s="109">
        <f t="shared" si="2"/>
        <v>9276861</v>
      </c>
      <c r="G113" s="13"/>
      <c r="H113" s="14"/>
    </row>
    <row r="114" spans="1:8" x14ac:dyDescent="0.25">
      <c r="A114" s="145">
        <v>111</v>
      </c>
      <c r="B114" s="8">
        <v>43699</v>
      </c>
      <c r="C114" s="32"/>
      <c r="D114" s="31"/>
      <c r="E114" s="29"/>
      <c r="F114" s="109">
        <f t="shared" si="2"/>
        <v>9276861</v>
      </c>
      <c r="G114" s="13"/>
      <c r="H114" s="14"/>
    </row>
    <row r="115" spans="1:8" x14ac:dyDescent="0.25">
      <c r="A115" s="145">
        <v>112</v>
      </c>
      <c r="B115" s="8">
        <v>43699</v>
      </c>
      <c r="C115" s="32"/>
      <c r="D115" s="31"/>
      <c r="E115" s="29"/>
      <c r="F115" s="109">
        <f t="shared" si="2"/>
        <v>9276861</v>
      </c>
      <c r="G115" s="13"/>
      <c r="H115" s="14"/>
    </row>
    <row r="116" spans="1:8" x14ac:dyDescent="0.25">
      <c r="A116" s="145">
        <v>113</v>
      </c>
      <c r="B116" s="8">
        <v>43699</v>
      </c>
      <c r="C116" s="32"/>
      <c r="D116" s="31"/>
      <c r="E116" s="29"/>
      <c r="F116" s="109">
        <f t="shared" si="2"/>
        <v>9276861</v>
      </c>
      <c r="G116" s="13"/>
      <c r="H116" s="14"/>
    </row>
    <row r="117" spans="1:8" x14ac:dyDescent="0.25">
      <c r="A117" s="145">
        <v>114</v>
      </c>
      <c r="B117" s="8">
        <v>43699</v>
      </c>
      <c r="C117" s="32"/>
      <c r="D117" s="31"/>
      <c r="E117" s="29"/>
      <c r="F117" s="109">
        <f t="shared" si="2"/>
        <v>9276861</v>
      </c>
      <c r="G117" s="13"/>
      <c r="H117" s="14"/>
    </row>
    <row r="118" spans="1:8" x14ac:dyDescent="0.25">
      <c r="A118" s="145">
        <v>115</v>
      </c>
      <c r="B118" s="8">
        <v>43699</v>
      </c>
      <c r="C118" s="32"/>
      <c r="D118" s="31"/>
      <c r="E118" s="29"/>
      <c r="F118" s="109">
        <f t="shared" si="2"/>
        <v>9276861</v>
      </c>
      <c r="G118" s="13"/>
      <c r="H118" s="14"/>
    </row>
    <row r="119" spans="1:8" x14ac:dyDescent="0.25">
      <c r="A119" s="145">
        <v>116</v>
      </c>
      <c r="B119" s="8">
        <v>43699</v>
      </c>
      <c r="C119" s="32"/>
      <c r="D119" s="31"/>
      <c r="E119" s="29"/>
      <c r="F119" s="109">
        <f t="shared" si="2"/>
        <v>9276861</v>
      </c>
      <c r="G119" s="13"/>
      <c r="H119" s="14"/>
    </row>
    <row r="120" spans="1:8" x14ac:dyDescent="0.25">
      <c r="A120" s="145">
        <v>117</v>
      </c>
      <c r="B120" s="8">
        <v>43699</v>
      </c>
      <c r="C120" s="32"/>
      <c r="D120" s="31"/>
      <c r="E120" s="29"/>
      <c r="F120" s="109">
        <f t="shared" si="2"/>
        <v>9276861</v>
      </c>
      <c r="G120" s="13"/>
      <c r="H120" s="14"/>
    </row>
    <row r="121" spans="1:8" x14ac:dyDescent="0.25">
      <c r="A121" s="145">
        <v>118</v>
      </c>
      <c r="B121" s="8">
        <v>43699</v>
      </c>
      <c r="C121" s="32"/>
      <c r="D121" s="31"/>
      <c r="E121" s="29"/>
      <c r="F121" s="109">
        <f t="shared" si="2"/>
        <v>9276861</v>
      </c>
      <c r="G121" s="13"/>
      <c r="H121" s="14"/>
    </row>
    <row r="122" spans="1:8" x14ac:dyDescent="0.25">
      <c r="A122" s="145">
        <v>119</v>
      </c>
      <c r="B122" s="8">
        <v>43699</v>
      </c>
      <c r="C122" s="32"/>
      <c r="D122" s="31"/>
      <c r="E122" s="29"/>
      <c r="F122" s="109">
        <f t="shared" si="2"/>
        <v>9276861</v>
      </c>
      <c r="G122" s="13"/>
      <c r="H122" s="14"/>
    </row>
    <row r="123" spans="1:8" x14ac:dyDescent="0.25">
      <c r="A123" s="145">
        <v>120</v>
      </c>
      <c r="B123" s="8">
        <v>43699</v>
      </c>
      <c r="C123" s="32"/>
      <c r="D123" s="31"/>
      <c r="E123" s="29"/>
      <c r="F123" s="109">
        <f t="shared" si="2"/>
        <v>9276861</v>
      </c>
      <c r="G123" s="13"/>
      <c r="H123" s="14"/>
    </row>
    <row r="124" spans="1:8" x14ac:dyDescent="0.25">
      <c r="A124" s="145">
        <v>121</v>
      </c>
      <c r="B124" s="8">
        <v>43699</v>
      </c>
      <c r="C124" s="32"/>
      <c r="D124" s="31"/>
      <c r="E124" s="29"/>
      <c r="F124" s="109">
        <f t="shared" si="2"/>
        <v>9276861</v>
      </c>
      <c r="G124" s="13"/>
      <c r="H124" s="14"/>
    </row>
    <row r="125" spans="1:8" x14ac:dyDescent="0.25">
      <c r="A125" s="145">
        <v>122</v>
      </c>
      <c r="B125" s="8">
        <v>43699</v>
      </c>
      <c r="C125" s="33"/>
      <c r="D125" s="34"/>
      <c r="E125" s="29"/>
      <c r="F125" s="109">
        <f t="shared" si="2"/>
        <v>9276861</v>
      </c>
      <c r="G125" s="13"/>
      <c r="H125" s="14"/>
    </row>
    <row r="126" spans="1:8" x14ac:dyDescent="0.25">
      <c r="A126" s="145">
        <v>123</v>
      </c>
      <c r="B126" s="8">
        <v>43699</v>
      </c>
      <c r="C126" s="33"/>
      <c r="D126" s="34"/>
      <c r="E126" s="29"/>
      <c r="F126" s="109">
        <f t="shared" si="2"/>
        <v>9276861</v>
      </c>
      <c r="G126" s="13"/>
      <c r="H126" s="14"/>
    </row>
    <row r="127" spans="1:8" x14ac:dyDescent="0.25">
      <c r="A127" s="145">
        <v>124</v>
      </c>
      <c r="B127" s="8">
        <v>43699</v>
      </c>
      <c r="C127" s="33"/>
      <c r="D127" s="34"/>
      <c r="E127" s="29"/>
      <c r="F127" s="109">
        <f t="shared" si="2"/>
        <v>9276861</v>
      </c>
      <c r="G127" s="13"/>
      <c r="H127" s="14"/>
    </row>
    <row r="128" spans="1:8" x14ac:dyDescent="0.25">
      <c r="A128" s="145">
        <v>125</v>
      </c>
      <c r="B128" s="8">
        <v>43699</v>
      </c>
      <c r="C128" s="33"/>
      <c r="D128" s="34"/>
      <c r="E128" s="25"/>
      <c r="F128" s="109">
        <f t="shared" si="2"/>
        <v>9276861</v>
      </c>
      <c r="G128" s="13"/>
      <c r="H128" s="14"/>
    </row>
    <row r="129" spans="1:8" x14ac:dyDescent="0.25">
      <c r="A129" s="145">
        <v>126</v>
      </c>
      <c r="B129" s="8">
        <v>43699</v>
      </c>
      <c r="C129" s="33"/>
      <c r="D129" s="34"/>
      <c r="E129" s="25"/>
      <c r="F129" s="109">
        <f t="shared" si="2"/>
        <v>9276861</v>
      </c>
      <c r="G129" s="13"/>
      <c r="H129" s="14"/>
    </row>
    <row r="130" spans="1:8" x14ac:dyDescent="0.25">
      <c r="A130" s="145">
        <v>127</v>
      </c>
      <c r="B130" s="8">
        <v>43699</v>
      </c>
      <c r="C130" s="33"/>
      <c r="D130" s="34"/>
      <c r="E130" s="25"/>
      <c r="F130" s="109">
        <f t="shared" si="2"/>
        <v>9276861</v>
      </c>
      <c r="G130" s="13"/>
      <c r="H130" s="14"/>
    </row>
    <row r="131" spans="1:8" x14ac:dyDescent="0.25">
      <c r="A131" s="145">
        <v>128</v>
      </c>
      <c r="B131" s="8">
        <v>43699</v>
      </c>
      <c r="C131" s="33"/>
      <c r="D131" s="34"/>
      <c r="E131" s="25"/>
      <c r="F131" s="109">
        <f t="shared" si="2"/>
        <v>9276861</v>
      </c>
      <c r="G131" s="13"/>
      <c r="H131" s="14"/>
    </row>
    <row r="132" spans="1:8" x14ac:dyDescent="0.25">
      <c r="A132" s="145">
        <v>129</v>
      </c>
      <c r="B132" s="8">
        <v>43699</v>
      </c>
      <c r="C132" s="33"/>
      <c r="D132" s="34"/>
      <c r="E132" s="25"/>
      <c r="F132" s="109">
        <f t="shared" si="2"/>
        <v>9276861</v>
      </c>
      <c r="G132" s="13"/>
      <c r="H132" s="14"/>
    </row>
    <row r="133" spans="1:8" x14ac:dyDescent="0.25">
      <c r="A133" s="145">
        <v>130</v>
      </c>
      <c r="B133" s="8">
        <v>43699</v>
      </c>
      <c r="C133" s="33"/>
      <c r="D133" s="34"/>
      <c r="E133" s="25"/>
      <c r="F133" s="109">
        <f t="shared" si="2"/>
        <v>9276861</v>
      </c>
      <c r="G133" s="13"/>
      <c r="H133" s="14"/>
    </row>
    <row r="134" spans="1:8" x14ac:dyDescent="0.25">
      <c r="A134" s="152" t="s">
        <v>9</v>
      </c>
      <c r="B134" s="152"/>
      <c r="C134" s="152"/>
      <c r="D134" s="152"/>
      <c r="E134" s="152"/>
      <c r="F134" s="109">
        <f t="shared" si="2"/>
        <v>9276861</v>
      </c>
      <c r="G134" s="13"/>
      <c r="H134" s="14"/>
    </row>
    <row r="135" spans="1:8" x14ac:dyDescent="0.25">
      <c r="D135" s="24"/>
      <c r="G135" s="22"/>
    </row>
    <row r="136" spans="1:8" x14ac:dyDescent="0.25">
      <c r="F136" s="72"/>
    </row>
    <row r="137" spans="1:8" x14ac:dyDescent="0.25">
      <c r="F137" s="24"/>
    </row>
    <row r="138" spans="1:8" x14ac:dyDescent="0.25">
      <c r="F138" s="68"/>
    </row>
  </sheetData>
  <mergeCells count="3">
    <mergeCell ref="A1:G1"/>
    <mergeCell ref="A2:G2"/>
    <mergeCell ref="A134:E13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7"/>
  <sheetViews>
    <sheetView topLeftCell="A37" workbookViewId="0">
      <selection activeCell="E50" sqref="E50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77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35">
        <v>1</v>
      </c>
      <c r="B4" s="8">
        <v>43679</v>
      </c>
      <c r="C4" s="9" t="s">
        <v>8</v>
      </c>
      <c r="D4" s="10">
        <f>'01'!F116</f>
        <v>297914.95000006258</v>
      </c>
      <c r="E4" s="11"/>
      <c r="F4" s="12">
        <f>D4</f>
        <v>297914.95000006258</v>
      </c>
      <c r="G4" s="13"/>
      <c r="H4" s="14"/>
    </row>
    <row r="5" spans="1:8" x14ac:dyDescent="0.25">
      <c r="A5" s="9">
        <f>A4+1</f>
        <v>2</v>
      </c>
      <c r="B5" s="8">
        <v>43679</v>
      </c>
      <c r="C5" s="13" t="s">
        <v>78</v>
      </c>
      <c r="D5" s="23">
        <v>47900</v>
      </c>
      <c r="E5" s="15"/>
      <c r="F5" s="16">
        <f>F4+D5-E5</f>
        <v>345814.95000006258</v>
      </c>
      <c r="G5" s="17"/>
      <c r="H5" s="14"/>
    </row>
    <row r="6" spans="1:8" x14ac:dyDescent="0.25">
      <c r="A6" s="9">
        <f t="shared" ref="A6:A56" si="0">A5+1</f>
        <v>3</v>
      </c>
      <c r="B6" s="8">
        <v>43679</v>
      </c>
      <c r="C6" s="13" t="s">
        <v>13</v>
      </c>
      <c r="D6" s="23">
        <v>20000000</v>
      </c>
      <c r="E6" s="18"/>
      <c r="F6" s="16">
        <f t="shared" ref="F6:F69" si="1">F5+D6-E6</f>
        <v>20345814.950000063</v>
      </c>
      <c r="G6" s="17"/>
      <c r="H6" s="14"/>
    </row>
    <row r="7" spans="1:8" x14ac:dyDescent="0.25">
      <c r="A7" s="9">
        <f t="shared" si="0"/>
        <v>4</v>
      </c>
      <c r="B7" s="8">
        <v>43679</v>
      </c>
      <c r="C7" s="13" t="s">
        <v>13</v>
      </c>
      <c r="D7" s="23">
        <v>44094438.825000003</v>
      </c>
      <c r="E7" s="19"/>
      <c r="F7" s="16">
        <f t="shared" si="1"/>
        <v>64440253.775000066</v>
      </c>
      <c r="G7" s="17"/>
      <c r="H7" s="14"/>
    </row>
    <row r="8" spans="1:8" x14ac:dyDescent="0.25">
      <c r="A8" s="9">
        <f t="shared" si="0"/>
        <v>5</v>
      </c>
      <c r="B8" s="8">
        <v>43679</v>
      </c>
      <c r="C8" s="20" t="s">
        <v>80</v>
      </c>
      <c r="D8" s="20"/>
      <c r="E8" s="52">
        <v>3156500</v>
      </c>
      <c r="F8" s="16">
        <f t="shared" si="1"/>
        <v>61283753.775000066</v>
      </c>
      <c r="G8" s="17" t="s">
        <v>85</v>
      </c>
      <c r="H8" s="14" t="s">
        <v>69</v>
      </c>
    </row>
    <row r="9" spans="1:8" x14ac:dyDescent="0.25">
      <c r="A9" s="9">
        <f t="shared" si="0"/>
        <v>6</v>
      </c>
      <c r="B9" s="8">
        <v>43679</v>
      </c>
      <c r="C9" s="20" t="s">
        <v>81</v>
      </c>
      <c r="D9" s="20"/>
      <c r="E9" s="52">
        <v>280000</v>
      </c>
      <c r="F9" s="16">
        <f t="shared" si="1"/>
        <v>61003753.775000066</v>
      </c>
      <c r="G9" s="17" t="s">
        <v>85</v>
      </c>
      <c r="H9" s="14" t="s">
        <v>69</v>
      </c>
    </row>
    <row r="10" spans="1:8" x14ac:dyDescent="0.25">
      <c r="A10" s="9">
        <f t="shared" si="0"/>
        <v>7</v>
      </c>
      <c r="B10" s="8">
        <v>43679</v>
      </c>
      <c r="C10" s="13" t="s">
        <v>82</v>
      </c>
      <c r="D10" s="36"/>
      <c r="E10" s="52">
        <v>500000</v>
      </c>
      <c r="F10" s="16">
        <f t="shared" si="1"/>
        <v>60503753.775000066</v>
      </c>
      <c r="G10" s="17" t="s">
        <v>86</v>
      </c>
      <c r="H10" s="14" t="s">
        <v>76</v>
      </c>
    </row>
    <row r="11" spans="1:8" x14ac:dyDescent="0.25">
      <c r="A11" s="9">
        <f t="shared" si="0"/>
        <v>8</v>
      </c>
      <c r="B11" s="8">
        <v>43679</v>
      </c>
      <c r="C11" s="20" t="s">
        <v>83</v>
      </c>
      <c r="D11" s="36"/>
      <c r="E11" s="52">
        <v>500000</v>
      </c>
      <c r="F11" s="16">
        <f t="shared" si="1"/>
        <v>60003753.775000066</v>
      </c>
      <c r="G11" s="17" t="s">
        <v>87</v>
      </c>
      <c r="H11" s="14" t="s">
        <v>75</v>
      </c>
    </row>
    <row r="12" spans="1:8" x14ac:dyDescent="0.25">
      <c r="A12" s="9">
        <f t="shared" si="0"/>
        <v>9</v>
      </c>
      <c r="B12" s="8">
        <v>43679</v>
      </c>
      <c r="C12" s="20" t="s">
        <v>84</v>
      </c>
      <c r="D12" s="36"/>
      <c r="E12" s="52">
        <v>5000000</v>
      </c>
      <c r="F12" s="16">
        <f t="shared" si="1"/>
        <v>55003753.775000066</v>
      </c>
      <c r="G12" s="50" t="s">
        <v>87</v>
      </c>
      <c r="H12" s="14" t="s">
        <v>75</v>
      </c>
    </row>
    <row r="13" spans="1:8" x14ac:dyDescent="0.25">
      <c r="A13" s="9">
        <f t="shared" si="0"/>
        <v>10</v>
      </c>
      <c r="B13" s="8">
        <v>43679</v>
      </c>
      <c r="C13" s="13" t="s">
        <v>15</v>
      </c>
      <c r="D13" s="36"/>
      <c r="E13" s="23">
        <v>3597750</v>
      </c>
      <c r="F13" s="40">
        <f t="shared" si="1"/>
        <v>51406003.775000066</v>
      </c>
      <c r="G13" s="26" t="s">
        <v>88</v>
      </c>
      <c r="H13" s="41" t="s">
        <v>106</v>
      </c>
    </row>
    <row r="14" spans="1:8" x14ac:dyDescent="0.25">
      <c r="A14" s="9">
        <f t="shared" si="0"/>
        <v>11</v>
      </c>
      <c r="B14" s="8">
        <v>43679</v>
      </c>
      <c r="C14" s="13" t="s">
        <v>137</v>
      </c>
      <c r="D14" s="38"/>
      <c r="E14" s="48">
        <v>2369250</v>
      </c>
      <c r="F14" s="40">
        <f t="shared" si="1"/>
        <v>49036753.775000066</v>
      </c>
      <c r="G14" s="26" t="s">
        <v>89</v>
      </c>
      <c r="H14" s="41" t="s">
        <v>106</v>
      </c>
    </row>
    <row r="15" spans="1:8" x14ac:dyDescent="0.25">
      <c r="A15" s="9">
        <f t="shared" si="0"/>
        <v>12</v>
      </c>
      <c r="B15" s="8">
        <v>43679</v>
      </c>
      <c r="C15" s="13" t="s">
        <v>15</v>
      </c>
      <c r="D15" s="47"/>
      <c r="E15" s="48">
        <v>2637375</v>
      </c>
      <c r="F15" s="40">
        <f t="shared" si="1"/>
        <v>46399378.775000066</v>
      </c>
      <c r="G15" s="26" t="s">
        <v>90</v>
      </c>
      <c r="H15" s="41" t="s">
        <v>106</v>
      </c>
    </row>
    <row r="16" spans="1:8" x14ac:dyDescent="0.25">
      <c r="A16" s="9">
        <f t="shared" si="0"/>
        <v>13</v>
      </c>
      <c r="B16" s="8">
        <v>43679</v>
      </c>
      <c r="C16" s="13" t="s">
        <v>15</v>
      </c>
      <c r="D16" s="47"/>
      <c r="E16" s="48">
        <v>5557500</v>
      </c>
      <c r="F16" s="40">
        <f t="shared" si="1"/>
        <v>40841878.775000066</v>
      </c>
      <c r="G16" s="26" t="s">
        <v>91</v>
      </c>
      <c r="H16" s="41" t="s">
        <v>106</v>
      </c>
    </row>
    <row r="17" spans="1:8" x14ac:dyDescent="0.25">
      <c r="A17" s="9">
        <f t="shared" si="0"/>
        <v>14</v>
      </c>
      <c r="B17" s="8">
        <v>43679</v>
      </c>
      <c r="C17" s="13" t="s">
        <v>15</v>
      </c>
      <c r="D17" s="38"/>
      <c r="E17" s="48">
        <v>1735012.5</v>
      </c>
      <c r="F17" s="40">
        <f t="shared" si="1"/>
        <v>39106866.275000066</v>
      </c>
      <c r="G17" s="26" t="s">
        <v>92</v>
      </c>
      <c r="H17" s="41" t="s">
        <v>106</v>
      </c>
    </row>
    <row r="18" spans="1:8" x14ac:dyDescent="0.25">
      <c r="A18" s="9">
        <f t="shared" si="0"/>
        <v>15</v>
      </c>
      <c r="B18" s="8">
        <v>43679</v>
      </c>
      <c r="C18" s="13" t="s">
        <v>15</v>
      </c>
      <c r="D18" s="38"/>
      <c r="E18" s="48">
        <v>1425000</v>
      </c>
      <c r="F18" s="40">
        <f t="shared" si="1"/>
        <v>37681866.275000066</v>
      </c>
      <c r="G18" s="26" t="s">
        <v>93</v>
      </c>
      <c r="H18" s="41" t="s">
        <v>106</v>
      </c>
    </row>
    <row r="19" spans="1:8" x14ac:dyDescent="0.25">
      <c r="A19" s="9">
        <f t="shared" si="0"/>
        <v>16</v>
      </c>
      <c r="B19" s="8">
        <v>43679</v>
      </c>
      <c r="C19" s="13" t="s">
        <v>15</v>
      </c>
      <c r="D19" s="38"/>
      <c r="E19" s="48">
        <v>884812.5</v>
      </c>
      <c r="F19" s="40">
        <f t="shared" si="1"/>
        <v>36797053.775000066</v>
      </c>
      <c r="G19" s="26" t="s">
        <v>94</v>
      </c>
      <c r="H19" s="41" t="s">
        <v>106</v>
      </c>
    </row>
    <row r="20" spans="1:8" x14ac:dyDescent="0.25">
      <c r="A20" s="9">
        <f t="shared" si="0"/>
        <v>17</v>
      </c>
      <c r="B20" s="8">
        <v>43679</v>
      </c>
      <c r="C20" s="13" t="s">
        <v>15</v>
      </c>
      <c r="D20" s="38"/>
      <c r="E20" s="48">
        <v>3500250</v>
      </c>
      <c r="F20" s="40">
        <f t="shared" si="1"/>
        <v>33296803.775000066</v>
      </c>
      <c r="G20" s="26" t="s">
        <v>95</v>
      </c>
      <c r="H20" s="41" t="s">
        <v>106</v>
      </c>
    </row>
    <row r="21" spans="1:8" x14ac:dyDescent="0.25">
      <c r="A21" s="9">
        <f t="shared" si="0"/>
        <v>18</v>
      </c>
      <c r="B21" s="8">
        <v>43679</v>
      </c>
      <c r="C21" s="13" t="s">
        <v>15</v>
      </c>
      <c r="D21" s="38"/>
      <c r="E21" s="48">
        <v>2262000</v>
      </c>
      <c r="F21" s="40">
        <f t="shared" si="1"/>
        <v>31034803.775000066</v>
      </c>
      <c r="G21" s="26" t="s">
        <v>96</v>
      </c>
      <c r="H21" s="41" t="s">
        <v>106</v>
      </c>
    </row>
    <row r="22" spans="1:8" x14ac:dyDescent="0.25">
      <c r="A22" s="9">
        <f t="shared" si="0"/>
        <v>19</v>
      </c>
      <c r="B22" s="8">
        <v>43679</v>
      </c>
      <c r="C22" s="13" t="s">
        <v>15</v>
      </c>
      <c r="D22" s="21"/>
      <c r="E22" s="48">
        <v>2483812.5</v>
      </c>
      <c r="F22" s="40">
        <f t="shared" si="1"/>
        <v>28550991.275000066</v>
      </c>
      <c r="G22" s="26" t="s">
        <v>97</v>
      </c>
      <c r="H22" s="41" t="s">
        <v>106</v>
      </c>
    </row>
    <row r="23" spans="1:8" x14ac:dyDescent="0.25">
      <c r="A23" s="9">
        <f t="shared" si="0"/>
        <v>20</v>
      </c>
      <c r="B23" s="8">
        <v>43679</v>
      </c>
      <c r="C23" s="13" t="s">
        <v>15</v>
      </c>
      <c r="D23" s="21"/>
      <c r="E23" s="48">
        <v>2659582.5750000002</v>
      </c>
      <c r="F23" s="40">
        <f t="shared" si="1"/>
        <v>25891408.700000066</v>
      </c>
      <c r="G23" s="26" t="s">
        <v>98</v>
      </c>
      <c r="H23" s="41" t="s">
        <v>106</v>
      </c>
    </row>
    <row r="24" spans="1:8" x14ac:dyDescent="0.25">
      <c r="A24" s="9">
        <f t="shared" si="0"/>
        <v>21</v>
      </c>
      <c r="B24" s="8">
        <v>43679</v>
      </c>
      <c r="C24" s="13" t="s">
        <v>15</v>
      </c>
      <c r="D24" s="21"/>
      <c r="E24" s="48">
        <v>1896375</v>
      </c>
      <c r="F24" s="40">
        <f t="shared" si="1"/>
        <v>23995033.700000066</v>
      </c>
      <c r="G24" s="26" t="s">
        <v>99</v>
      </c>
      <c r="H24" s="41" t="s">
        <v>106</v>
      </c>
    </row>
    <row r="25" spans="1:8" x14ac:dyDescent="0.25">
      <c r="A25" s="9">
        <f t="shared" si="0"/>
        <v>22</v>
      </c>
      <c r="B25" s="8">
        <v>43679</v>
      </c>
      <c r="C25" s="13" t="s">
        <v>15</v>
      </c>
      <c r="D25" s="21"/>
      <c r="E25" s="48">
        <v>2369250</v>
      </c>
      <c r="F25" s="40">
        <f t="shared" si="1"/>
        <v>21625783.700000066</v>
      </c>
      <c r="G25" s="26" t="s">
        <v>100</v>
      </c>
      <c r="H25" s="41" t="s">
        <v>106</v>
      </c>
    </row>
    <row r="26" spans="1:8" x14ac:dyDescent="0.25">
      <c r="A26" s="9">
        <f t="shared" si="0"/>
        <v>23</v>
      </c>
      <c r="B26" s="8">
        <v>43679</v>
      </c>
      <c r="C26" s="13" t="s">
        <v>15</v>
      </c>
      <c r="D26" s="21"/>
      <c r="E26" s="48">
        <v>2262000</v>
      </c>
      <c r="F26" s="40">
        <f t="shared" si="1"/>
        <v>19363783.700000066</v>
      </c>
      <c r="G26" s="26" t="s">
        <v>101</v>
      </c>
      <c r="H26" s="41" t="s">
        <v>106</v>
      </c>
    </row>
    <row r="27" spans="1:8" x14ac:dyDescent="0.25">
      <c r="A27" s="9">
        <f t="shared" si="0"/>
        <v>24</v>
      </c>
      <c r="B27" s="8">
        <v>43679</v>
      </c>
      <c r="C27" s="13" t="s">
        <v>15</v>
      </c>
      <c r="D27" s="21"/>
      <c r="E27" s="48">
        <v>2126718.75</v>
      </c>
      <c r="F27" s="40">
        <f t="shared" si="1"/>
        <v>17237064.950000066</v>
      </c>
      <c r="G27" s="26" t="s">
        <v>102</v>
      </c>
      <c r="H27" s="41" t="s">
        <v>106</v>
      </c>
    </row>
    <row r="28" spans="1:8" x14ac:dyDescent="0.25">
      <c r="A28" s="9">
        <f t="shared" si="0"/>
        <v>25</v>
      </c>
      <c r="B28" s="8">
        <v>43679</v>
      </c>
      <c r="C28" s="13" t="s">
        <v>15</v>
      </c>
      <c r="D28" s="21"/>
      <c r="E28" s="48">
        <v>1213875</v>
      </c>
      <c r="F28" s="40">
        <f t="shared" si="1"/>
        <v>16023189.950000066</v>
      </c>
      <c r="G28" s="26" t="s">
        <v>103</v>
      </c>
      <c r="H28" s="41" t="s">
        <v>106</v>
      </c>
    </row>
    <row r="29" spans="1:8" x14ac:dyDescent="0.25">
      <c r="A29" s="9">
        <f t="shared" si="0"/>
        <v>26</v>
      </c>
      <c r="B29" s="8">
        <v>43679</v>
      </c>
      <c r="C29" s="13" t="s">
        <v>15</v>
      </c>
      <c r="D29" s="21"/>
      <c r="E29" s="48">
        <v>3558750</v>
      </c>
      <c r="F29" s="40">
        <f t="shared" si="1"/>
        <v>12464439.950000066</v>
      </c>
      <c r="G29" s="26" t="s">
        <v>104</v>
      </c>
      <c r="H29" s="41" t="s">
        <v>106</v>
      </c>
    </row>
    <row r="30" spans="1:8" x14ac:dyDescent="0.25">
      <c r="A30" s="9">
        <f t="shared" si="0"/>
        <v>27</v>
      </c>
      <c r="B30" s="8">
        <v>43679</v>
      </c>
      <c r="C30" s="13" t="s">
        <v>15</v>
      </c>
      <c r="D30" s="21"/>
      <c r="E30" s="48">
        <v>1555125</v>
      </c>
      <c r="F30" s="40">
        <f t="shared" si="1"/>
        <v>10909314.950000066</v>
      </c>
      <c r="G30" s="26" t="s">
        <v>105</v>
      </c>
      <c r="H30" s="41" t="s">
        <v>106</v>
      </c>
    </row>
    <row r="31" spans="1:8" x14ac:dyDescent="0.25">
      <c r="A31" s="9">
        <f t="shared" si="0"/>
        <v>28</v>
      </c>
      <c r="B31" s="8">
        <v>43679</v>
      </c>
      <c r="C31" s="13" t="s">
        <v>107</v>
      </c>
      <c r="D31" s="13"/>
      <c r="E31" s="19">
        <v>750000</v>
      </c>
      <c r="F31" s="40">
        <f t="shared" si="1"/>
        <v>10159314.950000066</v>
      </c>
      <c r="G31" s="17" t="s">
        <v>122</v>
      </c>
      <c r="H31" s="14" t="s">
        <v>69</v>
      </c>
    </row>
    <row r="32" spans="1:8" x14ac:dyDescent="0.25">
      <c r="A32" s="9">
        <f t="shared" si="0"/>
        <v>29</v>
      </c>
      <c r="B32" s="8">
        <v>43679</v>
      </c>
      <c r="C32" s="13" t="s">
        <v>107</v>
      </c>
      <c r="D32" s="13"/>
      <c r="E32" s="19">
        <v>750000</v>
      </c>
      <c r="F32" s="40">
        <f t="shared" si="1"/>
        <v>9409314.9500000663</v>
      </c>
      <c r="G32" s="17" t="s">
        <v>86</v>
      </c>
      <c r="H32" s="41" t="s">
        <v>76</v>
      </c>
    </row>
    <row r="33" spans="1:8" x14ac:dyDescent="0.25">
      <c r="A33" s="9">
        <f t="shared" si="0"/>
        <v>30</v>
      </c>
      <c r="B33" s="8">
        <v>43679</v>
      </c>
      <c r="C33" s="13" t="s">
        <v>107</v>
      </c>
      <c r="D33" s="13"/>
      <c r="E33" s="19">
        <v>400000</v>
      </c>
      <c r="F33" s="40">
        <f t="shared" si="1"/>
        <v>9009314.9500000663</v>
      </c>
      <c r="G33" s="17" t="s">
        <v>123</v>
      </c>
      <c r="H33" s="41" t="s">
        <v>76</v>
      </c>
    </row>
    <row r="34" spans="1:8" x14ac:dyDescent="0.25">
      <c r="A34" s="9">
        <f t="shared" si="0"/>
        <v>31</v>
      </c>
      <c r="B34" s="8">
        <v>43679</v>
      </c>
      <c r="C34" s="13" t="s">
        <v>108</v>
      </c>
      <c r="D34" s="13"/>
      <c r="E34" s="19">
        <v>400000</v>
      </c>
      <c r="F34" s="40">
        <f t="shared" si="1"/>
        <v>8609314.9500000663</v>
      </c>
      <c r="G34" s="17" t="s">
        <v>124</v>
      </c>
      <c r="H34" s="41" t="s">
        <v>76</v>
      </c>
    </row>
    <row r="35" spans="1:8" x14ac:dyDescent="0.25">
      <c r="A35" s="9">
        <f t="shared" si="0"/>
        <v>32</v>
      </c>
      <c r="B35" s="8">
        <v>43679</v>
      </c>
      <c r="C35" s="13" t="s">
        <v>108</v>
      </c>
      <c r="D35" s="13"/>
      <c r="E35" s="19">
        <v>400000</v>
      </c>
      <c r="F35" s="40">
        <f t="shared" si="1"/>
        <v>8209314.9500000663</v>
      </c>
      <c r="G35" s="17" t="s">
        <v>125</v>
      </c>
      <c r="H35" s="41" t="s">
        <v>75</v>
      </c>
    </row>
    <row r="36" spans="1:8" x14ac:dyDescent="0.25">
      <c r="A36" s="9">
        <f t="shared" si="0"/>
        <v>33</v>
      </c>
      <c r="B36" s="8">
        <v>43679</v>
      </c>
      <c r="C36" s="20" t="s">
        <v>108</v>
      </c>
      <c r="D36" s="13"/>
      <c r="E36" s="19">
        <v>400000</v>
      </c>
      <c r="F36" s="40">
        <f t="shared" si="1"/>
        <v>7809314.9500000663</v>
      </c>
      <c r="G36" s="17" t="s">
        <v>126</v>
      </c>
      <c r="H36" s="41" t="s">
        <v>76</v>
      </c>
    </row>
    <row r="37" spans="1:8" x14ac:dyDescent="0.25">
      <c r="A37" s="9">
        <f t="shared" si="0"/>
        <v>34</v>
      </c>
      <c r="B37" s="8">
        <v>43679</v>
      </c>
      <c r="C37" s="20" t="s">
        <v>109</v>
      </c>
      <c r="D37" s="20"/>
      <c r="E37" s="19">
        <v>1000000</v>
      </c>
      <c r="F37" s="40">
        <f t="shared" si="1"/>
        <v>6809314.9500000663</v>
      </c>
      <c r="G37" s="17" t="s">
        <v>127</v>
      </c>
      <c r="H37" s="41" t="s">
        <v>76</v>
      </c>
    </row>
    <row r="38" spans="1:8" x14ac:dyDescent="0.25">
      <c r="A38" s="9">
        <f t="shared" si="0"/>
        <v>35</v>
      </c>
      <c r="B38" s="8">
        <v>43679</v>
      </c>
      <c r="C38" s="13" t="s">
        <v>108</v>
      </c>
      <c r="D38" s="20"/>
      <c r="E38" s="19">
        <v>400000</v>
      </c>
      <c r="F38" s="40">
        <f t="shared" si="1"/>
        <v>6409314.9500000663</v>
      </c>
      <c r="G38" s="17" t="s">
        <v>128</v>
      </c>
      <c r="H38" s="14" t="s">
        <v>69</v>
      </c>
    </row>
    <row r="39" spans="1:8" x14ac:dyDescent="0.25">
      <c r="A39" s="9">
        <f t="shared" si="0"/>
        <v>36</v>
      </c>
      <c r="B39" s="8">
        <v>43679</v>
      </c>
      <c r="C39" s="20" t="s">
        <v>109</v>
      </c>
      <c r="D39" s="20"/>
      <c r="E39" s="19">
        <v>500000</v>
      </c>
      <c r="F39" s="40">
        <f t="shared" si="1"/>
        <v>5909314.9500000663</v>
      </c>
      <c r="G39" s="17" t="s">
        <v>85</v>
      </c>
      <c r="H39" s="14" t="s">
        <v>69</v>
      </c>
    </row>
    <row r="40" spans="1:8" x14ac:dyDescent="0.25">
      <c r="A40" s="9">
        <f t="shared" si="0"/>
        <v>37</v>
      </c>
      <c r="B40" s="8">
        <v>43679</v>
      </c>
      <c r="C40" s="20" t="s">
        <v>110</v>
      </c>
      <c r="D40" s="20"/>
      <c r="E40" s="19">
        <v>600000</v>
      </c>
      <c r="F40" s="40">
        <f t="shared" si="1"/>
        <v>5309314.9500000663</v>
      </c>
      <c r="G40" s="17" t="s">
        <v>129</v>
      </c>
      <c r="H40" s="41" t="s">
        <v>106</v>
      </c>
    </row>
    <row r="41" spans="1:8" x14ac:dyDescent="0.25">
      <c r="A41" s="9">
        <f t="shared" si="0"/>
        <v>38</v>
      </c>
      <c r="B41" s="8">
        <v>43679</v>
      </c>
      <c r="C41" s="20" t="s">
        <v>111</v>
      </c>
      <c r="D41" s="20"/>
      <c r="E41" s="52">
        <v>93000</v>
      </c>
      <c r="F41" s="40">
        <f t="shared" si="1"/>
        <v>5216314.9500000663</v>
      </c>
      <c r="G41" s="17" t="s">
        <v>130</v>
      </c>
      <c r="H41" s="41" t="s">
        <v>76</v>
      </c>
    </row>
    <row r="42" spans="1:8" x14ac:dyDescent="0.25">
      <c r="A42" s="9">
        <f t="shared" si="0"/>
        <v>39</v>
      </c>
      <c r="B42" s="8">
        <v>43679</v>
      </c>
      <c r="C42" s="20" t="s">
        <v>112</v>
      </c>
      <c r="D42" s="20"/>
      <c r="E42" s="52">
        <v>233000</v>
      </c>
      <c r="F42" s="40">
        <f t="shared" si="1"/>
        <v>4983314.9500000663</v>
      </c>
      <c r="G42" s="17" t="s">
        <v>131</v>
      </c>
      <c r="H42" s="41" t="s">
        <v>76</v>
      </c>
    </row>
    <row r="43" spans="1:8" x14ac:dyDescent="0.25">
      <c r="A43" s="9">
        <f t="shared" si="0"/>
        <v>40</v>
      </c>
      <c r="B43" s="8">
        <v>43679</v>
      </c>
      <c r="C43" s="20" t="s">
        <v>113</v>
      </c>
      <c r="D43" s="20"/>
      <c r="E43" s="52">
        <v>95000</v>
      </c>
      <c r="F43" s="40">
        <f t="shared" si="1"/>
        <v>4888314.9500000663</v>
      </c>
      <c r="G43" s="17" t="s">
        <v>130</v>
      </c>
      <c r="H43" s="41" t="s">
        <v>76</v>
      </c>
    </row>
    <row r="44" spans="1:8" x14ac:dyDescent="0.25">
      <c r="A44" s="9">
        <f t="shared" si="0"/>
        <v>41</v>
      </c>
      <c r="B44" s="8">
        <v>43679</v>
      </c>
      <c r="C44" s="20" t="s">
        <v>114</v>
      </c>
      <c r="D44" s="20"/>
      <c r="E44" s="52">
        <v>70000</v>
      </c>
      <c r="F44" s="40">
        <f t="shared" si="1"/>
        <v>4818314.9500000663</v>
      </c>
      <c r="G44" s="17" t="s">
        <v>132</v>
      </c>
      <c r="H44" s="41" t="s">
        <v>76</v>
      </c>
    </row>
    <row r="45" spans="1:8" x14ac:dyDescent="0.25">
      <c r="A45" s="9">
        <f t="shared" si="0"/>
        <v>42</v>
      </c>
      <c r="B45" s="8">
        <v>43679</v>
      </c>
      <c r="C45" s="20" t="s">
        <v>115</v>
      </c>
      <c r="D45" s="20"/>
      <c r="E45" s="52">
        <v>65000</v>
      </c>
      <c r="F45" s="40">
        <f t="shared" si="1"/>
        <v>4753314.9500000663</v>
      </c>
      <c r="G45" s="17" t="s">
        <v>133</v>
      </c>
      <c r="H45" s="41" t="s">
        <v>76</v>
      </c>
    </row>
    <row r="46" spans="1:8" x14ac:dyDescent="0.25">
      <c r="A46" s="9">
        <f t="shared" si="0"/>
        <v>43</v>
      </c>
      <c r="B46" s="8">
        <v>43679</v>
      </c>
      <c r="C46" s="20" t="s">
        <v>116</v>
      </c>
      <c r="D46" s="20"/>
      <c r="E46" s="52">
        <v>1289585</v>
      </c>
      <c r="F46" s="40">
        <f t="shared" si="1"/>
        <v>3463729.9500000663</v>
      </c>
      <c r="G46" s="17" t="s">
        <v>134</v>
      </c>
      <c r="H46" s="41" t="s">
        <v>69</v>
      </c>
    </row>
    <row r="47" spans="1:8" x14ac:dyDescent="0.25">
      <c r="A47" s="9">
        <f t="shared" si="0"/>
        <v>44</v>
      </c>
      <c r="B47" s="8">
        <v>43679</v>
      </c>
      <c r="C47" s="20" t="s">
        <v>117</v>
      </c>
      <c r="D47" s="20"/>
      <c r="E47" s="52">
        <v>150000</v>
      </c>
      <c r="F47" s="40">
        <f t="shared" si="1"/>
        <v>3313729.9500000663</v>
      </c>
      <c r="G47" s="17" t="s">
        <v>135</v>
      </c>
      <c r="H47" s="41" t="s">
        <v>76</v>
      </c>
    </row>
    <row r="48" spans="1:8" x14ac:dyDescent="0.25">
      <c r="A48" s="9">
        <f t="shared" si="0"/>
        <v>45</v>
      </c>
      <c r="B48" s="8">
        <v>43679</v>
      </c>
      <c r="C48" s="20" t="s">
        <v>118</v>
      </c>
      <c r="D48" s="20"/>
      <c r="E48" s="52">
        <v>2334500</v>
      </c>
      <c r="F48" s="40">
        <f t="shared" si="1"/>
        <v>979229.95000006631</v>
      </c>
      <c r="G48" s="17" t="s">
        <v>85</v>
      </c>
      <c r="H48" s="41" t="s">
        <v>69</v>
      </c>
    </row>
    <row r="49" spans="1:8" x14ac:dyDescent="0.25">
      <c r="A49" s="9">
        <f t="shared" si="0"/>
        <v>46</v>
      </c>
      <c r="B49" s="8">
        <v>43679</v>
      </c>
      <c r="C49" s="20" t="s">
        <v>119</v>
      </c>
      <c r="D49" s="20"/>
      <c r="E49" s="52">
        <v>115500</v>
      </c>
      <c r="F49" s="40">
        <f t="shared" si="1"/>
        <v>863729.95000006631</v>
      </c>
      <c r="G49" s="17" t="s">
        <v>85</v>
      </c>
      <c r="H49" s="41" t="s">
        <v>69</v>
      </c>
    </row>
    <row r="50" spans="1:8" x14ac:dyDescent="0.25">
      <c r="A50" s="9">
        <f t="shared" si="0"/>
        <v>47</v>
      </c>
      <c r="B50" s="8">
        <v>43679</v>
      </c>
      <c r="C50" s="20" t="s">
        <v>120</v>
      </c>
      <c r="D50" s="20"/>
      <c r="E50" s="19">
        <v>401336</v>
      </c>
      <c r="F50" s="40">
        <f t="shared" si="1"/>
        <v>462393.95000006631</v>
      </c>
      <c r="G50" s="17" t="s">
        <v>136</v>
      </c>
      <c r="H50" s="41" t="s">
        <v>106</v>
      </c>
    </row>
    <row r="51" spans="1:8" x14ac:dyDescent="0.25">
      <c r="A51" s="9">
        <f t="shared" si="0"/>
        <v>48</v>
      </c>
      <c r="B51" s="8">
        <v>43679</v>
      </c>
      <c r="C51" s="20" t="s">
        <v>121</v>
      </c>
      <c r="D51" s="20"/>
      <c r="E51" s="19">
        <v>400000</v>
      </c>
      <c r="F51" s="40">
        <f t="shared" si="1"/>
        <v>62393.95000006631</v>
      </c>
      <c r="G51" s="17" t="s">
        <v>85</v>
      </c>
      <c r="H51" s="41" t="s">
        <v>69</v>
      </c>
    </row>
    <row r="52" spans="1:8" x14ac:dyDescent="0.25">
      <c r="A52" s="9">
        <f t="shared" si="0"/>
        <v>49</v>
      </c>
      <c r="B52" s="8">
        <v>43679</v>
      </c>
      <c r="C52" s="13"/>
      <c r="D52" s="28"/>
      <c r="E52" s="39"/>
      <c r="F52" s="40">
        <f t="shared" si="1"/>
        <v>62393.95000006631</v>
      </c>
      <c r="G52" s="26"/>
      <c r="H52" s="41"/>
    </row>
    <row r="53" spans="1:8" x14ac:dyDescent="0.25">
      <c r="A53" s="9">
        <f t="shared" si="0"/>
        <v>50</v>
      </c>
      <c r="B53" s="8">
        <v>43679</v>
      </c>
      <c r="C53" s="13"/>
      <c r="D53" s="28"/>
      <c r="E53" s="39"/>
      <c r="F53" s="40">
        <f t="shared" si="1"/>
        <v>62393.95000006631</v>
      </c>
      <c r="G53" s="26"/>
      <c r="H53" s="41"/>
    </row>
    <row r="54" spans="1:8" x14ac:dyDescent="0.25">
      <c r="A54" s="9">
        <f t="shared" si="0"/>
        <v>51</v>
      </c>
      <c r="B54" s="8">
        <v>43679</v>
      </c>
      <c r="C54" s="13"/>
      <c r="D54" s="28"/>
      <c r="E54" s="39"/>
      <c r="F54" s="40">
        <f t="shared" si="1"/>
        <v>62393.95000006631</v>
      </c>
      <c r="G54" s="26"/>
      <c r="H54" s="41"/>
    </row>
    <row r="55" spans="1:8" x14ac:dyDescent="0.25">
      <c r="A55" s="9">
        <f t="shared" si="0"/>
        <v>52</v>
      </c>
      <c r="B55" s="8">
        <v>43679</v>
      </c>
      <c r="C55" s="13"/>
      <c r="D55" s="21"/>
      <c r="E55" s="39"/>
      <c r="F55" s="40">
        <f t="shared" si="1"/>
        <v>62393.95000006631</v>
      </c>
      <c r="G55" s="26"/>
      <c r="H55" s="41"/>
    </row>
    <row r="56" spans="1:8" x14ac:dyDescent="0.25">
      <c r="A56" s="9">
        <f t="shared" si="0"/>
        <v>53</v>
      </c>
      <c r="B56" s="8">
        <v>43679</v>
      </c>
      <c r="C56" s="13"/>
      <c r="D56" s="28"/>
      <c r="E56" s="39"/>
      <c r="F56" s="40">
        <f t="shared" si="1"/>
        <v>62393.95000006631</v>
      </c>
      <c r="G56" s="26"/>
      <c r="H56" s="41"/>
    </row>
    <row r="57" spans="1:8" x14ac:dyDescent="0.25">
      <c r="A57" s="9">
        <v>50</v>
      </c>
      <c r="B57" s="8">
        <v>43679</v>
      </c>
      <c r="C57" s="13"/>
      <c r="D57" s="28"/>
      <c r="E57" s="39"/>
      <c r="F57" s="40">
        <f t="shared" si="1"/>
        <v>62393.95000006631</v>
      </c>
      <c r="G57" s="26"/>
      <c r="H57" s="41"/>
    </row>
    <row r="58" spans="1:8" x14ac:dyDescent="0.25">
      <c r="A58" s="35">
        <v>51</v>
      </c>
      <c r="B58" s="8">
        <v>43679</v>
      </c>
      <c r="C58" s="13"/>
      <c r="D58" s="28"/>
      <c r="E58" s="39"/>
      <c r="F58" s="40">
        <f t="shared" si="1"/>
        <v>62393.95000006631</v>
      </c>
      <c r="G58" s="26"/>
      <c r="H58" s="41"/>
    </row>
    <row r="59" spans="1:8" x14ac:dyDescent="0.25">
      <c r="A59" s="9">
        <v>52</v>
      </c>
      <c r="B59" s="8">
        <v>43679</v>
      </c>
      <c r="C59" s="13"/>
      <c r="D59" s="28"/>
      <c r="E59" s="39"/>
      <c r="F59" s="40">
        <f t="shared" si="1"/>
        <v>62393.95000006631</v>
      </c>
      <c r="G59" s="26"/>
      <c r="H59" s="41"/>
    </row>
    <row r="60" spans="1:8" x14ac:dyDescent="0.25">
      <c r="A60" s="35">
        <v>53</v>
      </c>
      <c r="B60" s="8">
        <v>43679</v>
      </c>
      <c r="C60" s="13"/>
      <c r="D60" s="28"/>
      <c r="E60" s="39"/>
      <c r="F60" s="40">
        <f t="shared" si="1"/>
        <v>62393.95000006631</v>
      </c>
      <c r="G60" s="26"/>
      <c r="H60" s="41"/>
    </row>
    <row r="61" spans="1:8" x14ac:dyDescent="0.25">
      <c r="A61" s="9">
        <v>54</v>
      </c>
      <c r="B61" s="8">
        <v>43679</v>
      </c>
      <c r="C61" s="13"/>
      <c r="D61" s="28"/>
      <c r="E61" s="39"/>
      <c r="F61" s="40">
        <f t="shared" si="1"/>
        <v>62393.95000006631</v>
      </c>
      <c r="G61" s="26"/>
      <c r="H61" s="41"/>
    </row>
    <row r="62" spans="1:8" x14ac:dyDescent="0.25">
      <c r="A62" s="35">
        <v>55</v>
      </c>
      <c r="B62" s="8">
        <v>43679</v>
      </c>
      <c r="C62" s="13"/>
      <c r="D62" s="28"/>
      <c r="E62" s="39"/>
      <c r="F62" s="40">
        <f t="shared" si="1"/>
        <v>62393.95000006631</v>
      </c>
      <c r="G62" s="26"/>
      <c r="H62" s="41"/>
    </row>
    <row r="63" spans="1:8" x14ac:dyDescent="0.25">
      <c r="A63" s="35">
        <v>57</v>
      </c>
      <c r="B63" s="8">
        <v>43679</v>
      </c>
      <c r="C63" s="13"/>
      <c r="D63" s="28"/>
      <c r="E63" s="39"/>
      <c r="F63" s="40">
        <f t="shared" si="1"/>
        <v>62393.95000006631</v>
      </c>
      <c r="G63" s="26"/>
      <c r="H63" s="41"/>
    </row>
    <row r="64" spans="1:8" x14ac:dyDescent="0.25">
      <c r="A64" s="9">
        <v>58</v>
      </c>
      <c r="B64" s="8">
        <v>43679</v>
      </c>
      <c r="C64" s="13"/>
      <c r="D64" s="28"/>
      <c r="E64" s="39"/>
      <c r="F64" s="40">
        <f t="shared" si="1"/>
        <v>62393.95000006631</v>
      </c>
      <c r="G64" s="26"/>
      <c r="H64" s="41"/>
    </row>
    <row r="65" spans="1:9" x14ac:dyDescent="0.25">
      <c r="A65" s="35">
        <v>59</v>
      </c>
      <c r="B65" s="8">
        <v>43679</v>
      </c>
      <c r="C65" s="13"/>
      <c r="D65" s="28"/>
      <c r="E65" s="27"/>
      <c r="F65" s="16">
        <f t="shared" si="1"/>
        <v>62393.95000006631</v>
      </c>
      <c r="G65" s="26"/>
      <c r="H65" s="14"/>
    </row>
    <row r="66" spans="1:9" x14ac:dyDescent="0.25">
      <c r="A66" s="9">
        <v>60</v>
      </c>
      <c r="B66" s="8">
        <v>43679</v>
      </c>
      <c r="C66" s="13"/>
      <c r="D66" s="28"/>
      <c r="E66" s="27"/>
      <c r="F66" s="16">
        <f t="shared" si="1"/>
        <v>62393.95000006631</v>
      </c>
      <c r="G66" s="26"/>
      <c r="H66" s="14"/>
    </row>
    <row r="67" spans="1:9" x14ac:dyDescent="0.25">
      <c r="A67" s="35">
        <v>61</v>
      </c>
      <c r="B67" s="8">
        <v>43679</v>
      </c>
      <c r="C67" s="13"/>
      <c r="D67" s="28"/>
      <c r="E67" s="27"/>
      <c r="F67" s="16">
        <f t="shared" si="1"/>
        <v>62393.95000006631</v>
      </c>
      <c r="G67" s="26"/>
      <c r="H67" s="14"/>
    </row>
    <row r="68" spans="1:9" x14ac:dyDescent="0.25">
      <c r="A68" s="9">
        <v>62</v>
      </c>
      <c r="B68" s="8">
        <v>43679</v>
      </c>
      <c r="C68" s="13"/>
      <c r="D68" s="28"/>
      <c r="E68" s="27"/>
      <c r="F68" s="16">
        <f t="shared" si="1"/>
        <v>62393.95000006631</v>
      </c>
      <c r="G68" s="26"/>
      <c r="H68" s="14"/>
    </row>
    <row r="69" spans="1:9" x14ac:dyDescent="0.25">
      <c r="A69" s="35">
        <v>63</v>
      </c>
      <c r="B69" s="8">
        <v>43679</v>
      </c>
      <c r="C69" s="13"/>
      <c r="D69" s="28"/>
      <c r="E69" s="27"/>
      <c r="F69" s="16">
        <f t="shared" si="1"/>
        <v>62393.95000006631</v>
      </c>
      <c r="G69" s="26"/>
      <c r="H69" s="14"/>
    </row>
    <row r="70" spans="1:9" x14ac:dyDescent="0.25">
      <c r="A70" s="9">
        <v>64</v>
      </c>
      <c r="B70" s="8">
        <v>43679</v>
      </c>
      <c r="C70" s="13"/>
      <c r="D70" s="28"/>
      <c r="E70" s="27"/>
      <c r="F70" s="16">
        <f t="shared" ref="F70:F116" si="2">F69+D70-E70</f>
        <v>62393.95000006631</v>
      </c>
      <c r="G70" s="26"/>
      <c r="H70" s="14"/>
    </row>
    <row r="71" spans="1:9" x14ac:dyDescent="0.25">
      <c r="A71" s="35">
        <v>65</v>
      </c>
      <c r="B71" s="8">
        <v>43679</v>
      </c>
      <c r="C71" s="13"/>
      <c r="D71" s="28"/>
      <c r="E71" s="27"/>
      <c r="F71" s="16">
        <f t="shared" si="2"/>
        <v>62393.95000006631</v>
      </c>
      <c r="G71" s="26"/>
      <c r="H71" s="14"/>
    </row>
    <row r="72" spans="1:9" x14ac:dyDescent="0.25">
      <c r="A72" s="9">
        <v>66</v>
      </c>
      <c r="B72" s="8">
        <v>43679</v>
      </c>
      <c r="C72" s="13"/>
      <c r="D72" s="28"/>
      <c r="E72" s="27"/>
      <c r="F72" s="16">
        <f t="shared" si="2"/>
        <v>62393.95000006631</v>
      </c>
      <c r="G72" s="26"/>
      <c r="H72" s="14"/>
    </row>
    <row r="73" spans="1:9" x14ac:dyDescent="0.25">
      <c r="A73" s="35">
        <v>67</v>
      </c>
      <c r="B73" s="8">
        <v>43679</v>
      </c>
      <c r="C73" s="13"/>
      <c r="D73" s="28"/>
      <c r="E73" s="27"/>
      <c r="F73" s="16">
        <f t="shared" si="2"/>
        <v>62393.95000006631</v>
      </c>
      <c r="G73" s="26"/>
      <c r="H73" s="14"/>
    </row>
    <row r="74" spans="1:9" x14ac:dyDescent="0.25">
      <c r="A74" s="9">
        <v>68</v>
      </c>
      <c r="B74" s="8">
        <v>43679</v>
      </c>
      <c r="C74" s="13"/>
      <c r="D74" s="28"/>
      <c r="E74" s="27"/>
      <c r="F74" s="16">
        <f t="shared" si="2"/>
        <v>62393.95000006631</v>
      </c>
      <c r="G74" s="26"/>
      <c r="H74" s="44"/>
      <c r="I74" s="45"/>
    </row>
    <row r="75" spans="1:9" x14ac:dyDescent="0.25">
      <c r="A75" s="35">
        <v>69</v>
      </c>
      <c r="B75" s="8">
        <v>43679</v>
      </c>
      <c r="C75" s="13"/>
      <c r="D75" s="24"/>
      <c r="E75" s="27"/>
      <c r="F75" s="16">
        <f t="shared" si="2"/>
        <v>62393.95000006631</v>
      </c>
      <c r="G75" s="26"/>
      <c r="H75" s="14"/>
    </row>
    <row r="76" spans="1:9" x14ac:dyDescent="0.25">
      <c r="A76" s="9">
        <v>70</v>
      </c>
      <c r="B76" s="8">
        <v>43679</v>
      </c>
      <c r="C76" s="13"/>
      <c r="D76" s="28"/>
      <c r="E76" s="27"/>
      <c r="F76" s="16">
        <f t="shared" si="2"/>
        <v>62393.95000006631</v>
      </c>
      <c r="G76" s="26"/>
      <c r="H76" s="14"/>
    </row>
    <row r="77" spans="1:9" x14ac:dyDescent="0.25">
      <c r="A77" s="35">
        <v>71</v>
      </c>
      <c r="B77" s="8">
        <v>43679</v>
      </c>
      <c r="C77" s="13"/>
      <c r="D77" s="28"/>
      <c r="E77" s="27"/>
      <c r="F77" s="16">
        <f t="shared" si="2"/>
        <v>62393.95000006631</v>
      </c>
      <c r="G77" s="26"/>
      <c r="H77" s="14"/>
    </row>
    <row r="78" spans="1:9" x14ac:dyDescent="0.25">
      <c r="A78" s="9">
        <v>72</v>
      </c>
      <c r="B78" s="8">
        <v>43679</v>
      </c>
      <c r="C78" s="13"/>
      <c r="D78" s="28"/>
      <c r="E78" s="27"/>
      <c r="F78" s="16">
        <f t="shared" si="2"/>
        <v>62393.95000006631</v>
      </c>
      <c r="G78" s="26"/>
      <c r="H78" s="14"/>
    </row>
    <row r="79" spans="1:9" x14ac:dyDescent="0.25">
      <c r="A79" s="35">
        <v>73</v>
      </c>
      <c r="B79" s="8">
        <v>43679</v>
      </c>
      <c r="C79" s="13"/>
      <c r="D79" s="28"/>
      <c r="E79" s="27"/>
      <c r="F79" s="16">
        <f t="shared" si="2"/>
        <v>62393.95000006631</v>
      </c>
      <c r="G79" s="26"/>
      <c r="H79" s="14"/>
    </row>
    <row r="80" spans="1:9" x14ac:dyDescent="0.25">
      <c r="A80" s="9">
        <v>74</v>
      </c>
      <c r="B80" s="8">
        <v>43679</v>
      </c>
      <c r="C80" s="13"/>
      <c r="D80" s="28"/>
      <c r="E80" s="27"/>
      <c r="F80" s="16">
        <f t="shared" si="2"/>
        <v>62393.95000006631</v>
      </c>
      <c r="G80" s="26"/>
      <c r="H80" s="14"/>
    </row>
    <row r="81" spans="1:8" x14ac:dyDescent="0.25">
      <c r="A81" s="35">
        <v>75</v>
      </c>
      <c r="B81" s="8">
        <v>43679</v>
      </c>
      <c r="C81" s="13"/>
      <c r="D81" s="28"/>
      <c r="E81" s="27"/>
      <c r="F81" s="16">
        <f t="shared" si="2"/>
        <v>62393.95000006631</v>
      </c>
      <c r="G81" s="26"/>
      <c r="H81" s="14"/>
    </row>
    <row r="82" spans="1:8" x14ac:dyDescent="0.25">
      <c r="A82" s="9">
        <v>76</v>
      </c>
      <c r="B82" s="8">
        <v>43679</v>
      </c>
      <c r="C82" s="13"/>
      <c r="D82" s="28"/>
      <c r="E82" s="27"/>
      <c r="F82" s="16">
        <f t="shared" si="2"/>
        <v>62393.95000006631</v>
      </c>
      <c r="G82" s="26"/>
      <c r="H82" s="14"/>
    </row>
    <row r="83" spans="1:8" x14ac:dyDescent="0.25">
      <c r="A83" s="35">
        <v>77</v>
      </c>
      <c r="B83" s="8">
        <v>43679</v>
      </c>
      <c r="C83" s="13"/>
      <c r="D83" s="28"/>
      <c r="E83" s="27"/>
      <c r="F83" s="16">
        <f t="shared" si="2"/>
        <v>62393.95000006631</v>
      </c>
      <c r="G83" s="26"/>
      <c r="H83" s="14"/>
    </row>
    <row r="84" spans="1:8" x14ac:dyDescent="0.25">
      <c r="A84" s="9">
        <v>78</v>
      </c>
      <c r="B84" s="8">
        <v>43679</v>
      </c>
      <c r="C84" s="13"/>
      <c r="D84" s="28"/>
      <c r="E84" s="27"/>
      <c r="F84" s="16">
        <f t="shared" si="2"/>
        <v>62393.95000006631</v>
      </c>
      <c r="G84" s="26"/>
      <c r="H84" s="14"/>
    </row>
    <row r="85" spans="1:8" x14ac:dyDescent="0.25">
      <c r="A85" s="35">
        <v>79</v>
      </c>
      <c r="B85" s="8">
        <v>43679</v>
      </c>
      <c r="C85" s="13"/>
      <c r="D85" s="28"/>
      <c r="E85" s="27"/>
      <c r="F85" s="16">
        <f t="shared" si="2"/>
        <v>62393.95000006631</v>
      </c>
      <c r="G85" s="26"/>
      <c r="H85" s="14"/>
    </row>
    <row r="86" spans="1:8" x14ac:dyDescent="0.25">
      <c r="A86" s="9">
        <v>80</v>
      </c>
      <c r="B86" s="8">
        <v>43679</v>
      </c>
      <c r="C86" s="13"/>
      <c r="D86" s="28"/>
      <c r="E86" s="27"/>
      <c r="F86" s="16">
        <f t="shared" si="2"/>
        <v>62393.95000006631</v>
      </c>
      <c r="G86" s="26"/>
      <c r="H86" s="14"/>
    </row>
    <row r="87" spans="1:8" x14ac:dyDescent="0.25">
      <c r="A87" s="35">
        <v>81</v>
      </c>
      <c r="B87" s="8">
        <v>43679</v>
      </c>
      <c r="C87" s="13"/>
      <c r="D87" s="28"/>
      <c r="E87" s="27"/>
      <c r="F87" s="16">
        <f t="shared" si="2"/>
        <v>62393.95000006631</v>
      </c>
      <c r="G87" s="26"/>
      <c r="H87" s="14"/>
    </row>
    <row r="88" spans="1:8" x14ac:dyDescent="0.25">
      <c r="A88" s="9">
        <v>82</v>
      </c>
      <c r="B88" s="8">
        <v>43679</v>
      </c>
      <c r="C88" s="14"/>
      <c r="D88" s="25"/>
      <c r="E88" s="29"/>
      <c r="F88" s="16">
        <f t="shared" si="2"/>
        <v>62393.95000006631</v>
      </c>
      <c r="G88" s="13"/>
      <c r="H88" s="14"/>
    </row>
    <row r="89" spans="1:8" x14ac:dyDescent="0.25">
      <c r="A89" s="35">
        <v>83</v>
      </c>
      <c r="B89" s="8">
        <v>43679</v>
      </c>
      <c r="C89" s="13"/>
      <c r="D89" s="25"/>
      <c r="E89" s="19"/>
      <c r="F89" s="16">
        <f t="shared" si="2"/>
        <v>62393.95000006631</v>
      </c>
      <c r="G89" s="13"/>
      <c r="H89" s="14"/>
    </row>
    <row r="90" spans="1:8" x14ac:dyDescent="0.25">
      <c r="A90" s="9">
        <v>84</v>
      </c>
      <c r="B90" s="8">
        <v>43679</v>
      </c>
      <c r="C90" s="13"/>
      <c r="D90" s="25"/>
      <c r="E90" s="19"/>
      <c r="F90" s="16">
        <f t="shared" si="2"/>
        <v>62393.95000006631</v>
      </c>
      <c r="G90" s="13"/>
      <c r="H90" s="14"/>
    </row>
    <row r="91" spans="1:8" x14ac:dyDescent="0.25">
      <c r="A91" s="35">
        <v>85</v>
      </c>
      <c r="B91" s="8">
        <v>43679</v>
      </c>
      <c r="C91" s="13"/>
      <c r="D91" s="25"/>
      <c r="E91" s="19"/>
      <c r="F91" s="16">
        <f t="shared" si="2"/>
        <v>62393.95000006631</v>
      </c>
      <c r="G91" s="13"/>
      <c r="H91" s="14"/>
    </row>
    <row r="92" spans="1:8" x14ac:dyDescent="0.25">
      <c r="A92" s="9">
        <v>86</v>
      </c>
      <c r="B92" s="8">
        <v>43679</v>
      </c>
      <c r="C92" s="13"/>
      <c r="D92" s="25"/>
      <c r="E92" s="19"/>
      <c r="F92" s="16">
        <f t="shared" si="2"/>
        <v>62393.95000006631</v>
      </c>
      <c r="G92" s="13"/>
      <c r="H92" s="14"/>
    </row>
    <row r="93" spans="1:8" x14ac:dyDescent="0.25">
      <c r="A93" s="35">
        <v>87</v>
      </c>
      <c r="B93" s="8">
        <v>43679</v>
      </c>
      <c r="C93" s="30"/>
      <c r="D93" s="31"/>
      <c r="E93" s="29"/>
      <c r="F93" s="16">
        <f t="shared" si="2"/>
        <v>62393.95000006631</v>
      </c>
      <c r="G93" s="13"/>
      <c r="H93" s="14"/>
    </row>
    <row r="94" spans="1:8" x14ac:dyDescent="0.25">
      <c r="A94" s="9">
        <v>88</v>
      </c>
      <c r="B94" s="8">
        <v>43679</v>
      </c>
      <c r="C94" s="30"/>
      <c r="D94" s="31"/>
      <c r="E94" s="29"/>
      <c r="F94" s="16">
        <f t="shared" si="2"/>
        <v>62393.95000006631</v>
      </c>
      <c r="G94" s="13"/>
      <c r="H94" s="14"/>
    </row>
    <row r="95" spans="1:8" x14ac:dyDescent="0.25">
      <c r="A95" s="35">
        <v>89</v>
      </c>
      <c r="B95" s="8">
        <v>43679</v>
      </c>
      <c r="C95" s="30"/>
      <c r="D95" s="31"/>
      <c r="E95" s="29"/>
      <c r="F95" s="16">
        <f t="shared" si="2"/>
        <v>62393.95000006631</v>
      </c>
      <c r="G95" s="13"/>
      <c r="H95" s="14"/>
    </row>
    <row r="96" spans="1:8" x14ac:dyDescent="0.25">
      <c r="A96" s="9">
        <v>90</v>
      </c>
      <c r="B96" s="8">
        <v>43679</v>
      </c>
      <c r="C96" s="32"/>
      <c r="D96" s="31"/>
      <c r="E96" s="29"/>
      <c r="F96" s="16">
        <f t="shared" si="2"/>
        <v>62393.95000006631</v>
      </c>
      <c r="G96" s="13"/>
      <c r="H96" s="14"/>
    </row>
    <row r="97" spans="1:8" x14ac:dyDescent="0.25">
      <c r="A97" s="35">
        <v>91</v>
      </c>
      <c r="B97" s="8">
        <v>43679</v>
      </c>
      <c r="C97" s="32"/>
      <c r="D97" s="31"/>
      <c r="E97" s="29"/>
      <c r="F97" s="16">
        <f t="shared" si="2"/>
        <v>62393.95000006631</v>
      </c>
      <c r="G97" s="13"/>
      <c r="H97" s="14"/>
    </row>
    <row r="98" spans="1:8" x14ac:dyDescent="0.25">
      <c r="A98" s="9">
        <v>92</v>
      </c>
      <c r="B98" s="8">
        <v>43679</v>
      </c>
      <c r="C98" s="32"/>
      <c r="D98" s="31"/>
      <c r="E98" s="29"/>
      <c r="F98" s="16">
        <f t="shared" si="2"/>
        <v>62393.95000006631</v>
      </c>
      <c r="G98" s="13"/>
      <c r="H98" s="14"/>
    </row>
    <row r="99" spans="1:8" x14ac:dyDescent="0.25">
      <c r="A99" s="35">
        <v>93</v>
      </c>
      <c r="B99" s="8">
        <v>43679</v>
      </c>
      <c r="C99" s="32"/>
      <c r="D99" s="31"/>
      <c r="E99" s="29"/>
      <c r="F99" s="16">
        <f t="shared" si="2"/>
        <v>62393.95000006631</v>
      </c>
      <c r="G99" s="13"/>
      <c r="H99" s="14"/>
    </row>
    <row r="100" spans="1:8" x14ac:dyDescent="0.25">
      <c r="A100" s="9">
        <v>94</v>
      </c>
      <c r="B100" s="8">
        <v>43679</v>
      </c>
      <c r="C100" s="32"/>
      <c r="D100" s="31"/>
      <c r="E100" s="29"/>
      <c r="F100" s="16">
        <f t="shared" si="2"/>
        <v>62393.95000006631</v>
      </c>
      <c r="G100" s="13"/>
      <c r="H100" s="14"/>
    </row>
    <row r="101" spans="1:8" x14ac:dyDescent="0.25">
      <c r="A101" s="35">
        <v>95</v>
      </c>
      <c r="B101" s="8">
        <v>43679</v>
      </c>
      <c r="C101" s="32"/>
      <c r="D101" s="31"/>
      <c r="E101" s="29"/>
      <c r="F101" s="16">
        <f t="shared" si="2"/>
        <v>62393.95000006631</v>
      </c>
      <c r="G101" s="13"/>
      <c r="H101" s="14"/>
    </row>
    <row r="102" spans="1:8" x14ac:dyDescent="0.25">
      <c r="A102" s="9">
        <v>96</v>
      </c>
      <c r="B102" s="8">
        <v>43679</v>
      </c>
      <c r="C102" s="32"/>
      <c r="D102" s="31"/>
      <c r="E102" s="29"/>
      <c r="F102" s="16">
        <f t="shared" si="2"/>
        <v>62393.95000006631</v>
      </c>
      <c r="G102" s="13"/>
      <c r="H102" s="14"/>
    </row>
    <row r="103" spans="1:8" x14ac:dyDescent="0.25">
      <c r="A103" s="35">
        <v>97</v>
      </c>
      <c r="B103" s="8">
        <v>43679</v>
      </c>
      <c r="C103" s="32"/>
      <c r="D103" s="31"/>
      <c r="E103" s="29"/>
      <c r="F103" s="16">
        <f t="shared" si="2"/>
        <v>62393.95000006631</v>
      </c>
      <c r="G103" s="13"/>
      <c r="H103" s="14"/>
    </row>
    <row r="104" spans="1:8" x14ac:dyDescent="0.25">
      <c r="A104" s="9">
        <v>98</v>
      </c>
      <c r="B104" s="8">
        <v>43679</v>
      </c>
      <c r="C104" s="32"/>
      <c r="D104" s="31"/>
      <c r="E104" s="29"/>
      <c r="F104" s="16">
        <f t="shared" si="2"/>
        <v>62393.95000006631</v>
      </c>
      <c r="G104" s="13"/>
      <c r="H104" s="14"/>
    </row>
    <row r="105" spans="1:8" x14ac:dyDescent="0.25">
      <c r="A105" s="35">
        <v>99</v>
      </c>
      <c r="B105" s="8">
        <v>43679</v>
      </c>
      <c r="C105" s="32"/>
      <c r="D105" s="31"/>
      <c r="E105" s="29"/>
      <c r="F105" s="16">
        <f t="shared" si="2"/>
        <v>62393.95000006631</v>
      </c>
      <c r="G105" s="13"/>
      <c r="H105" s="14"/>
    </row>
    <row r="106" spans="1:8" x14ac:dyDescent="0.25">
      <c r="A106" s="9">
        <v>100</v>
      </c>
      <c r="B106" s="8">
        <v>43679</v>
      </c>
      <c r="C106" s="32"/>
      <c r="D106" s="31"/>
      <c r="E106" s="29"/>
      <c r="F106" s="16">
        <f t="shared" si="2"/>
        <v>62393.95000006631</v>
      </c>
      <c r="G106" s="13"/>
      <c r="H106" s="14"/>
    </row>
    <row r="107" spans="1:8" x14ac:dyDescent="0.25">
      <c r="A107" s="35">
        <v>101</v>
      </c>
      <c r="B107" s="8">
        <v>43679</v>
      </c>
      <c r="C107" s="33"/>
      <c r="D107" s="34"/>
      <c r="E107" s="29"/>
      <c r="F107" s="16">
        <f t="shared" si="2"/>
        <v>62393.95000006631</v>
      </c>
      <c r="G107" s="13"/>
      <c r="H107" s="14"/>
    </row>
    <row r="108" spans="1:8" x14ac:dyDescent="0.25">
      <c r="A108" s="35">
        <v>102</v>
      </c>
      <c r="B108" s="8">
        <v>43679</v>
      </c>
      <c r="C108" s="33"/>
      <c r="D108" s="34"/>
      <c r="E108" s="29"/>
      <c r="F108" s="16">
        <f t="shared" si="2"/>
        <v>62393.95000006631</v>
      </c>
      <c r="G108" s="13"/>
      <c r="H108" s="14"/>
    </row>
    <row r="109" spans="1:8" x14ac:dyDescent="0.25">
      <c r="A109" s="35">
        <v>103</v>
      </c>
      <c r="B109" s="8">
        <v>43679</v>
      </c>
      <c r="C109" s="33"/>
      <c r="D109" s="34"/>
      <c r="E109" s="29"/>
      <c r="F109" s="16">
        <f t="shared" si="2"/>
        <v>62393.95000006631</v>
      </c>
      <c r="G109" s="13"/>
      <c r="H109" s="14"/>
    </row>
    <row r="110" spans="1:8" x14ac:dyDescent="0.25">
      <c r="A110" s="35">
        <v>104</v>
      </c>
      <c r="B110" s="8">
        <v>43679</v>
      </c>
      <c r="C110" s="33"/>
      <c r="D110" s="34"/>
      <c r="E110" s="25"/>
      <c r="F110" s="16">
        <f t="shared" si="2"/>
        <v>62393.95000006631</v>
      </c>
      <c r="G110" s="13"/>
      <c r="H110" s="14"/>
    </row>
    <row r="111" spans="1:8" x14ac:dyDescent="0.25">
      <c r="A111" s="35">
        <v>105</v>
      </c>
      <c r="B111" s="8">
        <v>43679</v>
      </c>
      <c r="C111" s="33"/>
      <c r="D111" s="34"/>
      <c r="E111" s="25"/>
      <c r="F111" s="16">
        <f t="shared" si="2"/>
        <v>62393.95000006631</v>
      </c>
      <c r="G111" s="13"/>
      <c r="H111" s="14"/>
    </row>
    <row r="112" spans="1:8" x14ac:dyDescent="0.25">
      <c r="A112" s="35">
        <v>106</v>
      </c>
      <c r="B112" s="8">
        <v>43679</v>
      </c>
      <c r="C112" s="33"/>
      <c r="D112" s="34"/>
      <c r="E112" s="25"/>
      <c r="F112" s="16">
        <f t="shared" si="2"/>
        <v>62393.95000006631</v>
      </c>
      <c r="G112" s="13"/>
      <c r="H112" s="14"/>
    </row>
    <row r="113" spans="1:8" x14ac:dyDescent="0.25">
      <c r="A113" s="35">
        <v>107</v>
      </c>
      <c r="B113" s="8">
        <v>43679</v>
      </c>
      <c r="C113" s="33"/>
      <c r="D113" s="34"/>
      <c r="E113" s="25"/>
      <c r="F113" s="16">
        <f t="shared" si="2"/>
        <v>62393.95000006631</v>
      </c>
      <c r="G113" s="13"/>
      <c r="H113" s="14"/>
    </row>
    <row r="114" spans="1:8" x14ac:dyDescent="0.25">
      <c r="A114" s="35">
        <v>108</v>
      </c>
      <c r="B114" s="8">
        <v>43679</v>
      </c>
      <c r="C114" s="33"/>
      <c r="D114" s="34"/>
      <c r="E114" s="25"/>
      <c r="F114" s="16">
        <f t="shared" si="2"/>
        <v>62393.95000006631</v>
      </c>
      <c r="G114" s="13"/>
      <c r="H114" s="14"/>
    </row>
    <row r="115" spans="1:8" x14ac:dyDescent="0.25">
      <c r="A115" s="35">
        <v>109</v>
      </c>
      <c r="B115" s="8">
        <v>43679</v>
      </c>
      <c r="C115" s="33"/>
      <c r="D115" s="34"/>
      <c r="E115" s="25"/>
      <c r="F115" s="16">
        <f t="shared" si="2"/>
        <v>62393.95000006631</v>
      </c>
      <c r="G115" s="13"/>
      <c r="H115" s="14"/>
    </row>
    <row r="116" spans="1:8" x14ac:dyDescent="0.25">
      <c r="A116" s="152" t="s">
        <v>9</v>
      </c>
      <c r="B116" s="152"/>
      <c r="C116" s="152"/>
      <c r="D116" s="152"/>
      <c r="E116" s="152"/>
      <c r="F116" s="16">
        <f t="shared" si="2"/>
        <v>62393.95000006631</v>
      </c>
      <c r="G116" s="13"/>
      <c r="H116" s="14"/>
    </row>
    <row r="117" spans="1:8" x14ac:dyDescent="0.25">
      <c r="D117" s="24"/>
      <c r="G117" s="22"/>
    </row>
  </sheetData>
  <mergeCells count="3">
    <mergeCell ref="A1:G1"/>
    <mergeCell ref="A2:G2"/>
    <mergeCell ref="A116:E116"/>
  </mergeCells>
  <pageMargins left="0.7" right="0.7" top="0.75" bottom="0.75" header="0.3" footer="0.3"/>
  <pageSetup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65BD-CD26-4AD0-B205-EFF906191F0B}">
  <dimension ref="A1:I139"/>
  <sheetViews>
    <sheetView tabSelected="1" topLeftCell="A5" zoomScale="80" zoomScaleNormal="80" workbookViewId="0">
      <selection activeCell="C27" sqref="C27"/>
    </sheetView>
  </sheetViews>
  <sheetFormatPr defaultRowHeight="15" x14ac:dyDescent="0.25"/>
  <cols>
    <col min="1" max="1" width="5.28515625" customWidth="1"/>
    <col min="2" max="2" width="13.140625" customWidth="1"/>
    <col min="3" max="3" width="131.42578125" customWidth="1"/>
    <col min="4" max="4" width="13.5703125" customWidth="1"/>
    <col min="5" max="6" width="13.42578125" bestFit="1" customWidth="1"/>
    <col min="7" max="7" width="22.85546875" customWidth="1"/>
    <col min="8" max="8" width="13.1406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453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46">
        <v>1</v>
      </c>
      <c r="B4" s="8">
        <v>43700</v>
      </c>
      <c r="C4" s="146" t="s">
        <v>8</v>
      </c>
      <c r="D4" s="10">
        <f>'22'!F42</f>
        <v>9276861</v>
      </c>
      <c r="E4" s="11"/>
      <c r="F4" s="12">
        <f>D4</f>
        <v>9276861</v>
      </c>
      <c r="G4" s="13"/>
      <c r="H4" s="14"/>
    </row>
    <row r="5" spans="1:8" x14ac:dyDescent="0.25">
      <c r="A5" s="146">
        <f>A4+1</f>
        <v>2</v>
      </c>
      <c r="B5" s="8">
        <v>43700</v>
      </c>
      <c r="C5" s="14" t="s">
        <v>470</v>
      </c>
      <c r="D5" s="34">
        <v>130000</v>
      </c>
      <c r="E5" s="25"/>
      <c r="F5" s="109">
        <f>F4+D5-E5</f>
        <v>9406861</v>
      </c>
      <c r="G5" s="93" t="s">
        <v>166</v>
      </c>
      <c r="H5" s="14" t="s">
        <v>69</v>
      </c>
    </row>
    <row r="6" spans="1:8" x14ac:dyDescent="0.25">
      <c r="A6" s="149">
        <f t="shared" ref="A6:A29" si="0">A5+1</f>
        <v>3</v>
      </c>
      <c r="B6" s="8">
        <v>43700</v>
      </c>
      <c r="C6" s="14" t="s">
        <v>454</v>
      </c>
      <c r="D6" s="14"/>
      <c r="E6" s="25">
        <v>1248266</v>
      </c>
      <c r="F6" s="109">
        <f t="shared" ref="F6:F69" si="1">F5+D6-E6</f>
        <v>8158595</v>
      </c>
      <c r="G6" s="33" t="s">
        <v>164</v>
      </c>
      <c r="H6" s="14" t="s">
        <v>69</v>
      </c>
    </row>
    <row r="7" spans="1:8" x14ac:dyDescent="0.25">
      <c r="A7" s="149">
        <f t="shared" si="0"/>
        <v>4</v>
      </c>
      <c r="B7" s="8">
        <v>43700</v>
      </c>
      <c r="C7" s="14" t="s">
        <v>459</v>
      </c>
      <c r="D7" s="14"/>
      <c r="E7" s="25">
        <v>741032</v>
      </c>
      <c r="F7" s="109">
        <f t="shared" si="1"/>
        <v>7417563</v>
      </c>
      <c r="G7" s="33" t="s">
        <v>166</v>
      </c>
      <c r="H7" s="14" t="s">
        <v>69</v>
      </c>
    </row>
    <row r="8" spans="1:8" s="22" customFormat="1" x14ac:dyDescent="0.25">
      <c r="A8" s="149">
        <f t="shared" si="0"/>
        <v>5</v>
      </c>
      <c r="B8" s="8">
        <v>43700</v>
      </c>
      <c r="C8" s="14" t="s">
        <v>455</v>
      </c>
      <c r="D8" s="14"/>
      <c r="E8" s="25">
        <v>500000</v>
      </c>
      <c r="F8" s="109">
        <f t="shared" si="1"/>
        <v>6917563</v>
      </c>
      <c r="G8" s="33" t="s">
        <v>165</v>
      </c>
      <c r="H8" s="14" t="s">
        <v>69</v>
      </c>
    </row>
    <row r="9" spans="1:8" s="22" customFormat="1" x14ac:dyDescent="0.25">
      <c r="A9" s="149">
        <f t="shared" si="0"/>
        <v>6</v>
      </c>
      <c r="B9" s="8">
        <v>43700</v>
      </c>
      <c r="C9" s="14" t="s">
        <v>456</v>
      </c>
      <c r="D9" s="14"/>
      <c r="E9" s="25">
        <v>186000</v>
      </c>
      <c r="F9" s="109">
        <f t="shared" si="1"/>
        <v>6731563</v>
      </c>
      <c r="G9" s="33" t="s">
        <v>335</v>
      </c>
      <c r="H9" s="14" t="s">
        <v>76</v>
      </c>
    </row>
    <row r="10" spans="1:8" s="22" customFormat="1" x14ac:dyDescent="0.25">
      <c r="A10" s="149">
        <f t="shared" si="0"/>
        <v>7</v>
      </c>
      <c r="B10" s="8">
        <v>43700</v>
      </c>
      <c r="C10" s="14" t="s">
        <v>457</v>
      </c>
      <c r="D10" s="14"/>
      <c r="E10" s="25">
        <v>80000</v>
      </c>
      <c r="F10" s="109">
        <f t="shared" si="1"/>
        <v>6651563</v>
      </c>
      <c r="G10" s="33" t="s">
        <v>135</v>
      </c>
      <c r="H10" s="14" t="s">
        <v>76</v>
      </c>
    </row>
    <row r="11" spans="1:8" s="22" customFormat="1" x14ac:dyDescent="0.25">
      <c r="A11" s="149">
        <f t="shared" si="0"/>
        <v>8</v>
      </c>
      <c r="B11" s="8">
        <v>43700</v>
      </c>
      <c r="C11" s="14" t="s">
        <v>458</v>
      </c>
      <c r="D11" s="25">
        <v>750000</v>
      </c>
      <c r="E11" s="25"/>
      <c r="F11" s="109">
        <f t="shared" si="1"/>
        <v>7401563</v>
      </c>
      <c r="G11" s="33" t="s">
        <v>167</v>
      </c>
      <c r="H11" s="14" t="s">
        <v>76</v>
      </c>
    </row>
    <row r="12" spans="1:8" s="22" customFormat="1" x14ac:dyDescent="0.25">
      <c r="A12" s="149">
        <f t="shared" si="0"/>
        <v>9</v>
      </c>
      <c r="B12" s="8">
        <v>43700</v>
      </c>
      <c r="C12" s="14" t="s">
        <v>460</v>
      </c>
      <c r="D12" s="25">
        <v>37200000</v>
      </c>
      <c r="E12" s="25"/>
      <c r="F12" s="109">
        <f t="shared" si="1"/>
        <v>44601563</v>
      </c>
      <c r="G12" s="33"/>
      <c r="H12" s="14"/>
    </row>
    <row r="13" spans="1:8" s="22" customFormat="1" x14ac:dyDescent="0.25">
      <c r="A13" s="149">
        <f t="shared" si="0"/>
        <v>10</v>
      </c>
      <c r="B13" s="8">
        <v>43700</v>
      </c>
      <c r="C13" s="14" t="s">
        <v>461</v>
      </c>
      <c r="D13" s="25">
        <v>110000000</v>
      </c>
      <c r="E13" s="147"/>
      <c r="F13" s="109">
        <f t="shared" si="1"/>
        <v>154601563</v>
      </c>
      <c r="G13" s="33"/>
      <c r="H13" s="14"/>
    </row>
    <row r="14" spans="1:8" s="22" customFormat="1" x14ac:dyDescent="0.25">
      <c r="A14" s="149">
        <f t="shared" si="0"/>
        <v>11</v>
      </c>
      <c r="B14" s="8">
        <v>43700</v>
      </c>
      <c r="C14" s="14" t="s">
        <v>462</v>
      </c>
      <c r="D14" s="25">
        <v>9712126</v>
      </c>
      <c r="E14" s="25"/>
      <c r="F14" s="109">
        <f t="shared" si="1"/>
        <v>164313689</v>
      </c>
      <c r="G14" s="33"/>
      <c r="H14" s="14"/>
    </row>
    <row r="15" spans="1:8" s="22" customFormat="1" x14ac:dyDescent="0.25">
      <c r="A15" s="149">
        <f t="shared" si="0"/>
        <v>12</v>
      </c>
      <c r="B15" s="8">
        <v>43700</v>
      </c>
      <c r="C15" s="14" t="s">
        <v>463</v>
      </c>
      <c r="D15" s="133"/>
      <c r="E15" s="76">
        <v>50000000</v>
      </c>
      <c r="F15" s="109">
        <f t="shared" si="1"/>
        <v>114313689</v>
      </c>
      <c r="G15" s="33"/>
      <c r="H15" s="14"/>
    </row>
    <row r="16" spans="1:8" s="22" customFormat="1" x14ac:dyDescent="0.25">
      <c r="A16" s="149">
        <f t="shared" si="0"/>
        <v>13</v>
      </c>
      <c r="B16" s="8">
        <v>43700</v>
      </c>
      <c r="C16" s="14" t="s">
        <v>299</v>
      </c>
      <c r="D16" s="133"/>
      <c r="E16" s="147">
        <v>6500</v>
      </c>
      <c r="F16" s="109">
        <f t="shared" si="1"/>
        <v>114307189</v>
      </c>
      <c r="G16" s="33"/>
      <c r="H16" s="14"/>
    </row>
    <row r="17" spans="1:8" s="22" customFormat="1" x14ac:dyDescent="0.25">
      <c r="A17" s="149">
        <f t="shared" si="0"/>
        <v>14</v>
      </c>
      <c r="B17" s="8">
        <v>43700</v>
      </c>
      <c r="C17" s="14" t="s">
        <v>463</v>
      </c>
      <c r="D17" s="133"/>
      <c r="E17" s="76">
        <v>50000000</v>
      </c>
      <c r="F17" s="109">
        <f t="shared" si="1"/>
        <v>64307189</v>
      </c>
      <c r="G17" s="33"/>
      <c r="H17" s="14"/>
    </row>
    <row r="18" spans="1:8" s="22" customFormat="1" x14ac:dyDescent="0.25">
      <c r="A18" s="149">
        <f t="shared" si="0"/>
        <v>15</v>
      </c>
      <c r="B18" s="8">
        <v>43700</v>
      </c>
      <c r="C18" s="14" t="s">
        <v>299</v>
      </c>
      <c r="D18" s="133"/>
      <c r="E18" s="25">
        <v>6500</v>
      </c>
      <c r="F18" s="109">
        <f t="shared" si="1"/>
        <v>64300689</v>
      </c>
      <c r="G18" s="33"/>
      <c r="H18" s="14"/>
    </row>
    <row r="19" spans="1:8" s="22" customFormat="1" x14ac:dyDescent="0.25">
      <c r="A19" s="149">
        <f t="shared" si="0"/>
        <v>16</v>
      </c>
      <c r="B19" s="8">
        <v>43700</v>
      </c>
      <c r="C19" s="14" t="s">
        <v>464</v>
      </c>
      <c r="D19" s="25"/>
      <c r="E19" s="76">
        <v>10000000</v>
      </c>
      <c r="F19" s="109">
        <f t="shared" si="1"/>
        <v>54300689</v>
      </c>
      <c r="G19" s="33"/>
      <c r="H19" s="14"/>
    </row>
    <row r="20" spans="1:8" s="22" customFormat="1" x14ac:dyDescent="0.25">
      <c r="A20" s="149">
        <f t="shared" si="0"/>
        <v>17</v>
      </c>
      <c r="B20" s="8">
        <v>43700</v>
      </c>
      <c r="C20" s="14" t="s">
        <v>299</v>
      </c>
      <c r="D20" s="133"/>
      <c r="E20" s="25">
        <v>6500</v>
      </c>
      <c r="F20" s="109">
        <f t="shared" si="1"/>
        <v>54294189</v>
      </c>
      <c r="G20" s="33"/>
      <c r="H20" s="14"/>
    </row>
    <row r="21" spans="1:8" s="22" customFormat="1" x14ac:dyDescent="0.25">
      <c r="A21" s="149">
        <f t="shared" si="0"/>
        <v>18</v>
      </c>
      <c r="B21" s="8">
        <v>43700</v>
      </c>
      <c r="C21" s="14" t="s">
        <v>460</v>
      </c>
      <c r="D21" s="133"/>
      <c r="E21" s="25">
        <v>37200000</v>
      </c>
      <c r="F21" s="109">
        <f t="shared" si="1"/>
        <v>17094189</v>
      </c>
      <c r="G21" s="33"/>
      <c r="H21" s="14"/>
    </row>
    <row r="22" spans="1:8" s="22" customFormat="1" x14ac:dyDescent="0.25">
      <c r="A22" s="149">
        <f t="shared" si="0"/>
        <v>19</v>
      </c>
      <c r="B22" s="8">
        <v>43700</v>
      </c>
      <c r="C22" s="14" t="s">
        <v>299</v>
      </c>
      <c r="D22" s="14"/>
      <c r="E22" s="148">
        <v>6500</v>
      </c>
      <c r="F22" s="109">
        <f t="shared" si="1"/>
        <v>17087689</v>
      </c>
      <c r="G22" s="33"/>
      <c r="H22" s="14"/>
    </row>
    <row r="23" spans="1:8" s="22" customFormat="1" x14ac:dyDescent="0.25">
      <c r="A23" s="149">
        <f t="shared" si="0"/>
        <v>20</v>
      </c>
      <c r="B23" s="8">
        <v>43700</v>
      </c>
      <c r="C23" s="14" t="s">
        <v>462</v>
      </c>
      <c r="D23" s="14"/>
      <c r="E23" s="150">
        <v>9712126</v>
      </c>
      <c r="F23" s="109">
        <f t="shared" si="1"/>
        <v>7375563</v>
      </c>
      <c r="G23" s="33" t="s">
        <v>310</v>
      </c>
      <c r="H23" s="14" t="s">
        <v>69</v>
      </c>
    </row>
    <row r="24" spans="1:8" x14ac:dyDescent="0.25">
      <c r="A24" s="149">
        <f t="shared" si="0"/>
        <v>21</v>
      </c>
      <c r="B24" s="8">
        <v>43700</v>
      </c>
      <c r="C24" s="14" t="s">
        <v>465</v>
      </c>
      <c r="D24" s="14"/>
      <c r="E24" s="95">
        <v>4950000</v>
      </c>
      <c r="F24" s="109">
        <f t="shared" si="1"/>
        <v>2425563</v>
      </c>
      <c r="G24" s="33"/>
      <c r="H24" s="14"/>
    </row>
    <row r="25" spans="1:8" x14ac:dyDescent="0.25">
      <c r="A25" s="149">
        <f t="shared" si="0"/>
        <v>22</v>
      </c>
      <c r="B25" s="8">
        <v>43700</v>
      </c>
      <c r="C25" s="14" t="s">
        <v>466</v>
      </c>
      <c r="D25" s="14"/>
      <c r="E25" s="95">
        <v>100000</v>
      </c>
      <c r="F25" s="109">
        <f t="shared" si="1"/>
        <v>2325563</v>
      </c>
      <c r="G25" s="56" t="s">
        <v>165</v>
      </c>
      <c r="H25" s="14" t="s">
        <v>69</v>
      </c>
    </row>
    <row r="26" spans="1:8" x14ac:dyDescent="0.25">
      <c r="A26" s="149">
        <f t="shared" si="0"/>
        <v>23</v>
      </c>
      <c r="B26" s="8">
        <v>43700</v>
      </c>
      <c r="C26" s="14" t="s">
        <v>468</v>
      </c>
      <c r="D26" s="95"/>
      <c r="E26" s="95">
        <v>56000</v>
      </c>
      <c r="F26" s="109">
        <f t="shared" si="1"/>
        <v>2269563</v>
      </c>
      <c r="G26" t="s">
        <v>358</v>
      </c>
      <c r="H26" s="14" t="s">
        <v>76</v>
      </c>
    </row>
    <row r="27" spans="1:8" x14ac:dyDescent="0.25">
      <c r="A27" s="149">
        <f t="shared" si="0"/>
        <v>24</v>
      </c>
      <c r="B27" s="8">
        <v>43700</v>
      </c>
      <c r="C27" s="14" t="s">
        <v>469</v>
      </c>
      <c r="D27" s="14"/>
      <c r="E27" s="95">
        <v>669092</v>
      </c>
      <c r="F27" s="109">
        <f t="shared" si="1"/>
        <v>1600471</v>
      </c>
      <c r="G27" s="33" t="s">
        <v>134</v>
      </c>
      <c r="H27" s="14" t="s">
        <v>69</v>
      </c>
    </row>
    <row r="28" spans="1:8" x14ac:dyDescent="0.25">
      <c r="A28" s="149">
        <f t="shared" si="0"/>
        <v>25</v>
      </c>
      <c r="B28" s="8">
        <v>43700</v>
      </c>
      <c r="C28" s="14" t="s">
        <v>299</v>
      </c>
      <c r="D28" s="14"/>
      <c r="E28" s="25">
        <v>6500</v>
      </c>
      <c r="F28" s="109">
        <f t="shared" si="1"/>
        <v>1593971</v>
      </c>
      <c r="G28" s="33"/>
      <c r="H28" s="14"/>
    </row>
    <row r="29" spans="1:8" x14ac:dyDescent="0.25">
      <c r="A29" s="149">
        <f t="shared" si="0"/>
        <v>26</v>
      </c>
      <c r="B29" s="8">
        <v>43700</v>
      </c>
      <c r="C29" s="14" t="s">
        <v>467</v>
      </c>
      <c r="D29" s="14"/>
      <c r="E29" s="25">
        <v>200000</v>
      </c>
      <c r="F29" s="109">
        <f t="shared" si="1"/>
        <v>1393971</v>
      </c>
      <c r="G29" s="116" t="s">
        <v>142</v>
      </c>
      <c r="H29" s="14" t="s">
        <v>69</v>
      </c>
    </row>
    <row r="30" spans="1:8" x14ac:dyDescent="0.25">
      <c r="A30" s="149">
        <f>A29+1</f>
        <v>27</v>
      </c>
      <c r="B30" s="8">
        <v>43700</v>
      </c>
      <c r="C30" s="14" t="s">
        <v>299</v>
      </c>
      <c r="D30" s="14"/>
      <c r="E30" s="25">
        <v>6500</v>
      </c>
      <c r="F30" s="109">
        <f t="shared" si="1"/>
        <v>1387471</v>
      </c>
      <c r="G30" s="116"/>
      <c r="H30" s="14"/>
    </row>
    <row r="31" spans="1:8" x14ac:dyDescent="0.25">
      <c r="A31" s="149">
        <f t="shared" ref="A31:A94" si="2">A30+1</f>
        <v>28</v>
      </c>
      <c r="B31" s="8">
        <v>43700</v>
      </c>
      <c r="C31" s="13" t="s">
        <v>443</v>
      </c>
      <c r="D31" s="25">
        <v>31762</v>
      </c>
      <c r="E31" s="23"/>
      <c r="F31" s="109">
        <f t="shared" si="1"/>
        <v>1419233</v>
      </c>
      <c r="G31" s="17" t="s">
        <v>133</v>
      </c>
      <c r="H31" s="14" t="s">
        <v>76</v>
      </c>
    </row>
    <row r="32" spans="1:8" x14ac:dyDescent="0.25">
      <c r="A32" s="149">
        <f t="shared" si="2"/>
        <v>29</v>
      </c>
      <c r="B32" s="8">
        <v>43700</v>
      </c>
      <c r="C32" s="13" t="s">
        <v>472</v>
      </c>
      <c r="D32" s="13"/>
      <c r="E32" s="23">
        <v>197472</v>
      </c>
      <c r="F32" s="109">
        <f t="shared" si="1"/>
        <v>1221761</v>
      </c>
      <c r="G32" s="33" t="s">
        <v>87</v>
      </c>
      <c r="H32" s="14" t="s">
        <v>75</v>
      </c>
    </row>
    <row r="33" spans="1:8" x14ac:dyDescent="0.25">
      <c r="A33" s="149">
        <f t="shared" si="2"/>
        <v>30</v>
      </c>
      <c r="B33" s="8">
        <v>43700</v>
      </c>
      <c r="C33" s="13" t="s">
        <v>473</v>
      </c>
      <c r="D33" s="10"/>
      <c r="E33" s="23">
        <v>610000</v>
      </c>
      <c r="F33" s="109">
        <f t="shared" si="1"/>
        <v>611761</v>
      </c>
      <c r="G33" s="17" t="s">
        <v>253</v>
      </c>
      <c r="H33" s="14"/>
    </row>
    <row r="34" spans="1:8" x14ac:dyDescent="0.25">
      <c r="A34" s="149">
        <f t="shared" si="2"/>
        <v>31</v>
      </c>
      <c r="B34" s="8">
        <v>43700</v>
      </c>
      <c r="C34" s="20" t="s">
        <v>443</v>
      </c>
      <c r="D34" s="46">
        <v>55000</v>
      </c>
      <c r="E34" s="23"/>
      <c r="F34" s="109">
        <f t="shared" si="1"/>
        <v>666761</v>
      </c>
      <c r="G34" s="98" t="s">
        <v>85</v>
      </c>
      <c r="H34" s="14" t="s">
        <v>69</v>
      </c>
    </row>
    <row r="35" spans="1:8" x14ac:dyDescent="0.25">
      <c r="A35" s="149">
        <f t="shared" si="2"/>
        <v>32</v>
      </c>
      <c r="B35" s="8">
        <v>43700</v>
      </c>
      <c r="C35" s="13" t="s">
        <v>190</v>
      </c>
      <c r="D35" s="23">
        <v>20000000</v>
      </c>
      <c r="E35" s="23"/>
      <c r="F35" s="109">
        <f t="shared" si="1"/>
        <v>20666761</v>
      </c>
      <c r="G35" s="98"/>
      <c r="H35" s="14"/>
    </row>
    <row r="36" spans="1:8" x14ac:dyDescent="0.25">
      <c r="A36" s="149">
        <f t="shared" si="2"/>
        <v>33</v>
      </c>
      <c r="B36" s="8">
        <v>43700</v>
      </c>
      <c r="C36" s="14" t="s">
        <v>372</v>
      </c>
      <c r="D36" s="23">
        <v>19241000</v>
      </c>
      <c r="E36" s="25"/>
      <c r="F36" s="109">
        <f t="shared" si="1"/>
        <v>39907761</v>
      </c>
      <c r="G36" s="33"/>
      <c r="H36" s="14"/>
    </row>
    <row r="37" spans="1:8" x14ac:dyDescent="0.25">
      <c r="A37" s="149">
        <f t="shared" si="2"/>
        <v>34</v>
      </c>
      <c r="B37" s="8">
        <v>43700</v>
      </c>
      <c r="C37" s="14" t="s">
        <v>372</v>
      </c>
      <c r="D37" s="14"/>
      <c r="E37" s="76">
        <v>19241000</v>
      </c>
      <c r="F37" s="109">
        <f t="shared" si="1"/>
        <v>20666761</v>
      </c>
      <c r="G37" s="33" t="s">
        <v>310</v>
      </c>
      <c r="H37" s="14" t="s">
        <v>69</v>
      </c>
    </row>
    <row r="38" spans="1:8" x14ac:dyDescent="0.25">
      <c r="A38" s="149">
        <f t="shared" si="2"/>
        <v>35</v>
      </c>
      <c r="B38" s="8">
        <v>43700</v>
      </c>
      <c r="C38" s="14" t="s">
        <v>299</v>
      </c>
      <c r="D38" s="14"/>
      <c r="E38" s="25">
        <v>6500</v>
      </c>
      <c r="F38" s="109">
        <f t="shared" si="1"/>
        <v>20660261</v>
      </c>
      <c r="G38" s="33"/>
      <c r="H38" s="14"/>
    </row>
    <row r="39" spans="1:8" x14ac:dyDescent="0.25">
      <c r="A39" s="149">
        <f t="shared" si="2"/>
        <v>36</v>
      </c>
      <c r="B39" s="8">
        <v>43700</v>
      </c>
      <c r="C39" s="14" t="s">
        <v>471</v>
      </c>
      <c r="D39" s="14"/>
      <c r="E39" s="25">
        <v>5000000</v>
      </c>
      <c r="F39" s="109">
        <f t="shared" si="1"/>
        <v>15660261</v>
      </c>
      <c r="G39" s="33" t="s">
        <v>87</v>
      </c>
      <c r="H39" s="14" t="s">
        <v>75</v>
      </c>
    </row>
    <row r="40" spans="1:8" x14ac:dyDescent="0.25">
      <c r="A40" s="149">
        <f t="shared" si="2"/>
        <v>37</v>
      </c>
      <c r="B40" s="8">
        <v>43700</v>
      </c>
      <c r="C40" s="41"/>
      <c r="D40" s="14"/>
      <c r="E40" s="25"/>
      <c r="F40" s="109">
        <f t="shared" si="1"/>
        <v>15660261</v>
      </c>
      <c r="G40" s="33"/>
      <c r="H40" s="14"/>
    </row>
    <row r="41" spans="1:8" x14ac:dyDescent="0.25">
      <c r="A41" s="149">
        <f t="shared" si="2"/>
        <v>38</v>
      </c>
      <c r="B41" s="8">
        <v>43700</v>
      </c>
      <c r="C41" s="136"/>
      <c r="D41" s="88"/>
      <c r="E41" s="95"/>
      <c r="F41" s="109">
        <f t="shared" si="1"/>
        <v>15660261</v>
      </c>
      <c r="G41" s="98"/>
      <c r="H41" s="14"/>
    </row>
    <row r="42" spans="1:8" x14ac:dyDescent="0.25">
      <c r="A42" s="149">
        <f t="shared" si="2"/>
        <v>39</v>
      </c>
      <c r="B42" s="8">
        <v>43700</v>
      </c>
      <c r="C42" s="14"/>
      <c r="D42" s="88"/>
      <c r="E42" s="95"/>
      <c r="F42" s="109">
        <f t="shared" si="1"/>
        <v>15660261</v>
      </c>
      <c r="G42" s="33"/>
      <c r="H42" s="14"/>
    </row>
    <row r="43" spans="1:8" x14ac:dyDescent="0.25">
      <c r="A43" s="149">
        <f t="shared" si="2"/>
        <v>40</v>
      </c>
      <c r="B43" s="8">
        <v>43700</v>
      </c>
      <c r="C43" s="14"/>
      <c r="D43" s="88"/>
      <c r="E43" s="95"/>
      <c r="F43" s="109">
        <f t="shared" si="1"/>
        <v>15660261</v>
      </c>
      <c r="G43" s="93"/>
      <c r="H43" s="14"/>
    </row>
    <row r="44" spans="1:8" x14ac:dyDescent="0.25">
      <c r="A44" s="149">
        <f t="shared" si="2"/>
        <v>41</v>
      </c>
      <c r="B44" s="8">
        <v>43700</v>
      </c>
      <c r="C44" s="14"/>
      <c r="D44" s="153"/>
      <c r="E44" s="95"/>
      <c r="F44" s="109">
        <f t="shared" si="1"/>
        <v>15660261</v>
      </c>
      <c r="G44" s="93"/>
      <c r="H44" s="14"/>
    </row>
    <row r="45" spans="1:8" x14ac:dyDescent="0.25">
      <c r="A45" s="149">
        <f t="shared" si="2"/>
        <v>42</v>
      </c>
      <c r="B45" s="8">
        <v>43700</v>
      </c>
      <c r="C45" s="14"/>
      <c r="D45" s="112"/>
      <c r="E45" s="25"/>
      <c r="F45" s="109">
        <f t="shared" si="1"/>
        <v>15660261</v>
      </c>
      <c r="G45" s="33"/>
      <c r="H45" s="14"/>
    </row>
    <row r="46" spans="1:8" x14ac:dyDescent="0.25">
      <c r="A46" s="149">
        <f t="shared" si="2"/>
        <v>43</v>
      </c>
      <c r="B46" s="8">
        <v>43700</v>
      </c>
      <c r="C46" s="14"/>
      <c r="D46" s="112"/>
      <c r="E46" s="25"/>
      <c r="F46" s="109">
        <f t="shared" si="1"/>
        <v>15660261</v>
      </c>
      <c r="G46" s="33"/>
      <c r="H46" s="14"/>
    </row>
    <row r="47" spans="1:8" x14ac:dyDescent="0.25">
      <c r="A47" s="149">
        <f t="shared" si="2"/>
        <v>44</v>
      </c>
      <c r="B47" s="8">
        <v>43700</v>
      </c>
      <c r="C47" s="13"/>
      <c r="D47" s="13"/>
      <c r="E47" s="62"/>
      <c r="F47" s="109">
        <f t="shared" si="1"/>
        <v>15660261</v>
      </c>
      <c r="G47" s="26"/>
      <c r="H47" s="14"/>
    </row>
    <row r="48" spans="1:8" x14ac:dyDescent="0.25">
      <c r="A48" s="149">
        <f t="shared" si="2"/>
        <v>45</v>
      </c>
      <c r="B48" s="8">
        <v>43700</v>
      </c>
      <c r="C48" s="13"/>
      <c r="D48" s="13"/>
      <c r="E48" s="64"/>
      <c r="F48" s="109">
        <f t="shared" si="1"/>
        <v>15660261</v>
      </c>
      <c r="G48" s="17"/>
      <c r="H48" s="14"/>
    </row>
    <row r="49" spans="1:8" x14ac:dyDescent="0.25">
      <c r="A49" s="149">
        <f t="shared" si="2"/>
        <v>46</v>
      </c>
      <c r="B49" s="8">
        <v>43700</v>
      </c>
      <c r="C49" s="13"/>
      <c r="D49" s="13"/>
      <c r="E49" s="62"/>
      <c r="F49" s="109">
        <f t="shared" si="1"/>
        <v>15660261</v>
      </c>
      <c r="G49" s="120"/>
      <c r="H49" s="14"/>
    </row>
    <row r="50" spans="1:8" x14ac:dyDescent="0.25">
      <c r="A50" s="149">
        <f t="shared" si="2"/>
        <v>47</v>
      </c>
      <c r="B50" s="8">
        <v>43700</v>
      </c>
      <c r="C50" s="13"/>
      <c r="D50" s="13"/>
      <c r="E50" s="64"/>
      <c r="F50" s="109">
        <f t="shared" si="1"/>
        <v>15660261</v>
      </c>
      <c r="G50" s="17"/>
      <c r="H50" s="14"/>
    </row>
    <row r="51" spans="1:8" x14ac:dyDescent="0.25">
      <c r="A51" s="149">
        <f t="shared" si="2"/>
        <v>48</v>
      </c>
      <c r="B51" s="8">
        <v>43700</v>
      </c>
      <c r="C51" s="13"/>
      <c r="D51" s="13"/>
      <c r="E51" s="63"/>
      <c r="F51" s="109">
        <f t="shared" si="1"/>
        <v>15660261</v>
      </c>
      <c r="G51" s="17"/>
      <c r="H51" s="14"/>
    </row>
    <row r="52" spans="1:8" x14ac:dyDescent="0.25">
      <c r="A52" s="149">
        <f t="shared" si="2"/>
        <v>49</v>
      </c>
      <c r="B52" s="8">
        <v>43700</v>
      </c>
      <c r="C52" s="13"/>
      <c r="D52" s="13"/>
      <c r="E52" s="67"/>
      <c r="F52" s="109">
        <f t="shared" si="1"/>
        <v>15660261</v>
      </c>
      <c r="G52" s="17"/>
      <c r="H52" s="14"/>
    </row>
    <row r="53" spans="1:8" x14ac:dyDescent="0.25">
      <c r="A53" s="149">
        <f t="shared" si="2"/>
        <v>50</v>
      </c>
      <c r="B53" s="8">
        <v>43700</v>
      </c>
      <c r="C53" s="13"/>
      <c r="D53" s="13"/>
      <c r="E53" s="67"/>
      <c r="F53" s="109">
        <f t="shared" si="1"/>
        <v>15660261</v>
      </c>
      <c r="G53" s="17"/>
      <c r="H53" s="14"/>
    </row>
    <row r="54" spans="1:8" x14ac:dyDescent="0.25">
      <c r="A54" s="149">
        <f t="shared" si="2"/>
        <v>51</v>
      </c>
      <c r="B54" s="8">
        <v>43700</v>
      </c>
      <c r="C54" s="13"/>
      <c r="D54" s="13"/>
      <c r="E54" s="67"/>
      <c r="F54" s="109">
        <f t="shared" si="1"/>
        <v>15660261</v>
      </c>
      <c r="G54" s="17"/>
      <c r="H54" s="14"/>
    </row>
    <row r="55" spans="1:8" x14ac:dyDescent="0.25">
      <c r="A55" s="149">
        <f t="shared" si="2"/>
        <v>52</v>
      </c>
      <c r="B55" s="8">
        <v>43700</v>
      </c>
      <c r="C55" s="13"/>
      <c r="D55" s="13"/>
      <c r="E55" s="62"/>
      <c r="F55" s="109">
        <f t="shared" si="1"/>
        <v>15660261</v>
      </c>
      <c r="G55" s="17"/>
      <c r="H55" s="14"/>
    </row>
    <row r="56" spans="1:8" x14ac:dyDescent="0.25">
      <c r="A56" s="149">
        <f t="shared" si="2"/>
        <v>53</v>
      </c>
      <c r="B56" s="8">
        <v>43700</v>
      </c>
      <c r="C56" s="13"/>
      <c r="D56" s="13"/>
      <c r="E56" s="67"/>
      <c r="F56" s="109">
        <f t="shared" si="1"/>
        <v>15660261</v>
      </c>
      <c r="G56" s="17"/>
      <c r="H56" s="14"/>
    </row>
    <row r="57" spans="1:8" x14ac:dyDescent="0.25">
      <c r="A57" s="149">
        <f t="shared" si="2"/>
        <v>54</v>
      </c>
      <c r="B57" s="8">
        <v>43700</v>
      </c>
      <c r="C57" s="13"/>
      <c r="D57" s="13"/>
      <c r="E57" s="19"/>
      <c r="F57" s="109">
        <f t="shared" si="1"/>
        <v>15660261</v>
      </c>
      <c r="G57" s="17"/>
      <c r="H57" s="14"/>
    </row>
    <row r="58" spans="1:8" x14ac:dyDescent="0.25">
      <c r="A58" s="149">
        <f t="shared" si="2"/>
        <v>55</v>
      </c>
      <c r="B58" s="8">
        <v>43700</v>
      </c>
      <c r="C58" s="13"/>
      <c r="D58" s="23"/>
      <c r="E58" s="19"/>
      <c r="F58" s="109">
        <f t="shared" si="1"/>
        <v>15660261</v>
      </c>
      <c r="G58" s="17"/>
      <c r="H58" s="14"/>
    </row>
    <row r="59" spans="1:8" x14ac:dyDescent="0.25">
      <c r="A59" s="149">
        <f t="shared" si="2"/>
        <v>56</v>
      </c>
      <c r="B59" s="8">
        <v>43700</v>
      </c>
      <c r="C59" s="13"/>
      <c r="D59" s="23"/>
      <c r="E59" s="19"/>
      <c r="F59" s="109">
        <f t="shared" si="1"/>
        <v>15660261</v>
      </c>
      <c r="G59" s="17"/>
      <c r="H59" s="14"/>
    </row>
    <row r="60" spans="1:8" x14ac:dyDescent="0.25">
      <c r="A60" s="149">
        <f t="shared" si="2"/>
        <v>57</v>
      </c>
      <c r="B60" s="8">
        <v>43700</v>
      </c>
      <c r="C60" s="13"/>
      <c r="D60" s="23"/>
      <c r="E60" s="19"/>
      <c r="F60" s="109">
        <f t="shared" si="1"/>
        <v>15660261</v>
      </c>
      <c r="G60" s="17"/>
      <c r="H60" s="14"/>
    </row>
    <row r="61" spans="1:8" x14ac:dyDescent="0.25">
      <c r="A61" s="149">
        <f t="shared" si="2"/>
        <v>58</v>
      </c>
      <c r="B61" s="8">
        <v>43700</v>
      </c>
      <c r="C61" s="13"/>
      <c r="D61" s="23"/>
      <c r="E61" s="23"/>
      <c r="F61" s="109">
        <f t="shared" si="1"/>
        <v>15660261</v>
      </c>
      <c r="G61" s="17"/>
      <c r="H61" s="14"/>
    </row>
    <row r="62" spans="1:8" x14ac:dyDescent="0.25">
      <c r="A62" s="149">
        <f t="shared" si="2"/>
        <v>59</v>
      </c>
      <c r="B62" s="8">
        <v>43700</v>
      </c>
      <c r="C62" s="13"/>
      <c r="D62" s="13"/>
      <c r="E62" s="19"/>
      <c r="F62" s="109">
        <f t="shared" si="1"/>
        <v>15660261</v>
      </c>
      <c r="G62" s="17"/>
      <c r="H62" s="14"/>
    </row>
    <row r="63" spans="1:8" x14ac:dyDescent="0.25">
      <c r="A63" s="149">
        <f t="shared" si="2"/>
        <v>60</v>
      </c>
      <c r="B63" s="8">
        <v>43700</v>
      </c>
      <c r="C63" s="13"/>
      <c r="D63" s="13"/>
      <c r="E63" s="19"/>
      <c r="F63" s="109">
        <f t="shared" si="1"/>
        <v>15660261</v>
      </c>
      <c r="G63" s="17"/>
      <c r="H63" s="14"/>
    </row>
    <row r="64" spans="1:8" x14ac:dyDescent="0.25">
      <c r="A64" s="149">
        <f t="shared" si="2"/>
        <v>61</v>
      </c>
      <c r="B64" s="8">
        <v>43700</v>
      </c>
      <c r="C64" s="13"/>
      <c r="D64" s="13"/>
      <c r="E64" s="19"/>
      <c r="F64" s="109">
        <f t="shared" si="1"/>
        <v>15660261</v>
      </c>
      <c r="G64" s="17"/>
      <c r="H64" s="14"/>
    </row>
    <row r="65" spans="1:8" x14ac:dyDescent="0.25">
      <c r="A65" s="149">
        <f t="shared" si="2"/>
        <v>62</v>
      </c>
      <c r="B65" s="8">
        <v>43700</v>
      </c>
      <c r="C65" s="13"/>
      <c r="D65" s="13"/>
      <c r="E65" s="19"/>
      <c r="F65" s="109">
        <f t="shared" si="1"/>
        <v>15660261</v>
      </c>
      <c r="G65" s="17"/>
      <c r="H65" s="14"/>
    </row>
    <row r="66" spans="1:8" x14ac:dyDescent="0.25">
      <c r="A66" s="149">
        <f t="shared" si="2"/>
        <v>63</v>
      </c>
      <c r="B66" s="8">
        <v>43700</v>
      </c>
      <c r="C66" s="13"/>
      <c r="D66" s="23"/>
      <c r="E66" s="19"/>
      <c r="F66" s="109">
        <f t="shared" si="1"/>
        <v>15660261</v>
      </c>
      <c r="G66" s="17"/>
      <c r="H66" s="14"/>
    </row>
    <row r="67" spans="1:8" x14ac:dyDescent="0.25">
      <c r="A67" s="149">
        <f t="shared" si="2"/>
        <v>64</v>
      </c>
      <c r="B67" s="8">
        <v>43700</v>
      </c>
      <c r="C67" s="13"/>
      <c r="D67" s="13"/>
      <c r="E67" s="23"/>
      <c r="F67" s="109">
        <f t="shared" si="1"/>
        <v>15660261</v>
      </c>
      <c r="G67" s="17"/>
      <c r="H67" s="14"/>
    </row>
    <row r="68" spans="1:8" x14ac:dyDescent="0.25">
      <c r="A68" s="149">
        <f t="shared" si="2"/>
        <v>65</v>
      </c>
      <c r="B68" s="8">
        <v>43700</v>
      </c>
      <c r="C68" s="13"/>
      <c r="D68" s="13"/>
      <c r="E68" s="23"/>
      <c r="F68" s="109">
        <f t="shared" si="1"/>
        <v>15660261</v>
      </c>
      <c r="G68" s="17"/>
      <c r="H68" s="14"/>
    </row>
    <row r="69" spans="1:8" x14ac:dyDescent="0.25">
      <c r="A69" s="149">
        <f t="shared" si="2"/>
        <v>66</v>
      </c>
      <c r="B69" s="8">
        <v>43700</v>
      </c>
      <c r="C69" s="13"/>
      <c r="D69" s="13"/>
      <c r="E69" s="18"/>
      <c r="F69" s="109">
        <f t="shared" si="1"/>
        <v>15660261</v>
      </c>
      <c r="G69" s="17"/>
      <c r="H69" s="14"/>
    </row>
    <row r="70" spans="1:8" x14ac:dyDescent="0.25">
      <c r="A70" s="149">
        <f t="shared" si="2"/>
        <v>67</v>
      </c>
      <c r="B70" s="8">
        <v>43700</v>
      </c>
      <c r="C70" s="13"/>
      <c r="D70" s="13"/>
      <c r="E70" s="23"/>
      <c r="F70" s="109">
        <f t="shared" ref="F70:F133" si="3">F69+D70-E70</f>
        <v>15660261</v>
      </c>
      <c r="G70" s="17"/>
      <c r="H70" s="14"/>
    </row>
    <row r="71" spans="1:8" x14ac:dyDescent="0.25">
      <c r="A71" s="149">
        <f t="shared" si="2"/>
        <v>68</v>
      </c>
      <c r="B71" s="8">
        <v>43700</v>
      </c>
      <c r="C71" s="13"/>
      <c r="D71" s="13"/>
      <c r="E71" s="23"/>
      <c r="F71" s="109">
        <f t="shared" si="3"/>
        <v>15660261</v>
      </c>
      <c r="G71" s="26"/>
      <c r="H71" s="14"/>
    </row>
    <row r="72" spans="1:8" x14ac:dyDescent="0.25">
      <c r="A72" s="149">
        <f t="shared" si="2"/>
        <v>69</v>
      </c>
      <c r="B72" s="8">
        <v>43700</v>
      </c>
      <c r="C72" s="13"/>
      <c r="D72" s="25"/>
      <c r="E72" s="39"/>
      <c r="F72" s="109">
        <f t="shared" si="3"/>
        <v>15660261</v>
      </c>
      <c r="G72" s="26"/>
      <c r="H72" s="14"/>
    </row>
    <row r="73" spans="1:8" x14ac:dyDescent="0.25">
      <c r="A73" s="149">
        <f t="shared" si="2"/>
        <v>70</v>
      </c>
      <c r="B73" s="8">
        <v>43700</v>
      </c>
      <c r="C73" s="13"/>
      <c r="D73" s="25"/>
      <c r="E73" s="39"/>
      <c r="F73" s="109">
        <f t="shared" si="3"/>
        <v>15660261</v>
      </c>
      <c r="G73" s="26"/>
      <c r="H73" s="14"/>
    </row>
    <row r="74" spans="1:8" x14ac:dyDescent="0.25">
      <c r="A74" s="149">
        <f t="shared" si="2"/>
        <v>71</v>
      </c>
      <c r="B74" s="8">
        <v>43700</v>
      </c>
      <c r="C74" s="13"/>
      <c r="D74" s="13"/>
      <c r="E74" s="39"/>
      <c r="F74" s="109">
        <f t="shared" si="3"/>
        <v>15660261</v>
      </c>
      <c r="G74" s="26"/>
      <c r="H74" s="14"/>
    </row>
    <row r="75" spans="1:8" x14ac:dyDescent="0.25">
      <c r="A75" s="149">
        <f t="shared" si="2"/>
        <v>72</v>
      </c>
      <c r="B75" s="8">
        <v>43700</v>
      </c>
      <c r="C75" s="13"/>
      <c r="D75" s="25"/>
      <c r="E75" s="39"/>
      <c r="F75" s="109">
        <f t="shared" si="3"/>
        <v>15660261</v>
      </c>
      <c r="G75" s="26"/>
      <c r="H75" s="14"/>
    </row>
    <row r="76" spans="1:8" x14ac:dyDescent="0.25">
      <c r="A76" s="149">
        <f t="shared" si="2"/>
        <v>73</v>
      </c>
      <c r="B76" s="8">
        <v>43700</v>
      </c>
      <c r="C76" s="13"/>
      <c r="D76" s="25"/>
      <c r="E76" s="39"/>
      <c r="F76" s="109">
        <f t="shared" si="3"/>
        <v>15660261</v>
      </c>
      <c r="G76" s="26"/>
      <c r="H76" s="14"/>
    </row>
    <row r="77" spans="1:8" x14ac:dyDescent="0.25">
      <c r="A77" s="149">
        <f t="shared" si="2"/>
        <v>74</v>
      </c>
      <c r="B77" s="8">
        <v>43700</v>
      </c>
      <c r="C77" s="13"/>
      <c r="D77" s="25"/>
      <c r="E77" s="39"/>
      <c r="F77" s="109">
        <f t="shared" si="3"/>
        <v>15660261</v>
      </c>
      <c r="G77" s="26"/>
      <c r="H77" s="14"/>
    </row>
    <row r="78" spans="1:8" x14ac:dyDescent="0.25">
      <c r="A78" s="149">
        <f t="shared" si="2"/>
        <v>75</v>
      </c>
      <c r="B78" s="8">
        <v>43700</v>
      </c>
      <c r="C78" s="13"/>
      <c r="D78" s="25"/>
      <c r="E78" s="39"/>
      <c r="F78" s="109">
        <f t="shared" si="3"/>
        <v>15660261</v>
      </c>
      <c r="G78" s="26"/>
      <c r="H78" s="14"/>
    </row>
    <row r="79" spans="1:8" x14ac:dyDescent="0.25">
      <c r="A79" s="149">
        <f t="shared" si="2"/>
        <v>76</v>
      </c>
      <c r="B79" s="8">
        <v>43700</v>
      </c>
      <c r="C79" s="13"/>
      <c r="D79" s="25"/>
      <c r="E79" s="39"/>
      <c r="F79" s="109">
        <f t="shared" si="3"/>
        <v>15660261</v>
      </c>
      <c r="G79" s="26"/>
      <c r="H79" s="14"/>
    </row>
    <row r="80" spans="1:8" x14ac:dyDescent="0.25">
      <c r="A80" s="149">
        <f t="shared" si="2"/>
        <v>77</v>
      </c>
      <c r="B80" s="8">
        <v>43700</v>
      </c>
      <c r="C80" s="13"/>
      <c r="D80" s="25"/>
      <c r="E80" s="39"/>
      <c r="F80" s="109">
        <f t="shared" si="3"/>
        <v>15660261</v>
      </c>
      <c r="G80" s="26"/>
      <c r="H80" s="14"/>
    </row>
    <row r="81" spans="1:9" x14ac:dyDescent="0.25">
      <c r="A81" s="149">
        <f t="shared" si="2"/>
        <v>78</v>
      </c>
      <c r="B81" s="8">
        <v>43700</v>
      </c>
      <c r="C81" s="13"/>
      <c r="D81" s="25"/>
      <c r="E81" s="39"/>
      <c r="F81" s="109">
        <f t="shared" si="3"/>
        <v>15660261</v>
      </c>
      <c r="G81" s="26"/>
      <c r="H81" s="14"/>
    </row>
    <row r="82" spans="1:9" x14ac:dyDescent="0.25">
      <c r="A82" s="149">
        <f t="shared" si="2"/>
        <v>79</v>
      </c>
      <c r="B82" s="8">
        <v>43700</v>
      </c>
      <c r="C82" s="13"/>
      <c r="D82" s="25"/>
      <c r="E82" s="39"/>
      <c r="F82" s="109">
        <f t="shared" si="3"/>
        <v>15660261</v>
      </c>
      <c r="G82" s="26"/>
      <c r="H82" s="14"/>
    </row>
    <row r="83" spans="1:9" x14ac:dyDescent="0.25">
      <c r="A83" s="149">
        <f t="shared" si="2"/>
        <v>80</v>
      </c>
      <c r="B83" s="8">
        <v>43700</v>
      </c>
      <c r="C83" s="13"/>
      <c r="D83" s="25"/>
      <c r="E83" s="39"/>
      <c r="F83" s="109">
        <f t="shared" si="3"/>
        <v>15660261</v>
      </c>
      <c r="G83" s="26"/>
      <c r="H83" s="14"/>
    </row>
    <row r="84" spans="1:9" x14ac:dyDescent="0.25">
      <c r="A84" s="149">
        <f t="shared" si="2"/>
        <v>81</v>
      </c>
      <c r="B84" s="8">
        <v>43700</v>
      </c>
      <c r="C84" s="13"/>
      <c r="D84" s="25"/>
      <c r="E84" s="27"/>
      <c r="F84" s="109">
        <f t="shared" si="3"/>
        <v>15660261</v>
      </c>
      <c r="G84" s="26"/>
      <c r="H84" s="14"/>
    </row>
    <row r="85" spans="1:9" x14ac:dyDescent="0.25">
      <c r="A85" s="149">
        <f t="shared" si="2"/>
        <v>82</v>
      </c>
      <c r="B85" s="8">
        <v>43700</v>
      </c>
      <c r="C85" s="13"/>
      <c r="D85" s="25"/>
      <c r="E85" s="27"/>
      <c r="F85" s="109">
        <f t="shared" si="3"/>
        <v>15660261</v>
      </c>
      <c r="G85" s="26"/>
      <c r="H85" s="14"/>
    </row>
    <row r="86" spans="1:9" x14ac:dyDescent="0.25">
      <c r="A86" s="149">
        <f t="shared" si="2"/>
        <v>83</v>
      </c>
      <c r="B86" s="8">
        <v>43700</v>
      </c>
      <c r="C86" s="13"/>
      <c r="D86" s="25"/>
      <c r="E86" s="27"/>
      <c r="F86" s="109">
        <f t="shared" si="3"/>
        <v>15660261</v>
      </c>
      <c r="G86" s="26"/>
      <c r="H86" s="14"/>
    </row>
    <row r="87" spans="1:9" x14ac:dyDescent="0.25">
      <c r="A87" s="149">
        <f t="shared" si="2"/>
        <v>84</v>
      </c>
      <c r="B87" s="8">
        <v>43700</v>
      </c>
      <c r="C87" s="13"/>
      <c r="D87" s="25"/>
      <c r="E87" s="27"/>
      <c r="F87" s="109">
        <f t="shared" si="3"/>
        <v>15660261</v>
      </c>
      <c r="G87" s="26"/>
      <c r="H87" s="14"/>
    </row>
    <row r="88" spans="1:9" x14ac:dyDescent="0.25">
      <c r="A88" s="149">
        <f t="shared" si="2"/>
        <v>85</v>
      </c>
      <c r="B88" s="8">
        <v>43700</v>
      </c>
      <c r="C88" s="13"/>
      <c r="D88" s="25"/>
      <c r="E88" s="27"/>
      <c r="F88" s="109">
        <f t="shared" si="3"/>
        <v>15660261</v>
      </c>
      <c r="G88" s="26"/>
      <c r="H88" s="14"/>
    </row>
    <row r="89" spans="1:9" x14ac:dyDescent="0.25">
      <c r="A89" s="149">
        <f t="shared" si="2"/>
        <v>86</v>
      </c>
      <c r="B89" s="8">
        <v>43700</v>
      </c>
      <c r="C89" s="13"/>
      <c r="D89" s="25"/>
      <c r="E89" s="27"/>
      <c r="F89" s="109">
        <f t="shared" si="3"/>
        <v>15660261</v>
      </c>
      <c r="G89" s="26"/>
      <c r="H89" s="14"/>
    </row>
    <row r="90" spans="1:9" x14ac:dyDescent="0.25">
      <c r="A90" s="149">
        <f t="shared" si="2"/>
        <v>87</v>
      </c>
      <c r="B90" s="8">
        <v>43700</v>
      </c>
      <c r="C90" s="13"/>
      <c r="D90" s="25"/>
      <c r="E90" s="27"/>
      <c r="F90" s="109">
        <f t="shared" si="3"/>
        <v>15660261</v>
      </c>
      <c r="G90" s="26"/>
      <c r="H90" s="14"/>
    </row>
    <row r="91" spans="1:9" x14ac:dyDescent="0.25">
      <c r="A91" s="149">
        <f t="shared" si="2"/>
        <v>88</v>
      </c>
      <c r="B91" s="8">
        <v>43700</v>
      </c>
      <c r="C91" s="13"/>
      <c r="D91" s="25"/>
      <c r="E91" s="27"/>
      <c r="F91" s="109">
        <f t="shared" si="3"/>
        <v>15660261</v>
      </c>
      <c r="G91" s="26"/>
      <c r="H91" s="14"/>
    </row>
    <row r="92" spans="1:9" x14ac:dyDescent="0.25">
      <c r="A92" s="149">
        <f t="shared" si="2"/>
        <v>89</v>
      </c>
      <c r="B92" s="8">
        <v>43700</v>
      </c>
      <c r="C92" s="13"/>
      <c r="D92" s="25"/>
      <c r="E92" s="27"/>
      <c r="F92" s="109">
        <f t="shared" si="3"/>
        <v>15660261</v>
      </c>
      <c r="G92" s="26"/>
      <c r="H92" s="14"/>
    </row>
    <row r="93" spans="1:9" x14ac:dyDescent="0.25">
      <c r="A93" s="149">
        <f t="shared" si="2"/>
        <v>90</v>
      </c>
      <c r="B93" s="8">
        <v>43700</v>
      </c>
      <c r="C93" s="13"/>
      <c r="D93" s="25"/>
      <c r="E93" s="27"/>
      <c r="F93" s="109">
        <f t="shared" si="3"/>
        <v>15660261</v>
      </c>
      <c r="G93" s="26"/>
      <c r="H93" s="113"/>
      <c r="I93" s="45"/>
    </row>
    <row r="94" spans="1:9" x14ac:dyDescent="0.25">
      <c r="A94" s="149">
        <f t="shared" si="2"/>
        <v>91</v>
      </c>
      <c r="B94" s="8">
        <v>43700</v>
      </c>
      <c r="C94" s="13"/>
      <c r="D94" s="25"/>
      <c r="E94" s="27"/>
      <c r="F94" s="109">
        <f t="shared" si="3"/>
        <v>15660261</v>
      </c>
      <c r="G94" s="26"/>
      <c r="H94" s="14"/>
    </row>
    <row r="95" spans="1:9" x14ac:dyDescent="0.25">
      <c r="A95" s="149">
        <f t="shared" ref="A95:A134" si="4">A94+1</f>
        <v>92</v>
      </c>
      <c r="B95" s="8">
        <v>43700</v>
      </c>
      <c r="C95" s="13"/>
      <c r="D95" s="25"/>
      <c r="E95" s="27"/>
      <c r="F95" s="109">
        <f t="shared" si="3"/>
        <v>15660261</v>
      </c>
      <c r="G95" s="26"/>
      <c r="H95" s="14"/>
    </row>
    <row r="96" spans="1:9" x14ac:dyDescent="0.25">
      <c r="A96" s="149">
        <f t="shared" si="4"/>
        <v>93</v>
      </c>
      <c r="B96" s="8">
        <v>43700</v>
      </c>
      <c r="C96" s="13"/>
      <c r="D96" s="25"/>
      <c r="E96" s="27"/>
      <c r="F96" s="109">
        <f t="shared" si="3"/>
        <v>15660261</v>
      </c>
      <c r="G96" s="26"/>
      <c r="H96" s="14"/>
    </row>
    <row r="97" spans="1:8" x14ac:dyDescent="0.25">
      <c r="A97" s="149">
        <f t="shared" si="4"/>
        <v>94</v>
      </c>
      <c r="B97" s="8">
        <v>43700</v>
      </c>
      <c r="C97" s="13"/>
      <c r="D97" s="25"/>
      <c r="E97" s="27"/>
      <c r="F97" s="109">
        <f t="shared" si="3"/>
        <v>15660261</v>
      </c>
      <c r="G97" s="26"/>
      <c r="H97" s="14"/>
    </row>
    <row r="98" spans="1:8" x14ac:dyDescent="0.25">
      <c r="A98" s="149">
        <f t="shared" si="4"/>
        <v>95</v>
      </c>
      <c r="B98" s="8">
        <v>43700</v>
      </c>
      <c r="C98" s="13"/>
      <c r="D98" s="25"/>
      <c r="E98" s="27"/>
      <c r="F98" s="109">
        <f t="shared" si="3"/>
        <v>15660261</v>
      </c>
      <c r="G98" s="26"/>
      <c r="H98" s="14"/>
    </row>
    <row r="99" spans="1:8" x14ac:dyDescent="0.25">
      <c r="A99" s="149">
        <f t="shared" si="4"/>
        <v>96</v>
      </c>
      <c r="B99" s="8">
        <v>43700</v>
      </c>
      <c r="C99" s="13"/>
      <c r="D99" s="25"/>
      <c r="E99" s="27"/>
      <c r="F99" s="109">
        <f t="shared" si="3"/>
        <v>15660261</v>
      </c>
      <c r="G99" s="26"/>
      <c r="H99" s="14"/>
    </row>
    <row r="100" spans="1:8" x14ac:dyDescent="0.25">
      <c r="A100" s="149">
        <f t="shared" si="4"/>
        <v>97</v>
      </c>
      <c r="B100" s="8">
        <v>43700</v>
      </c>
      <c r="C100" s="13"/>
      <c r="D100" s="25"/>
      <c r="E100" s="27"/>
      <c r="F100" s="109">
        <f t="shared" si="3"/>
        <v>15660261</v>
      </c>
      <c r="G100" s="26"/>
      <c r="H100" s="14"/>
    </row>
    <row r="101" spans="1:8" x14ac:dyDescent="0.25">
      <c r="A101" s="149">
        <f t="shared" si="4"/>
        <v>98</v>
      </c>
      <c r="B101" s="8">
        <v>43700</v>
      </c>
      <c r="C101" s="13"/>
      <c r="D101" s="25"/>
      <c r="E101" s="27"/>
      <c r="F101" s="109">
        <f t="shared" si="3"/>
        <v>15660261</v>
      </c>
      <c r="G101" s="26"/>
      <c r="H101" s="14"/>
    </row>
    <row r="102" spans="1:8" x14ac:dyDescent="0.25">
      <c r="A102" s="149">
        <f t="shared" si="4"/>
        <v>99</v>
      </c>
      <c r="B102" s="8">
        <v>43700</v>
      </c>
      <c r="C102" s="13"/>
      <c r="D102" s="25"/>
      <c r="E102" s="27"/>
      <c r="F102" s="109">
        <f t="shared" si="3"/>
        <v>15660261</v>
      </c>
      <c r="G102" s="26"/>
      <c r="H102" s="14"/>
    </row>
    <row r="103" spans="1:8" x14ac:dyDescent="0.25">
      <c r="A103" s="149">
        <f t="shared" si="4"/>
        <v>100</v>
      </c>
      <c r="B103" s="8">
        <v>43700</v>
      </c>
      <c r="C103" s="13"/>
      <c r="D103" s="25"/>
      <c r="E103" s="27"/>
      <c r="F103" s="109">
        <f t="shared" si="3"/>
        <v>15660261</v>
      </c>
      <c r="G103" s="26"/>
      <c r="H103" s="14"/>
    </row>
    <row r="104" spans="1:8" x14ac:dyDescent="0.25">
      <c r="A104" s="149">
        <f t="shared" si="4"/>
        <v>101</v>
      </c>
      <c r="B104" s="8">
        <v>43700</v>
      </c>
      <c r="C104" s="13"/>
      <c r="D104" s="25"/>
      <c r="E104" s="27"/>
      <c r="F104" s="109">
        <f t="shared" si="3"/>
        <v>15660261</v>
      </c>
      <c r="G104" s="26"/>
      <c r="H104" s="14"/>
    </row>
    <row r="105" spans="1:8" x14ac:dyDescent="0.25">
      <c r="A105" s="149">
        <f t="shared" si="4"/>
        <v>102</v>
      </c>
      <c r="B105" s="8">
        <v>43700</v>
      </c>
      <c r="C105" s="13"/>
      <c r="D105" s="25"/>
      <c r="E105" s="27"/>
      <c r="F105" s="109">
        <f t="shared" si="3"/>
        <v>15660261</v>
      </c>
      <c r="G105" s="26"/>
      <c r="H105" s="14"/>
    </row>
    <row r="106" spans="1:8" x14ac:dyDescent="0.25">
      <c r="A106" s="149">
        <f t="shared" si="4"/>
        <v>103</v>
      </c>
      <c r="B106" s="8">
        <v>43700</v>
      </c>
      <c r="C106" s="13"/>
      <c r="D106" s="25"/>
      <c r="E106" s="27"/>
      <c r="F106" s="109">
        <f t="shared" si="3"/>
        <v>15660261</v>
      </c>
      <c r="G106" s="26"/>
      <c r="H106" s="14"/>
    </row>
    <row r="107" spans="1:8" x14ac:dyDescent="0.25">
      <c r="A107" s="149">
        <f t="shared" si="4"/>
        <v>104</v>
      </c>
      <c r="B107" s="8">
        <v>43700</v>
      </c>
      <c r="C107" s="14"/>
      <c r="D107" s="25"/>
      <c r="E107" s="29"/>
      <c r="F107" s="109">
        <f t="shared" si="3"/>
        <v>15660261</v>
      </c>
      <c r="G107" s="13"/>
      <c r="H107" s="14"/>
    </row>
    <row r="108" spans="1:8" x14ac:dyDescent="0.25">
      <c r="A108" s="149">
        <f t="shared" si="4"/>
        <v>105</v>
      </c>
      <c r="B108" s="8">
        <v>43700</v>
      </c>
      <c r="C108" s="13"/>
      <c r="D108" s="25"/>
      <c r="E108" s="19"/>
      <c r="F108" s="109">
        <f t="shared" si="3"/>
        <v>15660261</v>
      </c>
      <c r="G108" s="13"/>
      <c r="H108" s="14"/>
    </row>
    <row r="109" spans="1:8" x14ac:dyDescent="0.25">
      <c r="A109" s="149">
        <f t="shared" si="4"/>
        <v>106</v>
      </c>
      <c r="B109" s="8">
        <v>43700</v>
      </c>
      <c r="C109" s="13"/>
      <c r="D109" s="25"/>
      <c r="E109" s="19"/>
      <c r="F109" s="109">
        <f t="shared" si="3"/>
        <v>15660261</v>
      </c>
      <c r="G109" s="13"/>
      <c r="H109" s="14"/>
    </row>
    <row r="110" spans="1:8" x14ac:dyDescent="0.25">
      <c r="A110" s="149">
        <f t="shared" si="4"/>
        <v>107</v>
      </c>
      <c r="B110" s="8">
        <v>43700</v>
      </c>
      <c r="C110" s="13"/>
      <c r="D110" s="25"/>
      <c r="E110" s="19"/>
      <c r="F110" s="109">
        <f t="shared" si="3"/>
        <v>15660261</v>
      </c>
      <c r="G110" s="13"/>
      <c r="H110" s="14"/>
    </row>
    <row r="111" spans="1:8" x14ac:dyDescent="0.25">
      <c r="A111" s="149">
        <f t="shared" si="4"/>
        <v>108</v>
      </c>
      <c r="B111" s="8">
        <v>43700</v>
      </c>
      <c r="C111" s="13"/>
      <c r="D111" s="25"/>
      <c r="E111" s="19"/>
      <c r="F111" s="109">
        <f t="shared" si="3"/>
        <v>15660261</v>
      </c>
      <c r="G111" s="13"/>
      <c r="H111" s="14"/>
    </row>
    <row r="112" spans="1:8" x14ac:dyDescent="0.25">
      <c r="A112" s="149">
        <f t="shared" si="4"/>
        <v>109</v>
      </c>
      <c r="B112" s="8">
        <v>43700</v>
      </c>
      <c r="C112" s="30"/>
      <c r="D112" s="31"/>
      <c r="E112" s="29"/>
      <c r="F112" s="109">
        <f t="shared" si="3"/>
        <v>15660261</v>
      </c>
      <c r="G112" s="13"/>
      <c r="H112" s="14"/>
    </row>
    <row r="113" spans="1:8" x14ac:dyDescent="0.25">
      <c r="A113" s="149">
        <f t="shared" si="4"/>
        <v>110</v>
      </c>
      <c r="B113" s="8">
        <v>43700</v>
      </c>
      <c r="C113" s="30"/>
      <c r="D113" s="31"/>
      <c r="E113" s="29"/>
      <c r="F113" s="109">
        <f t="shared" si="3"/>
        <v>15660261</v>
      </c>
      <c r="G113" s="13"/>
      <c r="H113" s="14"/>
    </row>
    <row r="114" spans="1:8" x14ac:dyDescent="0.25">
      <c r="A114" s="149">
        <f t="shared" si="4"/>
        <v>111</v>
      </c>
      <c r="B114" s="8">
        <v>43700</v>
      </c>
      <c r="C114" s="30"/>
      <c r="D114" s="31"/>
      <c r="E114" s="29"/>
      <c r="F114" s="109">
        <f t="shared" si="3"/>
        <v>15660261</v>
      </c>
      <c r="G114" s="13"/>
      <c r="H114" s="14"/>
    </row>
    <row r="115" spans="1:8" x14ac:dyDescent="0.25">
      <c r="A115" s="149">
        <f t="shared" si="4"/>
        <v>112</v>
      </c>
      <c r="B115" s="8">
        <v>43700</v>
      </c>
      <c r="C115" s="32"/>
      <c r="D115" s="31"/>
      <c r="E115" s="29"/>
      <c r="F115" s="109">
        <f t="shared" si="3"/>
        <v>15660261</v>
      </c>
      <c r="G115" s="13"/>
      <c r="H115" s="14"/>
    </row>
    <row r="116" spans="1:8" x14ac:dyDescent="0.25">
      <c r="A116" s="149">
        <f t="shared" si="4"/>
        <v>113</v>
      </c>
      <c r="B116" s="8">
        <v>43700</v>
      </c>
      <c r="C116" s="32"/>
      <c r="D116" s="31"/>
      <c r="E116" s="29"/>
      <c r="F116" s="109">
        <f t="shared" si="3"/>
        <v>15660261</v>
      </c>
      <c r="G116" s="13"/>
      <c r="H116" s="14"/>
    </row>
    <row r="117" spans="1:8" x14ac:dyDescent="0.25">
      <c r="A117" s="149">
        <f t="shared" si="4"/>
        <v>114</v>
      </c>
      <c r="B117" s="8">
        <v>43700</v>
      </c>
      <c r="C117" s="32"/>
      <c r="D117" s="31"/>
      <c r="E117" s="29"/>
      <c r="F117" s="109">
        <f t="shared" si="3"/>
        <v>15660261</v>
      </c>
      <c r="G117" s="13"/>
      <c r="H117" s="14"/>
    </row>
    <row r="118" spans="1:8" x14ac:dyDescent="0.25">
      <c r="A118" s="149">
        <f t="shared" si="4"/>
        <v>115</v>
      </c>
      <c r="B118" s="8">
        <v>43700</v>
      </c>
      <c r="C118" s="32"/>
      <c r="D118" s="31"/>
      <c r="E118" s="29"/>
      <c r="F118" s="109">
        <f t="shared" si="3"/>
        <v>15660261</v>
      </c>
      <c r="G118" s="13"/>
      <c r="H118" s="14"/>
    </row>
    <row r="119" spans="1:8" x14ac:dyDescent="0.25">
      <c r="A119" s="149">
        <f t="shared" si="4"/>
        <v>116</v>
      </c>
      <c r="B119" s="8">
        <v>43700</v>
      </c>
      <c r="C119" s="32"/>
      <c r="D119" s="31"/>
      <c r="E119" s="29"/>
      <c r="F119" s="109">
        <f t="shared" si="3"/>
        <v>15660261</v>
      </c>
      <c r="G119" s="13"/>
      <c r="H119" s="14"/>
    </row>
    <row r="120" spans="1:8" x14ac:dyDescent="0.25">
      <c r="A120" s="149">
        <f t="shared" si="4"/>
        <v>117</v>
      </c>
      <c r="B120" s="8">
        <v>43700</v>
      </c>
      <c r="C120" s="32"/>
      <c r="D120" s="31"/>
      <c r="E120" s="29"/>
      <c r="F120" s="109">
        <f t="shared" si="3"/>
        <v>15660261</v>
      </c>
      <c r="G120" s="13"/>
      <c r="H120" s="14"/>
    </row>
    <row r="121" spans="1:8" x14ac:dyDescent="0.25">
      <c r="A121" s="149">
        <f t="shared" si="4"/>
        <v>118</v>
      </c>
      <c r="B121" s="8">
        <v>43700</v>
      </c>
      <c r="C121" s="32"/>
      <c r="D121" s="31"/>
      <c r="E121" s="29"/>
      <c r="F121" s="109">
        <f t="shared" si="3"/>
        <v>15660261</v>
      </c>
      <c r="G121" s="13"/>
      <c r="H121" s="14"/>
    </row>
    <row r="122" spans="1:8" x14ac:dyDescent="0.25">
      <c r="A122" s="149">
        <f t="shared" si="4"/>
        <v>119</v>
      </c>
      <c r="B122" s="8">
        <v>43700</v>
      </c>
      <c r="C122" s="32"/>
      <c r="D122" s="31"/>
      <c r="E122" s="29"/>
      <c r="F122" s="109">
        <f t="shared" si="3"/>
        <v>15660261</v>
      </c>
      <c r="G122" s="13"/>
      <c r="H122" s="14"/>
    </row>
    <row r="123" spans="1:8" x14ac:dyDescent="0.25">
      <c r="A123" s="149">
        <f t="shared" si="4"/>
        <v>120</v>
      </c>
      <c r="B123" s="8">
        <v>43700</v>
      </c>
      <c r="C123" s="32"/>
      <c r="D123" s="31"/>
      <c r="E123" s="29"/>
      <c r="F123" s="109">
        <f t="shared" si="3"/>
        <v>15660261</v>
      </c>
      <c r="G123" s="13"/>
      <c r="H123" s="14"/>
    </row>
    <row r="124" spans="1:8" x14ac:dyDescent="0.25">
      <c r="A124" s="149">
        <f t="shared" si="4"/>
        <v>121</v>
      </c>
      <c r="B124" s="8">
        <v>43700</v>
      </c>
      <c r="C124" s="32"/>
      <c r="D124" s="31"/>
      <c r="E124" s="29"/>
      <c r="F124" s="109">
        <f t="shared" si="3"/>
        <v>15660261</v>
      </c>
      <c r="G124" s="13"/>
      <c r="H124" s="14"/>
    </row>
    <row r="125" spans="1:8" x14ac:dyDescent="0.25">
      <c r="A125" s="149">
        <f t="shared" si="4"/>
        <v>122</v>
      </c>
      <c r="B125" s="8">
        <v>43700</v>
      </c>
      <c r="C125" s="32"/>
      <c r="D125" s="31"/>
      <c r="E125" s="29"/>
      <c r="F125" s="109">
        <f t="shared" si="3"/>
        <v>15660261</v>
      </c>
      <c r="G125" s="13"/>
      <c r="H125" s="14"/>
    </row>
    <row r="126" spans="1:8" x14ac:dyDescent="0.25">
      <c r="A126" s="149">
        <f t="shared" si="4"/>
        <v>123</v>
      </c>
      <c r="B126" s="8">
        <v>43700</v>
      </c>
      <c r="C126" s="33"/>
      <c r="D126" s="34"/>
      <c r="E126" s="29"/>
      <c r="F126" s="109">
        <f t="shared" si="3"/>
        <v>15660261</v>
      </c>
      <c r="G126" s="13"/>
      <c r="H126" s="14"/>
    </row>
    <row r="127" spans="1:8" x14ac:dyDescent="0.25">
      <c r="A127" s="149">
        <f t="shared" si="4"/>
        <v>124</v>
      </c>
      <c r="B127" s="8">
        <v>43700</v>
      </c>
      <c r="C127" s="33"/>
      <c r="D127" s="34"/>
      <c r="E127" s="29"/>
      <c r="F127" s="109">
        <f t="shared" si="3"/>
        <v>15660261</v>
      </c>
      <c r="G127" s="13"/>
      <c r="H127" s="14"/>
    </row>
    <row r="128" spans="1:8" x14ac:dyDescent="0.25">
      <c r="A128" s="149">
        <f t="shared" si="4"/>
        <v>125</v>
      </c>
      <c r="B128" s="8">
        <v>43700</v>
      </c>
      <c r="C128" s="33"/>
      <c r="D128" s="34"/>
      <c r="E128" s="29"/>
      <c r="F128" s="109">
        <f t="shared" si="3"/>
        <v>15660261</v>
      </c>
      <c r="G128" s="13"/>
      <c r="H128" s="14"/>
    </row>
    <row r="129" spans="1:8" x14ac:dyDescent="0.25">
      <c r="A129" s="149">
        <f t="shared" si="4"/>
        <v>126</v>
      </c>
      <c r="B129" s="8">
        <v>43700</v>
      </c>
      <c r="C129" s="33"/>
      <c r="D129" s="34"/>
      <c r="E129" s="25"/>
      <c r="F129" s="109">
        <f t="shared" si="3"/>
        <v>15660261</v>
      </c>
      <c r="G129" s="13"/>
      <c r="H129" s="14"/>
    </row>
    <row r="130" spans="1:8" x14ac:dyDescent="0.25">
      <c r="A130" s="149">
        <f t="shared" si="4"/>
        <v>127</v>
      </c>
      <c r="B130" s="8">
        <v>43700</v>
      </c>
      <c r="C130" s="33"/>
      <c r="D130" s="34"/>
      <c r="E130" s="25"/>
      <c r="F130" s="109">
        <f t="shared" si="3"/>
        <v>15660261</v>
      </c>
      <c r="G130" s="13"/>
      <c r="H130" s="14"/>
    </row>
    <row r="131" spans="1:8" x14ac:dyDescent="0.25">
      <c r="A131" s="149">
        <f t="shared" si="4"/>
        <v>128</v>
      </c>
      <c r="B131" s="8">
        <v>43700</v>
      </c>
      <c r="C131" s="33"/>
      <c r="D131" s="34"/>
      <c r="E131" s="25"/>
      <c r="F131" s="109">
        <f t="shared" si="3"/>
        <v>15660261</v>
      </c>
      <c r="G131" s="13"/>
      <c r="H131" s="14"/>
    </row>
    <row r="132" spans="1:8" x14ac:dyDescent="0.25">
      <c r="A132" s="149">
        <f t="shared" si="4"/>
        <v>129</v>
      </c>
      <c r="B132" s="8">
        <v>43700</v>
      </c>
      <c r="C132" s="33"/>
      <c r="D132" s="34"/>
      <c r="E132" s="25"/>
      <c r="F132" s="109">
        <f t="shared" si="3"/>
        <v>15660261</v>
      </c>
      <c r="G132" s="13"/>
      <c r="H132" s="14"/>
    </row>
    <row r="133" spans="1:8" x14ac:dyDescent="0.25">
      <c r="A133" s="149">
        <f t="shared" si="4"/>
        <v>130</v>
      </c>
      <c r="B133" s="8">
        <v>43700</v>
      </c>
      <c r="C133" s="33"/>
      <c r="D133" s="34"/>
      <c r="E133" s="25"/>
      <c r="F133" s="109">
        <f t="shared" si="3"/>
        <v>15660261</v>
      </c>
      <c r="G133" s="13"/>
      <c r="H133" s="14"/>
    </row>
    <row r="134" spans="1:8" x14ac:dyDescent="0.25">
      <c r="A134" s="149">
        <f t="shared" si="4"/>
        <v>131</v>
      </c>
      <c r="B134" s="8">
        <v>43700</v>
      </c>
      <c r="C134" s="33"/>
      <c r="D134" s="34"/>
      <c r="E134" s="25"/>
      <c r="F134" s="109">
        <f t="shared" ref="F134:F135" si="5">F133+D134-E134</f>
        <v>15660261</v>
      </c>
      <c r="G134" s="13"/>
      <c r="H134" s="14"/>
    </row>
    <row r="135" spans="1:8" x14ac:dyDescent="0.25">
      <c r="A135" s="152" t="s">
        <v>9</v>
      </c>
      <c r="B135" s="152"/>
      <c r="C135" s="152"/>
      <c r="D135" s="152"/>
      <c r="E135" s="152"/>
      <c r="F135" s="109">
        <f t="shared" si="5"/>
        <v>15660261</v>
      </c>
      <c r="G135" s="13"/>
      <c r="H135" s="14"/>
    </row>
    <row r="136" spans="1:8" x14ac:dyDescent="0.25">
      <c r="D136" s="24"/>
      <c r="G136" s="22"/>
    </row>
    <row r="137" spans="1:8" x14ac:dyDescent="0.25">
      <c r="F137" s="72"/>
    </row>
    <row r="138" spans="1:8" x14ac:dyDescent="0.25">
      <c r="F138" s="24"/>
    </row>
    <row r="139" spans="1:8" x14ac:dyDescent="0.25">
      <c r="F139" s="68"/>
    </row>
  </sheetData>
  <mergeCells count="3">
    <mergeCell ref="A1:G1"/>
    <mergeCell ref="A2:G2"/>
    <mergeCell ref="A135:E135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972C-7E7B-47FE-B228-0124E7267E4A}">
  <dimension ref="A1:I140"/>
  <sheetViews>
    <sheetView zoomScale="80" zoomScaleNormal="80" workbookViewId="0">
      <selection activeCell="C11" sqref="C11"/>
    </sheetView>
  </sheetViews>
  <sheetFormatPr defaultRowHeight="15" x14ac:dyDescent="0.25"/>
  <cols>
    <col min="1" max="1" width="5.28515625" customWidth="1"/>
    <col min="2" max="2" width="13.140625" customWidth="1"/>
    <col min="3" max="3" width="131.42578125" customWidth="1"/>
    <col min="4" max="4" width="13.5703125" customWidth="1"/>
    <col min="5" max="6" width="13.42578125" bestFit="1" customWidth="1"/>
    <col min="7" max="7" width="22.85546875" customWidth="1"/>
    <col min="8" max="8" width="13.1406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474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49">
        <v>1</v>
      </c>
      <c r="B4" s="8">
        <v>43700</v>
      </c>
      <c r="C4" s="149" t="s">
        <v>8</v>
      </c>
      <c r="D4" s="10">
        <f>'22'!F42</f>
        <v>9276861</v>
      </c>
      <c r="E4" s="11"/>
      <c r="F4" s="12">
        <f>D4</f>
        <v>9276861</v>
      </c>
      <c r="G4" s="13"/>
      <c r="H4" s="14"/>
    </row>
    <row r="5" spans="1:8" x14ac:dyDescent="0.25">
      <c r="A5" s="149">
        <f>A4+1</f>
        <v>2</v>
      </c>
      <c r="B5" s="8"/>
      <c r="C5" s="14"/>
      <c r="D5" s="34"/>
      <c r="E5" s="25"/>
      <c r="F5" s="109"/>
      <c r="G5" s="93"/>
      <c r="H5" s="14"/>
    </row>
    <row r="6" spans="1:8" x14ac:dyDescent="0.25">
      <c r="A6" s="149">
        <f t="shared" ref="A6:A69" si="0">A5+1</f>
        <v>3</v>
      </c>
      <c r="B6" s="8"/>
      <c r="C6" s="14"/>
      <c r="D6" s="14"/>
      <c r="E6" s="25"/>
      <c r="F6" s="109"/>
      <c r="G6" s="33"/>
      <c r="H6" s="14"/>
    </row>
    <row r="7" spans="1:8" x14ac:dyDescent="0.25">
      <c r="A7" s="149">
        <f t="shared" si="0"/>
        <v>4</v>
      </c>
      <c r="B7" s="8"/>
      <c r="C7" s="14"/>
      <c r="D7" s="14"/>
      <c r="E7" s="25"/>
      <c r="F7" s="109"/>
      <c r="G7" s="33"/>
      <c r="H7" s="14"/>
    </row>
    <row r="8" spans="1:8" s="22" customFormat="1" x14ac:dyDescent="0.25">
      <c r="A8" s="149">
        <f t="shared" si="0"/>
        <v>5</v>
      </c>
      <c r="B8" s="8"/>
      <c r="C8" s="14"/>
      <c r="D8" s="14"/>
      <c r="E8" s="25"/>
      <c r="F8" s="109"/>
      <c r="G8" s="33"/>
      <c r="H8" s="14"/>
    </row>
    <row r="9" spans="1:8" s="22" customFormat="1" x14ac:dyDescent="0.25">
      <c r="A9" s="149">
        <f t="shared" si="0"/>
        <v>6</v>
      </c>
      <c r="B9" s="8"/>
      <c r="C9" s="14"/>
      <c r="D9" s="14"/>
      <c r="E9" s="25"/>
      <c r="F9" s="109"/>
      <c r="G9" s="33"/>
      <c r="H9" s="14"/>
    </row>
    <row r="10" spans="1:8" s="22" customFormat="1" x14ac:dyDescent="0.25">
      <c r="A10" s="149">
        <f t="shared" si="0"/>
        <v>7</v>
      </c>
      <c r="B10" s="8"/>
      <c r="C10" s="14"/>
      <c r="D10" s="14"/>
      <c r="E10" s="25"/>
      <c r="F10" s="109"/>
      <c r="G10" s="33"/>
      <c r="H10" s="14"/>
    </row>
    <row r="11" spans="1:8" s="22" customFormat="1" x14ac:dyDescent="0.25">
      <c r="A11" s="149">
        <f t="shared" si="0"/>
        <v>8</v>
      </c>
      <c r="B11" s="8"/>
      <c r="C11" s="14"/>
      <c r="D11" s="25"/>
      <c r="E11" s="25"/>
      <c r="F11" s="109"/>
      <c r="G11" s="33"/>
      <c r="H11" s="14"/>
    </row>
    <row r="12" spans="1:8" s="22" customFormat="1" x14ac:dyDescent="0.25">
      <c r="A12" s="149">
        <f t="shared" si="0"/>
        <v>9</v>
      </c>
      <c r="B12" s="8"/>
      <c r="C12" s="14"/>
      <c r="D12" s="25"/>
      <c r="E12" s="25"/>
      <c r="F12" s="109"/>
      <c r="G12" s="33"/>
      <c r="H12" s="14"/>
    </row>
    <row r="13" spans="1:8" s="22" customFormat="1" x14ac:dyDescent="0.25">
      <c r="A13" s="149">
        <f t="shared" si="0"/>
        <v>10</v>
      </c>
      <c r="B13" s="8"/>
      <c r="C13" s="14"/>
      <c r="D13" s="25"/>
      <c r="E13" s="147"/>
      <c r="F13" s="109"/>
      <c r="G13" s="33"/>
      <c r="H13" s="14"/>
    </row>
    <row r="14" spans="1:8" s="22" customFormat="1" x14ac:dyDescent="0.25">
      <c r="A14" s="149">
        <f t="shared" si="0"/>
        <v>11</v>
      </c>
      <c r="B14" s="8"/>
      <c r="C14" s="14"/>
      <c r="D14" s="25"/>
      <c r="E14" s="25"/>
      <c r="F14" s="109"/>
      <c r="G14" s="33"/>
      <c r="H14" s="14"/>
    </row>
    <row r="15" spans="1:8" s="22" customFormat="1" x14ac:dyDescent="0.25">
      <c r="A15" s="149">
        <f t="shared" si="0"/>
        <v>12</v>
      </c>
      <c r="B15" s="8"/>
      <c r="C15" s="14"/>
      <c r="D15" s="133"/>
      <c r="E15" s="25"/>
      <c r="F15" s="109"/>
      <c r="G15"/>
      <c r="H15" s="14"/>
    </row>
    <row r="16" spans="1:8" s="22" customFormat="1" x14ac:dyDescent="0.25">
      <c r="A16" s="149">
        <f t="shared" si="0"/>
        <v>13</v>
      </c>
      <c r="B16" s="8"/>
      <c r="C16" s="14"/>
      <c r="D16" s="133"/>
      <c r="E16" s="76"/>
      <c r="F16" s="109"/>
      <c r="G16" s="33"/>
      <c r="H16" s="14"/>
    </row>
    <row r="17" spans="1:8" s="22" customFormat="1" x14ac:dyDescent="0.25">
      <c r="A17" s="149">
        <f t="shared" si="0"/>
        <v>14</v>
      </c>
      <c r="B17" s="8"/>
      <c r="C17" s="14"/>
      <c r="D17" s="133"/>
      <c r="E17" s="147"/>
      <c r="F17" s="109"/>
      <c r="G17" s="33"/>
      <c r="H17" s="14"/>
    </row>
    <row r="18" spans="1:8" s="22" customFormat="1" x14ac:dyDescent="0.25">
      <c r="A18" s="149">
        <f t="shared" si="0"/>
        <v>15</v>
      </c>
      <c r="B18" s="8"/>
      <c r="C18" s="14"/>
      <c r="D18" s="133"/>
      <c r="E18" s="76"/>
      <c r="F18" s="109"/>
      <c r="G18" s="33"/>
      <c r="H18" s="14"/>
    </row>
    <row r="19" spans="1:8" s="22" customFormat="1" x14ac:dyDescent="0.25">
      <c r="A19" s="149">
        <f t="shared" si="0"/>
        <v>16</v>
      </c>
      <c r="B19" s="8"/>
      <c r="C19" s="14"/>
      <c r="D19" s="133"/>
      <c r="E19" s="25"/>
      <c r="F19" s="109"/>
      <c r="G19" s="33"/>
      <c r="H19" s="14"/>
    </row>
    <row r="20" spans="1:8" s="22" customFormat="1" x14ac:dyDescent="0.25">
      <c r="A20" s="149">
        <f t="shared" si="0"/>
        <v>17</v>
      </c>
      <c r="B20" s="8"/>
      <c r="C20" s="14"/>
      <c r="D20" s="25"/>
      <c r="E20" s="76"/>
      <c r="F20" s="109"/>
      <c r="G20" s="33"/>
      <c r="H20" s="14"/>
    </row>
    <row r="21" spans="1:8" s="22" customFormat="1" x14ac:dyDescent="0.25">
      <c r="A21" s="149">
        <f t="shared" si="0"/>
        <v>18</v>
      </c>
      <c r="B21" s="8"/>
      <c r="C21" s="14"/>
      <c r="D21" s="133"/>
      <c r="E21" s="25"/>
      <c r="F21" s="109"/>
      <c r="G21" s="33"/>
      <c r="H21" s="14"/>
    </row>
    <row r="22" spans="1:8" s="22" customFormat="1" x14ac:dyDescent="0.25">
      <c r="A22" s="149">
        <f t="shared" si="0"/>
        <v>19</v>
      </c>
      <c r="B22" s="8"/>
      <c r="C22" s="14"/>
      <c r="D22" s="133"/>
      <c r="E22" s="25"/>
      <c r="F22" s="109"/>
      <c r="G22" s="33"/>
      <c r="H22" s="14"/>
    </row>
    <row r="23" spans="1:8" s="22" customFormat="1" x14ac:dyDescent="0.25">
      <c r="A23" s="149">
        <f t="shared" si="0"/>
        <v>20</v>
      </c>
      <c r="B23" s="8"/>
      <c r="C23" s="14"/>
      <c r="D23" s="14"/>
      <c r="E23" s="148"/>
      <c r="F23" s="109"/>
      <c r="G23" s="33"/>
      <c r="H23" s="14"/>
    </row>
    <row r="24" spans="1:8" s="22" customFormat="1" x14ac:dyDescent="0.25">
      <c r="A24" s="149">
        <f t="shared" si="0"/>
        <v>21</v>
      </c>
      <c r="B24" s="8"/>
      <c r="C24" s="14"/>
      <c r="D24" s="14"/>
      <c r="E24" s="150"/>
      <c r="F24" s="109"/>
      <c r="G24" s="33"/>
      <c r="H24" s="14"/>
    </row>
    <row r="25" spans="1:8" x14ac:dyDescent="0.25">
      <c r="A25" s="149">
        <f t="shared" si="0"/>
        <v>22</v>
      </c>
      <c r="B25" s="8"/>
      <c r="C25" s="14"/>
      <c r="D25" s="14"/>
      <c r="E25" s="95"/>
      <c r="F25" s="109"/>
      <c r="G25" s="33"/>
      <c r="H25" s="14"/>
    </row>
    <row r="26" spans="1:8" x14ac:dyDescent="0.25">
      <c r="A26" s="149">
        <f t="shared" si="0"/>
        <v>23</v>
      </c>
      <c r="B26" s="8"/>
      <c r="C26" s="14"/>
      <c r="D26" s="14"/>
      <c r="E26" s="95"/>
      <c r="F26" s="109"/>
      <c r="G26" s="56"/>
      <c r="H26" s="14"/>
    </row>
    <row r="27" spans="1:8" x14ac:dyDescent="0.25">
      <c r="A27" s="149">
        <f t="shared" si="0"/>
        <v>24</v>
      </c>
      <c r="B27" s="8"/>
      <c r="C27" s="14"/>
      <c r="D27" s="95"/>
      <c r="E27" s="95"/>
      <c r="F27" s="109"/>
      <c r="H27" s="14"/>
    </row>
    <row r="28" spans="1:8" x14ac:dyDescent="0.25">
      <c r="A28" s="149">
        <f t="shared" si="0"/>
        <v>25</v>
      </c>
      <c r="B28" s="8"/>
      <c r="C28" s="14"/>
      <c r="D28" s="14"/>
      <c r="E28" s="95"/>
      <c r="F28" s="109"/>
      <c r="G28" s="33"/>
      <c r="H28" s="14"/>
    </row>
    <row r="29" spans="1:8" x14ac:dyDescent="0.25">
      <c r="A29" s="149">
        <f t="shared" si="0"/>
        <v>26</v>
      </c>
      <c r="B29" s="8"/>
      <c r="C29" s="14"/>
      <c r="D29" s="14"/>
      <c r="E29" s="25"/>
      <c r="F29" s="109"/>
      <c r="G29" s="33"/>
      <c r="H29" s="14"/>
    </row>
    <row r="30" spans="1:8" x14ac:dyDescent="0.25">
      <c r="A30" s="149">
        <f t="shared" si="0"/>
        <v>27</v>
      </c>
      <c r="B30" s="8"/>
      <c r="C30" s="14"/>
      <c r="D30" s="14"/>
      <c r="E30" s="25"/>
      <c r="F30" s="109"/>
      <c r="G30" s="116"/>
      <c r="H30" s="14"/>
    </row>
    <row r="31" spans="1:8" x14ac:dyDescent="0.25">
      <c r="A31" s="149"/>
      <c r="B31" s="8"/>
      <c r="C31" s="14"/>
      <c r="D31" s="14"/>
      <c r="E31" s="25"/>
      <c r="F31" s="109"/>
      <c r="G31" s="116"/>
      <c r="H31" s="14"/>
    </row>
    <row r="32" spans="1:8" x14ac:dyDescent="0.25">
      <c r="A32" s="149">
        <f>A30+1</f>
        <v>28</v>
      </c>
      <c r="B32" s="8"/>
      <c r="C32" s="13"/>
      <c r="D32" s="25"/>
      <c r="E32" s="23"/>
      <c r="F32" s="109"/>
      <c r="G32" s="17"/>
      <c r="H32" s="14"/>
    </row>
    <row r="33" spans="1:8" x14ac:dyDescent="0.25">
      <c r="A33" s="149">
        <f t="shared" si="0"/>
        <v>29</v>
      </c>
      <c r="B33" s="8"/>
      <c r="C33" s="13"/>
      <c r="D33" s="13"/>
      <c r="E33" s="23"/>
      <c r="F33" s="109"/>
      <c r="G33" s="33"/>
      <c r="H33" s="14"/>
    </row>
    <row r="34" spans="1:8" x14ac:dyDescent="0.25">
      <c r="A34" s="149">
        <f t="shared" si="0"/>
        <v>30</v>
      </c>
      <c r="B34" s="8"/>
      <c r="C34" s="13"/>
      <c r="D34" s="10"/>
      <c r="E34" s="23"/>
      <c r="F34" s="109"/>
      <c r="G34" s="17"/>
      <c r="H34" s="14"/>
    </row>
    <row r="35" spans="1:8" x14ac:dyDescent="0.25">
      <c r="A35" s="149">
        <f t="shared" si="0"/>
        <v>31</v>
      </c>
      <c r="B35" s="8"/>
      <c r="C35" s="20"/>
      <c r="D35" s="46"/>
      <c r="E35" s="23"/>
      <c r="F35" s="109"/>
      <c r="G35" s="98"/>
      <c r="H35" s="14"/>
    </row>
    <row r="36" spans="1:8" x14ac:dyDescent="0.25">
      <c r="A36" s="149">
        <f t="shared" si="0"/>
        <v>32</v>
      </c>
      <c r="B36" s="8"/>
      <c r="C36" s="13"/>
      <c r="D36" s="23"/>
      <c r="E36" s="23"/>
      <c r="F36" s="109"/>
      <c r="G36" s="98"/>
      <c r="H36" s="14"/>
    </row>
    <row r="37" spans="1:8" x14ac:dyDescent="0.25">
      <c r="A37" s="149">
        <f t="shared" si="0"/>
        <v>33</v>
      </c>
      <c r="B37" s="8"/>
      <c r="C37" s="14"/>
      <c r="D37" s="23"/>
      <c r="E37" s="25"/>
      <c r="F37" s="109"/>
      <c r="G37" s="33"/>
      <c r="H37" s="14"/>
    </row>
    <row r="38" spans="1:8" x14ac:dyDescent="0.25">
      <c r="A38" s="149">
        <f t="shared" si="0"/>
        <v>34</v>
      </c>
      <c r="B38" s="8"/>
      <c r="C38" s="14"/>
      <c r="D38" s="14"/>
      <c r="E38" s="25"/>
      <c r="F38" s="109"/>
      <c r="G38" s="33"/>
      <c r="H38" s="14"/>
    </row>
    <row r="39" spans="1:8" x14ac:dyDescent="0.25">
      <c r="A39" s="149">
        <f t="shared" si="0"/>
        <v>35</v>
      </c>
      <c r="B39" s="8"/>
      <c r="C39" s="14"/>
      <c r="D39" s="14"/>
      <c r="E39" s="76"/>
      <c r="F39" s="109"/>
      <c r="G39" s="33"/>
      <c r="H39" s="14"/>
    </row>
    <row r="40" spans="1:8" x14ac:dyDescent="0.25">
      <c r="A40" s="149">
        <f t="shared" si="0"/>
        <v>36</v>
      </c>
      <c r="B40" s="8"/>
      <c r="C40" s="14"/>
      <c r="D40" s="14"/>
      <c r="E40" s="25"/>
      <c r="F40" s="109"/>
      <c r="G40" s="33"/>
      <c r="H40" s="14"/>
    </row>
    <row r="41" spans="1:8" x14ac:dyDescent="0.25">
      <c r="A41" s="149">
        <f t="shared" si="0"/>
        <v>37</v>
      </c>
      <c r="B41" s="8">
        <v>43700</v>
      </c>
      <c r="C41" s="41"/>
      <c r="D41" s="14"/>
      <c r="E41" s="25"/>
      <c r="F41" s="109">
        <f t="shared" ref="F33:F96" si="1">F40+D41-E41</f>
        <v>0</v>
      </c>
      <c r="G41" s="33"/>
      <c r="H41" s="14"/>
    </row>
    <row r="42" spans="1:8" x14ac:dyDescent="0.25">
      <c r="A42" s="149">
        <f t="shared" si="0"/>
        <v>38</v>
      </c>
      <c r="B42" s="8">
        <v>43700</v>
      </c>
      <c r="C42" s="136"/>
      <c r="D42" s="88"/>
      <c r="E42" s="95"/>
      <c r="F42" s="109">
        <f t="shared" si="1"/>
        <v>0</v>
      </c>
      <c r="G42" s="98"/>
      <c r="H42" s="14"/>
    </row>
    <row r="43" spans="1:8" x14ac:dyDescent="0.25">
      <c r="A43" s="149">
        <f t="shared" si="0"/>
        <v>39</v>
      </c>
      <c r="B43" s="8">
        <v>43700</v>
      </c>
      <c r="C43" s="14"/>
      <c r="D43" s="88"/>
      <c r="E43" s="95"/>
      <c r="F43" s="109">
        <f t="shared" si="1"/>
        <v>0</v>
      </c>
      <c r="G43" s="33"/>
      <c r="H43" s="14"/>
    </row>
    <row r="44" spans="1:8" x14ac:dyDescent="0.25">
      <c r="A44" s="149">
        <f t="shared" si="0"/>
        <v>40</v>
      </c>
      <c r="B44" s="8">
        <v>43700</v>
      </c>
      <c r="C44" s="14"/>
      <c r="D44" s="88"/>
      <c r="E44" s="95"/>
      <c r="F44" s="109">
        <f t="shared" si="1"/>
        <v>0</v>
      </c>
      <c r="G44" s="93"/>
      <c r="H44" s="14"/>
    </row>
    <row r="45" spans="1:8" x14ac:dyDescent="0.25">
      <c r="A45" s="149">
        <f t="shared" si="0"/>
        <v>41</v>
      </c>
      <c r="B45" s="8">
        <v>43700</v>
      </c>
      <c r="C45" s="14"/>
      <c r="D45" s="88"/>
      <c r="E45" s="95"/>
      <c r="F45" s="109">
        <f t="shared" si="1"/>
        <v>0</v>
      </c>
      <c r="G45" s="93"/>
      <c r="H45" s="14"/>
    </row>
    <row r="46" spans="1:8" x14ac:dyDescent="0.25">
      <c r="A46" s="149">
        <f t="shared" si="0"/>
        <v>42</v>
      </c>
      <c r="B46" s="8">
        <v>43700</v>
      </c>
      <c r="C46" s="14"/>
      <c r="D46" s="112"/>
      <c r="E46" s="25"/>
      <c r="F46" s="109">
        <f t="shared" si="1"/>
        <v>0</v>
      </c>
      <c r="G46" s="33"/>
      <c r="H46" s="14"/>
    </row>
    <row r="47" spans="1:8" x14ac:dyDescent="0.25">
      <c r="A47" s="149">
        <f t="shared" si="0"/>
        <v>43</v>
      </c>
      <c r="B47" s="8">
        <v>43700</v>
      </c>
      <c r="C47" s="14"/>
      <c r="D47" s="112"/>
      <c r="E47" s="25"/>
      <c r="F47" s="109">
        <f t="shared" si="1"/>
        <v>0</v>
      </c>
      <c r="G47" s="33"/>
      <c r="H47" s="14"/>
    </row>
    <row r="48" spans="1:8" x14ac:dyDescent="0.25">
      <c r="A48" s="149">
        <f t="shared" si="0"/>
        <v>44</v>
      </c>
      <c r="B48" s="8">
        <v>43700</v>
      </c>
      <c r="C48" s="13"/>
      <c r="D48" s="13"/>
      <c r="E48" s="62"/>
      <c r="F48" s="109">
        <f t="shared" si="1"/>
        <v>0</v>
      </c>
      <c r="G48" s="26"/>
      <c r="H48" s="14"/>
    </row>
    <row r="49" spans="1:8" x14ac:dyDescent="0.25">
      <c r="A49" s="149">
        <f t="shared" si="0"/>
        <v>45</v>
      </c>
      <c r="B49" s="8">
        <v>43700</v>
      </c>
      <c r="C49" s="13"/>
      <c r="D49" s="13"/>
      <c r="E49" s="64"/>
      <c r="F49" s="109">
        <f t="shared" si="1"/>
        <v>0</v>
      </c>
      <c r="G49" s="17"/>
      <c r="H49" s="14"/>
    </row>
    <row r="50" spans="1:8" x14ac:dyDescent="0.25">
      <c r="A50" s="149">
        <f t="shared" si="0"/>
        <v>46</v>
      </c>
      <c r="B50" s="8">
        <v>43700</v>
      </c>
      <c r="C50" s="13"/>
      <c r="D50" s="13"/>
      <c r="E50" s="62"/>
      <c r="F50" s="109">
        <f t="shared" si="1"/>
        <v>0</v>
      </c>
      <c r="G50" s="120"/>
      <c r="H50" s="14"/>
    </row>
    <row r="51" spans="1:8" x14ac:dyDescent="0.25">
      <c r="A51" s="149">
        <f t="shared" si="0"/>
        <v>47</v>
      </c>
      <c r="B51" s="8">
        <v>43700</v>
      </c>
      <c r="C51" s="13"/>
      <c r="D51" s="13"/>
      <c r="E51" s="64"/>
      <c r="F51" s="109">
        <f t="shared" si="1"/>
        <v>0</v>
      </c>
      <c r="G51" s="17"/>
      <c r="H51" s="14"/>
    </row>
    <row r="52" spans="1:8" x14ac:dyDescent="0.25">
      <c r="A52" s="149">
        <f t="shared" si="0"/>
        <v>48</v>
      </c>
      <c r="B52" s="8">
        <v>43700</v>
      </c>
      <c r="C52" s="13"/>
      <c r="D52" s="13"/>
      <c r="E52" s="63"/>
      <c r="F52" s="109">
        <f t="shared" si="1"/>
        <v>0</v>
      </c>
      <c r="G52" s="17"/>
      <c r="H52" s="14"/>
    </row>
    <row r="53" spans="1:8" x14ac:dyDescent="0.25">
      <c r="A53" s="149">
        <f t="shared" si="0"/>
        <v>49</v>
      </c>
      <c r="B53" s="8">
        <v>43700</v>
      </c>
      <c r="C53" s="13"/>
      <c r="D53" s="13"/>
      <c r="E53" s="67"/>
      <c r="F53" s="109">
        <f t="shared" si="1"/>
        <v>0</v>
      </c>
      <c r="G53" s="17"/>
      <c r="H53" s="14"/>
    </row>
    <row r="54" spans="1:8" x14ac:dyDescent="0.25">
      <c r="A54" s="149">
        <f t="shared" si="0"/>
        <v>50</v>
      </c>
      <c r="B54" s="8">
        <v>43700</v>
      </c>
      <c r="C54" s="13"/>
      <c r="D54" s="13"/>
      <c r="E54" s="67"/>
      <c r="F54" s="109">
        <f t="shared" si="1"/>
        <v>0</v>
      </c>
      <c r="G54" s="17"/>
      <c r="H54" s="14"/>
    </row>
    <row r="55" spans="1:8" x14ac:dyDescent="0.25">
      <c r="A55" s="149">
        <f t="shared" si="0"/>
        <v>51</v>
      </c>
      <c r="B55" s="8">
        <v>43700</v>
      </c>
      <c r="C55" s="13"/>
      <c r="D55" s="13"/>
      <c r="E55" s="67"/>
      <c r="F55" s="109">
        <f t="shared" si="1"/>
        <v>0</v>
      </c>
      <c r="G55" s="17"/>
      <c r="H55" s="14"/>
    </row>
    <row r="56" spans="1:8" x14ac:dyDescent="0.25">
      <c r="A56" s="149">
        <f t="shared" si="0"/>
        <v>52</v>
      </c>
      <c r="B56" s="8">
        <v>43700</v>
      </c>
      <c r="C56" s="13"/>
      <c r="D56" s="13"/>
      <c r="E56" s="62"/>
      <c r="F56" s="109">
        <f t="shared" si="1"/>
        <v>0</v>
      </c>
      <c r="G56" s="17"/>
      <c r="H56" s="14"/>
    </row>
    <row r="57" spans="1:8" x14ac:dyDescent="0.25">
      <c r="A57" s="149">
        <f t="shared" si="0"/>
        <v>53</v>
      </c>
      <c r="B57" s="8">
        <v>43700</v>
      </c>
      <c r="C57" s="13"/>
      <c r="D57" s="13"/>
      <c r="E57" s="67"/>
      <c r="F57" s="109">
        <f t="shared" si="1"/>
        <v>0</v>
      </c>
      <c r="G57" s="17"/>
      <c r="H57" s="14"/>
    </row>
    <row r="58" spans="1:8" x14ac:dyDescent="0.25">
      <c r="A58" s="149">
        <f t="shared" si="0"/>
        <v>54</v>
      </c>
      <c r="B58" s="8">
        <v>43700</v>
      </c>
      <c r="C58" s="13"/>
      <c r="D58" s="13"/>
      <c r="E58" s="19"/>
      <c r="F58" s="109">
        <f t="shared" si="1"/>
        <v>0</v>
      </c>
      <c r="G58" s="17"/>
      <c r="H58" s="14"/>
    </row>
    <row r="59" spans="1:8" x14ac:dyDescent="0.25">
      <c r="A59" s="149">
        <f t="shared" si="0"/>
        <v>55</v>
      </c>
      <c r="B59" s="8">
        <v>43700</v>
      </c>
      <c r="C59" s="13"/>
      <c r="D59" s="23"/>
      <c r="E59" s="19"/>
      <c r="F59" s="109">
        <f t="shared" si="1"/>
        <v>0</v>
      </c>
      <c r="G59" s="17"/>
      <c r="H59" s="14"/>
    </row>
    <row r="60" spans="1:8" x14ac:dyDescent="0.25">
      <c r="A60" s="149">
        <f t="shared" si="0"/>
        <v>56</v>
      </c>
      <c r="B60" s="8">
        <v>43700</v>
      </c>
      <c r="C60" s="13"/>
      <c r="D60" s="23"/>
      <c r="E60" s="19"/>
      <c r="F60" s="109">
        <f t="shared" si="1"/>
        <v>0</v>
      </c>
      <c r="G60" s="17"/>
      <c r="H60" s="14"/>
    </row>
    <row r="61" spans="1:8" x14ac:dyDescent="0.25">
      <c r="A61" s="149">
        <f t="shared" si="0"/>
        <v>57</v>
      </c>
      <c r="B61" s="8">
        <v>43700</v>
      </c>
      <c r="C61" s="13"/>
      <c r="D61" s="23"/>
      <c r="E61" s="19"/>
      <c r="F61" s="109">
        <f t="shared" si="1"/>
        <v>0</v>
      </c>
      <c r="G61" s="17"/>
      <c r="H61" s="14"/>
    </row>
    <row r="62" spans="1:8" x14ac:dyDescent="0.25">
      <c r="A62" s="149">
        <f t="shared" si="0"/>
        <v>58</v>
      </c>
      <c r="B62" s="8">
        <v>43700</v>
      </c>
      <c r="C62" s="13"/>
      <c r="D62" s="23"/>
      <c r="E62" s="23"/>
      <c r="F62" s="109">
        <f t="shared" si="1"/>
        <v>0</v>
      </c>
      <c r="G62" s="17"/>
      <c r="H62" s="14"/>
    </row>
    <row r="63" spans="1:8" x14ac:dyDescent="0.25">
      <c r="A63" s="149">
        <f t="shared" si="0"/>
        <v>59</v>
      </c>
      <c r="B63" s="8">
        <v>43700</v>
      </c>
      <c r="C63" s="13"/>
      <c r="D63" s="13"/>
      <c r="E63" s="19"/>
      <c r="F63" s="109">
        <f t="shared" si="1"/>
        <v>0</v>
      </c>
      <c r="G63" s="17"/>
      <c r="H63" s="14"/>
    </row>
    <row r="64" spans="1:8" x14ac:dyDescent="0.25">
      <c r="A64" s="149">
        <f t="shared" si="0"/>
        <v>60</v>
      </c>
      <c r="B64" s="8">
        <v>43700</v>
      </c>
      <c r="C64" s="13"/>
      <c r="D64" s="13"/>
      <c r="E64" s="19"/>
      <c r="F64" s="109">
        <f t="shared" si="1"/>
        <v>0</v>
      </c>
      <c r="G64" s="17"/>
      <c r="H64" s="14"/>
    </row>
    <row r="65" spans="1:8" x14ac:dyDescent="0.25">
      <c r="A65" s="149">
        <f t="shared" si="0"/>
        <v>61</v>
      </c>
      <c r="B65" s="8">
        <v>43700</v>
      </c>
      <c r="C65" s="13"/>
      <c r="D65" s="13"/>
      <c r="E65" s="19"/>
      <c r="F65" s="109">
        <f t="shared" si="1"/>
        <v>0</v>
      </c>
      <c r="G65" s="17"/>
      <c r="H65" s="14"/>
    </row>
    <row r="66" spans="1:8" x14ac:dyDescent="0.25">
      <c r="A66" s="149">
        <f t="shared" si="0"/>
        <v>62</v>
      </c>
      <c r="B66" s="8">
        <v>43700</v>
      </c>
      <c r="C66" s="13"/>
      <c r="D66" s="13"/>
      <c r="E66" s="19"/>
      <c r="F66" s="109">
        <f t="shared" si="1"/>
        <v>0</v>
      </c>
      <c r="G66" s="17"/>
      <c r="H66" s="14"/>
    </row>
    <row r="67" spans="1:8" x14ac:dyDescent="0.25">
      <c r="A67" s="149">
        <f t="shared" si="0"/>
        <v>63</v>
      </c>
      <c r="B67" s="8">
        <v>43700</v>
      </c>
      <c r="C67" s="13"/>
      <c r="D67" s="23"/>
      <c r="E67" s="19"/>
      <c r="F67" s="109">
        <f t="shared" si="1"/>
        <v>0</v>
      </c>
      <c r="G67" s="17"/>
      <c r="H67" s="14"/>
    </row>
    <row r="68" spans="1:8" x14ac:dyDescent="0.25">
      <c r="A68" s="149">
        <f t="shared" si="0"/>
        <v>64</v>
      </c>
      <c r="B68" s="8">
        <v>43700</v>
      </c>
      <c r="C68" s="13"/>
      <c r="D68" s="13"/>
      <c r="E68" s="23"/>
      <c r="F68" s="109">
        <f t="shared" si="1"/>
        <v>0</v>
      </c>
      <c r="G68" s="17"/>
      <c r="H68" s="14"/>
    </row>
    <row r="69" spans="1:8" x14ac:dyDescent="0.25">
      <c r="A69" s="149">
        <f t="shared" si="0"/>
        <v>65</v>
      </c>
      <c r="B69" s="8">
        <v>43700</v>
      </c>
      <c r="C69" s="13"/>
      <c r="D69" s="13"/>
      <c r="E69" s="23"/>
      <c r="F69" s="109">
        <f t="shared" si="1"/>
        <v>0</v>
      </c>
      <c r="G69" s="17"/>
      <c r="H69" s="14"/>
    </row>
    <row r="70" spans="1:8" x14ac:dyDescent="0.25">
      <c r="A70" s="149">
        <f t="shared" ref="A70:A133" si="2">A69+1</f>
        <v>66</v>
      </c>
      <c r="B70" s="8">
        <v>43700</v>
      </c>
      <c r="C70" s="13"/>
      <c r="D70" s="13"/>
      <c r="E70" s="18"/>
      <c r="F70" s="109">
        <f t="shared" si="1"/>
        <v>0</v>
      </c>
      <c r="G70" s="17"/>
      <c r="H70" s="14"/>
    </row>
    <row r="71" spans="1:8" x14ac:dyDescent="0.25">
      <c r="A71" s="149">
        <f t="shared" si="2"/>
        <v>67</v>
      </c>
      <c r="B71" s="8">
        <v>43700</v>
      </c>
      <c r="C71" s="13"/>
      <c r="D71" s="13"/>
      <c r="E71" s="23"/>
      <c r="F71" s="109">
        <f t="shared" si="1"/>
        <v>0</v>
      </c>
      <c r="G71" s="17"/>
      <c r="H71" s="14"/>
    </row>
    <row r="72" spans="1:8" x14ac:dyDescent="0.25">
      <c r="A72" s="149">
        <f t="shared" si="2"/>
        <v>68</v>
      </c>
      <c r="B72" s="8">
        <v>43700</v>
      </c>
      <c r="C72" s="13"/>
      <c r="D72" s="13"/>
      <c r="E72" s="23"/>
      <c r="F72" s="109">
        <f t="shared" si="1"/>
        <v>0</v>
      </c>
      <c r="G72" s="26"/>
      <c r="H72" s="14"/>
    </row>
    <row r="73" spans="1:8" x14ac:dyDescent="0.25">
      <c r="A73" s="149">
        <f t="shared" si="2"/>
        <v>69</v>
      </c>
      <c r="B73" s="8">
        <v>43700</v>
      </c>
      <c r="C73" s="13"/>
      <c r="D73" s="25"/>
      <c r="E73" s="39"/>
      <c r="F73" s="109">
        <f t="shared" si="1"/>
        <v>0</v>
      </c>
      <c r="G73" s="26"/>
      <c r="H73" s="14"/>
    </row>
    <row r="74" spans="1:8" x14ac:dyDescent="0.25">
      <c r="A74" s="149">
        <f t="shared" si="2"/>
        <v>70</v>
      </c>
      <c r="B74" s="8">
        <v>43700</v>
      </c>
      <c r="C74" s="13"/>
      <c r="D74" s="25"/>
      <c r="E74" s="39"/>
      <c r="F74" s="109">
        <f t="shared" si="1"/>
        <v>0</v>
      </c>
      <c r="G74" s="26"/>
      <c r="H74" s="14"/>
    </row>
    <row r="75" spans="1:8" x14ac:dyDescent="0.25">
      <c r="A75" s="149">
        <f t="shared" si="2"/>
        <v>71</v>
      </c>
      <c r="B75" s="8">
        <v>43700</v>
      </c>
      <c r="C75" s="13"/>
      <c r="D75" s="13"/>
      <c r="E75" s="39"/>
      <c r="F75" s="109">
        <f t="shared" si="1"/>
        <v>0</v>
      </c>
      <c r="G75" s="26"/>
      <c r="H75" s="14"/>
    </row>
    <row r="76" spans="1:8" x14ac:dyDescent="0.25">
      <c r="A76" s="149">
        <f t="shared" si="2"/>
        <v>72</v>
      </c>
      <c r="B76" s="8">
        <v>43700</v>
      </c>
      <c r="C76" s="13"/>
      <c r="D76" s="25"/>
      <c r="E76" s="39"/>
      <c r="F76" s="109">
        <f t="shared" si="1"/>
        <v>0</v>
      </c>
      <c r="G76" s="26"/>
      <c r="H76" s="14"/>
    </row>
    <row r="77" spans="1:8" x14ac:dyDescent="0.25">
      <c r="A77" s="149">
        <f t="shared" si="2"/>
        <v>73</v>
      </c>
      <c r="B77" s="8">
        <v>43700</v>
      </c>
      <c r="C77" s="13"/>
      <c r="D77" s="25"/>
      <c r="E77" s="39"/>
      <c r="F77" s="109">
        <f t="shared" si="1"/>
        <v>0</v>
      </c>
      <c r="G77" s="26"/>
      <c r="H77" s="14"/>
    </row>
    <row r="78" spans="1:8" x14ac:dyDescent="0.25">
      <c r="A78" s="149">
        <f t="shared" si="2"/>
        <v>74</v>
      </c>
      <c r="B78" s="8">
        <v>43700</v>
      </c>
      <c r="C78" s="13"/>
      <c r="D78" s="25"/>
      <c r="E78" s="39"/>
      <c r="F78" s="109">
        <f t="shared" si="1"/>
        <v>0</v>
      </c>
      <c r="G78" s="26"/>
      <c r="H78" s="14"/>
    </row>
    <row r="79" spans="1:8" x14ac:dyDescent="0.25">
      <c r="A79" s="149">
        <f t="shared" si="2"/>
        <v>75</v>
      </c>
      <c r="B79" s="8">
        <v>43700</v>
      </c>
      <c r="C79" s="13"/>
      <c r="D79" s="25"/>
      <c r="E79" s="39"/>
      <c r="F79" s="109">
        <f t="shared" si="1"/>
        <v>0</v>
      </c>
      <c r="G79" s="26"/>
      <c r="H79" s="14"/>
    </row>
    <row r="80" spans="1:8" x14ac:dyDescent="0.25">
      <c r="A80" s="149">
        <f t="shared" si="2"/>
        <v>76</v>
      </c>
      <c r="B80" s="8">
        <v>43700</v>
      </c>
      <c r="C80" s="13"/>
      <c r="D80" s="25"/>
      <c r="E80" s="39"/>
      <c r="F80" s="109">
        <f t="shared" si="1"/>
        <v>0</v>
      </c>
      <c r="G80" s="26"/>
      <c r="H80" s="14"/>
    </row>
    <row r="81" spans="1:9" x14ac:dyDescent="0.25">
      <c r="A81" s="149">
        <f t="shared" si="2"/>
        <v>77</v>
      </c>
      <c r="B81" s="8">
        <v>43700</v>
      </c>
      <c r="C81" s="13"/>
      <c r="D81" s="25"/>
      <c r="E81" s="39"/>
      <c r="F81" s="109">
        <f t="shared" si="1"/>
        <v>0</v>
      </c>
      <c r="G81" s="26"/>
      <c r="H81" s="14"/>
    </row>
    <row r="82" spans="1:9" x14ac:dyDescent="0.25">
      <c r="A82" s="149">
        <f t="shared" si="2"/>
        <v>78</v>
      </c>
      <c r="B82" s="8">
        <v>43700</v>
      </c>
      <c r="C82" s="13"/>
      <c r="D82" s="25"/>
      <c r="E82" s="39"/>
      <c r="F82" s="109">
        <f t="shared" si="1"/>
        <v>0</v>
      </c>
      <c r="G82" s="26"/>
      <c r="H82" s="14"/>
    </row>
    <row r="83" spans="1:9" x14ac:dyDescent="0.25">
      <c r="A83" s="149">
        <f t="shared" si="2"/>
        <v>79</v>
      </c>
      <c r="B83" s="8">
        <v>43700</v>
      </c>
      <c r="C83" s="13"/>
      <c r="D83" s="25"/>
      <c r="E83" s="39"/>
      <c r="F83" s="109">
        <f t="shared" si="1"/>
        <v>0</v>
      </c>
      <c r="G83" s="26"/>
      <c r="H83" s="14"/>
    </row>
    <row r="84" spans="1:9" x14ac:dyDescent="0.25">
      <c r="A84" s="149">
        <f t="shared" si="2"/>
        <v>80</v>
      </c>
      <c r="B84" s="8">
        <v>43700</v>
      </c>
      <c r="C84" s="13"/>
      <c r="D84" s="25"/>
      <c r="E84" s="39"/>
      <c r="F84" s="109">
        <f t="shared" si="1"/>
        <v>0</v>
      </c>
      <c r="G84" s="26"/>
      <c r="H84" s="14"/>
    </row>
    <row r="85" spans="1:9" x14ac:dyDescent="0.25">
      <c r="A85" s="149">
        <f t="shared" si="2"/>
        <v>81</v>
      </c>
      <c r="B85" s="8">
        <v>43700</v>
      </c>
      <c r="C85" s="13"/>
      <c r="D85" s="25"/>
      <c r="E85" s="27"/>
      <c r="F85" s="109">
        <f t="shared" si="1"/>
        <v>0</v>
      </c>
      <c r="G85" s="26"/>
      <c r="H85" s="14"/>
    </row>
    <row r="86" spans="1:9" x14ac:dyDescent="0.25">
      <c r="A86" s="149">
        <f t="shared" si="2"/>
        <v>82</v>
      </c>
      <c r="B86" s="8">
        <v>43700</v>
      </c>
      <c r="C86" s="13"/>
      <c r="D86" s="25"/>
      <c r="E86" s="27"/>
      <c r="F86" s="109">
        <f t="shared" si="1"/>
        <v>0</v>
      </c>
      <c r="G86" s="26"/>
      <c r="H86" s="14"/>
    </row>
    <row r="87" spans="1:9" x14ac:dyDescent="0.25">
      <c r="A87" s="149">
        <f t="shared" si="2"/>
        <v>83</v>
      </c>
      <c r="B87" s="8">
        <v>43700</v>
      </c>
      <c r="C87" s="13"/>
      <c r="D87" s="25"/>
      <c r="E87" s="27"/>
      <c r="F87" s="109">
        <f t="shared" si="1"/>
        <v>0</v>
      </c>
      <c r="G87" s="26"/>
      <c r="H87" s="14"/>
    </row>
    <row r="88" spans="1:9" x14ac:dyDescent="0.25">
      <c r="A88" s="149">
        <f t="shared" si="2"/>
        <v>84</v>
      </c>
      <c r="B88" s="8">
        <v>43700</v>
      </c>
      <c r="C88" s="13"/>
      <c r="D88" s="25"/>
      <c r="E88" s="27"/>
      <c r="F88" s="109">
        <f t="shared" si="1"/>
        <v>0</v>
      </c>
      <c r="G88" s="26"/>
      <c r="H88" s="14"/>
    </row>
    <row r="89" spans="1:9" x14ac:dyDescent="0.25">
      <c r="A89" s="149">
        <f t="shared" si="2"/>
        <v>85</v>
      </c>
      <c r="B89" s="8">
        <v>43700</v>
      </c>
      <c r="C89" s="13"/>
      <c r="D89" s="25"/>
      <c r="E89" s="27"/>
      <c r="F89" s="109">
        <f t="shared" si="1"/>
        <v>0</v>
      </c>
      <c r="G89" s="26"/>
      <c r="H89" s="14"/>
    </row>
    <row r="90" spans="1:9" x14ac:dyDescent="0.25">
      <c r="A90" s="149">
        <f t="shared" si="2"/>
        <v>86</v>
      </c>
      <c r="B90" s="8">
        <v>43700</v>
      </c>
      <c r="C90" s="13"/>
      <c r="D90" s="25"/>
      <c r="E90" s="27"/>
      <c r="F90" s="109">
        <f t="shared" si="1"/>
        <v>0</v>
      </c>
      <c r="G90" s="26"/>
      <c r="H90" s="14"/>
    </row>
    <row r="91" spans="1:9" x14ac:dyDescent="0.25">
      <c r="A91" s="149">
        <f t="shared" si="2"/>
        <v>87</v>
      </c>
      <c r="B91" s="8">
        <v>43700</v>
      </c>
      <c r="C91" s="13"/>
      <c r="D91" s="25"/>
      <c r="E91" s="27"/>
      <c r="F91" s="109">
        <f t="shared" si="1"/>
        <v>0</v>
      </c>
      <c r="G91" s="26"/>
      <c r="H91" s="14"/>
    </row>
    <row r="92" spans="1:9" x14ac:dyDescent="0.25">
      <c r="A92" s="149">
        <f t="shared" si="2"/>
        <v>88</v>
      </c>
      <c r="B92" s="8">
        <v>43700</v>
      </c>
      <c r="C92" s="13"/>
      <c r="D92" s="25"/>
      <c r="E92" s="27"/>
      <c r="F92" s="109">
        <f t="shared" si="1"/>
        <v>0</v>
      </c>
      <c r="G92" s="26"/>
      <c r="H92" s="14"/>
    </row>
    <row r="93" spans="1:9" x14ac:dyDescent="0.25">
      <c r="A93" s="149">
        <f t="shared" si="2"/>
        <v>89</v>
      </c>
      <c r="B93" s="8">
        <v>43700</v>
      </c>
      <c r="C93" s="13"/>
      <c r="D93" s="25"/>
      <c r="E93" s="27"/>
      <c r="F93" s="109">
        <f t="shared" si="1"/>
        <v>0</v>
      </c>
      <c r="G93" s="26"/>
      <c r="H93" s="14"/>
    </row>
    <row r="94" spans="1:9" x14ac:dyDescent="0.25">
      <c r="A94" s="149">
        <f t="shared" si="2"/>
        <v>90</v>
      </c>
      <c r="B94" s="8">
        <v>43700</v>
      </c>
      <c r="C94" s="13"/>
      <c r="D94" s="25"/>
      <c r="E94" s="27"/>
      <c r="F94" s="109">
        <f t="shared" si="1"/>
        <v>0</v>
      </c>
      <c r="G94" s="26"/>
      <c r="H94" s="113"/>
      <c r="I94" s="45"/>
    </row>
    <row r="95" spans="1:9" x14ac:dyDescent="0.25">
      <c r="A95" s="149">
        <f t="shared" si="2"/>
        <v>91</v>
      </c>
      <c r="B95" s="8">
        <v>43700</v>
      </c>
      <c r="C95" s="13"/>
      <c r="D95" s="25"/>
      <c r="E95" s="27"/>
      <c r="F95" s="109">
        <f t="shared" si="1"/>
        <v>0</v>
      </c>
      <c r="G95" s="26"/>
      <c r="H95" s="14"/>
    </row>
    <row r="96" spans="1:9" x14ac:dyDescent="0.25">
      <c r="A96" s="149">
        <f t="shared" si="2"/>
        <v>92</v>
      </c>
      <c r="B96" s="8">
        <v>43700</v>
      </c>
      <c r="C96" s="13"/>
      <c r="D96" s="25"/>
      <c r="E96" s="27"/>
      <c r="F96" s="109">
        <f t="shared" si="1"/>
        <v>0</v>
      </c>
      <c r="G96" s="26"/>
      <c r="H96" s="14"/>
    </row>
    <row r="97" spans="1:8" x14ac:dyDescent="0.25">
      <c r="A97" s="149">
        <f t="shared" si="2"/>
        <v>93</v>
      </c>
      <c r="B97" s="8">
        <v>43700</v>
      </c>
      <c r="C97" s="13"/>
      <c r="D97" s="25"/>
      <c r="E97" s="27"/>
      <c r="F97" s="109">
        <f t="shared" ref="F97:F136" si="3">F96+D97-E97</f>
        <v>0</v>
      </c>
      <c r="G97" s="26"/>
      <c r="H97" s="14"/>
    </row>
    <row r="98" spans="1:8" x14ac:dyDescent="0.25">
      <c r="A98" s="149">
        <f t="shared" si="2"/>
        <v>94</v>
      </c>
      <c r="B98" s="8">
        <v>43700</v>
      </c>
      <c r="C98" s="13"/>
      <c r="D98" s="25"/>
      <c r="E98" s="27"/>
      <c r="F98" s="109">
        <f t="shared" si="3"/>
        <v>0</v>
      </c>
      <c r="G98" s="26"/>
      <c r="H98" s="14"/>
    </row>
    <row r="99" spans="1:8" x14ac:dyDescent="0.25">
      <c r="A99" s="149">
        <f t="shared" si="2"/>
        <v>95</v>
      </c>
      <c r="B99" s="8">
        <v>43700</v>
      </c>
      <c r="C99" s="13"/>
      <c r="D99" s="25"/>
      <c r="E99" s="27"/>
      <c r="F99" s="109">
        <f t="shared" si="3"/>
        <v>0</v>
      </c>
      <c r="G99" s="26"/>
      <c r="H99" s="14"/>
    </row>
    <row r="100" spans="1:8" x14ac:dyDescent="0.25">
      <c r="A100" s="149">
        <f t="shared" si="2"/>
        <v>96</v>
      </c>
      <c r="B100" s="8">
        <v>43700</v>
      </c>
      <c r="C100" s="13"/>
      <c r="D100" s="25"/>
      <c r="E100" s="27"/>
      <c r="F100" s="109">
        <f t="shared" si="3"/>
        <v>0</v>
      </c>
      <c r="G100" s="26"/>
      <c r="H100" s="14"/>
    </row>
    <row r="101" spans="1:8" x14ac:dyDescent="0.25">
      <c r="A101" s="149">
        <f t="shared" si="2"/>
        <v>97</v>
      </c>
      <c r="B101" s="8">
        <v>43700</v>
      </c>
      <c r="C101" s="13"/>
      <c r="D101" s="25"/>
      <c r="E101" s="27"/>
      <c r="F101" s="109">
        <f t="shared" si="3"/>
        <v>0</v>
      </c>
      <c r="G101" s="26"/>
      <c r="H101" s="14"/>
    </row>
    <row r="102" spans="1:8" x14ac:dyDescent="0.25">
      <c r="A102" s="149">
        <f t="shared" si="2"/>
        <v>98</v>
      </c>
      <c r="B102" s="8">
        <v>43700</v>
      </c>
      <c r="C102" s="13"/>
      <c r="D102" s="25"/>
      <c r="E102" s="27"/>
      <c r="F102" s="109">
        <f t="shared" si="3"/>
        <v>0</v>
      </c>
      <c r="G102" s="26"/>
      <c r="H102" s="14"/>
    </row>
    <row r="103" spans="1:8" x14ac:dyDescent="0.25">
      <c r="A103" s="149">
        <f t="shared" si="2"/>
        <v>99</v>
      </c>
      <c r="B103" s="8">
        <v>43700</v>
      </c>
      <c r="C103" s="13"/>
      <c r="D103" s="25"/>
      <c r="E103" s="27"/>
      <c r="F103" s="109">
        <f t="shared" si="3"/>
        <v>0</v>
      </c>
      <c r="G103" s="26"/>
      <c r="H103" s="14"/>
    </row>
    <row r="104" spans="1:8" x14ac:dyDescent="0.25">
      <c r="A104" s="149">
        <f t="shared" si="2"/>
        <v>100</v>
      </c>
      <c r="B104" s="8">
        <v>43700</v>
      </c>
      <c r="C104" s="13"/>
      <c r="D104" s="25"/>
      <c r="E104" s="27"/>
      <c r="F104" s="109">
        <f t="shared" si="3"/>
        <v>0</v>
      </c>
      <c r="G104" s="26"/>
      <c r="H104" s="14"/>
    </row>
    <row r="105" spans="1:8" x14ac:dyDescent="0.25">
      <c r="A105" s="149">
        <f t="shared" si="2"/>
        <v>101</v>
      </c>
      <c r="B105" s="8">
        <v>43700</v>
      </c>
      <c r="C105" s="13"/>
      <c r="D105" s="25"/>
      <c r="E105" s="27"/>
      <c r="F105" s="109">
        <f t="shared" si="3"/>
        <v>0</v>
      </c>
      <c r="G105" s="26"/>
      <c r="H105" s="14"/>
    </row>
    <row r="106" spans="1:8" x14ac:dyDescent="0.25">
      <c r="A106" s="149">
        <f t="shared" si="2"/>
        <v>102</v>
      </c>
      <c r="B106" s="8">
        <v>43700</v>
      </c>
      <c r="C106" s="13"/>
      <c r="D106" s="25"/>
      <c r="E106" s="27"/>
      <c r="F106" s="109">
        <f t="shared" si="3"/>
        <v>0</v>
      </c>
      <c r="G106" s="26"/>
      <c r="H106" s="14"/>
    </row>
    <row r="107" spans="1:8" x14ac:dyDescent="0.25">
      <c r="A107" s="149">
        <f t="shared" si="2"/>
        <v>103</v>
      </c>
      <c r="B107" s="8">
        <v>43700</v>
      </c>
      <c r="C107" s="13"/>
      <c r="D107" s="25"/>
      <c r="E107" s="27"/>
      <c r="F107" s="109">
        <f t="shared" si="3"/>
        <v>0</v>
      </c>
      <c r="G107" s="26"/>
      <c r="H107" s="14"/>
    </row>
    <row r="108" spans="1:8" x14ac:dyDescent="0.25">
      <c r="A108" s="149">
        <f t="shared" si="2"/>
        <v>104</v>
      </c>
      <c r="B108" s="8">
        <v>43700</v>
      </c>
      <c r="C108" s="14"/>
      <c r="D108" s="25"/>
      <c r="E108" s="29"/>
      <c r="F108" s="109">
        <f t="shared" si="3"/>
        <v>0</v>
      </c>
      <c r="G108" s="13"/>
      <c r="H108" s="14"/>
    </row>
    <row r="109" spans="1:8" x14ac:dyDescent="0.25">
      <c r="A109" s="149">
        <f t="shared" si="2"/>
        <v>105</v>
      </c>
      <c r="B109" s="8">
        <v>43700</v>
      </c>
      <c r="C109" s="13"/>
      <c r="D109" s="25"/>
      <c r="E109" s="19"/>
      <c r="F109" s="109">
        <f t="shared" si="3"/>
        <v>0</v>
      </c>
      <c r="G109" s="13"/>
      <c r="H109" s="14"/>
    </row>
    <row r="110" spans="1:8" x14ac:dyDescent="0.25">
      <c r="A110" s="149">
        <f t="shared" si="2"/>
        <v>106</v>
      </c>
      <c r="B110" s="8">
        <v>43700</v>
      </c>
      <c r="C110" s="13"/>
      <c r="D110" s="25"/>
      <c r="E110" s="19"/>
      <c r="F110" s="109">
        <f t="shared" si="3"/>
        <v>0</v>
      </c>
      <c r="G110" s="13"/>
      <c r="H110" s="14"/>
    </row>
    <row r="111" spans="1:8" x14ac:dyDescent="0.25">
      <c r="A111" s="149">
        <f t="shared" si="2"/>
        <v>107</v>
      </c>
      <c r="B111" s="8">
        <v>43700</v>
      </c>
      <c r="C111" s="13"/>
      <c r="D111" s="25"/>
      <c r="E111" s="19"/>
      <c r="F111" s="109">
        <f t="shared" si="3"/>
        <v>0</v>
      </c>
      <c r="G111" s="13"/>
      <c r="H111" s="14"/>
    </row>
    <row r="112" spans="1:8" x14ac:dyDescent="0.25">
      <c r="A112" s="149">
        <f t="shared" si="2"/>
        <v>108</v>
      </c>
      <c r="B112" s="8">
        <v>43700</v>
      </c>
      <c r="C112" s="13"/>
      <c r="D112" s="25"/>
      <c r="E112" s="19"/>
      <c r="F112" s="109">
        <f t="shared" si="3"/>
        <v>0</v>
      </c>
      <c r="G112" s="13"/>
      <c r="H112" s="14"/>
    </row>
    <row r="113" spans="1:8" x14ac:dyDescent="0.25">
      <c r="A113" s="149">
        <f t="shared" si="2"/>
        <v>109</v>
      </c>
      <c r="B113" s="8">
        <v>43700</v>
      </c>
      <c r="C113" s="30"/>
      <c r="D113" s="31"/>
      <c r="E113" s="29"/>
      <c r="F113" s="109">
        <f t="shared" si="3"/>
        <v>0</v>
      </c>
      <c r="G113" s="13"/>
      <c r="H113" s="14"/>
    </row>
    <row r="114" spans="1:8" x14ac:dyDescent="0.25">
      <c r="A114" s="149">
        <f t="shared" si="2"/>
        <v>110</v>
      </c>
      <c r="B114" s="8">
        <v>43700</v>
      </c>
      <c r="C114" s="30"/>
      <c r="D114" s="31"/>
      <c r="E114" s="29"/>
      <c r="F114" s="109">
        <f t="shared" si="3"/>
        <v>0</v>
      </c>
      <c r="G114" s="13"/>
      <c r="H114" s="14"/>
    </row>
    <row r="115" spans="1:8" x14ac:dyDescent="0.25">
      <c r="A115" s="149">
        <f t="shared" si="2"/>
        <v>111</v>
      </c>
      <c r="B115" s="8">
        <v>43700</v>
      </c>
      <c r="C115" s="30"/>
      <c r="D115" s="31"/>
      <c r="E115" s="29"/>
      <c r="F115" s="109">
        <f t="shared" si="3"/>
        <v>0</v>
      </c>
      <c r="G115" s="13"/>
      <c r="H115" s="14"/>
    </row>
    <row r="116" spans="1:8" x14ac:dyDescent="0.25">
      <c r="A116" s="149">
        <f t="shared" si="2"/>
        <v>112</v>
      </c>
      <c r="B116" s="8">
        <v>43700</v>
      </c>
      <c r="C116" s="32"/>
      <c r="D116" s="31"/>
      <c r="E116" s="29"/>
      <c r="F116" s="109">
        <f t="shared" si="3"/>
        <v>0</v>
      </c>
      <c r="G116" s="13"/>
      <c r="H116" s="14"/>
    </row>
    <row r="117" spans="1:8" x14ac:dyDescent="0.25">
      <c r="A117" s="149">
        <f t="shared" si="2"/>
        <v>113</v>
      </c>
      <c r="B117" s="8">
        <v>43700</v>
      </c>
      <c r="C117" s="32"/>
      <c r="D117" s="31"/>
      <c r="E117" s="29"/>
      <c r="F117" s="109">
        <f t="shared" si="3"/>
        <v>0</v>
      </c>
      <c r="G117" s="13"/>
      <c r="H117" s="14"/>
    </row>
    <row r="118" spans="1:8" x14ac:dyDescent="0.25">
      <c r="A118" s="149">
        <f t="shared" si="2"/>
        <v>114</v>
      </c>
      <c r="B118" s="8">
        <v>43700</v>
      </c>
      <c r="C118" s="32"/>
      <c r="D118" s="31"/>
      <c r="E118" s="29"/>
      <c r="F118" s="109">
        <f t="shared" si="3"/>
        <v>0</v>
      </c>
      <c r="G118" s="13"/>
      <c r="H118" s="14"/>
    </row>
    <row r="119" spans="1:8" x14ac:dyDescent="0.25">
      <c r="A119" s="149">
        <f t="shared" si="2"/>
        <v>115</v>
      </c>
      <c r="B119" s="8">
        <v>43700</v>
      </c>
      <c r="C119" s="32"/>
      <c r="D119" s="31"/>
      <c r="E119" s="29"/>
      <c r="F119" s="109">
        <f t="shared" si="3"/>
        <v>0</v>
      </c>
      <c r="G119" s="13"/>
      <c r="H119" s="14"/>
    </row>
    <row r="120" spans="1:8" x14ac:dyDescent="0.25">
      <c r="A120" s="149">
        <f t="shared" si="2"/>
        <v>116</v>
      </c>
      <c r="B120" s="8">
        <v>43700</v>
      </c>
      <c r="C120" s="32"/>
      <c r="D120" s="31"/>
      <c r="E120" s="29"/>
      <c r="F120" s="109">
        <f t="shared" si="3"/>
        <v>0</v>
      </c>
      <c r="G120" s="13"/>
      <c r="H120" s="14"/>
    </row>
    <row r="121" spans="1:8" x14ac:dyDescent="0.25">
      <c r="A121" s="149">
        <f t="shared" si="2"/>
        <v>117</v>
      </c>
      <c r="B121" s="8">
        <v>43700</v>
      </c>
      <c r="C121" s="32"/>
      <c r="D121" s="31"/>
      <c r="E121" s="29"/>
      <c r="F121" s="109">
        <f t="shared" si="3"/>
        <v>0</v>
      </c>
      <c r="G121" s="13"/>
      <c r="H121" s="14"/>
    </row>
    <row r="122" spans="1:8" x14ac:dyDescent="0.25">
      <c r="A122" s="149">
        <f t="shared" si="2"/>
        <v>118</v>
      </c>
      <c r="B122" s="8">
        <v>43700</v>
      </c>
      <c r="C122" s="32"/>
      <c r="D122" s="31"/>
      <c r="E122" s="29"/>
      <c r="F122" s="109">
        <f t="shared" si="3"/>
        <v>0</v>
      </c>
      <c r="G122" s="13"/>
      <c r="H122" s="14"/>
    </row>
    <row r="123" spans="1:8" x14ac:dyDescent="0.25">
      <c r="A123" s="149">
        <f t="shared" si="2"/>
        <v>119</v>
      </c>
      <c r="B123" s="8">
        <v>43700</v>
      </c>
      <c r="C123" s="32"/>
      <c r="D123" s="31"/>
      <c r="E123" s="29"/>
      <c r="F123" s="109">
        <f t="shared" si="3"/>
        <v>0</v>
      </c>
      <c r="G123" s="13"/>
      <c r="H123" s="14"/>
    </row>
    <row r="124" spans="1:8" x14ac:dyDescent="0.25">
      <c r="A124" s="149">
        <f t="shared" si="2"/>
        <v>120</v>
      </c>
      <c r="B124" s="8">
        <v>43700</v>
      </c>
      <c r="C124" s="32"/>
      <c r="D124" s="31"/>
      <c r="E124" s="29"/>
      <c r="F124" s="109">
        <f t="shared" si="3"/>
        <v>0</v>
      </c>
      <c r="G124" s="13"/>
      <c r="H124" s="14"/>
    </row>
    <row r="125" spans="1:8" x14ac:dyDescent="0.25">
      <c r="A125" s="149">
        <f t="shared" si="2"/>
        <v>121</v>
      </c>
      <c r="B125" s="8">
        <v>43700</v>
      </c>
      <c r="C125" s="32"/>
      <c r="D125" s="31"/>
      <c r="E125" s="29"/>
      <c r="F125" s="109">
        <f t="shared" si="3"/>
        <v>0</v>
      </c>
      <c r="G125" s="13"/>
      <c r="H125" s="14"/>
    </row>
    <row r="126" spans="1:8" x14ac:dyDescent="0.25">
      <c r="A126" s="149">
        <f t="shared" si="2"/>
        <v>122</v>
      </c>
      <c r="B126" s="8">
        <v>43700</v>
      </c>
      <c r="C126" s="32"/>
      <c r="D126" s="31"/>
      <c r="E126" s="29"/>
      <c r="F126" s="109">
        <f t="shared" si="3"/>
        <v>0</v>
      </c>
      <c r="G126" s="13"/>
      <c r="H126" s="14"/>
    </row>
    <row r="127" spans="1:8" x14ac:dyDescent="0.25">
      <c r="A127" s="149">
        <f t="shared" si="2"/>
        <v>123</v>
      </c>
      <c r="B127" s="8">
        <v>43700</v>
      </c>
      <c r="C127" s="33"/>
      <c r="D127" s="34"/>
      <c r="E127" s="29"/>
      <c r="F127" s="109">
        <f t="shared" si="3"/>
        <v>0</v>
      </c>
      <c r="G127" s="13"/>
      <c r="H127" s="14"/>
    </row>
    <row r="128" spans="1:8" x14ac:dyDescent="0.25">
      <c r="A128" s="149">
        <f t="shared" si="2"/>
        <v>124</v>
      </c>
      <c r="B128" s="8">
        <v>43700</v>
      </c>
      <c r="C128" s="33"/>
      <c r="D128" s="34"/>
      <c r="E128" s="29"/>
      <c r="F128" s="109">
        <f t="shared" si="3"/>
        <v>0</v>
      </c>
      <c r="G128" s="13"/>
      <c r="H128" s="14"/>
    </row>
    <row r="129" spans="1:8" x14ac:dyDescent="0.25">
      <c r="A129" s="149">
        <f t="shared" si="2"/>
        <v>125</v>
      </c>
      <c r="B129" s="8">
        <v>43700</v>
      </c>
      <c r="C129" s="33"/>
      <c r="D129" s="34"/>
      <c r="E129" s="29"/>
      <c r="F129" s="109">
        <f t="shared" si="3"/>
        <v>0</v>
      </c>
      <c r="G129" s="13"/>
      <c r="H129" s="14"/>
    </row>
    <row r="130" spans="1:8" x14ac:dyDescent="0.25">
      <c r="A130" s="149">
        <f t="shared" si="2"/>
        <v>126</v>
      </c>
      <c r="B130" s="8">
        <v>43700</v>
      </c>
      <c r="C130" s="33"/>
      <c r="D130" s="34"/>
      <c r="E130" s="25"/>
      <c r="F130" s="109">
        <f t="shared" si="3"/>
        <v>0</v>
      </c>
      <c r="G130" s="13"/>
      <c r="H130" s="14"/>
    </row>
    <row r="131" spans="1:8" x14ac:dyDescent="0.25">
      <c r="A131" s="149">
        <f t="shared" si="2"/>
        <v>127</v>
      </c>
      <c r="B131" s="8">
        <v>43700</v>
      </c>
      <c r="C131" s="33"/>
      <c r="D131" s="34"/>
      <c r="E131" s="25"/>
      <c r="F131" s="109">
        <f t="shared" si="3"/>
        <v>0</v>
      </c>
      <c r="G131" s="13"/>
      <c r="H131" s="14"/>
    </row>
    <row r="132" spans="1:8" x14ac:dyDescent="0.25">
      <c r="A132" s="149">
        <f t="shared" si="2"/>
        <v>128</v>
      </c>
      <c r="B132" s="8">
        <v>43700</v>
      </c>
      <c r="C132" s="33"/>
      <c r="D132" s="34"/>
      <c r="E132" s="25"/>
      <c r="F132" s="109">
        <f t="shared" si="3"/>
        <v>0</v>
      </c>
      <c r="G132" s="13"/>
      <c r="H132" s="14"/>
    </row>
    <row r="133" spans="1:8" x14ac:dyDescent="0.25">
      <c r="A133" s="149">
        <f t="shared" si="2"/>
        <v>129</v>
      </c>
      <c r="B133" s="8">
        <v>43700</v>
      </c>
      <c r="C133" s="33"/>
      <c r="D133" s="34"/>
      <c r="E133" s="25"/>
      <c r="F133" s="109">
        <f t="shared" si="3"/>
        <v>0</v>
      </c>
      <c r="G133" s="13"/>
      <c r="H133" s="14"/>
    </row>
    <row r="134" spans="1:8" x14ac:dyDescent="0.25">
      <c r="A134" s="149">
        <f t="shared" ref="A134:A135" si="4">A133+1</f>
        <v>130</v>
      </c>
      <c r="B134" s="8">
        <v>43700</v>
      </c>
      <c r="C134" s="33"/>
      <c r="D134" s="34"/>
      <c r="E134" s="25"/>
      <c r="F134" s="109">
        <f t="shared" si="3"/>
        <v>0</v>
      </c>
      <c r="G134" s="13"/>
      <c r="H134" s="14"/>
    </row>
    <row r="135" spans="1:8" x14ac:dyDescent="0.25">
      <c r="A135" s="149">
        <f t="shared" si="4"/>
        <v>131</v>
      </c>
      <c r="B135" s="8">
        <v>43700</v>
      </c>
      <c r="C135" s="33"/>
      <c r="D135" s="34"/>
      <c r="E135" s="25"/>
      <c r="F135" s="109">
        <f t="shared" si="3"/>
        <v>0</v>
      </c>
      <c r="G135" s="13"/>
      <c r="H135" s="14"/>
    </row>
    <row r="136" spans="1:8" x14ac:dyDescent="0.25">
      <c r="A136" s="152" t="s">
        <v>9</v>
      </c>
      <c r="B136" s="152"/>
      <c r="C136" s="152"/>
      <c r="D136" s="152"/>
      <c r="E136" s="152"/>
      <c r="F136" s="109">
        <f t="shared" si="3"/>
        <v>0</v>
      </c>
      <c r="G136" s="13"/>
      <c r="H136" s="14"/>
    </row>
    <row r="137" spans="1:8" x14ac:dyDescent="0.25">
      <c r="D137" s="24"/>
      <c r="G137" s="22"/>
    </row>
    <row r="138" spans="1:8" x14ac:dyDescent="0.25">
      <c r="F138" s="72"/>
    </row>
    <row r="139" spans="1:8" x14ac:dyDescent="0.25">
      <c r="F139" s="24"/>
    </row>
    <row r="140" spans="1:8" x14ac:dyDescent="0.25">
      <c r="F140" s="68"/>
    </row>
  </sheetData>
  <mergeCells count="3">
    <mergeCell ref="A1:G1"/>
    <mergeCell ref="A2:G2"/>
    <mergeCell ref="A136:E136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6FB9-EC79-4971-BEEC-9417E02DBF8F}">
  <dimension ref="A1:I140"/>
  <sheetViews>
    <sheetView zoomScale="80" zoomScaleNormal="80" workbookViewId="0">
      <selection activeCell="A3" sqref="A3"/>
    </sheetView>
  </sheetViews>
  <sheetFormatPr defaultRowHeight="15" x14ac:dyDescent="0.25"/>
  <cols>
    <col min="1" max="1" width="5.28515625" customWidth="1"/>
    <col min="2" max="2" width="13.140625" customWidth="1"/>
    <col min="3" max="3" width="131.42578125" customWidth="1"/>
    <col min="4" max="4" width="13.5703125" customWidth="1"/>
    <col min="5" max="6" width="13.42578125" bestFit="1" customWidth="1"/>
    <col min="7" max="7" width="22.85546875" customWidth="1"/>
    <col min="8" max="8" width="13.140625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475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149">
        <v>1</v>
      </c>
      <c r="B4" s="8">
        <v>43700</v>
      </c>
      <c r="C4" s="149" t="s">
        <v>8</v>
      </c>
      <c r="D4" s="10">
        <f>'22'!F42</f>
        <v>9276861</v>
      </c>
      <c r="E4" s="11"/>
      <c r="F4" s="12">
        <f>D4</f>
        <v>9276861</v>
      </c>
      <c r="G4" s="13"/>
      <c r="H4" s="14"/>
    </row>
    <row r="5" spans="1:8" x14ac:dyDescent="0.25">
      <c r="A5" s="149">
        <f>A4+1</f>
        <v>2</v>
      </c>
      <c r="B5" s="8"/>
      <c r="C5" s="14"/>
      <c r="D5" s="34"/>
      <c r="E5" s="25"/>
      <c r="F5" s="109"/>
      <c r="G5" s="93"/>
      <c r="H5" s="14"/>
    </row>
    <row r="6" spans="1:8" x14ac:dyDescent="0.25">
      <c r="A6" s="149">
        <f t="shared" ref="A6:A69" si="0">A5+1</f>
        <v>3</v>
      </c>
      <c r="B6" s="8"/>
      <c r="C6" s="14"/>
      <c r="D6" s="14"/>
      <c r="E6" s="25"/>
      <c r="F6" s="109"/>
      <c r="G6" s="33"/>
      <c r="H6" s="14"/>
    </row>
    <row r="7" spans="1:8" x14ac:dyDescent="0.25">
      <c r="A7" s="149">
        <f t="shared" si="0"/>
        <v>4</v>
      </c>
      <c r="B7" s="8"/>
      <c r="C7" s="14"/>
      <c r="D7" s="14"/>
      <c r="E7" s="25"/>
      <c r="F7" s="109"/>
      <c r="G7" s="33"/>
      <c r="H7" s="14"/>
    </row>
    <row r="8" spans="1:8" s="22" customFormat="1" x14ac:dyDescent="0.25">
      <c r="A8" s="149">
        <f t="shared" si="0"/>
        <v>5</v>
      </c>
      <c r="B8" s="8"/>
      <c r="C8" s="14"/>
      <c r="D8" s="14"/>
      <c r="E8" s="25"/>
      <c r="F8" s="109"/>
      <c r="G8" s="33"/>
      <c r="H8" s="14"/>
    </row>
    <row r="9" spans="1:8" s="22" customFormat="1" x14ac:dyDescent="0.25">
      <c r="A9" s="149">
        <f t="shared" si="0"/>
        <v>6</v>
      </c>
      <c r="B9" s="8"/>
      <c r="C9" s="14"/>
      <c r="D9" s="14"/>
      <c r="E9" s="25"/>
      <c r="F9" s="109"/>
      <c r="G9" s="33"/>
      <c r="H9" s="14"/>
    </row>
    <row r="10" spans="1:8" s="22" customFormat="1" x14ac:dyDescent="0.25">
      <c r="A10" s="149">
        <f t="shared" si="0"/>
        <v>7</v>
      </c>
      <c r="B10" s="8"/>
      <c r="C10" s="14"/>
      <c r="D10" s="14"/>
      <c r="E10" s="25"/>
      <c r="F10" s="109"/>
      <c r="G10" s="33"/>
      <c r="H10" s="14"/>
    </row>
    <row r="11" spans="1:8" s="22" customFormat="1" x14ac:dyDescent="0.25">
      <c r="A11" s="149">
        <f t="shared" si="0"/>
        <v>8</v>
      </c>
      <c r="B11" s="8"/>
      <c r="C11" s="14"/>
      <c r="D11" s="25"/>
      <c r="E11" s="25"/>
      <c r="F11" s="109"/>
      <c r="G11" s="33"/>
      <c r="H11" s="14"/>
    </row>
    <row r="12" spans="1:8" s="22" customFormat="1" x14ac:dyDescent="0.25">
      <c r="A12" s="149">
        <f t="shared" si="0"/>
        <v>9</v>
      </c>
      <c r="B12" s="8"/>
      <c r="C12" s="14"/>
      <c r="D12" s="25"/>
      <c r="E12" s="25"/>
      <c r="F12" s="109"/>
      <c r="G12" s="33"/>
      <c r="H12" s="14"/>
    </row>
    <row r="13" spans="1:8" s="22" customFormat="1" x14ac:dyDescent="0.25">
      <c r="A13" s="149">
        <f t="shared" si="0"/>
        <v>10</v>
      </c>
      <c r="B13" s="8"/>
      <c r="C13" s="14"/>
      <c r="D13" s="25"/>
      <c r="E13" s="147"/>
      <c r="F13" s="109"/>
      <c r="G13" s="33"/>
      <c r="H13" s="14"/>
    </row>
    <row r="14" spans="1:8" s="22" customFormat="1" x14ac:dyDescent="0.25">
      <c r="A14" s="149">
        <f t="shared" si="0"/>
        <v>11</v>
      </c>
      <c r="B14" s="8"/>
      <c r="C14" s="14"/>
      <c r="D14" s="25"/>
      <c r="E14" s="25"/>
      <c r="F14" s="109"/>
      <c r="G14" s="33"/>
      <c r="H14" s="14"/>
    </row>
    <row r="15" spans="1:8" s="22" customFormat="1" x14ac:dyDescent="0.25">
      <c r="A15" s="149">
        <f t="shared" si="0"/>
        <v>12</v>
      </c>
      <c r="B15" s="8"/>
      <c r="C15" s="14"/>
      <c r="D15" s="133"/>
      <c r="E15" s="25"/>
      <c r="F15" s="109"/>
      <c r="G15"/>
      <c r="H15" s="14"/>
    </row>
    <row r="16" spans="1:8" s="22" customFormat="1" x14ac:dyDescent="0.25">
      <c r="A16" s="149">
        <f t="shared" si="0"/>
        <v>13</v>
      </c>
      <c r="B16" s="8"/>
      <c r="C16" s="14"/>
      <c r="D16" s="133"/>
      <c r="E16" s="76"/>
      <c r="F16" s="109"/>
      <c r="G16" s="33"/>
      <c r="H16" s="14"/>
    </row>
    <row r="17" spans="1:8" s="22" customFormat="1" x14ac:dyDescent="0.25">
      <c r="A17" s="149">
        <f t="shared" si="0"/>
        <v>14</v>
      </c>
      <c r="B17" s="8"/>
      <c r="C17" s="14"/>
      <c r="D17" s="133"/>
      <c r="E17" s="147"/>
      <c r="F17" s="109"/>
      <c r="G17" s="33"/>
      <c r="H17" s="14"/>
    </row>
    <row r="18" spans="1:8" s="22" customFormat="1" x14ac:dyDescent="0.25">
      <c r="A18" s="149">
        <f t="shared" si="0"/>
        <v>15</v>
      </c>
      <c r="B18" s="8"/>
      <c r="C18" s="14"/>
      <c r="D18" s="133"/>
      <c r="E18" s="76"/>
      <c r="F18" s="109"/>
      <c r="G18" s="33"/>
      <c r="H18" s="14"/>
    </row>
    <row r="19" spans="1:8" s="22" customFormat="1" x14ac:dyDescent="0.25">
      <c r="A19" s="149">
        <f t="shared" si="0"/>
        <v>16</v>
      </c>
      <c r="B19" s="8"/>
      <c r="C19" s="14"/>
      <c r="D19" s="133"/>
      <c r="E19" s="25"/>
      <c r="F19" s="109"/>
      <c r="G19" s="33"/>
      <c r="H19" s="14"/>
    </row>
    <row r="20" spans="1:8" s="22" customFormat="1" x14ac:dyDescent="0.25">
      <c r="A20" s="149">
        <f t="shared" si="0"/>
        <v>17</v>
      </c>
      <c r="B20" s="8"/>
      <c r="C20" s="14"/>
      <c r="D20" s="25"/>
      <c r="E20" s="76"/>
      <c r="F20" s="109"/>
      <c r="G20" s="33"/>
      <c r="H20" s="14"/>
    </row>
    <row r="21" spans="1:8" s="22" customFormat="1" x14ac:dyDescent="0.25">
      <c r="A21" s="149">
        <f t="shared" si="0"/>
        <v>18</v>
      </c>
      <c r="B21" s="8"/>
      <c r="C21" s="14"/>
      <c r="D21" s="133"/>
      <c r="E21" s="25"/>
      <c r="F21" s="109"/>
      <c r="G21" s="33"/>
      <c r="H21" s="14"/>
    </row>
    <row r="22" spans="1:8" s="22" customFormat="1" x14ac:dyDescent="0.25">
      <c r="A22" s="149">
        <f t="shared" si="0"/>
        <v>19</v>
      </c>
      <c r="B22" s="8"/>
      <c r="C22" s="14"/>
      <c r="D22" s="133"/>
      <c r="E22" s="25"/>
      <c r="F22" s="109"/>
      <c r="G22" s="33"/>
      <c r="H22" s="14"/>
    </row>
    <row r="23" spans="1:8" s="22" customFormat="1" x14ac:dyDescent="0.25">
      <c r="A23" s="149">
        <f t="shared" si="0"/>
        <v>20</v>
      </c>
      <c r="B23" s="8"/>
      <c r="C23" s="14"/>
      <c r="D23" s="14"/>
      <c r="E23" s="148"/>
      <c r="F23" s="109"/>
      <c r="G23" s="33"/>
      <c r="H23" s="14"/>
    </row>
    <row r="24" spans="1:8" s="22" customFormat="1" x14ac:dyDescent="0.25">
      <c r="A24" s="149">
        <f t="shared" si="0"/>
        <v>21</v>
      </c>
      <c r="B24" s="8"/>
      <c r="C24" s="14"/>
      <c r="D24" s="14"/>
      <c r="E24" s="150"/>
      <c r="F24" s="109"/>
      <c r="G24" s="33"/>
      <c r="H24" s="14"/>
    </row>
    <row r="25" spans="1:8" x14ac:dyDescent="0.25">
      <c r="A25" s="149">
        <f t="shared" si="0"/>
        <v>22</v>
      </c>
      <c r="B25" s="8"/>
      <c r="C25" s="14"/>
      <c r="D25" s="14"/>
      <c r="E25" s="95"/>
      <c r="F25" s="109"/>
      <c r="G25" s="33"/>
      <c r="H25" s="14"/>
    </row>
    <row r="26" spans="1:8" x14ac:dyDescent="0.25">
      <c r="A26" s="149">
        <f t="shared" si="0"/>
        <v>23</v>
      </c>
      <c r="B26" s="8"/>
      <c r="C26" s="14"/>
      <c r="D26" s="14"/>
      <c r="E26" s="95"/>
      <c r="F26" s="109"/>
      <c r="G26" s="56"/>
      <c r="H26" s="14"/>
    </row>
    <row r="27" spans="1:8" x14ac:dyDescent="0.25">
      <c r="A27" s="149">
        <f t="shared" si="0"/>
        <v>24</v>
      </c>
      <c r="B27" s="8"/>
      <c r="C27" s="14"/>
      <c r="D27" s="95"/>
      <c r="E27" s="95"/>
      <c r="F27" s="109"/>
      <c r="H27" s="14"/>
    </row>
    <row r="28" spans="1:8" x14ac:dyDescent="0.25">
      <c r="A28" s="149">
        <f t="shared" si="0"/>
        <v>25</v>
      </c>
      <c r="B28" s="8"/>
      <c r="C28" s="14"/>
      <c r="D28" s="14"/>
      <c r="E28" s="95"/>
      <c r="F28" s="109"/>
      <c r="G28" s="33"/>
      <c r="H28" s="14"/>
    </row>
    <row r="29" spans="1:8" x14ac:dyDescent="0.25">
      <c r="A29" s="149">
        <f t="shared" si="0"/>
        <v>26</v>
      </c>
      <c r="B29" s="8"/>
      <c r="C29" s="14"/>
      <c r="D29" s="14"/>
      <c r="E29" s="25"/>
      <c r="F29" s="109"/>
      <c r="G29" s="33"/>
      <c r="H29" s="14"/>
    </row>
    <row r="30" spans="1:8" x14ac:dyDescent="0.25">
      <c r="A30" s="149">
        <f t="shared" si="0"/>
        <v>27</v>
      </c>
      <c r="B30" s="8"/>
      <c r="C30" s="14"/>
      <c r="D30" s="14"/>
      <c r="E30" s="25"/>
      <c r="F30" s="109"/>
      <c r="G30" s="116"/>
      <c r="H30" s="14"/>
    </row>
    <row r="31" spans="1:8" x14ac:dyDescent="0.25">
      <c r="A31" s="149"/>
      <c r="B31" s="8"/>
      <c r="C31" s="14"/>
      <c r="D31" s="14"/>
      <c r="E31" s="25"/>
      <c r="F31" s="109"/>
      <c r="G31" s="116"/>
      <c r="H31" s="14"/>
    </row>
    <row r="32" spans="1:8" x14ac:dyDescent="0.25">
      <c r="A32" s="149">
        <f>A30+1</f>
        <v>28</v>
      </c>
      <c r="B32" s="8"/>
      <c r="C32" s="13"/>
      <c r="D32" s="25"/>
      <c r="E32" s="23"/>
      <c r="F32" s="109"/>
      <c r="G32" s="17"/>
      <c r="H32" s="14"/>
    </row>
    <row r="33" spans="1:8" x14ac:dyDescent="0.25">
      <c r="A33" s="149">
        <f t="shared" si="0"/>
        <v>29</v>
      </c>
      <c r="B33" s="8"/>
      <c r="C33" s="13"/>
      <c r="D33" s="13"/>
      <c r="E33" s="23"/>
      <c r="F33" s="109"/>
      <c r="G33" s="33"/>
      <c r="H33" s="14"/>
    </row>
    <row r="34" spans="1:8" x14ac:dyDescent="0.25">
      <c r="A34" s="149">
        <f t="shared" si="0"/>
        <v>30</v>
      </c>
      <c r="B34" s="8"/>
      <c r="C34" s="13"/>
      <c r="D34" s="10"/>
      <c r="E34" s="23"/>
      <c r="F34" s="109"/>
      <c r="G34" s="17"/>
      <c r="H34" s="14"/>
    </row>
    <row r="35" spans="1:8" x14ac:dyDescent="0.25">
      <c r="A35" s="149">
        <f t="shared" si="0"/>
        <v>31</v>
      </c>
      <c r="B35" s="8"/>
      <c r="C35" s="20"/>
      <c r="D35" s="46"/>
      <c r="E35" s="23"/>
      <c r="F35" s="109"/>
      <c r="G35" s="98"/>
      <c r="H35" s="14"/>
    </row>
    <row r="36" spans="1:8" x14ac:dyDescent="0.25">
      <c r="A36" s="149">
        <f t="shared" si="0"/>
        <v>32</v>
      </c>
      <c r="B36" s="8"/>
      <c r="C36" s="13"/>
      <c r="D36" s="23"/>
      <c r="E36" s="23"/>
      <c r="F36" s="109"/>
      <c r="G36" s="98"/>
      <c r="H36" s="14"/>
    </row>
    <row r="37" spans="1:8" x14ac:dyDescent="0.25">
      <c r="A37" s="149">
        <f t="shared" si="0"/>
        <v>33</v>
      </c>
      <c r="B37" s="8"/>
      <c r="C37" s="14"/>
      <c r="D37" s="23"/>
      <c r="E37" s="25"/>
      <c r="F37" s="109"/>
      <c r="G37" s="33"/>
      <c r="H37" s="14"/>
    </row>
    <row r="38" spans="1:8" x14ac:dyDescent="0.25">
      <c r="A38" s="149">
        <f t="shared" si="0"/>
        <v>34</v>
      </c>
      <c r="B38" s="8"/>
      <c r="C38" s="14"/>
      <c r="D38" s="14"/>
      <c r="E38" s="25"/>
      <c r="F38" s="109"/>
      <c r="G38" s="33"/>
      <c r="H38" s="14"/>
    </row>
    <row r="39" spans="1:8" x14ac:dyDescent="0.25">
      <c r="A39" s="149">
        <f t="shared" si="0"/>
        <v>35</v>
      </c>
      <c r="B39" s="8"/>
      <c r="C39" s="14"/>
      <c r="D39" s="14"/>
      <c r="E39" s="76"/>
      <c r="F39" s="109"/>
      <c r="G39" s="33"/>
      <c r="H39" s="14"/>
    </row>
    <row r="40" spans="1:8" x14ac:dyDescent="0.25">
      <c r="A40" s="149">
        <f t="shared" si="0"/>
        <v>36</v>
      </c>
      <c r="B40" s="8"/>
      <c r="C40" s="14"/>
      <c r="D40" s="14"/>
      <c r="E40" s="25"/>
      <c r="F40" s="109"/>
      <c r="G40" s="33"/>
      <c r="H40" s="14"/>
    </row>
    <row r="41" spans="1:8" x14ac:dyDescent="0.25">
      <c r="A41" s="149">
        <f t="shared" si="0"/>
        <v>37</v>
      </c>
      <c r="B41" s="8">
        <v>43700</v>
      </c>
      <c r="C41" s="41"/>
      <c r="D41" s="14"/>
      <c r="E41" s="25"/>
      <c r="F41" s="109">
        <f t="shared" ref="F41:F104" si="1">F40+D41-E41</f>
        <v>0</v>
      </c>
      <c r="G41" s="33"/>
      <c r="H41" s="14"/>
    </row>
    <row r="42" spans="1:8" x14ac:dyDescent="0.25">
      <c r="A42" s="149">
        <f t="shared" si="0"/>
        <v>38</v>
      </c>
      <c r="B42" s="8">
        <v>43700</v>
      </c>
      <c r="C42" s="136"/>
      <c r="D42" s="88"/>
      <c r="E42" s="95"/>
      <c r="F42" s="109">
        <f t="shared" si="1"/>
        <v>0</v>
      </c>
      <c r="G42" s="98"/>
      <c r="H42" s="14"/>
    </row>
    <row r="43" spans="1:8" x14ac:dyDescent="0.25">
      <c r="A43" s="149">
        <f t="shared" si="0"/>
        <v>39</v>
      </c>
      <c r="B43" s="8">
        <v>43700</v>
      </c>
      <c r="C43" s="14"/>
      <c r="D43" s="88"/>
      <c r="E43" s="95"/>
      <c r="F43" s="109">
        <f t="shared" si="1"/>
        <v>0</v>
      </c>
      <c r="G43" s="33"/>
      <c r="H43" s="14"/>
    </row>
    <row r="44" spans="1:8" x14ac:dyDescent="0.25">
      <c r="A44" s="149">
        <f t="shared" si="0"/>
        <v>40</v>
      </c>
      <c r="B44" s="8">
        <v>43700</v>
      </c>
      <c r="C44" s="14"/>
      <c r="D44" s="88"/>
      <c r="E44" s="95"/>
      <c r="F44" s="109">
        <f t="shared" si="1"/>
        <v>0</v>
      </c>
      <c r="G44" s="93"/>
      <c r="H44" s="14"/>
    </row>
    <row r="45" spans="1:8" x14ac:dyDescent="0.25">
      <c r="A45" s="149">
        <f t="shared" si="0"/>
        <v>41</v>
      </c>
      <c r="B45" s="8">
        <v>43700</v>
      </c>
      <c r="C45" s="14"/>
      <c r="D45" s="88"/>
      <c r="E45" s="95"/>
      <c r="F45" s="109">
        <f t="shared" si="1"/>
        <v>0</v>
      </c>
      <c r="G45" s="93"/>
      <c r="H45" s="14"/>
    </row>
    <row r="46" spans="1:8" x14ac:dyDescent="0.25">
      <c r="A46" s="149">
        <f t="shared" si="0"/>
        <v>42</v>
      </c>
      <c r="B46" s="8">
        <v>43700</v>
      </c>
      <c r="C46" s="14"/>
      <c r="D46" s="112"/>
      <c r="E46" s="25"/>
      <c r="F46" s="109">
        <f t="shared" si="1"/>
        <v>0</v>
      </c>
      <c r="G46" s="33"/>
      <c r="H46" s="14"/>
    </row>
    <row r="47" spans="1:8" x14ac:dyDescent="0.25">
      <c r="A47" s="149">
        <f t="shared" si="0"/>
        <v>43</v>
      </c>
      <c r="B47" s="8">
        <v>43700</v>
      </c>
      <c r="C47" s="14"/>
      <c r="D47" s="112"/>
      <c r="E47" s="25"/>
      <c r="F47" s="109">
        <f t="shared" si="1"/>
        <v>0</v>
      </c>
      <c r="G47" s="33"/>
      <c r="H47" s="14"/>
    </row>
    <row r="48" spans="1:8" x14ac:dyDescent="0.25">
      <c r="A48" s="149">
        <f t="shared" si="0"/>
        <v>44</v>
      </c>
      <c r="B48" s="8">
        <v>43700</v>
      </c>
      <c r="C48" s="13"/>
      <c r="D48" s="13"/>
      <c r="E48" s="62"/>
      <c r="F48" s="109">
        <f t="shared" si="1"/>
        <v>0</v>
      </c>
      <c r="G48" s="26"/>
      <c r="H48" s="14"/>
    </row>
    <row r="49" spans="1:8" x14ac:dyDescent="0.25">
      <c r="A49" s="149">
        <f t="shared" si="0"/>
        <v>45</v>
      </c>
      <c r="B49" s="8">
        <v>43700</v>
      </c>
      <c r="C49" s="13"/>
      <c r="D49" s="13"/>
      <c r="E49" s="64"/>
      <c r="F49" s="109">
        <f t="shared" si="1"/>
        <v>0</v>
      </c>
      <c r="G49" s="17"/>
      <c r="H49" s="14"/>
    </row>
    <row r="50" spans="1:8" x14ac:dyDescent="0.25">
      <c r="A50" s="149">
        <f t="shared" si="0"/>
        <v>46</v>
      </c>
      <c r="B50" s="8">
        <v>43700</v>
      </c>
      <c r="C50" s="13"/>
      <c r="D50" s="13"/>
      <c r="E50" s="62"/>
      <c r="F50" s="109">
        <f t="shared" si="1"/>
        <v>0</v>
      </c>
      <c r="G50" s="120"/>
      <c r="H50" s="14"/>
    </row>
    <row r="51" spans="1:8" x14ac:dyDescent="0.25">
      <c r="A51" s="149">
        <f t="shared" si="0"/>
        <v>47</v>
      </c>
      <c r="B51" s="8">
        <v>43700</v>
      </c>
      <c r="C51" s="13"/>
      <c r="D51" s="13"/>
      <c r="E51" s="64"/>
      <c r="F51" s="109">
        <f t="shared" si="1"/>
        <v>0</v>
      </c>
      <c r="G51" s="17"/>
      <c r="H51" s="14"/>
    </row>
    <row r="52" spans="1:8" x14ac:dyDescent="0.25">
      <c r="A52" s="149">
        <f t="shared" si="0"/>
        <v>48</v>
      </c>
      <c r="B52" s="8">
        <v>43700</v>
      </c>
      <c r="C52" s="13"/>
      <c r="D52" s="13"/>
      <c r="E52" s="63"/>
      <c r="F52" s="109">
        <f t="shared" si="1"/>
        <v>0</v>
      </c>
      <c r="G52" s="17"/>
      <c r="H52" s="14"/>
    </row>
    <row r="53" spans="1:8" x14ac:dyDescent="0.25">
      <c r="A53" s="149">
        <f t="shared" si="0"/>
        <v>49</v>
      </c>
      <c r="B53" s="8">
        <v>43700</v>
      </c>
      <c r="C53" s="13"/>
      <c r="D53" s="13"/>
      <c r="E53" s="67"/>
      <c r="F53" s="109">
        <f t="shared" si="1"/>
        <v>0</v>
      </c>
      <c r="G53" s="17"/>
      <c r="H53" s="14"/>
    </row>
    <row r="54" spans="1:8" x14ac:dyDescent="0.25">
      <c r="A54" s="149">
        <f t="shared" si="0"/>
        <v>50</v>
      </c>
      <c r="B54" s="8">
        <v>43700</v>
      </c>
      <c r="C54" s="13"/>
      <c r="D54" s="13"/>
      <c r="E54" s="67"/>
      <c r="F54" s="109">
        <f t="shared" si="1"/>
        <v>0</v>
      </c>
      <c r="G54" s="17"/>
      <c r="H54" s="14"/>
    </row>
    <row r="55" spans="1:8" x14ac:dyDescent="0.25">
      <c r="A55" s="149">
        <f t="shared" si="0"/>
        <v>51</v>
      </c>
      <c r="B55" s="8">
        <v>43700</v>
      </c>
      <c r="C55" s="13"/>
      <c r="D55" s="13"/>
      <c r="E55" s="67"/>
      <c r="F55" s="109">
        <f t="shared" si="1"/>
        <v>0</v>
      </c>
      <c r="G55" s="17"/>
      <c r="H55" s="14"/>
    </row>
    <row r="56" spans="1:8" x14ac:dyDescent="0.25">
      <c r="A56" s="149">
        <f t="shared" si="0"/>
        <v>52</v>
      </c>
      <c r="B56" s="8">
        <v>43700</v>
      </c>
      <c r="C56" s="13"/>
      <c r="D56" s="13"/>
      <c r="E56" s="62"/>
      <c r="F56" s="109">
        <f t="shared" si="1"/>
        <v>0</v>
      </c>
      <c r="G56" s="17"/>
      <c r="H56" s="14"/>
    </row>
    <row r="57" spans="1:8" x14ac:dyDescent="0.25">
      <c r="A57" s="149">
        <f t="shared" si="0"/>
        <v>53</v>
      </c>
      <c r="B57" s="8">
        <v>43700</v>
      </c>
      <c r="C57" s="13"/>
      <c r="D57" s="13"/>
      <c r="E57" s="67"/>
      <c r="F57" s="109">
        <f t="shared" si="1"/>
        <v>0</v>
      </c>
      <c r="G57" s="17"/>
      <c r="H57" s="14"/>
    </row>
    <row r="58" spans="1:8" x14ac:dyDescent="0.25">
      <c r="A58" s="149">
        <f t="shared" si="0"/>
        <v>54</v>
      </c>
      <c r="B58" s="8">
        <v>43700</v>
      </c>
      <c r="C58" s="13"/>
      <c r="D58" s="13"/>
      <c r="E58" s="19"/>
      <c r="F58" s="109">
        <f t="shared" si="1"/>
        <v>0</v>
      </c>
      <c r="G58" s="17"/>
      <c r="H58" s="14"/>
    </row>
    <row r="59" spans="1:8" x14ac:dyDescent="0.25">
      <c r="A59" s="149">
        <f t="shared" si="0"/>
        <v>55</v>
      </c>
      <c r="B59" s="8">
        <v>43700</v>
      </c>
      <c r="C59" s="13"/>
      <c r="D59" s="23"/>
      <c r="E59" s="19"/>
      <c r="F59" s="109">
        <f t="shared" si="1"/>
        <v>0</v>
      </c>
      <c r="G59" s="17"/>
      <c r="H59" s="14"/>
    </row>
    <row r="60" spans="1:8" x14ac:dyDescent="0.25">
      <c r="A60" s="149">
        <f t="shared" si="0"/>
        <v>56</v>
      </c>
      <c r="B60" s="8">
        <v>43700</v>
      </c>
      <c r="C60" s="13"/>
      <c r="D60" s="23"/>
      <c r="E60" s="19"/>
      <c r="F60" s="109">
        <f t="shared" si="1"/>
        <v>0</v>
      </c>
      <c r="G60" s="17"/>
      <c r="H60" s="14"/>
    </row>
    <row r="61" spans="1:8" x14ac:dyDescent="0.25">
      <c r="A61" s="149">
        <f t="shared" si="0"/>
        <v>57</v>
      </c>
      <c r="B61" s="8">
        <v>43700</v>
      </c>
      <c r="C61" s="13"/>
      <c r="D61" s="23"/>
      <c r="E61" s="19"/>
      <c r="F61" s="109">
        <f t="shared" si="1"/>
        <v>0</v>
      </c>
      <c r="G61" s="17"/>
      <c r="H61" s="14"/>
    </row>
    <row r="62" spans="1:8" x14ac:dyDescent="0.25">
      <c r="A62" s="149">
        <f t="shared" si="0"/>
        <v>58</v>
      </c>
      <c r="B62" s="8">
        <v>43700</v>
      </c>
      <c r="C62" s="13"/>
      <c r="D62" s="23"/>
      <c r="E62" s="23"/>
      <c r="F62" s="109">
        <f t="shared" si="1"/>
        <v>0</v>
      </c>
      <c r="G62" s="17"/>
      <c r="H62" s="14"/>
    </row>
    <row r="63" spans="1:8" x14ac:dyDescent="0.25">
      <c r="A63" s="149">
        <f t="shared" si="0"/>
        <v>59</v>
      </c>
      <c r="B63" s="8">
        <v>43700</v>
      </c>
      <c r="C63" s="13"/>
      <c r="D63" s="13"/>
      <c r="E63" s="19"/>
      <c r="F63" s="109">
        <f t="shared" si="1"/>
        <v>0</v>
      </c>
      <c r="G63" s="17"/>
      <c r="H63" s="14"/>
    </row>
    <row r="64" spans="1:8" x14ac:dyDescent="0.25">
      <c r="A64" s="149">
        <f t="shared" si="0"/>
        <v>60</v>
      </c>
      <c r="B64" s="8">
        <v>43700</v>
      </c>
      <c r="C64" s="13"/>
      <c r="D64" s="13"/>
      <c r="E64" s="19"/>
      <c r="F64" s="109">
        <f t="shared" si="1"/>
        <v>0</v>
      </c>
      <c r="G64" s="17"/>
      <c r="H64" s="14"/>
    </row>
    <row r="65" spans="1:8" x14ac:dyDescent="0.25">
      <c r="A65" s="149">
        <f t="shared" si="0"/>
        <v>61</v>
      </c>
      <c r="B65" s="8">
        <v>43700</v>
      </c>
      <c r="C65" s="13"/>
      <c r="D65" s="13"/>
      <c r="E65" s="19"/>
      <c r="F65" s="109">
        <f t="shared" si="1"/>
        <v>0</v>
      </c>
      <c r="G65" s="17"/>
      <c r="H65" s="14"/>
    </row>
    <row r="66" spans="1:8" x14ac:dyDescent="0.25">
      <c r="A66" s="149">
        <f t="shared" si="0"/>
        <v>62</v>
      </c>
      <c r="B66" s="8">
        <v>43700</v>
      </c>
      <c r="C66" s="13"/>
      <c r="D66" s="13"/>
      <c r="E66" s="19"/>
      <c r="F66" s="109">
        <f t="shared" si="1"/>
        <v>0</v>
      </c>
      <c r="G66" s="17"/>
      <c r="H66" s="14"/>
    </row>
    <row r="67" spans="1:8" x14ac:dyDescent="0.25">
      <c r="A67" s="149">
        <f t="shared" si="0"/>
        <v>63</v>
      </c>
      <c r="B67" s="8">
        <v>43700</v>
      </c>
      <c r="C67" s="13"/>
      <c r="D67" s="23"/>
      <c r="E67" s="19"/>
      <c r="F67" s="109">
        <f t="shared" si="1"/>
        <v>0</v>
      </c>
      <c r="G67" s="17"/>
      <c r="H67" s="14"/>
    </row>
    <row r="68" spans="1:8" x14ac:dyDescent="0.25">
      <c r="A68" s="149">
        <f t="shared" si="0"/>
        <v>64</v>
      </c>
      <c r="B68" s="8">
        <v>43700</v>
      </c>
      <c r="C68" s="13"/>
      <c r="D68" s="13"/>
      <c r="E68" s="23"/>
      <c r="F68" s="109">
        <f t="shared" si="1"/>
        <v>0</v>
      </c>
      <c r="G68" s="17"/>
      <c r="H68" s="14"/>
    </row>
    <row r="69" spans="1:8" x14ac:dyDescent="0.25">
      <c r="A69" s="149">
        <f t="shared" si="0"/>
        <v>65</v>
      </c>
      <c r="B69" s="8">
        <v>43700</v>
      </c>
      <c r="C69" s="13"/>
      <c r="D69" s="13"/>
      <c r="E69" s="23"/>
      <c r="F69" s="109">
        <f t="shared" si="1"/>
        <v>0</v>
      </c>
      <c r="G69" s="17"/>
      <c r="H69" s="14"/>
    </row>
    <row r="70" spans="1:8" x14ac:dyDescent="0.25">
      <c r="A70" s="149">
        <f t="shared" ref="A70:A133" si="2">A69+1</f>
        <v>66</v>
      </c>
      <c r="B70" s="8">
        <v>43700</v>
      </c>
      <c r="C70" s="13"/>
      <c r="D70" s="13"/>
      <c r="E70" s="18"/>
      <c r="F70" s="109">
        <f t="shared" si="1"/>
        <v>0</v>
      </c>
      <c r="G70" s="17"/>
      <c r="H70" s="14"/>
    </row>
    <row r="71" spans="1:8" x14ac:dyDescent="0.25">
      <c r="A71" s="149">
        <f t="shared" si="2"/>
        <v>67</v>
      </c>
      <c r="B71" s="8">
        <v>43700</v>
      </c>
      <c r="C71" s="13"/>
      <c r="D71" s="13"/>
      <c r="E71" s="23"/>
      <c r="F71" s="109">
        <f t="shared" si="1"/>
        <v>0</v>
      </c>
      <c r="G71" s="17"/>
      <c r="H71" s="14"/>
    </row>
    <row r="72" spans="1:8" x14ac:dyDescent="0.25">
      <c r="A72" s="149">
        <f t="shared" si="2"/>
        <v>68</v>
      </c>
      <c r="B72" s="8">
        <v>43700</v>
      </c>
      <c r="C72" s="13"/>
      <c r="D72" s="13"/>
      <c r="E72" s="23"/>
      <c r="F72" s="109">
        <f t="shared" si="1"/>
        <v>0</v>
      </c>
      <c r="G72" s="26"/>
      <c r="H72" s="14"/>
    </row>
    <row r="73" spans="1:8" x14ac:dyDescent="0.25">
      <c r="A73" s="149">
        <f t="shared" si="2"/>
        <v>69</v>
      </c>
      <c r="B73" s="8">
        <v>43700</v>
      </c>
      <c r="C73" s="13"/>
      <c r="D73" s="25"/>
      <c r="E73" s="39"/>
      <c r="F73" s="109">
        <f t="shared" si="1"/>
        <v>0</v>
      </c>
      <c r="G73" s="26"/>
      <c r="H73" s="14"/>
    </row>
    <row r="74" spans="1:8" x14ac:dyDescent="0.25">
      <c r="A74" s="149">
        <f t="shared" si="2"/>
        <v>70</v>
      </c>
      <c r="B74" s="8">
        <v>43700</v>
      </c>
      <c r="C74" s="13"/>
      <c r="D74" s="25"/>
      <c r="E74" s="39"/>
      <c r="F74" s="109">
        <f t="shared" si="1"/>
        <v>0</v>
      </c>
      <c r="G74" s="26"/>
      <c r="H74" s="14"/>
    </row>
    <row r="75" spans="1:8" x14ac:dyDescent="0.25">
      <c r="A75" s="149">
        <f t="shared" si="2"/>
        <v>71</v>
      </c>
      <c r="B75" s="8">
        <v>43700</v>
      </c>
      <c r="C75" s="13"/>
      <c r="D75" s="13"/>
      <c r="E75" s="39"/>
      <c r="F75" s="109">
        <f t="shared" si="1"/>
        <v>0</v>
      </c>
      <c r="G75" s="26"/>
      <c r="H75" s="14"/>
    </row>
    <row r="76" spans="1:8" x14ac:dyDescent="0.25">
      <c r="A76" s="149">
        <f t="shared" si="2"/>
        <v>72</v>
      </c>
      <c r="B76" s="8">
        <v>43700</v>
      </c>
      <c r="C76" s="13"/>
      <c r="D76" s="25"/>
      <c r="E76" s="39"/>
      <c r="F76" s="109">
        <f t="shared" si="1"/>
        <v>0</v>
      </c>
      <c r="G76" s="26"/>
      <c r="H76" s="14"/>
    </row>
    <row r="77" spans="1:8" x14ac:dyDescent="0.25">
      <c r="A77" s="149">
        <f t="shared" si="2"/>
        <v>73</v>
      </c>
      <c r="B77" s="8">
        <v>43700</v>
      </c>
      <c r="C77" s="13"/>
      <c r="D77" s="25"/>
      <c r="E77" s="39"/>
      <c r="F77" s="109">
        <f t="shared" si="1"/>
        <v>0</v>
      </c>
      <c r="G77" s="26"/>
      <c r="H77" s="14"/>
    </row>
    <row r="78" spans="1:8" x14ac:dyDescent="0.25">
      <c r="A78" s="149">
        <f t="shared" si="2"/>
        <v>74</v>
      </c>
      <c r="B78" s="8">
        <v>43700</v>
      </c>
      <c r="C78" s="13"/>
      <c r="D78" s="25"/>
      <c r="E78" s="39"/>
      <c r="F78" s="109">
        <f t="shared" si="1"/>
        <v>0</v>
      </c>
      <c r="G78" s="26"/>
      <c r="H78" s="14"/>
    </row>
    <row r="79" spans="1:8" x14ac:dyDescent="0.25">
      <c r="A79" s="149">
        <f t="shared" si="2"/>
        <v>75</v>
      </c>
      <c r="B79" s="8">
        <v>43700</v>
      </c>
      <c r="C79" s="13"/>
      <c r="D79" s="25"/>
      <c r="E79" s="39"/>
      <c r="F79" s="109">
        <f t="shared" si="1"/>
        <v>0</v>
      </c>
      <c r="G79" s="26"/>
      <c r="H79" s="14"/>
    </row>
    <row r="80" spans="1:8" x14ac:dyDescent="0.25">
      <c r="A80" s="149">
        <f t="shared" si="2"/>
        <v>76</v>
      </c>
      <c r="B80" s="8">
        <v>43700</v>
      </c>
      <c r="C80" s="13"/>
      <c r="D80" s="25"/>
      <c r="E80" s="39"/>
      <c r="F80" s="109">
        <f t="shared" si="1"/>
        <v>0</v>
      </c>
      <c r="G80" s="26"/>
      <c r="H80" s="14"/>
    </row>
    <row r="81" spans="1:9" x14ac:dyDescent="0.25">
      <c r="A81" s="149">
        <f t="shared" si="2"/>
        <v>77</v>
      </c>
      <c r="B81" s="8">
        <v>43700</v>
      </c>
      <c r="C81" s="13"/>
      <c r="D81" s="25"/>
      <c r="E81" s="39"/>
      <c r="F81" s="109">
        <f t="shared" si="1"/>
        <v>0</v>
      </c>
      <c r="G81" s="26"/>
      <c r="H81" s="14"/>
    </row>
    <row r="82" spans="1:9" x14ac:dyDescent="0.25">
      <c r="A82" s="149">
        <f t="shared" si="2"/>
        <v>78</v>
      </c>
      <c r="B82" s="8">
        <v>43700</v>
      </c>
      <c r="C82" s="13"/>
      <c r="D82" s="25"/>
      <c r="E82" s="39"/>
      <c r="F82" s="109">
        <f t="shared" si="1"/>
        <v>0</v>
      </c>
      <c r="G82" s="26"/>
      <c r="H82" s="14"/>
    </row>
    <row r="83" spans="1:9" x14ac:dyDescent="0.25">
      <c r="A83" s="149">
        <f t="shared" si="2"/>
        <v>79</v>
      </c>
      <c r="B83" s="8">
        <v>43700</v>
      </c>
      <c r="C83" s="13"/>
      <c r="D83" s="25"/>
      <c r="E83" s="39"/>
      <c r="F83" s="109">
        <f t="shared" si="1"/>
        <v>0</v>
      </c>
      <c r="G83" s="26"/>
      <c r="H83" s="14"/>
    </row>
    <row r="84" spans="1:9" x14ac:dyDescent="0.25">
      <c r="A84" s="149">
        <f t="shared" si="2"/>
        <v>80</v>
      </c>
      <c r="B84" s="8">
        <v>43700</v>
      </c>
      <c r="C84" s="13"/>
      <c r="D84" s="25"/>
      <c r="E84" s="39"/>
      <c r="F84" s="109">
        <f t="shared" si="1"/>
        <v>0</v>
      </c>
      <c r="G84" s="26"/>
      <c r="H84" s="14"/>
    </row>
    <row r="85" spans="1:9" x14ac:dyDescent="0.25">
      <c r="A85" s="149">
        <f t="shared" si="2"/>
        <v>81</v>
      </c>
      <c r="B85" s="8">
        <v>43700</v>
      </c>
      <c r="C85" s="13"/>
      <c r="D85" s="25"/>
      <c r="E85" s="27"/>
      <c r="F85" s="109">
        <f t="shared" si="1"/>
        <v>0</v>
      </c>
      <c r="G85" s="26"/>
      <c r="H85" s="14"/>
    </row>
    <row r="86" spans="1:9" x14ac:dyDescent="0.25">
      <c r="A86" s="149">
        <f t="shared" si="2"/>
        <v>82</v>
      </c>
      <c r="B86" s="8">
        <v>43700</v>
      </c>
      <c r="C86" s="13"/>
      <c r="D86" s="25"/>
      <c r="E86" s="27"/>
      <c r="F86" s="109">
        <f t="shared" si="1"/>
        <v>0</v>
      </c>
      <c r="G86" s="26"/>
      <c r="H86" s="14"/>
    </row>
    <row r="87" spans="1:9" x14ac:dyDescent="0.25">
      <c r="A87" s="149">
        <f t="shared" si="2"/>
        <v>83</v>
      </c>
      <c r="B87" s="8">
        <v>43700</v>
      </c>
      <c r="C87" s="13"/>
      <c r="D87" s="25"/>
      <c r="E87" s="27"/>
      <c r="F87" s="109">
        <f t="shared" si="1"/>
        <v>0</v>
      </c>
      <c r="G87" s="26"/>
      <c r="H87" s="14"/>
    </row>
    <row r="88" spans="1:9" x14ac:dyDescent="0.25">
      <c r="A88" s="149">
        <f t="shared" si="2"/>
        <v>84</v>
      </c>
      <c r="B88" s="8">
        <v>43700</v>
      </c>
      <c r="C88" s="13"/>
      <c r="D88" s="25"/>
      <c r="E88" s="27"/>
      <c r="F88" s="109">
        <f t="shared" si="1"/>
        <v>0</v>
      </c>
      <c r="G88" s="26"/>
      <c r="H88" s="14"/>
    </row>
    <row r="89" spans="1:9" x14ac:dyDescent="0.25">
      <c r="A89" s="149">
        <f t="shared" si="2"/>
        <v>85</v>
      </c>
      <c r="B89" s="8">
        <v>43700</v>
      </c>
      <c r="C89" s="13"/>
      <c r="D89" s="25"/>
      <c r="E89" s="27"/>
      <c r="F89" s="109">
        <f t="shared" si="1"/>
        <v>0</v>
      </c>
      <c r="G89" s="26"/>
      <c r="H89" s="14"/>
    </row>
    <row r="90" spans="1:9" x14ac:dyDescent="0.25">
      <c r="A90" s="149">
        <f t="shared" si="2"/>
        <v>86</v>
      </c>
      <c r="B90" s="8">
        <v>43700</v>
      </c>
      <c r="C90" s="13"/>
      <c r="D90" s="25"/>
      <c r="E90" s="27"/>
      <c r="F90" s="109">
        <f t="shared" si="1"/>
        <v>0</v>
      </c>
      <c r="G90" s="26"/>
      <c r="H90" s="14"/>
    </row>
    <row r="91" spans="1:9" x14ac:dyDescent="0.25">
      <c r="A91" s="149">
        <f t="shared" si="2"/>
        <v>87</v>
      </c>
      <c r="B91" s="8">
        <v>43700</v>
      </c>
      <c r="C91" s="13"/>
      <c r="D91" s="25"/>
      <c r="E91" s="27"/>
      <c r="F91" s="109">
        <f t="shared" si="1"/>
        <v>0</v>
      </c>
      <c r="G91" s="26"/>
      <c r="H91" s="14"/>
    </row>
    <row r="92" spans="1:9" x14ac:dyDescent="0.25">
      <c r="A92" s="149">
        <f t="shared" si="2"/>
        <v>88</v>
      </c>
      <c r="B92" s="8">
        <v>43700</v>
      </c>
      <c r="C92" s="13"/>
      <c r="D92" s="25"/>
      <c r="E92" s="27"/>
      <c r="F92" s="109">
        <f t="shared" si="1"/>
        <v>0</v>
      </c>
      <c r="G92" s="26"/>
      <c r="H92" s="14"/>
    </row>
    <row r="93" spans="1:9" x14ac:dyDescent="0.25">
      <c r="A93" s="149">
        <f t="shared" si="2"/>
        <v>89</v>
      </c>
      <c r="B93" s="8">
        <v>43700</v>
      </c>
      <c r="C93" s="13"/>
      <c r="D93" s="25"/>
      <c r="E93" s="27"/>
      <c r="F93" s="109">
        <f t="shared" si="1"/>
        <v>0</v>
      </c>
      <c r="G93" s="26"/>
      <c r="H93" s="14"/>
    </row>
    <row r="94" spans="1:9" x14ac:dyDescent="0.25">
      <c r="A94" s="149">
        <f t="shared" si="2"/>
        <v>90</v>
      </c>
      <c r="B94" s="8">
        <v>43700</v>
      </c>
      <c r="C94" s="13"/>
      <c r="D94" s="25"/>
      <c r="E94" s="27"/>
      <c r="F94" s="109">
        <f t="shared" si="1"/>
        <v>0</v>
      </c>
      <c r="G94" s="26"/>
      <c r="H94" s="113"/>
      <c r="I94" s="45"/>
    </row>
    <row r="95" spans="1:9" x14ac:dyDescent="0.25">
      <c r="A95" s="149">
        <f t="shared" si="2"/>
        <v>91</v>
      </c>
      <c r="B95" s="8">
        <v>43700</v>
      </c>
      <c r="C95" s="13"/>
      <c r="D95" s="25"/>
      <c r="E95" s="27"/>
      <c r="F95" s="109">
        <f t="shared" si="1"/>
        <v>0</v>
      </c>
      <c r="G95" s="26"/>
      <c r="H95" s="14"/>
    </row>
    <row r="96" spans="1:9" x14ac:dyDescent="0.25">
      <c r="A96" s="149">
        <f t="shared" si="2"/>
        <v>92</v>
      </c>
      <c r="B96" s="8">
        <v>43700</v>
      </c>
      <c r="C96" s="13"/>
      <c r="D96" s="25"/>
      <c r="E96" s="27"/>
      <c r="F96" s="109">
        <f t="shared" si="1"/>
        <v>0</v>
      </c>
      <c r="G96" s="26"/>
      <c r="H96" s="14"/>
    </row>
    <row r="97" spans="1:8" x14ac:dyDescent="0.25">
      <c r="A97" s="149">
        <f t="shared" si="2"/>
        <v>93</v>
      </c>
      <c r="B97" s="8">
        <v>43700</v>
      </c>
      <c r="C97" s="13"/>
      <c r="D97" s="25"/>
      <c r="E97" s="27"/>
      <c r="F97" s="109">
        <f t="shared" si="1"/>
        <v>0</v>
      </c>
      <c r="G97" s="26"/>
      <c r="H97" s="14"/>
    </row>
    <row r="98" spans="1:8" x14ac:dyDescent="0.25">
      <c r="A98" s="149">
        <f t="shared" si="2"/>
        <v>94</v>
      </c>
      <c r="B98" s="8">
        <v>43700</v>
      </c>
      <c r="C98" s="13"/>
      <c r="D98" s="25"/>
      <c r="E98" s="27"/>
      <c r="F98" s="109">
        <f t="shared" si="1"/>
        <v>0</v>
      </c>
      <c r="G98" s="26"/>
      <c r="H98" s="14"/>
    </row>
    <row r="99" spans="1:8" x14ac:dyDescent="0.25">
      <c r="A99" s="149">
        <f t="shared" si="2"/>
        <v>95</v>
      </c>
      <c r="B99" s="8">
        <v>43700</v>
      </c>
      <c r="C99" s="13"/>
      <c r="D99" s="25"/>
      <c r="E99" s="27"/>
      <c r="F99" s="109">
        <f t="shared" si="1"/>
        <v>0</v>
      </c>
      <c r="G99" s="26"/>
      <c r="H99" s="14"/>
    </row>
    <row r="100" spans="1:8" x14ac:dyDescent="0.25">
      <c r="A100" s="149">
        <f t="shared" si="2"/>
        <v>96</v>
      </c>
      <c r="B100" s="8">
        <v>43700</v>
      </c>
      <c r="C100" s="13"/>
      <c r="D100" s="25"/>
      <c r="E100" s="27"/>
      <c r="F100" s="109">
        <f t="shared" si="1"/>
        <v>0</v>
      </c>
      <c r="G100" s="26"/>
      <c r="H100" s="14"/>
    </row>
    <row r="101" spans="1:8" x14ac:dyDescent="0.25">
      <c r="A101" s="149">
        <f t="shared" si="2"/>
        <v>97</v>
      </c>
      <c r="B101" s="8">
        <v>43700</v>
      </c>
      <c r="C101" s="13"/>
      <c r="D101" s="25"/>
      <c r="E101" s="27"/>
      <c r="F101" s="109">
        <f t="shared" si="1"/>
        <v>0</v>
      </c>
      <c r="G101" s="26"/>
      <c r="H101" s="14"/>
    </row>
    <row r="102" spans="1:8" x14ac:dyDescent="0.25">
      <c r="A102" s="149">
        <f t="shared" si="2"/>
        <v>98</v>
      </c>
      <c r="B102" s="8">
        <v>43700</v>
      </c>
      <c r="C102" s="13"/>
      <c r="D102" s="25"/>
      <c r="E102" s="27"/>
      <c r="F102" s="109">
        <f t="shared" si="1"/>
        <v>0</v>
      </c>
      <c r="G102" s="26"/>
      <c r="H102" s="14"/>
    </row>
    <row r="103" spans="1:8" x14ac:dyDescent="0.25">
      <c r="A103" s="149">
        <f t="shared" si="2"/>
        <v>99</v>
      </c>
      <c r="B103" s="8">
        <v>43700</v>
      </c>
      <c r="C103" s="13"/>
      <c r="D103" s="25"/>
      <c r="E103" s="27"/>
      <c r="F103" s="109">
        <f t="shared" si="1"/>
        <v>0</v>
      </c>
      <c r="G103" s="26"/>
      <c r="H103" s="14"/>
    </row>
    <row r="104" spans="1:8" x14ac:dyDescent="0.25">
      <c r="A104" s="149">
        <f t="shared" si="2"/>
        <v>100</v>
      </c>
      <c r="B104" s="8">
        <v>43700</v>
      </c>
      <c r="C104" s="13"/>
      <c r="D104" s="25"/>
      <c r="E104" s="27"/>
      <c r="F104" s="109">
        <f t="shared" si="1"/>
        <v>0</v>
      </c>
      <c r="G104" s="26"/>
      <c r="H104" s="14"/>
    </row>
    <row r="105" spans="1:8" x14ac:dyDescent="0.25">
      <c r="A105" s="149">
        <f t="shared" si="2"/>
        <v>101</v>
      </c>
      <c r="B105" s="8">
        <v>43700</v>
      </c>
      <c r="C105" s="13"/>
      <c r="D105" s="25"/>
      <c r="E105" s="27"/>
      <c r="F105" s="109">
        <f t="shared" ref="F105:F136" si="3">F104+D105-E105</f>
        <v>0</v>
      </c>
      <c r="G105" s="26"/>
      <c r="H105" s="14"/>
    </row>
    <row r="106" spans="1:8" x14ac:dyDescent="0.25">
      <c r="A106" s="149">
        <f t="shared" si="2"/>
        <v>102</v>
      </c>
      <c r="B106" s="8">
        <v>43700</v>
      </c>
      <c r="C106" s="13"/>
      <c r="D106" s="25"/>
      <c r="E106" s="27"/>
      <c r="F106" s="109">
        <f t="shared" si="3"/>
        <v>0</v>
      </c>
      <c r="G106" s="26"/>
      <c r="H106" s="14"/>
    </row>
    <row r="107" spans="1:8" x14ac:dyDescent="0.25">
      <c r="A107" s="149">
        <f t="shared" si="2"/>
        <v>103</v>
      </c>
      <c r="B107" s="8">
        <v>43700</v>
      </c>
      <c r="C107" s="13"/>
      <c r="D107" s="25"/>
      <c r="E107" s="27"/>
      <c r="F107" s="109">
        <f t="shared" si="3"/>
        <v>0</v>
      </c>
      <c r="G107" s="26"/>
      <c r="H107" s="14"/>
    </row>
    <row r="108" spans="1:8" x14ac:dyDescent="0.25">
      <c r="A108" s="149">
        <f t="shared" si="2"/>
        <v>104</v>
      </c>
      <c r="B108" s="8">
        <v>43700</v>
      </c>
      <c r="C108" s="14"/>
      <c r="D108" s="25"/>
      <c r="E108" s="29"/>
      <c r="F108" s="109">
        <f t="shared" si="3"/>
        <v>0</v>
      </c>
      <c r="G108" s="13"/>
      <c r="H108" s="14"/>
    </row>
    <row r="109" spans="1:8" x14ac:dyDescent="0.25">
      <c r="A109" s="149">
        <f t="shared" si="2"/>
        <v>105</v>
      </c>
      <c r="B109" s="8">
        <v>43700</v>
      </c>
      <c r="C109" s="13"/>
      <c r="D109" s="25"/>
      <c r="E109" s="19"/>
      <c r="F109" s="109">
        <f t="shared" si="3"/>
        <v>0</v>
      </c>
      <c r="G109" s="13"/>
      <c r="H109" s="14"/>
    </row>
    <row r="110" spans="1:8" x14ac:dyDescent="0.25">
      <c r="A110" s="149">
        <f t="shared" si="2"/>
        <v>106</v>
      </c>
      <c r="B110" s="8">
        <v>43700</v>
      </c>
      <c r="C110" s="13"/>
      <c r="D110" s="25"/>
      <c r="E110" s="19"/>
      <c r="F110" s="109">
        <f t="shared" si="3"/>
        <v>0</v>
      </c>
      <c r="G110" s="13"/>
      <c r="H110" s="14"/>
    </row>
    <row r="111" spans="1:8" x14ac:dyDescent="0.25">
      <c r="A111" s="149">
        <f t="shared" si="2"/>
        <v>107</v>
      </c>
      <c r="B111" s="8">
        <v>43700</v>
      </c>
      <c r="C111" s="13"/>
      <c r="D111" s="25"/>
      <c r="E111" s="19"/>
      <c r="F111" s="109">
        <f t="shared" si="3"/>
        <v>0</v>
      </c>
      <c r="G111" s="13"/>
      <c r="H111" s="14"/>
    </row>
    <row r="112" spans="1:8" x14ac:dyDescent="0.25">
      <c r="A112" s="149">
        <f t="shared" si="2"/>
        <v>108</v>
      </c>
      <c r="B112" s="8">
        <v>43700</v>
      </c>
      <c r="C112" s="13"/>
      <c r="D112" s="25"/>
      <c r="E112" s="19"/>
      <c r="F112" s="109">
        <f t="shared" si="3"/>
        <v>0</v>
      </c>
      <c r="G112" s="13"/>
      <c r="H112" s="14"/>
    </row>
    <row r="113" spans="1:8" x14ac:dyDescent="0.25">
      <c r="A113" s="149">
        <f t="shared" si="2"/>
        <v>109</v>
      </c>
      <c r="B113" s="8">
        <v>43700</v>
      </c>
      <c r="C113" s="30"/>
      <c r="D113" s="31"/>
      <c r="E113" s="29"/>
      <c r="F113" s="109">
        <f t="shared" si="3"/>
        <v>0</v>
      </c>
      <c r="G113" s="13"/>
      <c r="H113" s="14"/>
    </row>
    <row r="114" spans="1:8" x14ac:dyDescent="0.25">
      <c r="A114" s="149">
        <f t="shared" si="2"/>
        <v>110</v>
      </c>
      <c r="B114" s="8">
        <v>43700</v>
      </c>
      <c r="C114" s="30"/>
      <c r="D114" s="31"/>
      <c r="E114" s="29"/>
      <c r="F114" s="109">
        <f t="shared" si="3"/>
        <v>0</v>
      </c>
      <c r="G114" s="13"/>
      <c r="H114" s="14"/>
    </row>
    <row r="115" spans="1:8" x14ac:dyDescent="0.25">
      <c r="A115" s="149">
        <f t="shared" si="2"/>
        <v>111</v>
      </c>
      <c r="B115" s="8">
        <v>43700</v>
      </c>
      <c r="C115" s="30"/>
      <c r="D115" s="31"/>
      <c r="E115" s="29"/>
      <c r="F115" s="109">
        <f t="shared" si="3"/>
        <v>0</v>
      </c>
      <c r="G115" s="13"/>
      <c r="H115" s="14"/>
    </row>
    <row r="116" spans="1:8" x14ac:dyDescent="0.25">
      <c r="A116" s="149">
        <f t="shared" si="2"/>
        <v>112</v>
      </c>
      <c r="B116" s="8">
        <v>43700</v>
      </c>
      <c r="C116" s="32"/>
      <c r="D116" s="31"/>
      <c r="E116" s="29"/>
      <c r="F116" s="109">
        <f t="shared" si="3"/>
        <v>0</v>
      </c>
      <c r="G116" s="13"/>
      <c r="H116" s="14"/>
    </row>
    <row r="117" spans="1:8" x14ac:dyDescent="0.25">
      <c r="A117" s="149">
        <f t="shared" si="2"/>
        <v>113</v>
      </c>
      <c r="B117" s="8">
        <v>43700</v>
      </c>
      <c r="C117" s="32"/>
      <c r="D117" s="31"/>
      <c r="E117" s="29"/>
      <c r="F117" s="109">
        <f t="shared" si="3"/>
        <v>0</v>
      </c>
      <c r="G117" s="13"/>
      <c r="H117" s="14"/>
    </row>
    <row r="118" spans="1:8" x14ac:dyDescent="0.25">
      <c r="A118" s="149">
        <f t="shared" si="2"/>
        <v>114</v>
      </c>
      <c r="B118" s="8">
        <v>43700</v>
      </c>
      <c r="C118" s="32"/>
      <c r="D118" s="31"/>
      <c r="E118" s="29"/>
      <c r="F118" s="109">
        <f t="shared" si="3"/>
        <v>0</v>
      </c>
      <c r="G118" s="13"/>
      <c r="H118" s="14"/>
    </row>
    <row r="119" spans="1:8" x14ac:dyDescent="0.25">
      <c r="A119" s="149">
        <f t="shared" si="2"/>
        <v>115</v>
      </c>
      <c r="B119" s="8">
        <v>43700</v>
      </c>
      <c r="C119" s="32"/>
      <c r="D119" s="31"/>
      <c r="E119" s="29"/>
      <c r="F119" s="109">
        <f t="shared" si="3"/>
        <v>0</v>
      </c>
      <c r="G119" s="13"/>
      <c r="H119" s="14"/>
    </row>
    <row r="120" spans="1:8" x14ac:dyDescent="0.25">
      <c r="A120" s="149">
        <f t="shared" si="2"/>
        <v>116</v>
      </c>
      <c r="B120" s="8">
        <v>43700</v>
      </c>
      <c r="C120" s="32"/>
      <c r="D120" s="31"/>
      <c r="E120" s="29"/>
      <c r="F120" s="109">
        <f t="shared" si="3"/>
        <v>0</v>
      </c>
      <c r="G120" s="13"/>
      <c r="H120" s="14"/>
    </row>
    <row r="121" spans="1:8" x14ac:dyDescent="0.25">
      <c r="A121" s="149">
        <f t="shared" si="2"/>
        <v>117</v>
      </c>
      <c r="B121" s="8">
        <v>43700</v>
      </c>
      <c r="C121" s="32"/>
      <c r="D121" s="31"/>
      <c r="E121" s="29"/>
      <c r="F121" s="109">
        <f t="shared" si="3"/>
        <v>0</v>
      </c>
      <c r="G121" s="13"/>
      <c r="H121" s="14"/>
    </row>
    <row r="122" spans="1:8" x14ac:dyDescent="0.25">
      <c r="A122" s="149">
        <f t="shared" si="2"/>
        <v>118</v>
      </c>
      <c r="B122" s="8">
        <v>43700</v>
      </c>
      <c r="C122" s="32"/>
      <c r="D122" s="31"/>
      <c r="E122" s="29"/>
      <c r="F122" s="109">
        <f t="shared" si="3"/>
        <v>0</v>
      </c>
      <c r="G122" s="13"/>
      <c r="H122" s="14"/>
    </row>
    <row r="123" spans="1:8" x14ac:dyDescent="0.25">
      <c r="A123" s="149">
        <f t="shared" si="2"/>
        <v>119</v>
      </c>
      <c r="B123" s="8">
        <v>43700</v>
      </c>
      <c r="C123" s="32"/>
      <c r="D123" s="31"/>
      <c r="E123" s="29"/>
      <c r="F123" s="109">
        <f t="shared" si="3"/>
        <v>0</v>
      </c>
      <c r="G123" s="13"/>
      <c r="H123" s="14"/>
    </row>
    <row r="124" spans="1:8" x14ac:dyDescent="0.25">
      <c r="A124" s="149">
        <f t="shared" si="2"/>
        <v>120</v>
      </c>
      <c r="B124" s="8">
        <v>43700</v>
      </c>
      <c r="C124" s="32"/>
      <c r="D124" s="31"/>
      <c r="E124" s="29"/>
      <c r="F124" s="109">
        <f t="shared" si="3"/>
        <v>0</v>
      </c>
      <c r="G124" s="13"/>
      <c r="H124" s="14"/>
    </row>
    <row r="125" spans="1:8" x14ac:dyDescent="0.25">
      <c r="A125" s="149">
        <f t="shared" si="2"/>
        <v>121</v>
      </c>
      <c r="B125" s="8">
        <v>43700</v>
      </c>
      <c r="C125" s="32"/>
      <c r="D125" s="31"/>
      <c r="E125" s="29"/>
      <c r="F125" s="109">
        <f t="shared" si="3"/>
        <v>0</v>
      </c>
      <c r="G125" s="13"/>
      <c r="H125" s="14"/>
    </row>
    <row r="126" spans="1:8" x14ac:dyDescent="0.25">
      <c r="A126" s="149">
        <f t="shared" si="2"/>
        <v>122</v>
      </c>
      <c r="B126" s="8">
        <v>43700</v>
      </c>
      <c r="C126" s="32"/>
      <c r="D126" s="31"/>
      <c r="E126" s="29"/>
      <c r="F126" s="109">
        <f t="shared" si="3"/>
        <v>0</v>
      </c>
      <c r="G126" s="13"/>
      <c r="H126" s="14"/>
    </row>
    <row r="127" spans="1:8" x14ac:dyDescent="0.25">
      <c r="A127" s="149">
        <f t="shared" si="2"/>
        <v>123</v>
      </c>
      <c r="B127" s="8">
        <v>43700</v>
      </c>
      <c r="C127" s="33"/>
      <c r="D127" s="34"/>
      <c r="E127" s="29"/>
      <c r="F127" s="109">
        <f t="shared" si="3"/>
        <v>0</v>
      </c>
      <c r="G127" s="13"/>
      <c r="H127" s="14"/>
    </row>
    <row r="128" spans="1:8" x14ac:dyDescent="0.25">
      <c r="A128" s="149">
        <f t="shared" si="2"/>
        <v>124</v>
      </c>
      <c r="B128" s="8">
        <v>43700</v>
      </c>
      <c r="C128" s="33"/>
      <c r="D128" s="34"/>
      <c r="E128" s="29"/>
      <c r="F128" s="109">
        <f t="shared" si="3"/>
        <v>0</v>
      </c>
      <c r="G128" s="13"/>
      <c r="H128" s="14"/>
    </row>
    <row r="129" spans="1:8" x14ac:dyDescent="0.25">
      <c r="A129" s="149">
        <f t="shared" si="2"/>
        <v>125</v>
      </c>
      <c r="B129" s="8">
        <v>43700</v>
      </c>
      <c r="C129" s="33"/>
      <c r="D129" s="34"/>
      <c r="E129" s="29"/>
      <c r="F129" s="109">
        <f t="shared" si="3"/>
        <v>0</v>
      </c>
      <c r="G129" s="13"/>
      <c r="H129" s="14"/>
    </row>
    <row r="130" spans="1:8" x14ac:dyDescent="0.25">
      <c r="A130" s="149">
        <f t="shared" si="2"/>
        <v>126</v>
      </c>
      <c r="B130" s="8">
        <v>43700</v>
      </c>
      <c r="C130" s="33"/>
      <c r="D130" s="34"/>
      <c r="E130" s="25"/>
      <c r="F130" s="109">
        <f t="shared" si="3"/>
        <v>0</v>
      </c>
      <c r="G130" s="13"/>
      <c r="H130" s="14"/>
    </row>
    <row r="131" spans="1:8" x14ac:dyDescent="0.25">
      <c r="A131" s="149">
        <f t="shared" si="2"/>
        <v>127</v>
      </c>
      <c r="B131" s="8">
        <v>43700</v>
      </c>
      <c r="C131" s="33"/>
      <c r="D131" s="34"/>
      <c r="E131" s="25"/>
      <c r="F131" s="109">
        <f t="shared" si="3"/>
        <v>0</v>
      </c>
      <c r="G131" s="13"/>
      <c r="H131" s="14"/>
    </row>
    <row r="132" spans="1:8" x14ac:dyDescent="0.25">
      <c r="A132" s="149">
        <f t="shared" si="2"/>
        <v>128</v>
      </c>
      <c r="B132" s="8">
        <v>43700</v>
      </c>
      <c r="C132" s="33"/>
      <c r="D132" s="34"/>
      <c r="E132" s="25"/>
      <c r="F132" s="109">
        <f t="shared" si="3"/>
        <v>0</v>
      </c>
      <c r="G132" s="13"/>
      <c r="H132" s="14"/>
    </row>
    <row r="133" spans="1:8" x14ac:dyDescent="0.25">
      <c r="A133" s="149">
        <f t="shared" si="2"/>
        <v>129</v>
      </c>
      <c r="B133" s="8">
        <v>43700</v>
      </c>
      <c r="C133" s="33"/>
      <c r="D133" s="34"/>
      <c r="E133" s="25"/>
      <c r="F133" s="109">
        <f t="shared" si="3"/>
        <v>0</v>
      </c>
      <c r="G133" s="13"/>
      <c r="H133" s="14"/>
    </row>
    <row r="134" spans="1:8" x14ac:dyDescent="0.25">
      <c r="A134" s="149">
        <f t="shared" ref="A134:A135" si="4">A133+1</f>
        <v>130</v>
      </c>
      <c r="B134" s="8">
        <v>43700</v>
      </c>
      <c r="C134" s="33"/>
      <c r="D134" s="34"/>
      <c r="E134" s="25"/>
      <c r="F134" s="109">
        <f t="shared" si="3"/>
        <v>0</v>
      </c>
      <c r="G134" s="13"/>
      <c r="H134" s="14"/>
    </row>
    <row r="135" spans="1:8" x14ac:dyDescent="0.25">
      <c r="A135" s="149">
        <f t="shared" si="4"/>
        <v>131</v>
      </c>
      <c r="B135" s="8">
        <v>43700</v>
      </c>
      <c r="C135" s="33"/>
      <c r="D135" s="34"/>
      <c r="E135" s="25"/>
      <c r="F135" s="109">
        <f t="shared" si="3"/>
        <v>0</v>
      </c>
      <c r="G135" s="13"/>
      <c r="H135" s="14"/>
    </row>
    <row r="136" spans="1:8" x14ac:dyDescent="0.25">
      <c r="A136" s="152" t="s">
        <v>9</v>
      </c>
      <c r="B136" s="152"/>
      <c r="C136" s="152"/>
      <c r="D136" s="152"/>
      <c r="E136" s="152"/>
      <c r="F136" s="109">
        <f t="shared" si="3"/>
        <v>0</v>
      </c>
      <c r="G136" s="13"/>
      <c r="H136" s="14"/>
    </row>
    <row r="137" spans="1:8" x14ac:dyDescent="0.25">
      <c r="D137" s="24"/>
      <c r="G137" s="22"/>
    </row>
    <row r="138" spans="1:8" x14ac:dyDescent="0.25">
      <c r="F138" s="72"/>
    </row>
    <row r="139" spans="1:8" x14ac:dyDescent="0.25">
      <c r="F139" s="24"/>
    </row>
    <row r="140" spans="1:8" x14ac:dyDescent="0.25">
      <c r="F140" s="68"/>
    </row>
  </sheetData>
  <mergeCells count="3">
    <mergeCell ref="A1:G1"/>
    <mergeCell ref="A2:G2"/>
    <mergeCell ref="A136:E136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7"/>
  <sheetViews>
    <sheetView workbookViewId="0">
      <selection activeCell="C11" sqref="C11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138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49">
        <v>1</v>
      </c>
      <c r="B4" s="8">
        <v>43682</v>
      </c>
      <c r="C4" s="9" t="s">
        <v>8</v>
      </c>
      <c r="D4" s="10">
        <f>'02'!F116</f>
        <v>62393.95000006631</v>
      </c>
      <c r="E4" s="11"/>
      <c r="F4" s="12">
        <f>D4</f>
        <v>62393.95000006631</v>
      </c>
      <c r="G4" s="13"/>
      <c r="H4" s="14"/>
    </row>
    <row r="5" spans="1:8" x14ac:dyDescent="0.25">
      <c r="A5" s="9">
        <f>A4+1</f>
        <v>2</v>
      </c>
      <c r="B5" s="8">
        <v>43682</v>
      </c>
      <c r="C5" s="13" t="s">
        <v>139</v>
      </c>
      <c r="D5" s="51">
        <v>295067</v>
      </c>
      <c r="E5" s="15"/>
      <c r="F5" s="16">
        <f>F4+D5-E5</f>
        <v>357460.95000006631</v>
      </c>
      <c r="G5" s="17"/>
      <c r="H5" s="14"/>
    </row>
    <row r="6" spans="1:8" x14ac:dyDescent="0.25">
      <c r="A6" s="9">
        <f t="shared" ref="A6:A56" si="0">A5+1</f>
        <v>3</v>
      </c>
      <c r="B6" s="8">
        <v>43682</v>
      </c>
      <c r="C6" s="13"/>
      <c r="D6" s="23"/>
      <c r="E6" s="18"/>
      <c r="F6" s="16">
        <f t="shared" ref="F6:F69" si="1">F5+D6-E6</f>
        <v>357460.95000006631</v>
      </c>
      <c r="G6" s="17"/>
      <c r="H6" s="14"/>
    </row>
    <row r="7" spans="1:8" x14ac:dyDescent="0.25">
      <c r="A7" s="9">
        <f t="shared" si="0"/>
        <v>4</v>
      </c>
      <c r="B7" s="8">
        <v>43682</v>
      </c>
      <c r="C7" s="13"/>
      <c r="D7" s="23"/>
      <c r="E7" s="19"/>
      <c r="F7" s="16">
        <f t="shared" si="1"/>
        <v>357460.95000006631</v>
      </c>
      <c r="G7" s="17"/>
      <c r="H7" s="14"/>
    </row>
    <row r="8" spans="1:8" x14ac:dyDescent="0.25">
      <c r="A8" s="9">
        <f t="shared" si="0"/>
        <v>5</v>
      </c>
      <c r="B8" s="8">
        <v>43682</v>
      </c>
      <c r="C8" s="20"/>
      <c r="D8" s="20"/>
      <c r="E8" s="19"/>
      <c r="F8" s="16">
        <f t="shared" si="1"/>
        <v>357460.95000006631</v>
      </c>
      <c r="G8" s="17"/>
      <c r="H8" s="14"/>
    </row>
    <row r="9" spans="1:8" x14ac:dyDescent="0.25">
      <c r="A9" s="9">
        <f t="shared" si="0"/>
        <v>6</v>
      </c>
      <c r="B9" s="8">
        <v>43682</v>
      </c>
      <c r="C9" s="20"/>
      <c r="D9" s="20"/>
      <c r="E9" s="19"/>
      <c r="F9" s="16">
        <f t="shared" si="1"/>
        <v>357460.95000006631</v>
      </c>
      <c r="G9" s="17"/>
      <c r="H9" s="14"/>
    </row>
    <row r="10" spans="1:8" x14ac:dyDescent="0.25">
      <c r="A10" s="9">
        <f t="shared" si="0"/>
        <v>7</v>
      </c>
      <c r="B10" s="8">
        <v>43682</v>
      </c>
      <c r="C10" s="13"/>
      <c r="D10" s="36"/>
      <c r="E10" s="19"/>
      <c r="F10" s="16">
        <f t="shared" si="1"/>
        <v>357460.95000006631</v>
      </c>
      <c r="G10" s="17"/>
      <c r="H10" s="14"/>
    </row>
    <row r="11" spans="1:8" x14ac:dyDescent="0.25">
      <c r="A11" s="9">
        <f t="shared" si="0"/>
        <v>8</v>
      </c>
      <c r="B11" s="8">
        <v>43682</v>
      </c>
      <c r="C11" s="20"/>
      <c r="D11" s="36"/>
      <c r="E11" s="19"/>
      <c r="F11" s="16">
        <f t="shared" si="1"/>
        <v>357460.95000006631</v>
      </c>
      <c r="G11" s="17"/>
      <c r="H11" s="14"/>
    </row>
    <row r="12" spans="1:8" x14ac:dyDescent="0.25">
      <c r="A12" s="9">
        <f t="shared" si="0"/>
        <v>9</v>
      </c>
      <c r="B12" s="8">
        <v>43682</v>
      </c>
      <c r="C12" s="20"/>
      <c r="D12" s="36"/>
      <c r="E12" s="19"/>
      <c r="F12" s="16">
        <f t="shared" si="1"/>
        <v>357460.95000006631</v>
      </c>
      <c r="G12" s="50"/>
      <c r="H12" s="14"/>
    </row>
    <row r="13" spans="1:8" x14ac:dyDescent="0.25">
      <c r="A13" s="9">
        <f t="shared" si="0"/>
        <v>10</v>
      </c>
      <c r="B13" s="8">
        <v>43682</v>
      </c>
      <c r="C13" s="13"/>
      <c r="D13" s="36"/>
      <c r="E13" s="23"/>
      <c r="F13" s="40">
        <f t="shared" si="1"/>
        <v>357460.95000006631</v>
      </c>
      <c r="G13" s="26"/>
      <c r="H13" s="41"/>
    </row>
    <row r="14" spans="1:8" x14ac:dyDescent="0.25">
      <c r="A14" s="9">
        <f t="shared" si="0"/>
        <v>11</v>
      </c>
      <c r="B14" s="8">
        <v>43682</v>
      </c>
      <c r="C14" s="13"/>
      <c r="D14" s="38"/>
      <c r="E14" s="39"/>
      <c r="F14" s="40">
        <f t="shared" si="1"/>
        <v>357460.95000006631</v>
      </c>
      <c r="G14" s="26"/>
      <c r="H14" s="41"/>
    </row>
    <row r="15" spans="1:8" x14ac:dyDescent="0.25">
      <c r="A15" s="9">
        <f t="shared" si="0"/>
        <v>12</v>
      </c>
      <c r="B15" s="8">
        <v>43682</v>
      </c>
      <c r="C15" s="13"/>
      <c r="D15" s="47"/>
      <c r="E15" s="39"/>
      <c r="F15" s="40">
        <f t="shared" si="1"/>
        <v>357460.95000006631</v>
      </c>
      <c r="G15" s="26"/>
      <c r="H15" s="41"/>
    </row>
    <row r="16" spans="1:8" x14ac:dyDescent="0.25">
      <c r="A16" s="9">
        <f t="shared" si="0"/>
        <v>13</v>
      </c>
      <c r="B16" s="8">
        <v>43682</v>
      </c>
      <c r="C16" s="13"/>
      <c r="D16" s="47"/>
      <c r="E16" s="39"/>
      <c r="F16" s="40">
        <f t="shared" si="1"/>
        <v>357460.95000006631</v>
      </c>
      <c r="G16" s="26"/>
      <c r="H16" s="41"/>
    </row>
    <row r="17" spans="1:8" x14ac:dyDescent="0.25">
      <c r="A17" s="9">
        <f t="shared" si="0"/>
        <v>14</v>
      </c>
      <c r="B17" s="8">
        <v>43682</v>
      </c>
      <c r="C17" s="13"/>
      <c r="D17" s="38"/>
      <c r="E17" s="39"/>
      <c r="F17" s="40">
        <f t="shared" si="1"/>
        <v>357460.95000006631</v>
      </c>
      <c r="G17" s="26"/>
      <c r="H17" s="41"/>
    </row>
    <row r="18" spans="1:8" x14ac:dyDescent="0.25">
      <c r="A18" s="9">
        <f t="shared" si="0"/>
        <v>15</v>
      </c>
      <c r="B18" s="8">
        <v>43682</v>
      </c>
      <c r="C18" s="13"/>
      <c r="D18" s="38"/>
      <c r="E18" s="39"/>
      <c r="F18" s="40">
        <f t="shared" si="1"/>
        <v>357460.95000006631</v>
      </c>
      <c r="G18" s="26"/>
      <c r="H18" s="41"/>
    </row>
    <row r="19" spans="1:8" x14ac:dyDescent="0.25">
      <c r="A19" s="9">
        <f t="shared" si="0"/>
        <v>16</v>
      </c>
      <c r="B19" s="8">
        <v>43682</v>
      </c>
      <c r="C19" s="13"/>
      <c r="D19" s="38"/>
      <c r="E19" s="39"/>
      <c r="F19" s="40">
        <f t="shared" si="1"/>
        <v>357460.95000006631</v>
      </c>
      <c r="G19" s="26"/>
      <c r="H19" s="41"/>
    </row>
    <row r="20" spans="1:8" x14ac:dyDescent="0.25">
      <c r="A20" s="9">
        <f t="shared" si="0"/>
        <v>17</v>
      </c>
      <c r="B20" s="8">
        <v>43682</v>
      </c>
      <c r="C20" s="13"/>
      <c r="D20" s="38"/>
      <c r="E20" s="39"/>
      <c r="F20" s="40">
        <f t="shared" si="1"/>
        <v>357460.95000006631</v>
      </c>
      <c r="G20" s="26"/>
      <c r="H20" s="41"/>
    </row>
    <row r="21" spans="1:8" x14ac:dyDescent="0.25">
      <c r="A21" s="9">
        <f t="shared" si="0"/>
        <v>18</v>
      </c>
      <c r="B21" s="8">
        <v>43682</v>
      </c>
      <c r="C21" s="13"/>
      <c r="D21" s="38"/>
      <c r="E21" s="39"/>
      <c r="F21" s="40">
        <f t="shared" si="1"/>
        <v>357460.95000006631</v>
      </c>
      <c r="G21" s="26"/>
      <c r="H21" s="41"/>
    </row>
    <row r="22" spans="1:8" x14ac:dyDescent="0.25">
      <c r="A22" s="9">
        <f t="shared" si="0"/>
        <v>19</v>
      </c>
      <c r="B22" s="8">
        <v>43682</v>
      </c>
      <c r="C22" s="13"/>
      <c r="D22" s="21"/>
      <c r="E22" s="39"/>
      <c r="F22" s="40">
        <f t="shared" si="1"/>
        <v>357460.95000006631</v>
      </c>
      <c r="G22" s="26"/>
      <c r="H22" s="41"/>
    </row>
    <row r="23" spans="1:8" x14ac:dyDescent="0.25">
      <c r="A23" s="9">
        <f t="shared" si="0"/>
        <v>20</v>
      </c>
      <c r="B23" s="8">
        <v>43682</v>
      </c>
      <c r="C23" s="13"/>
      <c r="D23" s="21"/>
      <c r="E23" s="39"/>
      <c r="F23" s="40">
        <f t="shared" si="1"/>
        <v>357460.95000006631</v>
      </c>
      <c r="G23" s="26"/>
      <c r="H23" s="41"/>
    </row>
    <row r="24" spans="1:8" x14ac:dyDescent="0.25">
      <c r="A24" s="9">
        <f t="shared" si="0"/>
        <v>21</v>
      </c>
      <c r="B24" s="8">
        <v>43682</v>
      </c>
      <c r="C24" s="13"/>
      <c r="D24" s="21"/>
      <c r="E24" s="39"/>
      <c r="F24" s="40">
        <f t="shared" si="1"/>
        <v>357460.95000006631</v>
      </c>
      <c r="G24" s="26"/>
      <c r="H24" s="41"/>
    </row>
    <row r="25" spans="1:8" x14ac:dyDescent="0.25">
      <c r="A25" s="9">
        <f t="shared" si="0"/>
        <v>22</v>
      </c>
      <c r="B25" s="8">
        <v>43682</v>
      </c>
      <c r="C25" s="13"/>
      <c r="D25" s="21"/>
      <c r="E25" s="39"/>
      <c r="F25" s="40">
        <f t="shared" si="1"/>
        <v>357460.95000006631</v>
      </c>
      <c r="G25" s="26"/>
      <c r="H25" s="41"/>
    </row>
    <row r="26" spans="1:8" x14ac:dyDescent="0.25">
      <c r="A26" s="9">
        <f t="shared" si="0"/>
        <v>23</v>
      </c>
      <c r="B26" s="8">
        <v>43682</v>
      </c>
      <c r="C26" s="13"/>
      <c r="D26" s="21"/>
      <c r="E26" s="39"/>
      <c r="F26" s="40">
        <f t="shared" si="1"/>
        <v>357460.95000006631</v>
      </c>
      <c r="G26" s="26"/>
      <c r="H26" s="41"/>
    </row>
    <row r="27" spans="1:8" x14ac:dyDescent="0.25">
      <c r="A27" s="9">
        <f t="shared" si="0"/>
        <v>24</v>
      </c>
      <c r="B27" s="8">
        <v>43682</v>
      </c>
      <c r="C27" s="13"/>
      <c r="D27" s="21"/>
      <c r="E27" s="39"/>
      <c r="F27" s="40">
        <f t="shared" si="1"/>
        <v>357460.95000006631</v>
      </c>
      <c r="G27" s="26"/>
      <c r="H27" s="41"/>
    </row>
    <row r="28" spans="1:8" x14ac:dyDescent="0.25">
      <c r="A28" s="9">
        <f t="shared" si="0"/>
        <v>25</v>
      </c>
      <c r="B28" s="8">
        <v>43682</v>
      </c>
      <c r="C28" s="13"/>
      <c r="D28" s="21"/>
      <c r="E28" s="39"/>
      <c r="F28" s="40">
        <f t="shared" si="1"/>
        <v>357460.95000006631</v>
      </c>
      <c r="G28" s="26"/>
      <c r="H28" s="41"/>
    </row>
    <row r="29" spans="1:8" x14ac:dyDescent="0.25">
      <c r="A29" s="9">
        <f t="shared" si="0"/>
        <v>26</v>
      </c>
      <c r="B29" s="8">
        <v>43682</v>
      </c>
      <c r="C29" s="13"/>
      <c r="D29" s="21"/>
      <c r="E29" s="39"/>
      <c r="F29" s="40">
        <f t="shared" si="1"/>
        <v>357460.95000006631</v>
      </c>
      <c r="G29" s="26"/>
      <c r="H29" s="41"/>
    </row>
    <row r="30" spans="1:8" x14ac:dyDescent="0.25">
      <c r="A30" s="9">
        <f t="shared" si="0"/>
        <v>27</v>
      </c>
      <c r="B30" s="8">
        <v>43682</v>
      </c>
      <c r="C30" s="13"/>
      <c r="D30" s="21"/>
      <c r="E30" s="39"/>
      <c r="F30" s="40">
        <f t="shared" si="1"/>
        <v>357460.95000006631</v>
      </c>
      <c r="G30" s="26"/>
      <c r="H30" s="41"/>
    </row>
    <row r="31" spans="1:8" x14ac:dyDescent="0.25">
      <c r="A31" s="9">
        <f t="shared" si="0"/>
        <v>28</v>
      </c>
      <c r="B31" s="8">
        <v>43682</v>
      </c>
      <c r="C31" s="13"/>
      <c r="D31" s="13"/>
      <c r="E31" s="19"/>
      <c r="F31" s="40">
        <f t="shared" si="1"/>
        <v>357460.95000006631</v>
      </c>
      <c r="G31" s="17"/>
      <c r="H31" s="14"/>
    </row>
    <row r="32" spans="1:8" x14ac:dyDescent="0.25">
      <c r="A32" s="9">
        <f t="shared" si="0"/>
        <v>29</v>
      </c>
      <c r="B32" s="8">
        <v>43682</v>
      </c>
      <c r="C32" s="13"/>
      <c r="D32" s="13"/>
      <c r="E32" s="19"/>
      <c r="F32" s="40">
        <f t="shared" si="1"/>
        <v>357460.95000006631</v>
      </c>
      <c r="G32" s="17"/>
      <c r="H32" s="41"/>
    </row>
    <row r="33" spans="1:8" x14ac:dyDescent="0.25">
      <c r="A33" s="9">
        <f t="shared" si="0"/>
        <v>30</v>
      </c>
      <c r="B33" s="8">
        <v>43682</v>
      </c>
      <c r="C33" s="13"/>
      <c r="D33" s="13"/>
      <c r="E33" s="19"/>
      <c r="F33" s="40">
        <f t="shared" si="1"/>
        <v>357460.95000006631</v>
      </c>
      <c r="G33" s="17"/>
      <c r="H33" s="41"/>
    </row>
    <row r="34" spans="1:8" x14ac:dyDescent="0.25">
      <c r="A34" s="9">
        <f t="shared" si="0"/>
        <v>31</v>
      </c>
      <c r="B34" s="8">
        <v>43682</v>
      </c>
      <c r="C34" s="13"/>
      <c r="D34" s="13"/>
      <c r="E34" s="19"/>
      <c r="F34" s="40">
        <f t="shared" si="1"/>
        <v>357460.95000006631</v>
      </c>
      <c r="G34" s="17"/>
      <c r="H34" s="41"/>
    </row>
    <row r="35" spans="1:8" x14ac:dyDescent="0.25">
      <c r="A35" s="9">
        <f t="shared" si="0"/>
        <v>32</v>
      </c>
      <c r="B35" s="8">
        <v>43682</v>
      </c>
      <c r="C35" s="13"/>
      <c r="D35" s="13"/>
      <c r="E35" s="19"/>
      <c r="F35" s="40">
        <f t="shared" si="1"/>
        <v>357460.95000006631</v>
      </c>
      <c r="G35" s="17"/>
      <c r="H35" s="41"/>
    </row>
    <row r="36" spans="1:8" x14ac:dyDescent="0.25">
      <c r="A36" s="9">
        <f t="shared" si="0"/>
        <v>33</v>
      </c>
      <c r="B36" s="8">
        <v>43682</v>
      </c>
      <c r="C36" s="20"/>
      <c r="D36" s="13"/>
      <c r="E36" s="19"/>
      <c r="F36" s="40">
        <f t="shared" si="1"/>
        <v>357460.95000006631</v>
      </c>
      <c r="G36" s="17"/>
      <c r="H36" s="41"/>
    </row>
    <row r="37" spans="1:8" x14ac:dyDescent="0.25">
      <c r="A37" s="9">
        <f t="shared" si="0"/>
        <v>34</v>
      </c>
      <c r="B37" s="8">
        <v>43682</v>
      </c>
      <c r="C37" s="20"/>
      <c r="D37" s="20"/>
      <c r="E37" s="19"/>
      <c r="F37" s="40">
        <f t="shared" si="1"/>
        <v>357460.95000006631</v>
      </c>
      <c r="G37" s="17"/>
      <c r="H37" s="41"/>
    </row>
    <row r="38" spans="1:8" x14ac:dyDescent="0.25">
      <c r="A38" s="9">
        <f t="shared" si="0"/>
        <v>35</v>
      </c>
      <c r="B38" s="8">
        <v>43682</v>
      </c>
      <c r="C38" s="13"/>
      <c r="D38" s="20"/>
      <c r="E38" s="19"/>
      <c r="F38" s="40">
        <f t="shared" si="1"/>
        <v>357460.95000006631</v>
      </c>
      <c r="G38" s="17"/>
      <c r="H38" s="14"/>
    </row>
    <row r="39" spans="1:8" x14ac:dyDescent="0.25">
      <c r="A39" s="9">
        <f t="shared" si="0"/>
        <v>36</v>
      </c>
      <c r="B39" s="8">
        <v>43682</v>
      </c>
      <c r="C39" s="20"/>
      <c r="D39" s="20"/>
      <c r="E39" s="19"/>
      <c r="F39" s="40">
        <f t="shared" si="1"/>
        <v>357460.95000006631</v>
      </c>
      <c r="G39" s="17"/>
      <c r="H39" s="14"/>
    </row>
    <row r="40" spans="1:8" x14ac:dyDescent="0.25">
      <c r="A40" s="9">
        <f t="shared" si="0"/>
        <v>37</v>
      </c>
      <c r="B40" s="8">
        <v>43682</v>
      </c>
      <c r="C40" s="20"/>
      <c r="D40" s="20"/>
      <c r="E40" s="19"/>
      <c r="F40" s="40">
        <f t="shared" si="1"/>
        <v>357460.95000006631</v>
      </c>
      <c r="G40" s="17"/>
      <c r="H40" s="41"/>
    </row>
    <row r="41" spans="1:8" x14ac:dyDescent="0.25">
      <c r="A41" s="9">
        <f t="shared" si="0"/>
        <v>38</v>
      </c>
      <c r="B41" s="8">
        <v>43682</v>
      </c>
      <c r="C41" s="20"/>
      <c r="D41" s="20"/>
      <c r="E41" s="19"/>
      <c r="F41" s="40">
        <f t="shared" si="1"/>
        <v>357460.95000006631</v>
      </c>
      <c r="G41" s="17"/>
      <c r="H41" s="41"/>
    </row>
    <row r="42" spans="1:8" x14ac:dyDescent="0.25">
      <c r="A42" s="9">
        <f t="shared" si="0"/>
        <v>39</v>
      </c>
      <c r="B42" s="8">
        <v>43682</v>
      </c>
      <c r="C42" s="20"/>
      <c r="D42" s="20"/>
      <c r="E42" s="19"/>
      <c r="F42" s="40">
        <f t="shared" si="1"/>
        <v>357460.95000006631</v>
      </c>
      <c r="G42" s="17"/>
      <c r="H42" s="41"/>
    </row>
    <row r="43" spans="1:8" x14ac:dyDescent="0.25">
      <c r="A43" s="9">
        <f t="shared" si="0"/>
        <v>40</v>
      </c>
      <c r="B43" s="8">
        <v>43682</v>
      </c>
      <c r="C43" s="20"/>
      <c r="D43" s="20"/>
      <c r="E43" s="19"/>
      <c r="F43" s="40">
        <f t="shared" si="1"/>
        <v>357460.95000006631</v>
      </c>
      <c r="G43" s="17"/>
      <c r="H43" s="41"/>
    </row>
    <row r="44" spans="1:8" x14ac:dyDescent="0.25">
      <c r="A44" s="9">
        <f t="shared" si="0"/>
        <v>41</v>
      </c>
      <c r="B44" s="8">
        <v>43682</v>
      </c>
      <c r="C44" s="20"/>
      <c r="D44" s="20"/>
      <c r="E44" s="19"/>
      <c r="F44" s="40">
        <f t="shared" si="1"/>
        <v>357460.95000006631</v>
      </c>
      <c r="G44" s="17"/>
      <c r="H44" s="41"/>
    </row>
    <row r="45" spans="1:8" x14ac:dyDescent="0.25">
      <c r="A45" s="9">
        <f t="shared" si="0"/>
        <v>42</v>
      </c>
      <c r="B45" s="8">
        <v>43682</v>
      </c>
      <c r="C45" s="20"/>
      <c r="D45" s="20"/>
      <c r="E45" s="19"/>
      <c r="F45" s="40">
        <f t="shared" si="1"/>
        <v>357460.95000006631</v>
      </c>
      <c r="G45" s="17"/>
      <c r="H45" s="41"/>
    </row>
    <row r="46" spans="1:8" x14ac:dyDescent="0.25">
      <c r="A46" s="9">
        <f t="shared" si="0"/>
        <v>43</v>
      </c>
      <c r="B46" s="8">
        <v>43682</v>
      </c>
      <c r="C46" s="20"/>
      <c r="D46" s="20"/>
      <c r="E46" s="19"/>
      <c r="F46" s="40">
        <f t="shared" si="1"/>
        <v>357460.95000006631</v>
      </c>
      <c r="G46" s="17"/>
      <c r="H46" s="41"/>
    </row>
    <row r="47" spans="1:8" x14ac:dyDescent="0.25">
      <c r="A47" s="9">
        <f t="shared" si="0"/>
        <v>44</v>
      </c>
      <c r="B47" s="8">
        <v>43682</v>
      </c>
      <c r="C47" s="20"/>
      <c r="D47" s="20"/>
      <c r="E47" s="19"/>
      <c r="F47" s="40">
        <f t="shared" si="1"/>
        <v>357460.95000006631</v>
      </c>
      <c r="G47" s="17"/>
      <c r="H47" s="41"/>
    </row>
    <row r="48" spans="1:8" x14ac:dyDescent="0.25">
      <c r="A48" s="9">
        <f t="shared" si="0"/>
        <v>45</v>
      </c>
      <c r="B48" s="8">
        <v>43682</v>
      </c>
      <c r="C48" s="20"/>
      <c r="D48" s="20"/>
      <c r="E48" s="19"/>
      <c r="F48" s="40">
        <f t="shared" si="1"/>
        <v>357460.95000006631</v>
      </c>
      <c r="G48" s="17"/>
      <c r="H48" s="41"/>
    </row>
    <row r="49" spans="1:8" x14ac:dyDescent="0.25">
      <c r="A49" s="9">
        <f t="shared" si="0"/>
        <v>46</v>
      </c>
      <c r="B49" s="8">
        <v>43682</v>
      </c>
      <c r="C49" s="20"/>
      <c r="D49" s="20"/>
      <c r="E49" s="19"/>
      <c r="F49" s="40">
        <f t="shared" si="1"/>
        <v>357460.95000006631</v>
      </c>
      <c r="G49" s="17"/>
      <c r="H49" s="41"/>
    </row>
    <row r="50" spans="1:8" x14ac:dyDescent="0.25">
      <c r="A50" s="9">
        <f t="shared" si="0"/>
        <v>47</v>
      </c>
      <c r="B50" s="8">
        <v>43682</v>
      </c>
      <c r="C50" s="20"/>
      <c r="D50" s="20"/>
      <c r="E50" s="19"/>
      <c r="F50" s="40">
        <f t="shared" si="1"/>
        <v>357460.95000006631</v>
      </c>
      <c r="G50" s="17"/>
      <c r="H50" s="41"/>
    </row>
    <row r="51" spans="1:8" x14ac:dyDescent="0.25">
      <c r="A51" s="9">
        <f t="shared" si="0"/>
        <v>48</v>
      </c>
      <c r="B51" s="8">
        <v>43682</v>
      </c>
      <c r="C51" s="20"/>
      <c r="D51" s="20"/>
      <c r="E51" s="19"/>
      <c r="F51" s="40">
        <f t="shared" si="1"/>
        <v>357460.95000006631</v>
      </c>
      <c r="G51" s="17"/>
      <c r="H51" s="41"/>
    </row>
    <row r="52" spans="1:8" x14ac:dyDescent="0.25">
      <c r="A52" s="9">
        <f t="shared" si="0"/>
        <v>49</v>
      </c>
      <c r="B52" s="8">
        <v>43682</v>
      </c>
      <c r="C52" s="13"/>
      <c r="D52" s="28"/>
      <c r="E52" s="39"/>
      <c r="F52" s="40">
        <f t="shared" si="1"/>
        <v>357460.95000006631</v>
      </c>
      <c r="G52" s="26"/>
      <c r="H52" s="41"/>
    </row>
    <row r="53" spans="1:8" x14ac:dyDescent="0.25">
      <c r="A53" s="9">
        <f t="shared" si="0"/>
        <v>50</v>
      </c>
      <c r="B53" s="8">
        <v>43682</v>
      </c>
      <c r="C53" s="13"/>
      <c r="D53" s="28"/>
      <c r="E53" s="39"/>
      <c r="F53" s="40">
        <f t="shared" si="1"/>
        <v>357460.95000006631</v>
      </c>
      <c r="G53" s="26"/>
      <c r="H53" s="41"/>
    </row>
    <row r="54" spans="1:8" x14ac:dyDescent="0.25">
      <c r="A54" s="9">
        <f t="shared" si="0"/>
        <v>51</v>
      </c>
      <c r="B54" s="8">
        <v>43682</v>
      </c>
      <c r="C54" s="13"/>
      <c r="D54" s="28"/>
      <c r="E54" s="39"/>
      <c r="F54" s="40">
        <f t="shared" si="1"/>
        <v>357460.95000006631</v>
      </c>
      <c r="G54" s="26"/>
      <c r="H54" s="41"/>
    </row>
    <row r="55" spans="1:8" x14ac:dyDescent="0.25">
      <c r="A55" s="9">
        <f t="shared" si="0"/>
        <v>52</v>
      </c>
      <c r="B55" s="8">
        <v>43682</v>
      </c>
      <c r="C55" s="13"/>
      <c r="D55" s="21"/>
      <c r="E55" s="39"/>
      <c r="F55" s="40">
        <f t="shared" si="1"/>
        <v>357460.95000006631</v>
      </c>
      <c r="G55" s="26"/>
      <c r="H55" s="41"/>
    </row>
    <row r="56" spans="1:8" x14ac:dyDescent="0.25">
      <c r="A56" s="9">
        <f t="shared" si="0"/>
        <v>53</v>
      </c>
      <c r="B56" s="8">
        <v>43682</v>
      </c>
      <c r="C56" s="13"/>
      <c r="D56" s="28"/>
      <c r="E56" s="39"/>
      <c r="F56" s="40">
        <f t="shared" si="1"/>
        <v>357460.95000006631</v>
      </c>
      <c r="G56" s="26"/>
      <c r="H56" s="41"/>
    </row>
    <row r="57" spans="1:8" x14ac:dyDescent="0.25">
      <c r="A57" s="9">
        <v>50</v>
      </c>
      <c r="B57" s="8">
        <v>43682</v>
      </c>
      <c r="C57" s="13"/>
      <c r="D57" s="28"/>
      <c r="E57" s="39"/>
      <c r="F57" s="40">
        <f t="shared" si="1"/>
        <v>357460.95000006631</v>
      </c>
      <c r="G57" s="26"/>
      <c r="H57" s="41"/>
    </row>
    <row r="58" spans="1:8" x14ac:dyDescent="0.25">
      <c r="A58" s="49">
        <v>51</v>
      </c>
      <c r="B58" s="8">
        <v>43682</v>
      </c>
      <c r="C58" s="13"/>
      <c r="D58" s="28"/>
      <c r="E58" s="39"/>
      <c r="F58" s="40">
        <f t="shared" si="1"/>
        <v>357460.95000006631</v>
      </c>
      <c r="G58" s="26"/>
      <c r="H58" s="41"/>
    </row>
    <row r="59" spans="1:8" x14ac:dyDescent="0.25">
      <c r="A59" s="9">
        <v>52</v>
      </c>
      <c r="B59" s="8">
        <v>43682</v>
      </c>
      <c r="C59" s="13"/>
      <c r="D59" s="28"/>
      <c r="E59" s="39"/>
      <c r="F59" s="40">
        <f t="shared" si="1"/>
        <v>357460.95000006631</v>
      </c>
      <c r="G59" s="26"/>
      <c r="H59" s="41"/>
    </row>
    <row r="60" spans="1:8" x14ac:dyDescent="0.25">
      <c r="A60" s="49">
        <v>53</v>
      </c>
      <c r="B60" s="8">
        <v>43682</v>
      </c>
      <c r="C60" s="13"/>
      <c r="D60" s="28"/>
      <c r="E60" s="39"/>
      <c r="F60" s="40">
        <f t="shared" si="1"/>
        <v>357460.95000006631</v>
      </c>
      <c r="G60" s="26"/>
      <c r="H60" s="41"/>
    </row>
    <row r="61" spans="1:8" x14ac:dyDescent="0.25">
      <c r="A61" s="9">
        <v>54</v>
      </c>
      <c r="B61" s="8">
        <v>43682</v>
      </c>
      <c r="C61" s="13"/>
      <c r="D61" s="28"/>
      <c r="E61" s="39"/>
      <c r="F61" s="40">
        <f t="shared" si="1"/>
        <v>357460.95000006631</v>
      </c>
      <c r="G61" s="26"/>
      <c r="H61" s="41"/>
    </row>
    <row r="62" spans="1:8" x14ac:dyDescent="0.25">
      <c r="A62" s="49">
        <v>55</v>
      </c>
      <c r="B62" s="8">
        <v>43682</v>
      </c>
      <c r="C62" s="13"/>
      <c r="D62" s="28"/>
      <c r="E62" s="39"/>
      <c r="F62" s="40">
        <f t="shared" si="1"/>
        <v>357460.95000006631</v>
      </c>
      <c r="G62" s="26"/>
      <c r="H62" s="41"/>
    </row>
    <row r="63" spans="1:8" x14ac:dyDescent="0.25">
      <c r="A63" s="49">
        <v>57</v>
      </c>
      <c r="B63" s="8">
        <v>43682</v>
      </c>
      <c r="C63" s="13"/>
      <c r="D63" s="28"/>
      <c r="E63" s="39"/>
      <c r="F63" s="40">
        <f t="shared" si="1"/>
        <v>357460.95000006631</v>
      </c>
      <c r="G63" s="26"/>
      <c r="H63" s="41"/>
    </row>
    <row r="64" spans="1:8" x14ac:dyDescent="0.25">
      <c r="A64" s="9">
        <v>58</v>
      </c>
      <c r="B64" s="8">
        <v>43682</v>
      </c>
      <c r="C64" s="13"/>
      <c r="D64" s="28"/>
      <c r="E64" s="39"/>
      <c r="F64" s="40">
        <f t="shared" si="1"/>
        <v>357460.95000006631</v>
      </c>
      <c r="G64" s="26"/>
      <c r="H64" s="41"/>
    </row>
    <row r="65" spans="1:9" x14ac:dyDescent="0.25">
      <c r="A65" s="49">
        <v>59</v>
      </c>
      <c r="B65" s="8">
        <v>43682</v>
      </c>
      <c r="C65" s="13"/>
      <c r="D65" s="28"/>
      <c r="E65" s="27"/>
      <c r="F65" s="16">
        <f t="shared" si="1"/>
        <v>357460.95000006631</v>
      </c>
      <c r="G65" s="26"/>
      <c r="H65" s="14"/>
    </row>
    <row r="66" spans="1:9" x14ac:dyDescent="0.25">
      <c r="A66" s="9">
        <v>60</v>
      </c>
      <c r="B66" s="8">
        <v>43682</v>
      </c>
      <c r="C66" s="13"/>
      <c r="D66" s="28"/>
      <c r="E66" s="27"/>
      <c r="F66" s="16">
        <f t="shared" si="1"/>
        <v>357460.95000006631</v>
      </c>
      <c r="G66" s="26"/>
      <c r="H66" s="14"/>
    </row>
    <row r="67" spans="1:9" x14ac:dyDescent="0.25">
      <c r="A67" s="49">
        <v>61</v>
      </c>
      <c r="B67" s="8">
        <v>43682</v>
      </c>
      <c r="C67" s="13"/>
      <c r="D67" s="28"/>
      <c r="E67" s="27"/>
      <c r="F67" s="16">
        <f t="shared" si="1"/>
        <v>357460.95000006631</v>
      </c>
      <c r="G67" s="26"/>
      <c r="H67" s="14"/>
    </row>
    <row r="68" spans="1:9" x14ac:dyDescent="0.25">
      <c r="A68" s="9">
        <v>62</v>
      </c>
      <c r="B68" s="8">
        <v>43682</v>
      </c>
      <c r="C68" s="13"/>
      <c r="D68" s="28"/>
      <c r="E68" s="27"/>
      <c r="F68" s="16">
        <f t="shared" si="1"/>
        <v>357460.95000006631</v>
      </c>
      <c r="G68" s="26"/>
      <c r="H68" s="14"/>
    </row>
    <row r="69" spans="1:9" x14ac:dyDescent="0.25">
      <c r="A69" s="49">
        <v>63</v>
      </c>
      <c r="B69" s="8">
        <v>43682</v>
      </c>
      <c r="C69" s="13"/>
      <c r="D69" s="28"/>
      <c r="E69" s="27"/>
      <c r="F69" s="16">
        <f t="shared" si="1"/>
        <v>357460.95000006631</v>
      </c>
      <c r="G69" s="26"/>
      <c r="H69" s="14"/>
    </row>
    <row r="70" spans="1:9" x14ac:dyDescent="0.25">
      <c r="A70" s="9">
        <v>64</v>
      </c>
      <c r="B70" s="8">
        <v>43682</v>
      </c>
      <c r="C70" s="13"/>
      <c r="D70" s="28"/>
      <c r="E70" s="27"/>
      <c r="F70" s="16">
        <f t="shared" ref="F70:F116" si="2">F69+D70-E70</f>
        <v>357460.95000006631</v>
      </c>
      <c r="G70" s="26"/>
      <c r="H70" s="14"/>
    </row>
    <row r="71" spans="1:9" x14ac:dyDescent="0.25">
      <c r="A71" s="49">
        <v>65</v>
      </c>
      <c r="B71" s="8">
        <v>43682</v>
      </c>
      <c r="C71" s="13"/>
      <c r="D71" s="28"/>
      <c r="E71" s="27"/>
      <c r="F71" s="16">
        <f t="shared" si="2"/>
        <v>357460.95000006631</v>
      </c>
      <c r="G71" s="26"/>
      <c r="H71" s="14"/>
    </row>
    <row r="72" spans="1:9" x14ac:dyDescent="0.25">
      <c r="A72" s="9">
        <v>66</v>
      </c>
      <c r="B72" s="8">
        <v>43682</v>
      </c>
      <c r="C72" s="13"/>
      <c r="D72" s="28"/>
      <c r="E72" s="27"/>
      <c r="F72" s="16">
        <f t="shared" si="2"/>
        <v>357460.95000006631</v>
      </c>
      <c r="G72" s="26"/>
      <c r="H72" s="14"/>
    </row>
    <row r="73" spans="1:9" x14ac:dyDescent="0.25">
      <c r="A73" s="49">
        <v>67</v>
      </c>
      <c r="B73" s="8">
        <v>43682</v>
      </c>
      <c r="C73" s="13"/>
      <c r="D73" s="28"/>
      <c r="E73" s="27"/>
      <c r="F73" s="16">
        <f t="shared" si="2"/>
        <v>357460.95000006631</v>
      </c>
      <c r="G73" s="26"/>
      <c r="H73" s="14"/>
    </row>
    <row r="74" spans="1:9" x14ac:dyDescent="0.25">
      <c r="A74" s="9">
        <v>68</v>
      </c>
      <c r="B74" s="8">
        <v>43682</v>
      </c>
      <c r="C74" s="13"/>
      <c r="D74" s="28"/>
      <c r="E74" s="27"/>
      <c r="F74" s="16">
        <f t="shared" si="2"/>
        <v>357460.95000006631</v>
      </c>
      <c r="G74" s="26"/>
      <c r="H74" s="44"/>
      <c r="I74" s="45"/>
    </row>
    <row r="75" spans="1:9" x14ac:dyDescent="0.25">
      <c r="A75" s="49">
        <v>69</v>
      </c>
      <c r="B75" s="8">
        <v>43682</v>
      </c>
      <c r="C75" s="13"/>
      <c r="D75" s="24"/>
      <c r="E75" s="27"/>
      <c r="F75" s="16">
        <f t="shared" si="2"/>
        <v>357460.95000006631</v>
      </c>
      <c r="G75" s="26"/>
      <c r="H75" s="14"/>
    </row>
    <row r="76" spans="1:9" x14ac:dyDescent="0.25">
      <c r="A76" s="9">
        <v>70</v>
      </c>
      <c r="B76" s="8">
        <v>43682</v>
      </c>
      <c r="C76" s="13"/>
      <c r="D76" s="28"/>
      <c r="E76" s="27"/>
      <c r="F76" s="16">
        <f t="shared" si="2"/>
        <v>357460.95000006631</v>
      </c>
      <c r="G76" s="26"/>
      <c r="H76" s="14"/>
    </row>
    <row r="77" spans="1:9" x14ac:dyDescent="0.25">
      <c r="A77" s="49">
        <v>71</v>
      </c>
      <c r="B77" s="8">
        <v>43682</v>
      </c>
      <c r="C77" s="13"/>
      <c r="D77" s="28"/>
      <c r="E77" s="27"/>
      <c r="F77" s="16">
        <f t="shared" si="2"/>
        <v>357460.95000006631</v>
      </c>
      <c r="G77" s="26"/>
      <c r="H77" s="14"/>
    </row>
    <row r="78" spans="1:9" x14ac:dyDescent="0.25">
      <c r="A78" s="9">
        <v>72</v>
      </c>
      <c r="B78" s="8">
        <v>43682</v>
      </c>
      <c r="C78" s="13"/>
      <c r="D78" s="28"/>
      <c r="E78" s="27"/>
      <c r="F78" s="16">
        <f t="shared" si="2"/>
        <v>357460.95000006631</v>
      </c>
      <c r="G78" s="26"/>
      <c r="H78" s="14"/>
    </row>
    <row r="79" spans="1:9" x14ac:dyDescent="0.25">
      <c r="A79" s="49">
        <v>73</v>
      </c>
      <c r="B79" s="8">
        <v>43682</v>
      </c>
      <c r="C79" s="13"/>
      <c r="D79" s="28"/>
      <c r="E79" s="27"/>
      <c r="F79" s="16">
        <f t="shared" si="2"/>
        <v>357460.95000006631</v>
      </c>
      <c r="G79" s="26"/>
      <c r="H79" s="14"/>
    </row>
    <row r="80" spans="1:9" x14ac:dyDescent="0.25">
      <c r="A80" s="9">
        <v>74</v>
      </c>
      <c r="B80" s="8">
        <v>43682</v>
      </c>
      <c r="C80" s="13"/>
      <c r="D80" s="28"/>
      <c r="E80" s="27"/>
      <c r="F80" s="16">
        <f t="shared" si="2"/>
        <v>357460.95000006631</v>
      </c>
      <c r="G80" s="26"/>
      <c r="H80" s="14"/>
    </row>
    <row r="81" spans="1:8" x14ac:dyDescent="0.25">
      <c r="A81" s="49">
        <v>75</v>
      </c>
      <c r="B81" s="8">
        <v>43682</v>
      </c>
      <c r="C81" s="13"/>
      <c r="D81" s="28"/>
      <c r="E81" s="27"/>
      <c r="F81" s="16">
        <f t="shared" si="2"/>
        <v>357460.95000006631</v>
      </c>
      <c r="G81" s="26"/>
      <c r="H81" s="14"/>
    </row>
    <row r="82" spans="1:8" x14ac:dyDescent="0.25">
      <c r="A82" s="9">
        <v>76</v>
      </c>
      <c r="B82" s="8">
        <v>43682</v>
      </c>
      <c r="C82" s="13"/>
      <c r="D82" s="28"/>
      <c r="E82" s="27"/>
      <c r="F82" s="16">
        <f t="shared" si="2"/>
        <v>357460.95000006631</v>
      </c>
      <c r="G82" s="26"/>
      <c r="H82" s="14"/>
    </row>
    <row r="83" spans="1:8" x14ac:dyDescent="0.25">
      <c r="A83" s="49">
        <v>77</v>
      </c>
      <c r="B83" s="8">
        <v>43682</v>
      </c>
      <c r="C83" s="13"/>
      <c r="D83" s="28"/>
      <c r="E83" s="27"/>
      <c r="F83" s="16">
        <f t="shared" si="2"/>
        <v>357460.95000006631</v>
      </c>
      <c r="G83" s="26"/>
      <c r="H83" s="14"/>
    </row>
    <row r="84" spans="1:8" x14ac:dyDescent="0.25">
      <c r="A84" s="9">
        <v>78</v>
      </c>
      <c r="B84" s="8">
        <v>43682</v>
      </c>
      <c r="C84" s="13"/>
      <c r="D84" s="28"/>
      <c r="E84" s="27"/>
      <c r="F84" s="16">
        <f t="shared" si="2"/>
        <v>357460.95000006631</v>
      </c>
      <c r="G84" s="26"/>
      <c r="H84" s="14"/>
    </row>
    <row r="85" spans="1:8" x14ac:dyDescent="0.25">
      <c r="A85" s="49">
        <v>79</v>
      </c>
      <c r="B85" s="8">
        <v>43682</v>
      </c>
      <c r="C85" s="13"/>
      <c r="D85" s="28"/>
      <c r="E85" s="27"/>
      <c r="F85" s="16">
        <f t="shared" si="2"/>
        <v>357460.95000006631</v>
      </c>
      <c r="G85" s="26"/>
      <c r="H85" s="14"/>
    </row>
    <row r="86" spans="1:8" x14ac:dyDescent="0.25">
      <c r="A86" s="9">
        <v>80</v>
      </c>
      <c r="B86" s="8">
        <v>43682</v>
      </c>
      <c r="C86" s="13"/>
      <c r="D86" s="28"/>
      <c r="E86" s="27"/>
      <c r="F86" s="16">
        <f t="shared" si="2"/>
        <v>357460.95000006631</v>
      </c>
      <c r="G86" s="26"/>
      <c r="H86" s="14"/>
    </row>
    <row r="87" spans="1:8" x14ac:dyDescent="0.25">
      <c r="A87" s="49">
        <v>81</v>
      </c>
      <c r="B87" s="8">
        <v>43682</v>
      </c>
      <c r="C87" s="13"/>
      <c r="D87" s="28"/>
      <c r="E87" s="27"/>
      <c r="F87" s="16">
        <f t="shared" si="2"/>
        <v>357460.95000006631</v>
      </c>
      <c r="G87" s="26"/>
      <c r="H87" s="14"/>
    </row>
    <row r="88" spans="1:8" x14ac:dyDescent="0.25">
      <c r="A88" s="9">
        <v>82</v>
      </c>
      <c r="B88" s="8">
        <v>43682</v>
      </c>
      <c r="C88" s="14"/>
      <c r="D88" s="25"/>
      <c r="E88" s="29"/>
      <c r="F88" s="16">
        <f t="shared" si="2"/>
        <v>357460.95000006631</v>
      </c>
      <c r="G88" s="13"/>
      <c r="H88" s="14"/>
    </row>
    <row r="89" spans="1:8" x14ac:dyDescent="0.25">
      <c r="A89" s="49">
        <v>83</v>
      </c>
      <c r="B89" s="8">
        <v>43682</v>
      </c>
      <c r="C89" s="13"/>
      <c r="D89" s="25"/>
      <c r="E89" s="19"/>
      <c r="F89" s="16">
        <f t="shared" si="2"/>
        <v>357460.95000006631</v>
      </c>
      <c r="G89" s="13"/>
      <c r="H89" s="14"/>
    </row>
    <row r="90" spans="1:8" x14ac:dyDescent="0.25">
      <c r="A90" s="9">
        <v>84</v>
      </c>
      <c r="B90" s="8">
        <v>43682</v>
      </c>
      <c r="C90" s="13"/>
      <c r="D90" s="25"/>
      <c r="E90" s="19"/>
      <c r="F90" s="16">
        <f t="shared" si="2"/>
        <v>357460.95000006631</v>
      </c>
      <c r="G90" s="13"/>
      <c r="H90" s="14"/>
    </row>
    <row r="91" spans="1:8" x14ac:dyDescent="0.25">
      <c r="A91" s="49">
        <v>85</v>
      </c>
      <c r="B91" s="8">
        <v>43682</v>
      </c>
      <c r="C91" s="13"/>
      <c r="D91" s="25"/>
      <c r="E91" s="19"/>
      <c r="F91" s="16">
        <f t="shared" si="2"/>
        <v>357460.95000006631</v>
      </c>
      <c r="G91" s="13"/>
      <c r="H91" s="14"/>
    </row>
    <row r="92" spans="1:8" x14ac:dyDescent="0.25">
      <c r="A92" s="9">
        <v>86</v>
      </c>
      <c r="B92" s="8">
        <v>43682</v>
      </c>
      <c r="C92" s="13"/>
      <c r="D92" s="25"/>
      <c r="E92" s="19"/>
      <c r="F92" s="16">
        <f t="shared" si="2"/>
        <v>357460.95000006631</v>
      </c>
      <c r="G92" s="13"/>
      <c r="H92" s="14"/>
    </row>
    <row r="93" spans="1:8" x14ac:dyDescent="0.25">
      <c r="A93" s="49">
        <v>87</v>
      </c>
      <c r="B93" s="8">
        <v>43682</v>
      </c>
      <c r="C93" s="30"/>
      <c r="D93" s="31"/>
      <c r="E93" s="29"/>
      <c r="F93" s="16">
        <f t="shared" si="2"/>
        <v>357460.95000006631</v>
      </c>
      <c r="G93" s="13"/>
      <c r="H93" s="14"/>
    </row>
    <row r="94" spans="1:8" x14ac:dyDescent="0.25">
      <c r="A94" s="9">
        <v>88</v>
      </c>
      <c r="B94" s="8">
        <v>43682</v>
      </c>
      <c r="C94" s="30"/>
      <c r="D94" s="31"/>
      <c r="E94" s="29"/>
      <c r="F94" s="16">
        <f t="shared" si="2"/>
        <v>357460.95000006631</v>
      </c>
      <c r="G94" s="13"/>
      <c r="H94" s="14"/>
    </row>
    <row r="95" spans="1:8" x14ac:dyDescent="0.25">
      <c r="A95" s="49">
        <v>89</v>
      </c>
      <c r="B95" s="8">
        <v>43682</v>
      </c>
      <c r="C95" s="30"/>
      <c r="D95" s="31"/>
      <c r="E95" s="29"/>
      <c r="F95" s="16">
        <f t="shared" si="2"/>
        <v>357460.95000006631</v>
      </c>
      <c r="G95" s="13"/>
      <c r="H95" s="14"/>
    </row>
    <row r="96" spans="1:8" x14ac:dyDescent="0.25">
      <c r="A96" s="9">
        <v>90</v>
      </c>
      <c r="B96" s="8">
        <v>43682</v>
      </c>
      <c r="C96" s="32"/>
      <c r="D96" s="31"/>
      <c r="E96" s="29"/>
      <c r="F96" s="16">
        <f t="shared" si="2"/>
        <v>357460.95000006631</v>
      </c>
      <c r="G96" s="13"/>
      <c r="H96" s="14"/>
    </row>
    <row r="97" spans="1:8" x14ac:dyDescent="0.25">
      <c r="A97" s="49">
        <v>91</v>
      </c>
      <c r="B97" s="8">
        <v>43682</v>
      </c>
      <c r="C97" s="32"/>
      <c r="D97" s="31"/>
      <c r="E97" s="29"/>
      <c r="F97" s="16">
        <f t="shared" si="2"/>
        <v>357460.95000006631</v>
      </c>
      <c r="G97" s="13"/>
      <c r="H97" s="14"/>
    </row>
    <row r="98" spans="1:8" x14ac:dyDescent="0.25">
      <c r="A98" s="9">
        <v>92</v>
      </c>
      <c r="B98" s="8">
        <v>43682</v>
      </c>
      <c r="C98" s="32"/>
      <c r="D98" s="31"/>
      <c r="E98" s="29"/>
      <c r="F98" s="16">
        <f t="shared" si="2"/>
        <v>357460.95000006631</v>
      </c>
      <c r="G98" s="13"/>
      <c r="H98" s="14"/>
    </row>
    <row r="99" spans="1:8" x14ac:dyDescent="0.25">
      <c r="A99" s="49">
        <v>93</v>
      </c>
      <c r="B99" s="8">
        <v>43682</v>
      </c>
      <c r="C99" s="32"/>
      <c r="D99" s="31"/>
      <c r="E99" s="29"/>
      <c r="F99" s="16">
        <f t="shared" si="2"/>
        <v>357460.95000006631</v>
      </c>
      <c r="G99" s="13"/>
      <c r="H99" s="14"/>
    </row>
    <row r="100" spans="1:8" x14ac:dyDescent="0.25">
      <c r="A100" s="9">
        <v>94</v>
      </c>
      <c r="B100" s="8">
        <v>43682</v>
      </c>
      <c r="C100" s="32"/>
      <c r="D100" s="31"/>
      <c r="E100" s="29"/>
      <c r="F100" s="16">
        <f t="shared" si="2"/>
        <v>357460.95000006631</v>
      </c>
      <c r="G100" s="13"/>
      <c r="H100" s="14"/>
    </row>
    <row r="101" spans="1:8" x14ac:dyDescent="0.25">
      <c r="A101" s="49">
        <v>95</v>
      </c>
      <c r="B101" s="8">
        <v>43682</v>
      </c>
      <c r="C101" s="32"/>
      <c r="D101" s="31"/>
      <c r="E101" s="29"/>
      <c r="F101" s="16">
        <f t="shared" si="2"/>
        <v>357460.95000006631</v>
      </c>
      <c r="G101" s="13"/>
      <c r="H101" s="14"/>
    </row>
    <row r="102" spans="1:8" x14ac:dyDescent="0.25">
      <c r="A102" s="9">
        <v>96</v>
      </c>
      <c r="B102" s="8">
        <v>43682</v>
      </c>
      <c r="C102" s="32"/>
      <c r="D102" s="31"/>
      <c r="E102" s="29"/>
      <c r="F102" s="16">
        <f t="shared" si="2"/>
        <v>357460.95000006631</v>
      </c>
      <c r="G102" s="13"/>
      <c r="H102" s="14"/>
    </row>
    <row r="103" spans="1:8" x14ac:dyDescent="0.25">
      <c r="A103" s="49">
        <v>97</v>
      </c>
      <c r="B103" s="8">
        <v>43682</v>
      </c>
      <c r="C103" s="32"/>
      <c r="D103" s="31"/>
      <c r="E103" s="29"/>
      <c r="F103" s="16">
        <f t="shared" si="2"/>
        <v>357460.95000006631</v>
      </c>
      <c r="G103" s="13"/>
      <c r="H103" s="14"/>
    </row>
    <row r="104" spans="1:8" x14ac:dyDescent="0.25">
      <c r="A104" s="9">
        <v>98</v>
      </c>
      <c r="B104" s="8">
        <v>43682</v>
      </c>
      <c r="C104" s="32"/>
      <c r="D104" s="31"/>
      <c r="E104" s="29"/>
      <c r="F104" s="16">
        <f t="shared" si="2"/>
        <v>357460.95000006631</v>
      </c>
      <c r="G104" s="13"/>
      <c r="H104" s="14"/>
    </row>
    <row r="105" spans="1:8" x14ac:dyDescent="0.25">
      <c r="A105" s="49">
        <v>99</v>
      </c>
      <c r="B105" s="8">
        <v>43682</v>
      </c>
      <c r="C105" s="32"/>
      <c r="D105" s="31"/>
      <c r="E105" s="29"/>
      <c r="F105" s="16">
        <f t="shared" si="2"/>
        <v>357460.95000006631</v>
      </c>
      <c r="G105" s="13"/>
      <c r="H105" s="14"/>
    </row>
    <row r="106" spans="1:8" x14ac:dyDescent="0.25">
      <c r="A106" s="9">
        <v>100</v>
      </c>
      <c r="B106" s="8">
        <v>43682</v>
      </c>
      <c r="C106" s="32"/>
      <c r="D106" s="31"/>
      <c r="E106" s="29"/>
      <c r="F106" s="16">
        <f t="shared" si="2"/>
        <v>357460.95000006631</v>
      </c>
      <c r="G106" s="13"/>
      <c r="H106" s="14"/>
    </row>
    <row r="107" spans="1:8" x14ac:dyDescent="0.25">
      <c r="A107" s="49">
        <v>101</v>
      </c>
      <c r="B107" s="8">
        <v>43682</v>
      </c>
      <c r="C107" s="33"/>
      <c r="D107" s="34"/>
      <c r="E107" s="29"/>
      <c r="F107" s="16">
        <f t="shared" si="2"/>
        <v>357460.95000006631</v>
      </c>
      <c r="G107" s="13"/>
      <c r="H107" s="14"/>
    </row>
    <row r="108" spans="1:8" x14ac:dyDescent="0.25">
      <c r="A108" s="49">
        <v>102</v>
      </c>
      <c r="B108" s="8">
        <v>43682</v>
      </c>
      <c r="C108" s="33"/>
      <c r="D108" s="34"/>
      <c r="E108" s="29"/>
      <c r="F108" s="16">
        <f t="shared" si="2"/>
        <v>357460.95000006631</v>
      </c>
      <c r="G108" s="13"/>
      <c r="H108" s="14"/>
    </row>
    <row r="109" spans="1:8" x14ac:dyDescent="0.25">
      <c r="A109" s="49">
        <v>103</v>
      </c>
      <c r="B109" s="8">
        <v>43682</v>
      </c>
      <c r="C109" s="33"/>
      <c r="D109" s="34"/>
      <c r="E109" s="29"/>
      <c r="F109" s="16">
        <f t="shared" si="2"/>
        <v>357460.95000006631</v>
      </c>
      <c r="G109" s="13"/>
      <c r="H109" s="14"/>
    </row>
    <row r="110" spans="1:8" x14ac:dyDescent="0.25">
      <c r="A110" s="49">
        <v>104</v>
      </c>
      <c r="B110" s="8">
        <v>43682</v>
      </c>
      <c r="C110" s="33"/>
      <c r="D110" s="34"/>
      <c r="E110" s="25"/>
      <c r="F110" s="16">
        <f t="shared" si="2"/>
        <v>357460.95000006631</v>
      </c>
      <c r="G110" s="13"/>
      <c r="H110" s="14"/>
    </row>
    <row r="111" spans="1:8" x14ac:dyDescent="0.25">
      <c r="A111" s="49">
        <v>105</v>
      </c>
      <c r="B111" s="8">
        <v>43682</v>
      </c>
      <c r="C111" s="33"/>
      <c r="D111" s="34"/>
      <c r="E111" s="25"/>
      <c r="F111" s="16">
        <f t="shared" si="2"/>
        <v>357460.95000006631</v>
      </c>
      <c r="G111" s="13"/>
      <c r="H111" s="14"/>
    </row>
    <row r="112" spans="1:8" x14ac:dyDescent="0.25">
      <c r="A112" s="49">
        <v>106</v>
      </c>
      <c r="B112" s="8">
        <v>43682</v>
      </c>
      <c r="C112" s="33"/>
      <c r="D112" s="34"/>
      <c r="E112" s="25"/>
      <c r="F112" s="16">
        <f t="shared" si="2"/>
        <v>357460.95000006631</v>
      </c>
      <c r="G112" s="13"/>
      <c r="H112" s="14"/>
    </row>
    <row r="113" spans="1:8" x14ac:dyDescent="0.25">
      <c r="A113" s="49">
        <v>107</v>
      </c>
      <c r="B113" s="8">
        <v>43682</v>
      </c>
      <c r="C113" s="33"/>
      <c r="D113" s="34"/>
      <c r="E113" s="25"/>
      <c r="F113" s="16">
        <f t="shared" si="2"/>
        <v>357460.95000006631</v>
      </c>
      <c r="G113" s="13"/>
      <c r="H113" s="14"/>
    </row>
    <row r="114" spans="1:8" x14ac:dyDescent="0.25">
      <c r="A114" s="49">
        <v>108</v>
      </c>
      <c r="B114" s="8">
        <v>43682</v>
      </c>
      <c r="C114" s="33"/>
      <c r="D114" s="34"/>
      <c r="E114" s="25"/>
      <c r="F114" s="16">
        <f t="shared" si="2"/>
        <v>357460.95000006631</v>
      </c>
      <c r="G114" s="13"/>
      <c r="H114" s="14"/>
    </row>
    <row r="115" spans="1:8" x14ac:dyDescent="0.25">
      <c r="A115" s="49">
        <v>109</v>
      </c>
      <c r="B115" s="8">
        <v>43682</v>
      </c>
      <c r="C115" s="33"/>
      <c r="D115" s="34"/>
      <c r="E115" s="25"/>
      <c r="F115" s="16">
        <f t="shared" si="2"/>
        <v>357460.95000006631</v>
      </c>
      <c r="G115" s="13"/>
      <c r="H115" s="14"/>
    </row>
    <row r="116" spans="1:8" x14ac:dyDescent="0.25">
      <c r="A116" s="152" t="s">
        <v>9</v>
      </c>
      <c r="B116" s="152"/>
      <c r="C116" s="152"/>
      <c r="D116" s="152"/>
      <c r="E116" s="152"/>
      <c r="F116" s="16">
        <f t="shared" si="2"/>
        <v>357460.95000006631</v>
      </c>
      <c r="G116" s="13"/>
      <c r="H116" s="14"/>
    </row>
    <row r="117" spans="1:8" x14ac:dyDescent="0.25">
      <c r="D117" s="24"/>
      <c r="G117" s="22"/>
    </row>
  </sheetData>
  <mergeCells count="3">
    <mergeCell ref="A1:G1"/>
    <mergeCell ref="A2:G2"/>
    <mergeCell ref="A116:E116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8"/>
  <sheetViews>
    <sheetView workbookViewId="0">
      <selection activeCell="C8" sqref="C8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138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53">
        <v>1</v>
      </c>
      <c r="B4" s="8">
        <v>43683</v>
      </c>
      <c r="C4" s="9" t="s">
        <v>8</v>
      </c>
      <c r="D4" s="10">
        <v>357461</v>
      </c>
      <c r="E4" s="11"/>
      <c r="F4" s="12">
        <f>D4</f>
        <v>357461</v>
      </c>
      <c r="G4" s="13"/>
      <c r="H4" s="14"/>
    </row>
    <row r="5" spans="1:8" x14ac:dyDescent="0.25">
      <c r="A5" s="9">
        <v>2</v>
      </c>
      <c r="B5" s="8">
        <v>43683</v>
      </c>
      <c r="C5" s="56" t="s">
        <v>186</v>
      </c>
      <c r="D5" s="10">
        <v>285000</v>
      </c>
      <c r="E5" s="55"/>
      <c r="F5" s="12">
        <f>F4+D5-E5</f>
        <v>642461</v>
      </c>
      <c r="G5" s="13" t="s">
        <v>142</v>
      </c>
      <c r="H5" s="14"/>
    </row>
    <row r="6" spans="1:8" x14ac:dyDescent="0.25">
      <c r="A6" s="9">
        <v>3</v>
      </c>
      <c r="B6" s="8">
        <v>43683</v>
      </c>
      <c r="C6" s="13" t="s">
        <v>145</v>
      </c>
      <c r="D6" s="51"/>
      <c r="E6" s="15">
        <v>25000</v>
      </c>
      <c r="F6" s="12">
        <f t="shared" ref="F6:F69" si="0">F5+D6-E6</f>
        <v>617461</v>
      </c>
      <c r="G6" s="17" t="s">
        <v>140</v>
      </c>
      <c r="H6" s="14"/>
    </row>
    <row r="7" spans="1:8" x14ac:dyDescent="0.25">
      <c r="A7" s="9">
        <f t="shared" ref="A7:A57" si="1">A6+1</f>
        <v>4</v>
      </c>
      <c r="B7" s="8">
        <v>43683</v>
      </c>
      <c r="C7" s="13" t="s">
        <v>144</v>
      </c>
      <c r="D7" s="23"/>
      <c r="E7" s="18">
        <v>300000</v>
      </c>
      <c r="F7" s="12">
        <f t="shared" si="0"/>
        <v>317461</v>
      </c>
      <c r="G7" s="17" t="s">
        <v>141</v>
      </c>
      <c r="H7" s="14"/>
    </row>
    <row r="8" spans="1:8" x14ac:dyDescent="0.25">
      <c r="A8" s="9">
        <f t="shared" si="1"/>
        <v>5</v>
      </c>
      <c r="B8" s="8">
        <v>43683</v>
      </c>
      <c r="C8" s="13" t="s">
        <v>143</v>
      </c>
      <c r="D8" s="23"/>
      <c r="E8" s="19">
        <v>50000</v>
      </c>
      <c r="F8" s="12">
        <f t="shared" si="0"/>
        <v>267461</v>
      </c>
      <c r="G8" s="17" t="s">
        <v>131</v>
      </c>
      <c r="H8" s="14"/>
    </row>
    <row r="9" spans="1:8" x14ac:dyDescent="0.25">
      <c r="A9" s="9">
        <f t="shared" si="1"/>
        <v>6</v>
      </c>
      <c r="B9" s="8">
        <v>43683</v>
      </c>
      <c r="C9" s="20" t="s">
        <v>148</v>
      </c>
      <c r="D9" s="20"/>
      <c r="E9" s="19">
        <v>93000</v>
      </c>
      <c r="F9" s="12">
        <f t="shared" si="0"/>
        <v>174461</v>
      </c>
      <c r="G9" s="17" t="s">
        <v>130</v>
      </c>
      <c r="H9" s="14"/>
    </row>
    <row r="10" spans="1:8" x14ac:dyDescent="0.25">
      <c r="A10" s="9">
        <f t="shared" si="1"/>
        <v>7</v>
      </c>
      <c r="B10" s="8">
        <v>43683</v>
      </c>
      <c r="C10" s="20" t="s">
        <v>147</v>
      </c>
      <c r="D10" s="20"/>
      <c r="E10" s="19">
        <v>19000</v>
      </c>
      <c r="F10" s="12">
        <f t="shared" si="0"/>
        <v>155461</v>
      </c>
      <c r="G10" s="17" t="s">
        <v>131</v>
      </c>
      <c r="H10" s="14"/>
    </row>
    <row r="11" spans="1:8" x14ac:dyDescent="0.25">
      <c r="A11" s="9">
        <f t="shared" si="1"/>
        <v>8</v>
      </c>
      <c r="B11" s="8">
        <v>43683</v>
      </c>
      <c r="C11" s="13" t="s">
        <v>146</v>
      </c>
      <c r="D11" s="36"/>
      <c r="E11" s="19">
        <v>72000</v>
      </c>
      <c r="F11" s="12">
        <f t="shared" si="0"/>
        <v>83461</v>
      </c>
      <c r="G11" s="17" t="s">
        <v>132</v>
      </c>
      <c r="H11" s="14"/>
    </row>
    <row r="12" spans="1:8" x14ac:dyDescent="0.25">
      <c r="A12" s="9">
        <f t="shared" si="1"/>
        <v>9</v>
      </c>
      <c r="B12" s="8">
        <v>43683</v>
      </c>
      <c r="C12" s="20"/>
      <c r="D12" s="36"/>
      <c r="E12" s="19"/>
      <c r="F12" s="12">
        <f t="shared" si="0"/>
        <v>83461</v>
      </c>
      <c r="G12" s="17"/>
      <c r="H12" s="14"/>
    </row>
    <row r="13" spans="1:8" x14ac:dyDescent="0.25">
      <c r="A13" s="9">
        <f t="shared" si="1"/>
        <v>10</v>
      </c>
      <c r="B13" s="8">
        <v>43683</v>
      </c>
      <c r="C13" s="20"/>
      <c r="D13" s="36"/>
      <c r="E13" s="19"/>
      <c r="F13" s="12">
        <f t="shared" si="0"/>
        <v>83461</v>
      </c>
      <c r="G13" s="50"/>
      <c r="H13" s="14"/>
    </row>
    <row r="14" spans="1:8" x14ac:dyDescent="0.25">
      <c r="A14" s="9">
        <f t="shared" si="1"/>
        <v>11</v>
      </c>
      <c r="B14" s="8">
        <v>43683</v>
      </c>
      <c r="C14" s="13"/>
      <c r="D14" s="36"/>
      <c r="E14" s="23"/>
      <c r="F14" s="12">
        <f t="shared" si="0"/>
        <v>83461</v>
      </c>
      <c r="G14" s="26"/>
      <c r="H14" s="41"/>
    </row>
    <row r="15" spans="1:8" x14ac:dyDescent="0.25">
      <c r="A15" s="9">
        <f t="shared" si="1"/>
        <v>12</v>
      </c>
      <c r="B15" s="8">
        <v>43683</v>
      </c>
      <c r="C15" s="13"/>
      <c r="D15" s="38"/>
      <c r="E15" s="39"/>
      <c r="F15" s="12">
        <f t="shared" si="0"/>
        <v>83461</v>
      </c>
      <c r="G15" s="26"/>
      <c r="H15" s="41"/>
    </row>
    <row r="16" spans="1:8" x14ac:dyDescent="0.25">
      <c r="A16" s="9">
        <f t="shared" si="1"/>
        <v>13</v>
      </c>
      <c r="B16" s="8">
        <v>43683</v>
      </c>
      <c r="C16" s="13"/>
      <c r="D16" s="47"/>
      <c r="E16" s="39"/>
      <c r="F16" s="12">
        <f t="shared" si="0"/>
        <v>83461</v>
      </c>
      <c r="G16" s="26"/>
      <c r="H16" s="41"/>
    </row>
    <row r="17" spans="1:8" x14ac:dyDescent="0.25">
      <c r="A17" s="9">
        <f t="shared" si="1"/>
        <v>14</v>
      </c>
      <c r="B17" s="8">
        <v>43683</v>
      </c>
      <c r="C17" s="13"/>
      <c r="D17" s="47"/>
      <c r="E17" s="39"/>
      <c r="F17" s="12">
        <f t="shared" si="0"/>
        <v>83461</v>
      </c>
      <c r="G17" s="26"/>
      <c r="H17" s="41"/>
    </row>
    <row r="18" spans="1:8" x14ac:dyDescent="0.25">
      <c r="A18" s="9">
        <f t="shared" si="1"/>
        <v>15</v>
      </c>
      <c r="B18" s="8">
        <v>43683</v>
      </c>
      <c r="C18" s="13"/>
      <c r="D18" s="38"/>
      <c r="E18" s="39"/>
      <c r="F18" s="12">
        <f t="shared" si="0"/>
        <v>83461</v>
      </c>
      <c r="G18" s="26"/>
      <c r="H18" s="41"/>
    </row>
    <row r="19" spans="1:8" x14ac:dyDescent="0.25">
      <c r="A19" s="9">
        <f t="shared" si="1"/>
        <v>16</v>
      </c>
      <c r="B19" s="8">
        <v>43683</v>
      </c>
      <c r="C19" s="13"/>
      <c r="D19" s="38"/>
      <c r="E19" s="39"/>
      <c r="F19" s="12">
        <f t="shared" si="0"/>
        <v>83461</v>
      </c>
      <c r="G19" s="26"/>
      <c r="H19" s="41"/>
    </row>
    <row r="20" spans="1:8" x14ac:dyDescent="0.25">
      <c r="A20" s="9">
        <f t="shared" si="1"/>
        <v>17</v>
      </c>
      <c r="B20" s="8">
        <v>43683</v>
      </c>
      <c r="C20" s="13"/>
      <c r="D20" s="38"/>
      <c r="E20" s="39"/>
      <c r="F20" s="12">
        <f t="shared" si="0"/>
        <v>83461</v>
      </c>
      <c r="G20" s="26"/>
      <c r="H20" s="41"/>
    </row>
    <row r="21" spans="1:8" x14ac:dyDescent="0.25">
      <c r="A21" s="9">
        <f t="shared" si="1"/>
        <v>18</v>
      </c>
      <c r="B21" s="8">
        <v>43683</v>
      </c>
      <c r="C21" s="13"/>
      <c r="D21" s="38"/>
      <c r="E21" s="39"/>
      <c r="F21" s="12">
        <f t="shared" si="0"/>
        <v>83461</v>
      </c>
      <c r="G21" s="26"/>
      <c r="H21" s="41"/>
    </row>
    <row r="22" spans="1:8" x14ac:dyDescent="0.25">
      <c r="A22" s="9">
        <f t="shared" si="1"/>
        <v>19</v>
      </c>
      <c r="B22" s="8">
        <v>43683</v>
      </c>
      <c r="C22" s="13"/>
      <c r="D22" s="38"/>
      <c r="E22" s="39"/>
      <c r="F22" s="12">
        <f t="shared" si="0"/>
        <v>83461</v>
      </c>
      <c r="G22" s="26"/>
      <c r="H22" s="41"/>
    </row>
    <row r="23" spans="1:8" x14ac:dyDescent="0.25">
      <c r="A23" s="9">
        <f t="shared" si="1"/>
        <v>20</v>
      </c>
      <c r="B23" s="8">
        <v>43683</v>
      </c>
      <c r="C23" s="13"/>
      <c r="D23" s="21"/>
      <c r="E23" s="39"/>
      <c r="F23" s="12">
        <f t="shared" si="0"/>
        <v>83461</v>
      </c>
      <c r="G23" s="26"/>
      <c r="H23" s="41"/>
    </row>
    <row r="24" spans="1:8" x14ac:dyDescent="0.25">
      <c r="A24" s="9">
        <f t="shared" si="1"/>
        <v>21</v>
      </c>
      <c r="B24" s="8">
        <v>43683</v>
      </c>
      <c r="C24" s="13"/>
      <c r="D24" s="21"/>
      <c r="E24" s="39"/>
      <c r="F24" s="12">
        <f t="shared" si="0"/>
        <v>83461</v>
      </c>
      <c r="G24" s="26"/>
      <c r="H24" s="41"/>
    </row>
    <row r="25" spans="1:8" x14ac:dyDescent="0.25">
      <c r="A25" s="9">
        <f t="shared" si="1"/>
        <v>22</v>
      </c>
      <c r="B25" s="8">
        <v>43683</v>
      </c>
      <c r="C25" s="13"/>
      <c r="D25" s="21"/>
      <c r="E25" s="39"/>
      <c r="F25" s="12">
        <f t="shared" si="0"/>
        <v>83461</v>
      </c>
      <c r="G25" s="26"/>
      <c r="H25" s="41"/>
    </row>
    <row r="26" spans="1:8" x14ac:dyDescent="0.25">
      <c r="A26" s="9">
        <f t="shared" si="1"/>
        <v>23</v>
      </c>
      <c r="B26" s="8">
        <v>43683</v>
      </c>
      <c r="C26" s="13"/>
      <c r="D26" s="21"/>
      <c r="E26" s="39"/>
      <c r="F26" s="12">
        <f t="shared" si="0"/>
        <v>83461</v>
      </c>
      <c r="G26" s="26"/>
      <c r="H26" s="41"/>
    </row>
    <row r="27" spans="1:8" x14ac:dyDescent="0.25">
      <c r="A27" s="9">
        <f t="shared" si="1"/>
        <v>24</v>
      </c>
      <c r="B27" s="8">
        <v>43683</v>
      </c>
      <c r="C27" s="13"/>
      <c r="D27" s="21"/>
      <c r="E27" s="39"/>
      <c r="F27" s="12">
        <f t="shared" si="0"/>
        <v>83461</v>
      </c>
      <c r="G27" s="26"/>
      <c r="H27" s="41"/>
    </row>
    <row r="28" spans="1:8" x14ac:dyDescent="0.25">
      <c r="A28" s="9">
        <f t="shared" si="1"/>
        <v>25</v>
      </c>
      <c r="B28" s="8">
        <v>43683</v>
      </c>
      <c r="C28" s="13"/>
      <c r="D28" s="21"/>
      <c r="E28" s="39"/>
      <c r="F28" s="12">
        <f t="shared" si="0"/>
        <v>83461</v>
      </c>
      <c r="G28" s="26"/>
      <c r="H28" s="41"/>
    </row>
    <row r="29" spans="1:8" x14ac:dyDescent="0.25">
      <c r="A29" s="9">
        <f t="shared" si="1"/>
        <v>26</v>
      </c>
      <c r="B29" s="8">
        <v>43683</v>
      </c>
      <c r="C29" s="13"/>
      <c r="D29" s="21"/>
      <c r="E29" s="39"/>
      <c r="F29" s="12">
        <f t="shared" si="0"/>
        <v>83461</v>
      </c>
      <c r="G29" s="26"/>
      <c r="H29" s="41"/>
    </row>
    <row r="30" spans="1:8" x14ac:dyDescent="0.25">
      <c r="A30" s="9">
        <f t="shared" si="1"/>
        <v>27</v>
      </c>
      <c r="B30" s="8">
        <v>43683</v>
      </c>
      <c r="C30" s="13"/>
      <c r="D30" s="21"/>
      <c r="E30" s="39"/>
      <c r="F30" s="12">
        <f t="shared" si="0"/>
        <v>83461</v>
      </c>
      <c r="G30" s="26"/>
      <c r="H30" s="41"/>
    </row>
    <row r="31" spans="1:8" x14ac:dyDescent="0.25">
      <c r="A31" s="9">
        <f t="shared" si="1"/>
        <v>28</v>
      </c>
      <c r="B31" s="8">
        <v>43683</v>
      </c>
      <c r="C31" s="13"/>
      <c r="D31" s="21"/>
      <c r="E31" s="39"/>
      <c r="F31" s="12">
        <f t="shared" si="0"/>
        <v>83461</v>
      </c>
      <c r="G31" s="26"/>
      <c r="H31" s="41"/>
    </row>
    <row r="32" spans="1:8" x14ac:dyDescent="0.25">
      <c r="A32" s="9">
        <f t="shared" si="1"/>
        <v>29</v>
      </c>
      <c r="B32" s="8">
        <v>43683</v>
      </c>
      <c r="C32" s="13"/>
      <c r="D32" s="13"/>
      <c r="E32" s="19"/>
      <c r="F32" s="12">
        <f t="shared" si="0"/>
        <v>83461</v>
      </c>
      <c r="G32" s="17"/>
      <c r="H32" s="14"/>
    </row>
    <row r="33" spans="1:8" x14ac:dyDescent="0.25">
      <c r="A33" s="9">
        <f t="shared" si="1"/>
        <v>30</v>
      </c>
      <c r="B33" s="8">
        <v>43683</v>
      </c>
      <c r="C33" s="13"/>
      <c r="D33" s="13"/>
      <c r="E33" s="19"/>
      <c r="F33" s="12">
        <f t="shared" si="0"/>
        <v>83461</v>
      </c>
      <c r="G33" s="17"/>
      <c r="H33" s="41"/>
    </row>
    <row r="34" spans="1:8" x14ac:dyDescent="0.25">
      <c r="A34" s="9">
        <f t="shared" si="1"/>
        <v>31</v>
      </c>
      <c r="B34" s="8">
        <v>43683</v>
      </c>
      <c r="C34" s="13"/>
      <c r="D34" s="13"/>
      <c r="E34" s="19"/>
      <c r="F34" s="12">
        <f t="shared" si="0"/>
        <v>83461</v>
      </c>
      <c r="G34" s="17"/>
      <c r="H34" s="41"/>
    </row>
    <row r="35" spans="1:8" x14ac:dyDescent="0.25">
      <c r="A35" s="9">
        <f t="shared" si="1"/>
        <v>32</v>
      </c>
      <c r="B35" s="8">
        <v>43683</v>
      </c>
      <c r="C35" s="13"/>
      <c r="D35" s="13"/>
      <c r="E35" s="19"/>
      <c r="F35" s="12">
        <f t="shared" si="0"/>
        <v>83461</v>
      </c>
      <c r="G35" s="17"/>
      <c r="H35" s="41"/>
    </row>
    <row r="36" spans="1:8" x14ac:dyDescent="0.25">
      <c r="A36" s="9">
        <f t="shared" si="1"/>
        <v>33</v>
      </c>
      <c r="B36" s="8">
        <v>43683</v>
      </c>
      <c r="C36" s="13"/>
      <c r="D36" s="13"/>
      <c r="E36" s="19"/>
      <c r="F36" s="12">
        <f t="shared" si="0"/>
        <v>83461</v>
      </c>
      <c r="G36" s="17"/>
      <c r="H36" s="41"/>
    </row>
    <row r="37" spans="1:8" x14ac:dyDescent="0.25">
      <c r="A37" s="9">
        <f t="shared" si="1"/>
        <v>34</v>
      </c>
      <c r="B37" s="8">
        <v>43683</v>
      </c>
      <c r="C37" s="20"/>
      <c r="D37" s="13"/>
      <c r="E37" s="19"/>
      <c r="F37" s="12">
        <f t="shared" si="0"/>
        <v>83461</v>
      </c>
      <c r="G37" s="17"/>
      <c r="H37" s="41"/>
    </row>
    <row r="38" spans="1:8" x14ac:dyDescent="0.25">
      <c r="A38" s="9">
        <f t="shared" si="1"/>
        <v>35</v>
      </c>
      <c r="B38" s="8">
        <v>43683</v>
      </c>
      <c r="C38" s="20"/>
      <c r="D38" s="20"/>
      <c r="E38" s="19"/>
      <c r="F38" s="12">
        <f t="shared" si="0"/>
        <v>83461</v>
      </c>
      <c r="G38" s="17"/>
      <c r="H38" s="41"/>
    </row>
    <row r="39" spans="1:8" x14ac:dyDescent="0.25">
      <c r="A39" s="9">
        <f t="shared" si="1"/>
        <v>36</v>
      </c>
      <c r="B39" s="8">
        <v>43683</v>
      </c>
      <c r="C39" s="13"/>
      <c r="D39" s="20"/>
      <c r="E39" s="19"/>
      <c r="F39" s="12">
        <f t="shared" si="0"/>
        <v>83461</v>
      </c>
      <c r="G39" s="17"/>
      <c r="H39" s="14"/>
    </row>
    <row r="40" spans="1:8" x14ac:dyDescent="0.25">
      <c r="A40" s="9">
        <f t="shared" si="1"/>
        <v>37</v>
      </c>
      <c r="B40" s="8">
        <v>43683</v>
      </c>
      <c r="C40" s="20"/>
      <c r="D40" s="20"/>
      <c r="E40" s="19"/>
      <c r="F40" s="12">
        <f t="shared" si="0"/>
        <v>83461</v>
      </c>
      <c r="G40" s="17"/>
      <c r="H40" s="14"/>
    </row>
    <row r="41" spans="1:8" x14ac:dyDescent="0.25">
      <c r="A41" s="9">
        <f t="shared" si="1"/>
        <v>38</v>
      </c>
      <c r="B41" s="8">
        <v>43683</v>
      </c>
      <c r="C41" s="20"/>
      <c r="D41" s="20"/>
      <c r="E41" s="19"/>
      <c r="F41" s="12">
        <f t="shared" si="0"/>
        <v>83461</v>
      </c>
      <c r="G41" s="17"/>
      <c r="H41" s="41"/>
    </row>
    <row r="42" spans="1:8" x14ac:dyDescent="0.25">
      <c r="A42" s="9">
        <f t="shared" si="1"/>
        <v>39</v>
      </c>
      <c r="B42" s="8">
        <v>43683</v>
      </c>
      <c r="C42" s="20"/>
      <c r="D42" s="20"/>
      <c r="E42" s="19"/>
      <c r="F42" s="12">
        <f t="shared" si="0"/>
        <v>83461</v>
      </c>
      <c r="G42" s="17"/>
      <c r="H42" s="41"/>
    </row>
    <row r="43" spans="1:8" x14ac:dyDescent="0.25">
      <c r="A43" s="9">
        <f t="shared" si="1"/>
        <v>40</v>
      </c>
      <c r="B43" s="8">
        <v>43683</v>
      </c>
      <c r="C43" s="20"/>
      <c r="D43" s="20"/>
      <c r="E43" s="19"/>
      <c r="F43" s="12">
        <f t="shared" si="0"/>
        <v>83461</v>
      </c>
      <c r="G43" s="17"/>
      <c r="H43" s="41"/>
    </row>
    <row r="44" spans="1:8" x14ac:dyDescent="0.25">
      <c r="A44" s="9">
        <f t="shared" si="1"/>
        <v>41</v>
      </c>
      <c r="B44" s="8">
        <v>43683</v>
      </c>
      <c r="C44" s="20"/>
      <c r="D44" s="20"/>
      <c r="E44" s="19"/>
      <c r="F44" s="12">
        <f t="shared" si="0"/>
        <v>83461</v>
      </c>
      <c r="G44" s="17"/>
      <c r="H44" s="41"/>
    </row>
    <row r="45" spans="1:8" x14ac:dyDescent="0.25">
      <c r="A45" s="9">
        <f t="shared" si="1"/>
        <v>42</v>
      </c>
      <c r="B45" s="8">
        <v>43683</v>
      </c>
      <c r="C45" s="20"/>
      <c r="D45" s="20"/>
      <c r="E45" s="19"/>
      <c r="F45" s="12">
        <f t="shared" si="0"/>
        <v>83461</v>
      </c>
      <c r="G45" s="17"/>
      <c r="H45" s="41"/>
    </row>
    <row r="46" spans="1:8" x14ac:dyDescent="0.25">
      <c r="A46" s="9">
        <f t="shared" si="1"/>
        <v>43</v>
      </c>
      <c r="B46" s="8">
        <v>43683</v>
      </c>
      <c r="C46" s="20"/>
      <c r="D46" s="20"/>
      <c r="E46" s="19"/>
      <c r="F46" s="12">
        <f t="shared" si="0"/>
        <v>83461</v>
      </c>
      <c r="G46" s="17"/>
      <c r="H46" s="41"/>
    </row>
    <row r="47" spans="1:8" x14ac:dyDescent="0.25">
      <c r="A47" s="9">
        <f t="shared" si="1"/>
        <v>44</v>
      </c>
      <c r="B47" s="8">
        <v>43683</v>
      </c>
      <c r="C47" s="20"/>
      <c r="D47" s="20"/>
      <c r="E47" s="19"/>
      <c r="F47" s="12">
        <f t="shared" si="0"/>
        <v>83461</v>
      </c>
      <c r="G47" s="17"/>
      <c r="H47" s="41"/>
    </row>
    <row r="48" spans="1:8" x14ac:dyDescent="0.25">
      <c r="A48" s="9">
        <f t="shared" si="1"/>
        <v>45</v>
      </c>
      <c r="B48" s="8">
        <v>43683</v>
      </c>
      <c r="C48" s="20"/>
      <c r="D48" s="20"/>
      <c r="E48" s="19"/>
      <c r="F48" s="12">
        <f t="shared" si="0"/>
        <v>83461</v>
      </c>
      <c r="G48" s="17"/>
      <c r="H48" s="41"/>
    </row>
    <row r="49" spans="1:8" x14ac:dyDescent="0.25">
      <c r="A49" s="9">
        <f t="shared" si="1"/>
        <v>46</v>
      </c>
      <c r="B49" s="8">
        <v>43683</v>
      </c>
      <c r="C49" s="20"/>
      <c r="D49" s="20"/>
      <c r="E49" s="19"/>
      <c r="F49" s="12">
        <f t="shared" si="0"/>
        <v>83461</v>
      </c>
      <c r="G49" s="17"/>
      <c r="H49" s="41"/>
    </row>
    <row r="50" spans="1:8" x14ac:dyDescent="0.25">
      <c r="A50" s="9">
        <f t="shared" si="1"/>
        <v>47</v>
      </c>
      <c r="B50" s="8">
        <v>43683</v>
      </c>
      <c r="C50" s="20"/>
      <c r="D50" s="20"/>
      <c r="E50" s="19"/>
      <c r="F50" s="12">
        <f t="shared" si="0"/>
        <v>83461</v>
      </c>
      <c r="G50" s="17"/>
      <c r="H50" s="41"/>
    </row>
    <row r="51" spans="1:8" x14ac:dyDescent="0.25">
      <c r="A51" s="9">
        <f t="shared" si="1"/>
        <v>48</v>
      </c>
      <c r="B51" s="8">
        <v>43683</v>
      </c>
      <c r="C51" s="20"/>
      <c r="D51" s="20"/>
      <c r="E51" s="19"/>
      <c r="F51" s="12">
        <f t="shared" si="0"/>
        <v>83461</v>
      </c>
      <c r="G51" s="17"/>
      <c r="H51" s="41"/>
    </row>
    <row r="52" spans="1:8" x14ac:dyDescent="0.25">
      <c r="A52" s="9">
        <f t="shared" si="1"/>
        <v>49</v>
      </c>
      <c r="B52" s="8">
        <v>43683</v>
      </c>
      <c r="C52" s="20"/>
      <c r="D52" s="20"/>
      <c r="E52" s="19"/>
      <c r="F52" s="12">
        <f t="shared" si="0"/>
        <v>83461</v>
      </c>
      <c r="G52" s="17"/>
      <c r="H52" s="41"/>
    </row>
    <row r="53" spans="1:8" x14ac:dyDescent="0.25">
      <c r="A53" s="9">
        <f t="shared" si="1"/>
        <v>50</v>
      </c>
      <c r="B53" s="8">
        <v>43683</v>
      </c>
      <c r="C53" s="13"/>
      <c r="D53" s="28"/>
      <c r="E53" s="39"/>
      <c r="F53" s="12">
        <f t="shared" si="0"/>
        <v>83461</v>
      </c>
      <c r="G53" s="26"/>
      <c r="H53" s="41"/>
    </row>
    <row r="54" spans="1:8" x14ac:dyDescent="0.25">
      <c r="A54" s="9">
        <f t="shared" si="1"/>
        <v>51</v>
      </c>
      <c r="B54" s="8">
        <v>43683</v>
      </c>
      <c r="C54" s="13"/>
      <c r="D54" s="28"/>
      <c r="E54" s="39"/>
      <c r="F54" s="12">
        <f t="shared" si="0"/>
        <v>83461</v>
      </c>
      <c r="G54" s="26"/>
      <c r="H54" s="41"/>
    </row>
    <row r="55" spans="1:8" x14ac:dyDescent="0.25">
      <c r="A55" s="9">
        <f t="shared" si="1"/>
        <v>52</v>
      </c>
      <c r="B55" s="8">
        <v>43683</v>
      </c>
      <c r="C55" s="13"/>
      <c r="D55" s="28"/>
      <c r="E55" s="39"/>
      <c r="F55" s="12">
        <f t="shared" si="0"/>
        <v>83461</v>
      </c>
      <c r="G55" s="26"/>
      <c r="H55" s="41"/>
    </row>
    <row r="56" spans="1:8" x14ac:dyDescent="0.25">
      <c r="A56" s="9">
        <f t="shared" si="1"/>
        <v>53</v>
      </c>
      <c r="B56" s="8">
        <v>43683</v>
      </c>
      <c r="C56" s="13"/>
      <c r="D56" s="21"/>
      <c r="E56" s="39"/>
      <c r="F56" s="12">
        <f t="shared" si="0"/>
        <v>83461</v>
      </c>
      <c r="G56" s="26"/>
      <c r="H56" s="41"/>
    </row>
    <row r="57" spans="1:8" x14ac:dyDescent="0.25">
      <c r="A57" s="9">
        <f t="shared" si="1"/>
        <v>54</v>
      </c>
      <c r="B57" s="8">
        <v>43683</v>
      </c>
      <c r="C57" s="13"/>
      <c r="D57" s="28"/>
      <c r="E57" s="39"/>
      <c r="F57" s="12">
        <f t="shared" si="0"/>
        <v>83461</v>
      </c>
      <c r="G57" s="26"/>
      <c r="H57" s="41"/>
    </row>
    <row r="58" spans="1:8" x14ac:dyDescent="0.25">
      <c r="A58" s="9">
        <v>50</v>
      </c>
      <c r="B58" s="8">
        <v>43683</v>
      </c>
      <c r="C58" s="13"/>
      <c r="D58" s="28"/>
      <c r="E58" s="39"/>
      <c r="F58" s="12">
        <f t="shared" si="0"/>
        <v>83461</v>
      </c>
      <c r="G58" s="26"/>
      <c r="H58" s="41"/>
    </row>
    <row r="59" spans="1:8" x14ac:dyDescent="0.25">
      <c r="A59" s="53">
        <v>51</v>
      </c>
      <c r="B59" s="8">
        <v>43683</v>
      </c>
      <c r="C59" s="13"/>
      <c r="D59" s="28"/>
      <c r="E59" s="39"/>
      <c r="F59" s="12">
        <f t="shared" si="0"/>
        <v>83461</v>
      </c>
      <c r="G59" s="26"/>
      <c r="H59" s="41"/>
    </row>
    <row r="60" spans="1:8" x14ac:dyDescent="0.25">
      <c r="A60" s="9">
        <v>52</v>
      </c>
      <c r="B60" s="8">
        <v>43683</v>
      </c>
      <c r="C60" s="13"/>
      <c r="D60" s="28"/>
      <c r="E60" s="39"/>
      <c r="F60" s="12">
        <f t="shared" si="0"/>
        <v>83461</v>
      </c>
      <c r="G60" s="26"/>
      <c r="H60" s="41"/>
    </row>
    <row r="61" spans="1:8" x14ac:dyDescent="0.25">
      <c r="A61" s="53">
        <v>53</v>
      </c>
      <c r="B61" s="8">
        <v>43683</v>
      </c>
      <c r="C61" s="13"/>
      <c r="D61" s="28"/>
      <c r="E61" s="39"/>
      <c r="F61" s="12">
        <f t="shared" si="0"/>
        <v>83461</v>
      </c>
      <c r="G61" s="26"/>
      <c r="H61" s="41"/>
    </row>
    <row r="62" spans="1:8" x14ac:dyDescent="0.25">
      <c r="A62" s="9">
        <v>54</v>
      </c>
      <c r="B62" s="8">
        <v>43683</v>
      </c>
      <c r="C62" s="13"/>
      <c r="D62" s="28"/>
      <c r="E62" s="39"/>
      <c r="F62" s="12">
        <f t="shared" si="0"/>
        <v>83461</v>
      </c>
      <c r="G62" s="26"/>
      <c r="H62" s="41"/>
    </row>
    <row r="63" spans="1:8" x14ac:dyDescent="0.25">
      <c r="A63" s="53">
        <v>55</v>
      </c>
      <c r="B63" s="8">
        <v>43683</v>
      </c>
      <c r="C63" s="13"/>
      <c r="D63" s="28"/>
      <c r="E63" s="39"/>
      <c r="F63" s="12">
        <f t="shared" si="0"/>
        <v>83461</v>
      </c>
      <c r="G63" s="26"/>
      <c r="H63" s="41"/>
    </row>
    <row r="64" spans="1:8" x14ac:dyDescent="0.25">
      <c r="A64" s="53">
        <v>57</v>
      </c>
      <c r="B64" s="8">
        <v>43683</v>
      </c>
      <c r="C64" s="13"/>
      <c r="D64" s="28"/>
      <c r="E64" s="39"/>
      <c r="F64" s="12">
        <f t="shared" si="0"/>
        <v>83461</v>
      </c>
      <c r="G64" s="26"/>
      <c r="H64" s="41"/>
    </row>
    <row r="65" spans="1:9" x14ac:dyDescent="0.25">
      <c r="A65" s="9">
        <v>58</v>
      </c>
      <c r="B65" s="8">
        <v>43683</v>
      </c>
      <c r="C65" s="13"/>
      <c r="D65" s="28"/>
      <c r="E65" s="39"/>
      <c r="F65" s="12">
        <f t="shared" si="0"/>
        <v>83461</v>
      </c>
      <c r="G65" s="26"/>
      <c r="H65" s="41"/>
    </row>
    <row r="66" spans="1:9" x14ac:dyDescent="0.25">
      <c r="A66" s="53">
        <v>59</v>
      </c>
      <c r="B66" s="8">
        <v>43683</v>
      </c>
      <c r="C66" s="13"/>
      <c r="D66" s="28"/>
      <c r="E66" s="27"/>
      <c r="F66" s="12">
        <f t="shared" si="0"/>
        <v>83461</v>
      </c>
      <c r="G66" s="26"/>
      <c r="H66" s="14"/>
    </row>
    <row r="67" spans="1:9" x14ac:dyDescent="0.25">
      <c r="A67" s="9">
        <v>60</v>
      </c>
      <c r="B67" s="8">
        <v>43683</v>
      </c>
      <c r="C67" s="13"/>
      <c r="D67" s="28"/>
      <c r="E67" s="27"/>
      <c r="F67" s="12">
        <f t="shared" si="0"/>
        <v>83461</v>
      </c>
      <c r="G67" s="26"/>
      <c r="H67" s="14"/>
    </row>
    <row r="68" spans="1:9" x14ac:dyDescent="0.25">
      <c r="A68" s="53">
        <v>61</v>
      </c>
      <c r="B68" s="8">
        <v>43683</v>
      </c>
      <c r="C68" s="13"/>
      <c r="D68" s="28"/>
      <c r="E68" s="27"/>
      <c r="F68" s="12">
        <f t="shared" si="0"/>
        <v>83461</v>
      </c>
      <c r="G68" s="26"/>
      <c r="H68" s="14"/>
    </row>
    <row r="69" spans="1:9" x14ac:dyDescent="0.25">
      <c r="A69" s="9">
        <v>62</v>
      </c>
      <c r="B69" s="8">
        <v>43683</v>
      </c>
      <c r="C69" s="13"/>
      <c r="D69" s="28"/>
      <c r="E69" s="27"/>
      <c r="F69" s="12">
        <f t="shared" si="0"/>
        <v>83461</v>
      </c>
      <c r="G69" s="26"/>
      <c r="H69" s="14"/>
    </row>
    <row r="70" spans="1:9" x14ac:dyDescent="0.25">
      <c r="A70" s="53">
        <v>63</v>
      </c>
      <c r="B70" s="8">
        <v>43683</v>
      </c>
      <c r="C70" s="13"/>
      <c r="D70" s="28"/>
      <c r="E70" s="27"/>
      <c r="F70" s="12">
        <f t="shared" ref="F70:F117" si="2">F69+D70-E70</f>
        <v>83461</v>
      </c>
      <c r="G70" s="26"/>
      <c r="H70" s="14"/>
    </row>
    <row r="71" spans="1:9" x14ac:dyDescent="0.25">
      <c r="A71" s="9">
        <v>64</v>
      </c>
      <c r="B71" s="8">
        <v>43683</v>
      </c>
      <c r="C71" s="13"/>
      <c r="D71" s="28"/>
      <c r="E71" s="27"/>
      <c r="F71" s="12">
        <f t="shared" si="2"/>
        <v>83461</v>
      </c>
      <c r="G71" s="26"/>
      <c r="H71" s="14"/>
    </row>
    <row r="72" spans="1:9" x14ac:dyDescent="0.25">
      <c r="A72" s="53">
        <v>65</v>
      </c>
      <c r="B72" s="8">
        <v>43683</v>
      </c>
      <c r="C72" s="13"/>
      <c r="D72" s="28"/>
      <c r="E72" s="27"/>
      <c r="F72" s="12">
        <f t="shared" si="2"/>
        <v>83461</v>
      </c>
      <c r="G72" s="26"/>
      <c r="H72" s="14"/>
    </row>
    <row r="73" spans="1:9" x14ac:dyDescent="0.25">
      <c r="A73" s="9">
        <v>66</v>
      </c>
      <c r="B73" s="8">
        <v>43683</v>
      </c>
      <c r="C73" s="13"/>
      <c r="D73" s="28"/>
      <c r="E73" s="27"/>
      <c r="F73" s="12">
        <f t="shared" si="2"/>
        <v>83461</v>
      </c>
      <c r="G73" s="26"/>
      <c r="H73" s="14"/>
    </row>
    <row r="74" spans="1:9" x14ac:dyDescent="0.25">
      <c r="A74" s="53">
        <v>67</v>
      </c>
      <c r="B74" s="8">
        <v>43683</v>
      </c>
      <c r="C74" s="13"/>
      <c r="D74" s="28"/>
      <c r="E74" s="27"/>
      <c r="F74" s="12">
        <f t="shared" si="2"/>
        <v>83461</v>
      </c>
      <c r="G74" s="26"/>
      <c r="H74" s="14"/>
    </row>
    <row r="75" spans="1:9" x14ac:dyDescent="0.25">
      <c r="A75" s="9">
        <v>68</v>
      </c>
      <c r="B75" s="8">
        <v>43683</v>
      </c>
      <c r="C75" s="13"/>
      <c r="D75" s="28"/>
      <c r="E75" s="27"/>
      <c r="F75" s="12">
        <f t="shared" si="2"/>
        <v>83461</v>
      </c>
      <c r="G75" s="26"/>
      <c r="H75" s="44"/>
      <c r="I75" s="45"/>
    </row>
    <row r="76" spans="1:9" x14ac:dyDescent="0.25">
      <c r="A76" s="53">
        <v>69</v>
      </c>
      <c r="B76" s="8">
        <v>43683</v>
      </c>
      <c r="C76" s="13"/>
      <c r="D76" s="24"/>
      <c r="E76" s="27"/>
      <c r="F76" s="12">
        <f t="shared" si="2"/>
        <v>83461</v>
      </c>
      <c r="G76" s="26"/>
      <c r="H76" s="14"/>
    </row>
    <row r="77" spans="1:9" x14ac:dyDescent="0.25">
      <c r="A77" s="9">
        <v>70</v>
      </c>
      <c r="B77" s="8">
        <v>43683</v>
      </c>
      <c r="C77" s="13"/>
      <c r="D77" s="28"/>
      <c r="E77" s="27"/>
      <c r="F77" s="12">
        <f t="shared" si="2"/>
        <v>83461</v>
      </c>
      <c r="G77" s="26"/>
      <c r="H77" s="14"/>
    </row>
    <row r="78" spans="1:9" x14ac:dyDescent="0.25">
      <c r="A78" s="53">
        <v>71</v>
      </c>
      <c r="B78" s="8">
        <v>43683</v>
      </c>
      <c r="C78" s="13"/>
      <c r="D78" s="28"/>
      <c r="E78" s="27"/>
      <c r="F78" s="12">
        <f t="shared" si="2"/>
        <v>83461</v>
      </c>
      <c r="G78" s="26"/>
      <c r="H78" s="14"/>
    </row>
    <row r="79" spans="1:9" x14ac:dyDescent="0.25">
      <c r="A79" s="9">
        <v>72</v>
      </c>
      <c r="B79" s="8">
        <v>43683</v>
      </c>
      <c r="C79" s="13"/>
      <c r="D79" s="28"/>
      <c r="E79" s="27"/>
      <c r="F79" s="12">
        <f t="shared" si="2"/>
        <v>83461</v>
      </c>
      <c r="G79" s="26"/>
      <c r="H79" s="14"/>
    </row>
    <row r="80" spans="1:9" x14ac:dyDescent="0.25">
      <c r="A80" s="53">
        <v>73</v>
      </c>
      <c r="B80" s="8">
        <v>43683</v>
      </c>
      <c r="C80" s="13"/>
      <c r="D80" s="28"/>
      <c r="E80" s="27"/>
      <c r="F80" s="12">
        <f t="shared" si="2"/>
        <v>83461</v>
      </c>
      <c r="G80" s="26"/>
      <c r="H80" s="14"/>
    </row>
    <row r="81" spans="1:8" x14ac:dyDescent="0.25">
      <c r="A81" s="9">
        <v>74</v>
      </c>
      <c r="B81" s="8">
        <v>43683</v>
      </c>
      <c r="C81" s="13"/>
      <c r="D81" s="28"/>
      <c r="E81" s="27"/>
      <c r="F81" s="12">
        <f t="shared" si="2"/>
        <v>83461</v>
      </c>
      <c r="G81" s="26"/>
      <c r="H81" s="14"/>
    </row>
    <row r="82" spans="1:8" x14ac:dyDescent="0.25">
      <c r="A82" s="53">
        <v>75</v>
      </c>
      <c r="B82" s="8">
        <v>43683</v>
      </c>
      <c r="C82" s="13"/>
      <c r="D82" s="28"/>
      <c r="E82" s="27"/>
      <c r="F82" s="12">
        <f t="shared" si="2"/>
        <v>83461</v>
      </c>
      <c r="G82" s="26"/>
      <c r="H82" s="14"/>
    </row>
    <row r="83" spans="1:8" x14ac:dyDescent="0.25">
      <c r="A83" s="9">
        <v>76</v>
      </c>
      <c r="B83" s="8">
        <v>43683</v>
      </c>
      <c r="C83" s="13"/>
      <c r="D83" s="28"/>
      <c r="E83" s="27"/>
      <c r="F83" s="12">
        <f t="shared" si="2"/>
        <v>83461</v>
      </c>
      <c r="G83" s="26"/>
      <c r="H83" s="14"/>
    </row>
    <row r="84" spans="1:8" x14ac:dyDescent="0.25">
      <c r="A84" s="53">
        <v>77</v>
      </c>
      <c r="B84" s="8">
        <v>43683</v>
      </c>
      <c r="C84" s="13"/>
      <c r="D84" s="28"/>
      <c r="E84" s="27"/>
      <c r="F84" s="12">
        <f t="shared" si="2"/>
        <v>83461</v>
      </c>
      <c r="G84" s="26"/>
      <c r="H84" s="14"/>
    </row>
    <row r="85" spans="1:8" x14ac:dyDescent="0.25">
      <c r="A85" s="9">
        <v>78</v>
      </c>
      <c r="B85" s="8">
        <v>43683</v>
      </c>
      <c r="C85" s="13"/>
      <c r="D85" s="28"/>
      <c r="E85" s="27"/>
      <c r="F85" s="12">
        <f t="shared" si="2"/>
        <v>83461</v>
      </c>
      <c r="G85" s="26"/>
      <c r="H85" s="14"/>
    </row>
    <row r="86" spans="1:8" x14ac:dyDescent="0.25">
      <c r="A86" s="53">
        <v>79</v>
      </c>
      <c r="B86" s="8">
        <v>43683</v>
      </c>
      <c r="C86" s="13"/>
      <c r="D86" s="28"/>
      <c r="E86" s="27"/>
      <c r="F86" s="12">
        <f t="shared" si="2"/>
        <v>83461</v>
      </c>
      <c r="G86" s="26"/>
      <c r="H86" s="14"/>
    </row>
    <row r="87" spans="1:8" x14ac:dyDescent="0.25">
      <c r="A87" s="9">
        <v>80</v>
      </c>
      <c r="B87" s="8">
        <v>43683</v>
      </c>
      <c r="C87" s="13"/>
      <c r="D87" s="28"/>
      <c r="E87" s="27"/>
      <c r="F87" s="12">
        <f t="shared" si="2"/>
        <v>83461</v>
      </c>
      <c r="G87" s="26"/>
      <c r="H87" s="14"/>
    </row>
    <row r="88" spans="1:8" x14ac:dyDescent="0.25">
      <c r="A88" s="53">
        <v>81</v>
      </c>
      <c r="B88" s="8">
        <v>43683</v>
      </c>
      <c r="C88" s="13"/>
      <c r="D88" s="28"/>
      <c r="E88" s="27"/>
      <c r="F88" s="12">
        <f t="shared" si="2"/>
        <v>83461</v>
      </c>
      <c r="G88" s="26"/>
      <c r="H88" s="14"/>
    </row>
    <row r="89" spans="1:8" x14ac:dyDescent="0.25">
      <c r="A89" s="9">
        <v>82</v>
      </c>
      <c r="B89" s="8">
        <v>43683</v>
      </c>
      <c r="C89" s="14"/>
      <c r="D89" s="25"/>
      <c r="E89" s="29"/>
      <c r="F89" s="12">
        <f t="shared" si="2"/>
        <v>83461</v>
      </c>
      <c r="G89" s="13"/>
      <c r="H89" s="14"/>
    </row>
    <row r="90" spans="1:8" x14ac:dyDescent="0.25">
      <c r="A90" s="53">
        <v>83</v>
      </c>
      <c r="B90" s="8">
        <v>43683</v>
      </c>
      <c r="C90" s="13"/>
      <c r="D90" s="25"/>
      <c r="E90" s="19"/>
      <c r="F90" s="12">
        <f t="shared" si="2"/>
        <v>83461</v>
      </c>
      <c r="G90" s="13"/>
      <c r="H90" s="14"/>
    </row>
    <row r="91" spans="1:8" x14ac:dyDescent="0.25">
      <c r="A91" s="9">
        <v>84</v>
      </c>
      <c r="B91" s="8">
        <v>43683</v>
      </c>
      <c r="C91" s="13"/>
      <c r="D91" s="25"/>
      <c r="E91" s="19"/>
      <c r="F91" s="12">
        <f t="shared" si="2"/>
        <v>83461</v>
      </c>
      <c r="G91" s="13"/>
      <c r="H91" s="14"/>
    </row>
    <row r="92" spans="1:8" x14ac:dyDescent="0.25">
      <c r="A92" s="53">
        <v>85</v>
      </c>
      <c r="B92" s="8">
        <v>43683</v>
      </c>
      <c r="C92" s="13"/>
      <c r="D92" s="25"/>
      <c r="E92" s="19"/>
      <c r="F92" s="12">
        <f t="shared" si="2"/>
        <v>83461</v>
      </c>
      <c r="G92" s="13"/>
      <c r="H92" s="14"/>
    </row>
    <row r="93" spans="1:8" x14ac:dyDescent="0.25">
      <c r="A93" s="9">
        <v>86</v>
      </c>
      <c r="B93" s="8">
        <v>43683</v>
      </c>
      <c r="C93" s="13"/>
      <c r="D93" s="25"/>
      <c r="E93" s="19"/>
      <c r="F93" s="12">
        <f t="shared" si="2"/>
        <v>83461</v>
      </c>
      <c r="G93" s="13"/>
      <c r="H93" s="14"/>
    </row>
    <row r="94" spans="1:8" x14ac:dyDescent="0.25">
      <c r="A94" s="53">
        <v>87</v>
      </c>
      <c r="B94" s="8">
        <v>43683</v>
      </c>
      <c r="C94" s="30"/>
      <c r="D94" s="31"/>
      <c r="E94" s="29"/>
      <c r="F94" s="12">
        <f t="shared" si="2"/>
        <v>83461</v>
      </c>
      <c r="G94" s="13"/>
      <c r="H94" s="14"/>
    </row>
    <row r="95" spans="1:8" x14ac:dyDescent="0.25">
      <c r="A95" s="9">
        <v>88</v>
      </c>
      <c r="B95" s="8">
        <v>43683</v>
      </c>
      <c r="C95" s="30"/>
      <c r="D95" s="31"/>
      <c r="E95" s="29"/>
      <c r="F95" s="12">
        <f t="shared" si="2"/>
        <v>83461</v>
      </c>
      <c r="G95" s="13"/>
      <c r="H95" s="14"/>
    </row>
    <row r="96" spans="1:8" x14ac:dyDescent="0.25">
      <c r="A96" s="53">
        <v>89</v>
      </c>
      <c r="B96" s="8">
        <v>43683</v>
      </c>
      <c r="C96" s="30"/>
      <c r="D96" s="31"/>
      <c r="E96" s="29"/>
      <c r="F96" s="12">
        <f t="shared" si="2"/>
        <v>83461</v>
      </c>
      <c r="G96" s="13"/>
      <c r="H96" s="14"/>
    </row>
    <row r="97" spans="1:8" x14ac:dyDescent="0.25">
      <c r="A97" s="9">
        <v>90</v>
      </c>
      <c r="B97" s="8">
        <v>43683</v>
      </c>
      <c r="C97" s="32"/>
      <c r="D97" s="31"/>
      <c r="E97" s="29"/>
      <c r="F97" s="12">
        <f t="shared" si="2"/>
        <v>83461</v>
      </c>
      <c r="G97" s="13"/>
      <c r="H97" s="14"/>
    </row>
    <row r="98" spans="1:8" x14ac:dyDescent="0.25">
      <c r="A98" s="53">
        <v>91</v>
      </c>
      <c r="B98" s="8">
        <v>43683</v>
      </c>
      <c r="C98" s="32"/>
      <c r="D98" s="31"/>
      <c r="E98" s="29"/>
      <c r="F98" s="12">
        <f t="shared" si="2"/>
        <v>83461</v>
      </c>
      <c r="G98" s="13"/>
      <c r="H98" s="14"/>
    </row>
    <row r="99" spans="1:8" x14ac:dyDescent="0.25">
      <c r="A99" s="9">
        <v>92</v>
      </c>
      <c r="B99" s="8">
        <v>43683</v>
      </c>
      <c r="C99" s="32"/>
      <c r="D99" s="31"/>
      <c r="E99" s="29"/>
      <c r="F99" s="12">
        <f t="shared" si="2"/>
        <v>83461</v>
      </c>
      <c r="G99" s="13"/>
      <c r="H99" s="14"/>
    </row>
    <row r="100" spans="1:8" x14ac:dyDescent="0.25">
      <c r="A100" s="53">
        <v>93</v>
      </c>
      <c r="B100" s="8">
        <v>43683</v>
      </c>
      <c r="C100" s="32"/>
      <c r="D100" s="31"/>
      <c r="E100" s="29"/>
      <c r="F100" s="12">
        <f t="shared" si="2"/>
        <v>83461</v>
      </c>
      <c r="G100" s="13"/>
      <c r="H100" s="14"/>
    </row>
    <row r="101" spans="1:8" x14ac:dyDescent="0.25">
      <c r="A101" s="9">
        <v>94</v>
      </c>
      <c r="B101" s="8">
        <v>43683</v>
      </c>
      <c r="C101" s="32"/>
      <c r="D101" s="31"/>
      <c r="E101" s="29"/>
      <c r="F101" s="12">
        <f t="shared" si="2"/>
        <v>83461</v>
      </c>
      <c r="G101" s="13"/>
      <c r="H101" s="14"/>
    </row>
    <row r="102" spans="1:8" x14ac:dyDescent="0.25">
      <c r="A102" s="53">
        <v>95</v>
      </c>
      <c r="B102" s="8">
        <v>43683</v>
      </c>
      <c r="C102" s="32"/>
      <c r="D102" s="31"/>
      <c r="E102" s="29"/>
      <c r="F102" s="12">
        <f t="shared" si="2"/>
        <v>83461</v>
      </c>
      <c r="G102" s="13"/>
      <c r="H102" s="14"/>
    </row>
    <row r="103" spans="1:8" x14ac:dyDescent="0.25">
      <c r="A103" s="9">
        <v>96</v>
      </c>
      <c r="B103" s="8">
        <v>43683</v>
      </c>
      <c r="C103" s="32"/>
      <c r="D103" s="31"/>
      <c r="E103" s="29"/>
      <c r="F103" s="12">
        <f t="shared" si="2"/>
        <v>83461</v>
      </c>
      <c r="G103" s="13"/>
      <c r="H103" s="14"/>
    </row>
    <row r="104" spans="1:8" x14ac:dyDescent="0.25">
      <c r="A104" s="53">
        <v>97</v>
      </c>
      <c r="B104" s="8">
        <v>43683</v>
      </c>
      <c r="C104" s="32"/>
      <c r="D104" s="31"/>
      <c r="E104" s="29"/>
      <c r="F104" s="12">
        <f t="shared" si="2"/>
        <v>83461</v>
      </c>
      <c r="G104" s="13"/>
      <c r="H104" s="14"/>
    </row>
    <row r="105" spans="1:8" x14ac:dyDescent="0.25">
      <c r="A105" s="9">
        <v>98</v>
      </c>
      <c r="B105" s="8">
        <v>43683</v>
      </c>
      <c r="C105" s="32"/>
      <c r="D105" s="31"/>
      <c r="E105" s="29"/>
      <c r="F105" s="12">
        <f t="shared" si="2"/>
        <v>83461</v>
      </c>
      <c r="G105" s="13"/>
      <c r="H105" s="14"/>
    </row>
    <row r="106" spans="1:8" x14ac:dyDescent="0.25">
      <c r="A106" s="53">
        <v>99</v>
      </c>
      <c r="B106" s="8">
        <v>43683</v>
      </c>
      <c r="C106" s="32"/>
      <c r="D106" s="31"/>
      <c r="E106" s="29"/>
      <c r="F106" s="12">
        <f t="shared" si="2"/>
        <v>83461</v>
      </c>
      <c r="G106" s="13"/>
      <c r="H106" s="14"/>
    </row>
    <row r="107" spans="1:8" x14ac:dyDescent="0.25">
      <c r="A107" s="9">
        <v>100</v>
      </c>
      <c r="B107" s="8">
        <v>43683</v>
      </c>
      <c r="C107" s="32"/>
      <c r="D107" s="31"/>
      <c r="E107" s="29"/>
      <c r="F107" s="12">
        <f t="shared" si="2"/>
        <v>83461</v>
      </c>
      <c r="G107" s="13"/>
      <c r="H107" s="14"/>
    </row>
    <row r="108" spans="1:8" x14ac:dyDescent="0.25">
      <c r="A108" s="53">
        <v>101</v>
      </c>
      <c r="B108" s="8">
        <v>43683</v>
      </c>
      <c r="C108" s="33"/>
      <c r="D108" s="34"/>
      <c r="E108" s="29"/>
      <c r="F108" s="12">
        <f t="shared" si="2"/>
        <v>83461</v>
      </c>
      <c r="G108" s="13"/>
      <c r="H108" s="14"/>
    </row>
    <row r="109" spans="1:8" x14ac:dyDescent="0.25">
      <c r="A109" s="53">
        <v>102</v>
      </c>
      <c r="B109" s="8">
        <v>43683</v>
      </c>
      <c r="C109" s="33"/>
      <c r="D109" s="34"/>
      <c r="E109" s="29"/>
      <c r="F109" s="12">
        <f t="shared" si="2"/>
        <v>83461</v>
      </c>
      <c r="G109" s="13"/>
      <c r="H109" s="14"/>
    </row>
    <row r="110" spans="1:8" x14ac:dyDescent="0.25">
      <c r="A110" s="53">
        <v>103</v>
      </c>
      <c r="B110" s="8">
        <v>43683</v>
      </c>
      <c r="C110" s="33"/>
      <c r="D110" s="34"/>
      <c r="E110" s="29"/>
      <c r="F110" s="12">
        <f t="shared" si="2"/>
        <v>83461</v>
      </c>
      <c r="G110" s="13"/>
      <c r="H110" s="14"/>
    </row>
    <row r="111" spans="1:8" x14ac:dyDescent="0.25">
      <c r="A111" s="53">
        <v>104</v>
      </c>
      <c r="B111" s="8">
        <v>43683</v>
      </c>
      <c r="C111" s="33"/>
      <c r="D111" s="34"/>
      <c r="E111" s="25"/>
      <c r="F111" s="12">
        <f t="shared" si="2"/>
        <v>83461</v>
      </c>
      <c r="G111" s="13"/>
      <c r="H111" s="14"/>
    </row>
    <row r="112" spans="1:8" x14ac:dyDescent="0.25">
      <c r="A112" s="53">
        <v>105</v>
      </c>
      <c r="B112" s="8">
        <v>43683</v>
      </c>
      <c r="C112" s="33"/>
      <c r="D112" s="34"/>
      <c r="E112" s="25"/>
      <c r="F112" s="12">
        <f t="shared" si="2"/>
        <v>83461</v>
      </c>
      <c r="G112" s="13"/>
      <c r="H112" s="14"/>
    </row>
    <row r="113" spans="1:8" x14ac:dyDescent="0.25">
      <c r="A113" s="53">
        <v>106</v>
      </c>
      <c r="B113" s="8">
        <v>43683</v>
      </c>
      <c r="C113" s="33"/>
      <c r="D113" s="34"/>
      <c r="E113" s="25"/>
      <c r="F113" s="12">
        <f t="shared" si="2"/>
        <v>83461</v>
      </c>
      <c r="G113" s="13"/>
      <c r="H113" s="14"/>
    </row>
    <row r="114" spans="1:8" x14ac:dyDescent="0.25">
      <c r="A114" s="53">
        <v>107</v>
      </c>
      <c r="B114" s="8">
        <v>43683</v>
      </c>
      <c r="C114" s="33"/>
      <c r="D114" s="34"/>
      <c r="E114" s="25"/>
      <c r="F114" s="12">
        <f t="shared" si="2"/>
        <v>83461</v>
      </c>
      <c r="G114" s="13"/>
      <c r="H114" s="14"/>
    </row>
    <row r="115" spans="1:8" x14ac:dyDescent="0.25">
      <c r="A115" s="53">
        <v>108</v>
      </c>
      <c r="B115" s="8">
        <v>43683</v>
      </c>
      <c r="C115" s="33"/>
      <c r="D115" s="34"/>
      <c r="E115" s="25"/>
      <c r="F115" s="12">
        <f t="shared" si="2"/>
        <v>83461</v>
      </c>
      <c r="G115" s="13"/>
      <c r="H115" s="14"/>
    </row>
    <row r="116" spans="1:8" x14ac:dyDescent="0.25">
      <c r="A116" s="53">
        <v>109</v>
      </c>
      <c r="B116" s="8">
        <v>43683</v>
      </c>
      <c r="C116" s="33"/>
      <c r="D116" s="34"/>
      <c r="E116" s="25"/>
      <c r="F116" s="12">
        <f t="shared" si="2"/>
        <v>83461</v>
      </c>
      <c r="G116" s="13"/>
      <c r="H116" s="14"/>
    </row>
    <row r="117" spans="1:8" x14ac:dyDescent="0.25">
      <c r="A117" s="152" t="s">
        <v>9</v>
      </c>
      <c r="B117" s="152"/>
      <c r="C117" s="152"/>
      <c r="D117" s="152"/>
      <c r="E117" s="152"/>
      <c r="F117" s="12">
        <f t="shared" si="2"/>
        <v>83461</v>
      </c>
      <c r="G117" s="13"/>
      <c r="H117" s="14"/>
    </row>
    <row r="118" spans="1:8" x14ac:dyDescent="0.25">
      <c r="D118" s="24"/>
      <c r="G118" s="22"/>
    </row>
  </sheetData>
  <mergeCells count="3">
    <mergeCell ref="A1:G1"/>
    <mergeCell ref="A2:G2"/>
    <mergeCell ref="A117:E1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7"/>
  <sheetViews>
    <sheetView topLeftCell="A21" workbookViewId="0">
      <selection activeCell="E26" sqref="E26"/>
    </sheetView>
  </sheetViews>
  <sheetFormatPr defaultRowHeight="15" x14ac:dyDescent="0.25"/>
  <cols>
    <col min="1" max="1" width="3.85546875" bestFit="1" customWidth="1"/>
    <col min="2" max="2" width="13.140625" customWidth="1"/>
    <col min="3" max="3" width="82.8554687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149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54">
        <v>1</v>
      </c>
      <c r="B4" s="8">
        <v>43684</v>
      </c>
      <c r="C4" s="9" t="s">
        <v>8</v>
      </c>
      <c r="D4" s="10">
        <f>'06'!F117</f>
        <v>83461</v>
      </c>
      <c r="E4" s="11"/>
      <c r="F4" s="12">
        <f>D4</f>
        <v>83461</v>
      </c>
      <c r="G4" s="13"/>
      <c r="H4" s="14"/>
    </row>
    <row r="5" spans="1:8" x14ac:dyDescent="0.25">
      <c r="A5" s="9">
        <v>2</v>
      </c>
      <c r="B5" s="8">
        <v>43684</v>
      </c>
      <c r="C5" s="56" t="s">
        <v>163</v>
      </c>
      <c r="D5" s="10">
        <v>20000000</v>
      </c>
      <c r="E5" s="55"/>
      <c r="F5" s="12">
        <f>F4+D5-E5</f>
        <v>20083461</v>
      </c>
      <c r="G5" s="13"/>
      <c r="H5" s="14"/>
    </row>
    <row r="6" spans="1:8" x14ac:dyDescent="0.25">
      <c r="A6" s="9">
        <v>3</v>
      </c>
      <c r="B6" s="8">
        <v>43684</v>
      </c>
      <c r="C6" s="20" t="s">
        <v>150</v>
      </c>
      <c r="D6" s="20"/>
      <c r="E6" s="19">
        <v>413500</v>
      </c>
      <c r="F6" s="12">
        <f t="shared" ref="F6:F43" si="0">F5+D6-E6</f>
        <v>19669961</v>
      </c>
      <c r="G6" s="17" t="s">
        <v>85</v>
      </c>
      <c r="H6" s="14" t="s">
        <v>69</v>
      </c>
    </row>
    <row r="7" spans="1:8" x14ac:dyDescent="0.25">
      <c r="A7" s="9">
        <f t="shared" ref="A7:A56" si="1">A6+1</f>
        <v>4</v>
      </c>
      <c r="B7" s="8">
        <v>43684</v>
      </c>
      <c r="C7" s="20" t="s">
        <v>151</v>
      </c>
      <c r="D7" s="20"/>
      <c r="E7" s="19">
        <v>300000</v>
      </c>
      <c r="F7" s="12">
        <f t="shared" si="0"/>
        <v>19369961</v>
      </c>
      <c r="G7" s="17" t="s">
        <v>85</v>
      </c>
      <c r="H7" s="14" t="s">
        <v>69</v>
      </c>
    </row>
    <row r="8" spans="1:8" x14ac:dyDescent="0.25">
      <c r="A8" s="9">
        <f t="shared" si="1"/>
        <v>5</v>
      </c>
      <c r="B8" s="8">
        <v>43684</v>
      </c>
      <c r="C8" s="20" t="s">
        <v>152</v>
      </c>
      <c r="D8" s="20"/>
      <c r="E8" s="19">
        <v>950000</v>
      </c>
      <c r="F8" s="12">
        <f t="shared" si="0"/>
        <v>18419961</v>
      </c>
      <c r="G8" s="17" t="s">
        <v>134</v>
      </c>
      <c r="H8" s="14" t="s">
        <v>69</v>
      </c>
    </row>
    <row r="9" spans="1:8" x14ac:dyDescent="0.25">
      <c r="A9" s="9">
        <f t="shared" si="1"/>
        <v>6</v>
      </c>
      <c r="B9" s="8">
        <v>43684</v>
      </c>
      <c r="C9" s="20" t="s">
        <v>153</v>
      </c>
      <c r="D9" s="20"/>
      <c r="E9" s="19">
        <v>885700</v>
      </c>
      <c r="F9" s="12">
        <f t="shared" si="0"/>
        <v>17534261</v>
      </c>
      <c r="G9" s="17" t="s">
        <v>134</v>
      </c>
      <c r="H9" s="14" t="s">
        <v>69</v>
      </c>
    </row>
    <row r="10" spans="1:8" x14ac:dyDescent="0.25">
      <c r="A10" s="9">
        <f t="shared" si="1"/>
        <v>7</v>
      </c>
      <c r="B10" s="8">
        <v>43684</v>
      </c>
      <c r="C10" s="20" t="s">
        <v>154</v>
      </c>
      <c r="D10" s="20"/>
      <c r="E10" s="19">
        <v>200000</v>
      </c>
      <c r="F10" s="12">
        <f t="shared" si="0"/>
        <v>17334261</v>
      </c>
      <c r="G10" s="17" t="s">
        <v>164</v>
      </c>
      <c r="H10" s="14" t="s">
        <v>69</v>
      </c>
    </row>
    <row r="11" spans="1:8" x14ac:dyDescent="0.25">
      <c r="A11" s="9">
        <f t="shared" si="1"/>
        <v>8</v>
      </c>
      <c r="B11" s="8">
        <v>43684</v>
      </c>
      <c r="C11" s="20" t="s">
        <v>155</v>
      </c>
      <c r="D11" s="36"/>
      <c r="E11" s="19">
        <v>204000</v>
      </c>
      <c r="F11" s="12">
        <f t="shared" si="0"/>
        <v>17130261</v>
      </c>
      <c r="G11" s="17" t="s">
        <v>134</v>
      </c>
      <c r="H11" s="14" t="s">
        <v>69</v>
      </c>
    </row>
    <row r="12" spans="1:8" x14ac:dyDescent="0.25">
      <c r="A12" s="9">
        <f t="shared" si="1"/>
        <v>9</v>
      </c>
      <c r="B12" s="8">
        <v>43684</v>
      </c>
      <c r="C12" s="20" t="s">
        <v>156</v>
      </c>
      <c r="D12" s="36"/>
      <c r="E12" s="19">
        <v>250000</v>
      </c>
      <c r="F12" s="12">
        <f t="shared" si="0"/>
        <v>16880261</v>
      </c>
      <c r="G12" s="17" t="s">
        <v>85</v>
      </c>
      <c r="H12" s="14" t="s">
        <v>69</v>
      </c>
    </row>
    <row r="13" spans="1:8" x14ac:dyDescent="0.25">
      <c r="A13" s="9">
        <f t="shared" si="1"/>
        <v>10</v>
      </c>
      <c r="B13" s="8">
        <v>43684</v>
      </c>
      <c r="C13" s="13" t="s">
        <v>159</v>
      </c>
      <c r="D13" s="36"/>
      <c r="E13" s="19">
        <v>50000</v>
      </c>
      <c r="F13" s="12">
        <f t="shared" si="0"/>
        <v>16830261</v>
      </c>
      <c r="G13" s="17" t="s">
        <v>85</v>
      </c>
      <c r="H13" s="14" t="s">
        <v>69</v>
      </c>
    </row>
    <row r="14" spans="1:8" x14ac:dyDescent="0.25">
      <c r="A14" s="9">
        <f t="shared" si="1"/>
        <v>11</v>
      </c>
      <c r="B14" s="8">
        <v>43684</v>
      </c>
      <c r="C14" s="13" t="s">
        <v>157</v>
      </c>
      <c r="D14" s="36"/>
      <c r="E14" s="23">
        <v>631500</v>
      </c>
      <c r="F14" s="12">
        <f t="shared" si="0"/>
        <v>16198761</v>
      </c>
      <c r="G14" s="26" t="s">
        <v>165</v>
      </c>
      <c r="H14" s="41" t="s">
        <v>69</v>
      </c>
    </row>
    <row r="15" spans="1:8" x14ac:dyDescent="0.25">
      <c r="A15" s="9">
        <f t="shared" si="1"/>
        <v>12</v>
      </c>
      <c r="B15" s="8">
        <v>43684</v>
      </c>
      <c r="C15" s="20" t="s">
        <v>158</v>
      </c>
      <c r="D15" s="20"/>
      <c r="E15" s="19">
        <v>717470</v>
      </c>
      <c r="F15" s="12">
        <f t="shared" si="0"/>
        <v>15481291</v>
      </c>
      <c r="G15" s="26" t="s">
        <v>164</v>
      </c>
      <c r="H15" s="41" t="s">
        <v>69</v>
      </c>
    </row>
    <row r="16" spans="1:8" x14ac:dyDescent="0.25">
      <c r="A16" s="9">
        <f t="shared" si="1"/>
        <v>13</v>
      </c>
      <c r="B16" s="8">
        <v>43684</v>
      </c>
      <c r="C16" s="20" t="s">
        <v>158</v>
      </c>
      <c r="D16" s="47"/>
      <c r="E16" s="39">
        <v>663090</v>
      </c>
      <c r="F16" s="12">
        <f t="shared" si="0"/>
        <v>14818201</v>
      </c>
      <c r="G16" s="26" t="s">
        <v>166</v>
      </c>
      <c r="H16" s="41" t="s">
        <v>69</v>
      </c>
    </row>
    <row r="17" spans="1:8" x14ac:dyDescent="0.25">
      <c r="A17" s="9">
        <f t="shared" si="1"/>
        <v>14</v>
      </c>
      <c r="B17" s="8">
        <v>43684</v>
      </c>
      <c r="C17" s="13" t="s">
        <v>159</v>
      </c>
      <c r="D17" s="47"/>
      <c r="E17" s="19">
        <v>50000</v>
      </c>
      <c r="F17" s="12">
        <f t="shared" si="0"/>
        <v>14768201</v>
      </c>
      <c r="G17" s="26" t="s">
        <v>85</v>
      </c>
      <c r="H17" s="41" t="s">
        <v>69</v>
      </c>
    </row>
    <row r="18" spans="1:8" x14ac:dyDescent="0.25">
      <c r="A18" s="9">
        <f t="shared" si="1"/>
        <v>15</v>
      </c>
      <c r="B18" s="8">
        <v>43684</v>
      </c>
      <c r="C18" s="13" t="s">
        <v>160</v>
      </c>
      <c r="D18" s="38"/>
      <c r="E18" s="39">
        <v>1000000</v>
      </c>
      <c r="F18" s="12">
        <f t="shared" si="0"/>
        <v>13768201</v>
      </c>
      <c r="G18" s="26" t="s">
        <v>85</v>
      </c>
      <c r="H18" s="41" t="s">
        <v>69</v>
      </c>
    </row>
    <row r="19" spans="1:8" x14ac:dyDescent="0.25">
      <c r="A19" s="9">
        <f t="shared" si="1"/>
        <v>16</v>
      </c>
      <c r="B19" s="8">
        <v>43684</v>
      </c>
      <c r="C19" s="20" t="s">
        <v>161</v>
      </c>
      <c r="D19" s="20"/>
      <c r="E19" s="19">
        <v>200000</v>
      </c>
      <c r="F19" s="12">
        <f t="shared" si="0"/>
        <v>13568201</v>
      </c>
      <c r="G19" s="26" t="s">
        <v>142</v>
      </c>
      <c r="H19" s="41" t="s">
        <v>69</v>
      </c>
    </row>
    <row r="20" spans="1:8" x14ac:dyDescent="0.25">
      <c r="A20" s="9">
        <f t="shared" si="1"/>
        <v>17</v>
      </c>
      <c r="B20" s="8">
        <v>43684</v>
      </c>
      <c r="C20" s="13" t="s">
        <v>83</v>
      </c>
      <c r="D20" s="38"/>
      <c r="E20" s="39">
        <v>500000</v>
      </c>
      <c r="F20" s="12">
        <f t="shared" si="0"/>
        <v>13068201</v>
      </c>
      <c r="G20" s="26" t="s">
        <v>87</v>
      </c>
      <c r="H20" s="41" t="s">
        <v>75</v>
      </c>
    </row>
    <row r="21" spans="1:8" x14ac:dyDescent="0.25">
      <c r="A21" s="9">
        <f t="shared" si="1"/>
        <v>18</v>
      </c>
      <c r="B21" s="8">
        <v>43684</v>
      </c>
      <c r="C21" s="13" t="s">
        <v>162</v>
      </c>
      <c r="D21" s="38"/>
      <c r="E21" s="39">
        <v>1600000</v>
      </c>
      <c r="F21" s="12">
        <f t="shared" si="0"/>
        <v>11468201</v>
      </c>
      <c r="G21" s="26" t="s">
        <v>167</v>
      </c>
      <c r="H21" s="41" t="s">
        <v>76</v>
      </c>
    </row>
    <row r="22" spans="1:8" x14ac:dyDescent="0.25">
      <c r="A22" s="9">
        <f t="shared" si="1"/>
        <v>19</v>
      </c>
      <c r="B22" s="8">
        <v>43684</v>
      </c>
      <c r="C22" s="13" t="s">
        <v>12</v>
      </c>
      <c r="D22" s="38"/>
      <c r="E22" s="39">
        <v>6500</v>
      </c>
      <c r="F22" s="12">
        <f t="shared" si="0"/>
        <v>11461701</v>
      </c>
      <c r="G22" s="26"/>
      <c r="H22" s="41"/>
    </row>
    <row r="23" spans="1:8" x14ac:dyDescent="0.25">
      <c r="A23" s="9">
        <f t="shared" si="1"/>
        <v>20</v>
      </c>
      <c r="B23" s="8">
        <v>43684</v>
      </c>
      <c r="C23" s="20" t="s">
        <v>168</v>
      </c>
      <c r="D23" s="20"/>
      <c r="E23" s="19">
        <v>2303222</v>
      </c>
      <c r="F23" s="12">
        <f t="shared" si="0"/>
        <v>9158479</v>
      </c>
      <c r="G23" s="17" t="s">
        <v>178</v>
      </c>
      <c r="H23" s="41" t="s">
        <v>106</v>
      </c>
    </row>
    <row r="24" spans="1:8" x14ac:dyDescent="0.25">
      <c r="A24" s="9">
        <f t="shared" si="1"/>
        <v>21</v>
      </c>
      <c r="B24" s="8">
        <v>43684</v>
      </c>
      <c r="C24" s="20" t="s">
        <v>110</v>
      </c>
      <c r="D24" s="20"/>
      <c r="E24" s="19">
        <v>750000</v>
      </c>
      <c r="F24" s="12">
        <f t="shared" si="0"/>
        <v>8408479</v>
      </c>
      <c r="G24" s="17" t="s">
        <v>179</v>
      </c>
      <c r="H24" s="41" t="s">
        <v>75</v>
      </c>
    </row>
    <row r="25" spans="1:8" x14ac:dyDescent="0.25">
      <c r="A25" s="9">
        <f t="shared" si="1"/>
        <v>22</v>
      </c>
      <c r="B25" s="8">
        <v>43684</v>
      </c>
      <c r="C25" s="13" t="s">
        <v>12</v>
      </c>
      <c r="D25" s="21"/>
      <c r="E25" s="39">
        <v>6500</v>
      </c>
      <c r="F25" s="12">
        <f t="shared" si="0"/>
        <v>8401979</v>
      </c>
      <c r="G25" s="26"/>
      <c r="H25" s="41"/>
    </row>
    <row r="26" spans="1:8" x14ac:dyDescent="0.25">
      <c r="A26" s="9">
        <f t="shared" si="1"/>
        <v>23</v>
      </c>
      <c r="B26" s="8">
        <v>43684</v>
      </c>
      <c r="C26" s="20" t="s">
        <v>169</v>
      </c>
      <c r="D26" s="20"/>
      <c r="E26" s="19">
        <v>38000</v>
      </c>
      <c r="F26" s="12">
        <f t="shared" si="0"/>
        <v>8363979</v>
      </c>
      <c r="G26" s="17" t="s">
        <v>135</v>
      </c>
      <c r="H26" s="41" t="s">
        <v>76</v>
      </c>
    </row>
    <row r="27" spans="1:8" x14ac:dyDescent="0.25">
      <c r="A27" s="9">
        <f t="shared" si="1"/>
        <v>24</v>
      </c>
      <c r="B27" s="8">
        <v>43684</v>
      </c>
      <c r="C27" s="20" t="s">
        <v>183</v>
      </c>
      <c r="D27" s="20"/>
      <c r="E27" s="19">
        <v>101500</v>
      </c>
      <c r="F27" s="12">
        <f t="shared" si="0"/>
        <v>8262479</v>
      </c>
      <c r="G27" s="17" t="s">
        <v>85</v>
      </c>
      <c r="H27" s="41" t="s">
        <v>69</v>
      </c>
    </row>
    <row r="28" spans="1:8" x14ac:dyDescent="0.25">
      <c r="A28" s="9">
        <f t="shared" si="1"/>
        <v>25</v>
      </c>
      <c r="B28" s="8">
        <v>43684</v>
      </c>
      <c r="C28" s="20" t="s">
        <v>184</v>
      </c>
      <c r="D28" s="20"/>
      <c r="E28" s="19">
        <v>1100000</v>
      </c>
      <c r="F28" s="12">
        <f t="shared" si="0"/>
        <v>7162479</v>
      </c>
      <c r="G28" s="17" t="s">
        <v>85</v>
      </c>
      <c r="H28" s="41" t="s">
        <v>69</v>
      </c>
    </row>
    <row r="29" spans="1:8" x14ac:dyDescent="0.25">
      <c r="A29" s="9">
        <f t="shared" si="1"/>
        <v>26</v>
      </c>
      <c r="B29" s="8">
        <v>43684</v>
      </c>
      <c r="C29" s="20" t="s">
        <v>185</v>
      </c>
      <c r="D29" s="20"/>
      <c r="E29" s="19">
        <v>847176</v>
      </c>
      <c r="F29" s="12">
        <f t="shared" si="0"/>
        <v>6315303</v>
      </c>
      <c r="G29" s="17" t="s">
        <v>85</v>
      </c>
      <c r="H29" s="41" t="s">
        <v>69</v>
      </c>
    </row>
    <row r="30" spans="1:8" x14ac:dyDescent="0.25">
      <c r="A30" s="9">
        <f t="shared" si="1"/>
        <v>27</v>
      </c>
      <c r="B30" s="8">
        <v>43684</v>
      </c>
      <c r="C30" s="20" t="s">
        <v>170</v>
      </c>
      <c r="D30" s="20"/>
      <c r="E30" s="19">
        <v>184960</v>
      </c>
      <c r="F30" s="12">
        <f t="shared" si="0"/>
        <v>6130343</v>
      </c>
      <c r="G30" s="17" t="s">
        <v>167</v>
      </c>
      <c r="H30" s="41" t="s">
        <v>76</v>
      </c>
    </row>
    <row r="31" spans="1:8" x14ac:dyDescent="0.25">
      <c r="A31" s="9">
        <f t="shared" si="1"/>
        <v>28</v>
      </c>
      <c r="B31" s="8">
        <v>43684</v>
      </c>
      <c r="C31" s="20" t="s">
        <v>171</v>
      </c>
      <c r="D31" s="20"/>
      <c r="E31" s="19">
        <v>819000</v>
      </c>
      <c r="F31" s="12">
        <f t="shared" si="0"/>
        <v>5311343</v>
      </c>
      <c r="G31" s="17" t="s">
        <v>180</v>
      </c>
      <c r="H31" s="41" t="s">
        <v>69</v>
      </c>
    </row>
    <row r="32" spans="1:8" x14ac:dyDescent="0.25">
      <c r="A32" s="9">
        <f t="shared" si="1"/>
        <v>29</v>
      </c>
      <c r="B32" s="8">
        <v>43684</v>
      </c>
      <c r="C32" s="20" t="s">
        <v>177</v>
      </c>
      <c r="D32" s="20"/>
      <c r="E32" s="19">
        <v>612000</v>
      </c>
      <c r="F32" s="12">
        <f t="shared" si="0"/>
        <v>4699343</v>
      </c>
      <c r="G32" s="17" t="s">
        <v>135</v>
      </c>
      <c r="H32" s="14" t="s">
        <v>76</v>
      </c>
    </row>
    <row r="33" spans="1:8" x14ac:dyDescent="0.25">
      <c r="A33" s="9">
        <f t="shared" si="1"/>
        <v>30</v>
      </c>
      <c r="B33" s="8">
        <v>43684</v>
      </c>
      <c r="C33" s="20" t="s">
        <v>176</v>
      </c>
      <c r="D33" s="20"/>
      <c r="E33" s="19">
        <v>829300</v>
      </c>
      <c r="F33" s="12">
        <f t="shared" si="0"/>
        <v>3870043</v>
      </c>
      <c r="G33" s="17" t="s">
        <v>134</v>
      </c>
      <c r="H33" s="41" t="s">
        <v>69</v>
      </c>
    </row>
    <row r="34" spans="1:8" x14ac:dyDescent="0.25">
      <c r="A34" s="9">
        <f t="shared" si="1"/>
        <v>31</v>
      </c>
      <c r="B34" s="8">
        <v>43684</v>
      </c>
      <c r="C34" s="20" t="s">
        <v>175</v>
      </c>
      <c r="D34" s="20"/>
      <c r="E34" s="19">
        <v>252833</v>
      </c>
      <c r="F34" s="12">
        <f t="shared" si="0"/>
        <v>3617210</v>
      </c>
      <c r="G34" s="17" t="s">
        <v>182</v>
      </c>
      <c r="H34" s="41" t="s">
        <v>69</v>
      </c>
    </row>
    <row r="35" spans="1:8" x14ac:dyDescent="0.25">
      <c r="A35" s="9">
        <f t="shared" si="1"/>
        <v>32</v>
      </c>
      <c r="B35" s="8">
        <v>43684</v>
      </c>
      <c r="C35" s="20" t="s">
        <v>174</v>
      </c>
      <c r="D35" s="20"/>
      <c r="E35" s="19">
        <v>109000</v>
      </c>
      <c r="F35" s="12">
        <f t="shared" si="0"/>
        <v>3508210</v>
      </c>
      <c r="G35" s="17" t="s">
        <v>130</v>
      </c>
      <c r="H35" s="41" t="s">
        <v>76</v>
      </c>
    </row>
    <row r="36" spans="1:8" x14ac:dyDescent="0.25">
      <c r="A36" s="9">
        <f t="shared" si="1"/>
        <v>33</v>
      </c>
      <c r="B36" s="8">
        <v>43684</v>
      </c>
      <c r="C36" s="20" t="s">
        <v>173</v>
      </c>
      <c r="D36" s="20"/>
      <c r="E36" s="19">
        <v>42000</v>
      </c>
      <c r="F36" s="12">
        <f t="shared" si="0"/>
        <v>3466210</v>
      </c>
      <c r="G36" s="17" t="s">
        <v>131</v>
      </c>
      <c r="H36" s="41" t="s">
        <v>76</v>
      </c>
    </row>
    <row r="37" spans="1:8" x14ac:dyDescent="0.25">
      <c r="A37" s="9">
        <f t="shared" si="1"/>
        <v>34</v>
      </c>
      <c r="B37" s="8">
        <v>43684</v>
      </c>
      <c r="C37" s="20" t="s">
        <v>172</v>
      </c>
      <c r="D37" s="20"/>
      <c r="E37" s="19">
        <v>469512</v>
      </c>
      <c r="F37" s="12">
        <f t="shared" si="0"/>
        <v>2996698</v>
      </c>
      <c r="G37" s="17" t="s">
        <v>181</v>
      </c>
      <c r="H37" s="41" t="s">
        <v>106</v>
      </c>
    </row>
    <row r="38" spans="1:8" x14ac:dyDescent="0.25">
      <c r="A38" s="9">
        <f t="shared" si="1"/>
        <v>35</v>
      </c>
      <c r="B38" s="8">
        <v>43684</v>
      </c>
      <c r="C38" s="20" t="s">
        <v>187</v>
      </c>
      <c r="D38" s="20"/>
      <c r="E38" s="19">
        <f>2649550+1500</f>
        <v>2651050</v>
      </c>
      <c r="F38" s="12">
        <f t="shared" si="0"/>
        <v>345648</v>
      </c>
      <c r="G38" s="17" t="s">
        <v>85</v>
      </c>
      <c r="H38" s="14" t="s">
        <v>69</v>
      </c>
    </row>
    <row r="39" spans="1:8" x14ac:dyDescent="0.25">
      <c r="A39" s="9">
        <f t="shared" si="1"/>
        <v>36</v>
      </c>
      <c r="B39" s="8">
        <v>43684</v>
      </c>
      <c r="C39" s="20" t="s">
        <v>188</v>
      </c>
      <c r="D39" s="20"/>
      <c r="E39" s="19">
        <v>300000</v>
      </c>
      <c r="F39" s="12">
        <f t="shared" si="0"/>
        <v>45648</v>
      </c>
      <c r="G39" s="17" t="s">
        <v>165</v>
      </c>
      <c r="H39" s="14" t="s">
        <v>69</v>
      </c>
    </row>
    <row r="40" spans="1:8" x14ac:dyDescent="0.25">
      <c r="A40" s="9">
        <f t="shared" si="1"/>
        <v>37</v>
      </c>
      <c r="B40" s="8">
        <v>43684</v>
      </c>
      <c r="C40" s="20"/>
      <c r="D40" s="20"/>
      <c r="E40" s="19"/>
      <c r="F40" s="12">
        <f>F39+D40-E40</f>
        <v>45648</v>
      </c>
      <c r="G40" s="17"/>
      <c r="H40" s="41"/>
    </row>
    <row r="41" spans="1:8" x14ac:dyDescent="0.25">
      <c r="A41" s="9">
        <f t="shared" si="1"/>
        <v>38</v>
      </c>
      <c r="B41" s="8">
        <v>43684</v>
      </c>
      <c r="C41" s="20"/>
      <c r="D41" s="20"/>
      <c r="E41" s="19"/>
      <c r="F41" s="12">
        <f t="shared" si="0"/>
        <v>45648</v>
      </c>
      <c r="G41" s="17"/>
      <c r="H41" s="41"/>
    </row>
    <row r="42" spans="1:8" x14ac:dyDescent="0.25">
      <c r="A42" s="9">
        <f t="shared" si="1"/>
        <v>39</v>
      </c>
      <c r="B42" s="8">
        <v>43684</v>
      </c>
      <c r="C42" s="20"/>
      <c r="D42" s="20"/>
      <c r="E42" s="19"/>
      <c r="F42" s="12">
        <f t="shared" si="0"/>
        <v>45648</v>
      </c>
      <c r="G42" s="17"/>
      <c r="H42" s="41"/>
    </row>
    <row r="43" spans="1:8" x14ac:dyDescent="0.25">
      <c r="A43" s="9">
        <f t="shared" si="1"/>
        <v>40</v>
      </c>
      <c r="B43" s="8">
        <v>43684</v>
      </c>
      <c r="C43" s="20"/>
      <c r="D43" s="20"/>
      <c r="E43" s="19"/>
      <c r="F43" s="12">
        <f t="shared" si="0"/>
        <v>45648</v>
      </c>
      <c r="G43" s="17"/>
      <c r="H43" s="41"/>
    </row>
    <row r="44" spans="1:8" x14ac:dyDescent="0.25">
      <c r="A44" s="9">
        <f t="shared" si="1"/>
        <v>41</v>
      </c>
      <c r="B44" s="8">
        <v>43684</v>
      </c>
      <c r="C44" s="20"/>
      <c r="D44" s="20"/>
      <c r="E44" s="19"/>
      <c r="F44" s="12">
        <f t="shared" ref="F44:F68" si="2">F43+D44-E44</f>
        <v>45648</v>
      </c>
      <c r="G44" s="17"/>
      <c r="H44" s="41"/>
    </row>
    <row r="45" spans="1:8" x14ac:dyDescent="0.25">
      <c r="A45" s="9">
        <f t="shared" si="1"/>
        <v>42</v>
      </c>
      <c r="B45" s="8">
        <v>43684</v>
      </c>
      <c r="C45" s="20"/>
      <c r="D45" s="20"/>
      <c r="E45" s="19"/>
      <c r="F45" s="12">
        <f t="shared" si="2"/>
        <v>45648</v>
      </c>
      <c r="G45" s="17"/>
      <c r="H45" s="41"/>
    </row>
    <row r="46" spans="1:8" x14ac:dyDescent="0.25">
      <c r="A46" s="9">
        <f t="shared" si="1"/>
        <v>43</v>
      </c>
      <c r="B46" s="8">
        <v>43684</v>
      </c>
      <c r="C46" s="20"/>
      <c r="D46" s="20"/>
      <c r="E46" s="19"/>
      <c r="F46" s="12">
        <f t="shared" si="2"/>
        <v>45648</v>
      </c>
      <c r="G46" s="17"/>
      <c r="H46" s="41"/>
    </row>
    <row r="47" spans="1:8" x14ac:dyDescent="0.25">
      <c r="A47" s="9">
        <f t="shared" si="1"/>
        <v>44</v>
      </c>
      <c r="B47" s="8">
        <v>43684</v>
      </c>
      <c r="C47" s="20"/>
      <c r="D47" s="20"/>
      <c r="E47" s="19"/>
      <c r="F47" s="12">
        <f t="shared" si="2"/>
        <v>45648</v>
      </c>
      <c r="G47" s="17"/>
      <c r="H47" s="41"/>
    </row>
    <row r="48" spans="1:8" x14ac:dyDescent="0.25">
      <c r="A48" s="9">
        <f t="shared" si="1"/>
        <v>45</v>
      </c>
      <c r="B48" s="8">
        <v>43684</v>
      </c>
      <c r="C48" s="20"/>
      <c r="D48" s="20"/>
      <c r="E48" s="19"/>
      <c r="F48" s="12">
        <f t="shared" si="2"/>
        <v>45648</v>
      </c>
      <c r="G48" s="17"/>
      <c r="H48" s="41"/>
    </row>
    <row r="49" spans="1:8" x14ac:dyDescent="0.25">
      <c r="A49" s="9">
        <f t="shared" si="1"/>
        <v>46</v>
      </c>
      <c r="B49" s="8">
        <v>43684</v>
      </c>
      <c r="C49" s="20"/>
      <c r="D49" s="20"/>
      <c r="E49" s="19"/>
      <c r="F49" s="12">
        <f t="shared" si="2"/>
        <v>45648</v>
      </c>
      <c r="G49" s="17"/>
      <c r="H49" s="41"/>
    </row>
    <row r="50" spans="1:8" x14ac:dyDescent="0.25">
      <c r="A50" s="9">
        <f t="shared" si="1"/>
        <v>47</v>
      </c>
      <c r="B50" s="8">
        <v>43684</v>
      </c>
      <c r="C50" s="20"/>
      <c r="D50" s="20"/>
      <c r="E50" s="19"/>
      <c r="F50" s="12">
        <f t="shared" si="2"/>
        <v>45648</v>
      </c>
      <c r="G50" s="17"/>
      <c r="H50" s="41"/>
    </row>
    <row r="51" spans="1:8" x14ac:dyDescent="0.25">
      <c r="A51" s="9">
        <f t="shared" si="1"/>
        <v>48</v>
      </c>
      <c r="B51" s="8">
        <v>43684</v>
      </c>
      <c r="C51" s="20"/>
      <c r="D51" s="20"/>
      <c r="E51" s="19"/>
      <c r="F51" s="12">
        <f t="shared" si="2"/>
        <v>45648</v>
      </c>
      <c r="G51" s="17"/>
      <c r="H51" s="41"/>
    </row>
    <row r="52" spans="1:8" x14ac:dyDescent="0.25">
      <c r="A52" s="9">
        <f t="shared" si="1"/>
        <v>49</v>
      </c>
      <c r="B52" s="8">
        <v>43684</v>
      </c>
      <c r="C52" s="13"/>
      <c r="D52" s="28"/>
      <c r="E52" s="39"/>
      <c r="F52" s="12">
        <f t="shared" si="2"/>
        <v>45648</v>
      </c>
      <c r="G52" s="26"/>
      <c r="H52" s="41"/>
    </row>
    <row r="53" spans="1:8" x14ac:dyDescent="0.25">
      <c r="A53" s="9">
        <f t="shared" si="1"/>
        <v>50</v>
      </c>
      <c r="B53" s="8">
        <v>43684</v>
      </c>
      <c r="C53" s="13"/>
      <c r="D53" s="28"/>
      <c r="E53" s="39"/>
      <c r="F53" s="12">
        <f t="shared" si="2"/>
        <v>45648</v>
      </c>
      <c r="G53" s="26"/>
      <c r="H53" s="41"/>
    </row>
    <row r="54" spans="1:8" x14ac:dyDescent="0.25">
      <c r="A54" s="9">
        <f t="shared" si="1"/>
        <v>51</v>
      </c>
      <c r="B54" s="8">
        <v>43684</v>
      </c>
      <c r="C54" s="13"/>
      <c r="D54" s="28"/>
      <c r="E54" s="39"/>
      <c r="F54" s="12">
        <f t="shared" si="2"/>
        <v>45648</v>
      </c>
      <c r="G54" s="26"/>
      <c r="H54" s="41"/>
    </row>
    <row r="55" spans="1:8" x14ac:dyDescent="0.25">
      <c r="A55" s="9">
        <f t="shared" si="1"/>
        <v>52</v>
      </c>
      <c r="B55" s="8">
        <v>43684</v>
      </c>
      <c r="C55" s="13"/>
      <c r="D55" s="21"/>
      <c r="E55" s="39"/>
      <c r="F55" s="12">
        <f t="shared" si="2"/>
        <v>45648</v>
      </c>
      <c r="G55" s="26"/>
      <c r="H55" s="41"/>
    </row>
    <row r="56" spans="1:8" x14ac:dyDescent="0.25">
      <c r="A56" s="9">
        <f t="shared" si="1"/>
        <v>53</v>
      </c>
      <c r="B56" s="8">
        <v>43684</v>
      </c>
      <c r="C56" s="13"/>
      <c r="D56" s="28"/>
      <c r="E56" s="39"/>
      <c r="F56" s="12">
        <f t="shared" si="2"/>
        <v>45648</v>
      </c>
      <c r="G56" s="26"/>
      <c r="H56" s="41"/>
    </row>
    <row r="57" spans="1:8" x14ac:dyDescent="0.25">
      <c r="A57" s="9">
        <v>50</v>
      </c>
      <c r="B57" s="8">
        <v>43684</v>
      </c>
      <c r="C57" s="13"/>
      <c r="D57" s="28"/>
      <c r="E57" s="39"/>
      <c r="F57" s="12">
        <f t="shared" si="2"/>
        <v>45648</v>
      </c>
      <c r="G57" s="26"/>
      <c r="H57" s="41"/>
    </row>
    <row r="58" spans="1:8" x14ac:dyDescent="0.25">
      <c r="A58" s="54">
        <v>51</v>
      </c>
      <c r="B58" s="8">
        <v>43684</v>
      </c>
      <c r="C58" s="13"/>
      <c r="D58" s="28"/>
      <c r="E58" s="39"/>
      <c r="F58" s="12">
        <f t="shared" si="2"/>
        <v>45648</v>
      </c>
      <c r="G58" s="26"/>
      <c r="H58" s="41"/>
    </row>
    <row r="59" spans="1:8" x14ac:dyDescent="0.25">
      <c r="A59" s="9">
        <v>52</v>
      </c>
      <c r="B59" s="8">
        <v>43684</v>
      </c>
      <c r="C59" s="13"/>
      <c r="D59" s="28"/>
      <c r="E59" s="39"/>
      <c r="F59" s="12">
        <f t="shared" si="2"/>
        <v>45648</v>
      </c>
      <c r="G59" s="26"/>
      <c r="H59" s="41"/>
    </row>
    <row r="60" spans="1:8" x14ac:dyDescent="0.25">
      <c r="A60" s="54">
        <v>53</v>
      </c>
      <c r="B60" s="8">
        <v>43684</v>
      </c>
      <c r="C60" s="13"/>
      <c r="D60" s="28"/>
      <c r="E60" s="39"/>
      <c r="F60" s="12">
        <f t="shared" si="2"/>
        <v>45648</v>
      </c>
      <c r="G60" s="26"/>
      <c r="H60" s="41"/>
    </row>
    <row r="61" spans="1:8" x14ac:dyDescent="0.25">
      <c r="A61" s="9">
        <v>54</v>
      </c>
      <c r="B61" s="8">
        <v>43684</v>
      </c>
      <c r="C61" s="13"/>
      <c r="D61" s="28"/>
      <c r="E61" s="39"/>
      <c r="F61" s="12">
        <f t="shared" si="2"/>
        <v>45648</v>
      </c>
      <c r="G61" s="26"/>
      <c r="H61" s="41"/>
    </row>
    <row r="62" spans="1:8" x14ac:dyDescent="0.25">
      <c r="A62" s="54">
        <v>55</v>
      </c>
      <c r="B62" s="8">
        <v>43684</v>
      </c>
      <c r="C62" s="13"/>
      <c r="D62" s="28"/>
      <c r="E62" s="39"/>
      <c r="F62" s="12">
        <f t="shared" si="2"/>
        <v>45648</v>
      </c>
      <c r="G62" s="26"/>
      <c r="H62" s="41"/>
    </row>
    <row r="63" spans="1:8" x14ac:dyDescent="0.25">
      <c r="A63" s="54">
        <v>57</v>
      </c>
      <c r="B63" s="8">
        <v>43684</v>
      </c>
      <c r="C63" s="13"/>
      <c r="D63" s="28"/>
      <c r="E63" s="39"/>
      <c r="F63" s="12">
        <f t="shared" si="2"/>
        <v>45648</v>
      </c>
      <c r="G63" s="26"/>
      <c r="H63" s="41"/>
    </row>
    <row r="64" spans="1:8" x14ac:dyDescent="0.25">
      <c r="A64" s="9">
        <v>58</v>
      </c>
      <c r="B64" s="8">
        <v>43684</v>
      </c>
      <c r="C64" s="13"/>
      <c r="D64" s="28"/>
      <c r="E64" s="39"/>
      <c r="F64" s="12">
        <f t="shared" si="2"/>
        <v>45648</v>
      </c>
      <c r="G64" s="26"/>
      <c r="H64" s="41"/>
    </row>
    <row r="65" spans="1:9" x14ac:dyDescent="0.25">
      <c r="A65" s="54">
        <v>59</v>
      </c>
      <c r="B65" s="8">
        <v>43684</v>
      </c>
      <c r="C65" s="13"/>
      <c r="D65" s="28"/>
      <c r="E65" s="27"/>
      <c r="F65" s="12">
        <f t="shared" si="2"/>
        <v>45648</v>
      </c>
      <c r="G65" s="26"/>
      <c r="H65" s="14"/>
    </row>
    <row r="66" spans="1:9" x14ac:dyDescent="0.25">
      <c r="A66" s="9">
        <v>60</v>
      </c>
      <c r="B66" s="8">
        <v>43684</v>
      </c>
      <c r="C66" s="13"/>
      <c r="D66" s="28"/>
      <c r="E66" s="27"/>
      <c r="F66" s="12">
        <f t="shared" si="2"/>
        <v>45648</v>
      </c>
      <c r="G66" s="26"/>
      <c r="H66" s="14"/>
    </row>
    <row r="67" spans="1:9" x14ac:dyDescent="0.25">
      <c r="A67" s="54">
        <v>61</v>
      </c>
      <c r="B67" s="8">
        <v>43684</v>
      </c>
      <c r="C67" s="13"/>
      <c r="D67" s="28"/>
      <c r="E67" s="27"/>
      <c r="F67" s="12">
        <f t="shared" si="2"/>
        <v>45648</v>
      </c>
      <c r="G67" s="26"/>
      <c r="H67" s="14"/>
    </row>
    <row r="68" spans="1:9" x14ac:dyDescent="0.25">
      <c r="A68" s="9">
        <v>62</v>
      </c>
      <c r="B68" s="8">
        <v>43684</v>
      </c>
      <c r="C68" s="13"/>
      <c r="D68" s="28"/>
      <c r="E68" s="27"/>
      <c r="F68" s="12">
        <f t="shared" si="2"/>
        <v>45648</v>
      </c>
      <c r="G68" s="26"/>
      <c r="H68" s="14"/>
    </row>
    <row r="69" spans="1:9" x14ac:dyDescent="0.25">
      <c r="A69" s="54">
        <v>63</v>
      </c>
      <c r="B69" s="8">
        <v>43684</v>
      </c>
      <c r="C69" s="13"/>
      <c r="D69" s="28"/>
      <c r="E69" s="27"/>
      <c r="F69" s="12">
        <f t="shared" ref="F69:F116" si="3">F68+D69-E69</f>
        <v>45648</v>
      </c>
      <c r="G69" s="26"/>
      <c r="H69" s="14"/>
    </row>
    <row r="70" spans="1:9" x14ac:dyDescent="0.25">
      <c r="A70" s="9">
        <v>64</v>
      </c>
      <c r="B70" s="8">
        <v>43684</v>
      </c>
      <c r="C70" s="13"/>
      <c r="D70" s="28"/>
      <c r="E70" s="27"/>
      <c r="F70" s="12">
        <f t="shared" si="3"/>
        <v>45648</v>
      </c>
      <c r="G70" s="26"/>
      <c r="H70" s="14"/>
    </row>
    <row r="71" spans="1:9" x14ac:dyDescent="0.25">
      <c r="A71" s="54">
        <v>65</v>
      </c>
      <c r="B71" s="8">
        <v>43684</v>
      </c>
      <c r="C71" s="13"/>
      <c r="D71" s="28"/>
      <c r="E71" s="27"/>
      <c r="F71" s="12">
        <f t="shared" si="3"/>
        <v>45648</v>
      </c>
      <c r="G71" s="26"/>
      <c r="H71" s="14"/>
    </row>
    <row r="72" spans="1:9" x14ac:dyDescent="0.25">
      <c r="A72" s="9">
        <v>66</v>
      </c>
      <c r="B72" s="8">
        <v>43684</v>
      </c>
      <c r="C72" s="13"/>
      <c r="D72" s="28"/>
      <c r="E72" s="27"/>
      <c r="F72" s="12">
        <f t="shared" si="3"/>
        <v>45648</v>
      </c>
      <c r="G72" s="26"/>
      <c r="H72" s="14"/>
    </row>
    <row r="73" spans="1:9" x14ac:dyDescent="0.25">
      <c r="A73" s="54">
        <v>67</v>
      </c>
      <c r="B73" s="8">
        <v>43684</v>
      </c>
      <c r="C73" s="13"/>
      <c r="D73" s="28"/>
      <c r="E73" s="27"/>
      <c r="F73" s="12">
        <f t="shared" si="3"/>
        <v>45648</v>
      </c>
      <c r="G73" s="26"/>
      <c r="H73" s="14"/>
    </row>
    <row r="74" spans="1:9" x14ac:dyDescent="0.25">
      <c r="A74" s="9">
        <v>68</v>
      </c>
      <c r="B74" s="8">
        <v>43684</v>
      </c>
      <c r="C74" s="13"/>
      <c r="D74" s="28"/>
      <c r="E74" s="27"/>
      <c r="F74" s="12">
        <f t="shared" si="3"/>
        <v>45648</v>
      </c>
      <c r="G74" s="26"/>
      <c r="H74" s="44"/>
      <c r="I74" s="45"/>
    </row>
    <row r="75" spans="1:9" x14ac:dyDescent="0.25">
      <c r="A75" s="54">
        <v>69</v>
      </c>
      <c r="B75" s="8">
        <v>43684</v>
      </c>
      <c r="C75" s="13"/>
      <c r="D75" s="24"/>
      <c r="E75" s="27"/>
      <c r="F75" s="12">
        <f t="shared" si="3"/>
        <v>45648</v>
      </c>
      <c r="G75" s="26"/>
      <c r="H75" s="14"/>
    </row>
    <row r="76" spans="1:9" x14ac:dyDescent="0.25">
      <c r="A76" s="9">
        <v>70</v>
      </c>
      <c r="B76" s="8">
        <v>43684</v>
      </c>
      <c r="C76" s="13"/>
      <c r="D76" s="28"/>
      <c r="E76" s="27"/>
      <c r="F76" s="12">
        <f t="shared" si="3"/>
        <v>45648</v>
      </c>
      <c r="G76" s="26"/>
      <c r="H76" s="14"/>
    </row>
    <row r="77" spans="1:9" x14ac:dyDescent="0.25">
      <c r="A77" s="54">
        <v>71</v>
      </c>
      <c r="B77" s="8">
        <v>43684</v>
      </c>
      <c r="C77" s="13"/>
      <c r="D77" s="28"/>
      <c r="E77" s="27"/>
      <c r="F77" s="12">
        <f t="shared" si="3"/>
        <v>45648</v>
      </c>
      <c r="G77" s="26"/>
      <c r="H77" s="14"/>
    </row>
    <row r="78" spans="1:9" x14ac:dyDescent="0.25">
      <c r="A78" s="9">
        <v>72</v>
      </c>
      <c r="B78" s="8">
        <v>43684</v>
      </c>
      <c r="C78" s="13"/>
      <c r="D78" s="28"/>
      <c r="E78" s="27"/>
      <c r="F78" s="12">
        <f t="shared" si="3"/>
        <v>45648</v>
      </c>
      <c r="G78" s="26"/>
      <c r="H78" s="14"/>
    </row>
    <row r="79" spans="1:9" x14ac:dyDescent="0.25">
      <c r="A79" s="54">
        <v>73</v>
      </c>
      <c r="B79" s="8">
        <v>43684</v>
      </c>
      <c r="C79" s="13"/>
      <c r="D79" s="28"/>
      <c r="E79" s="27"/>
      <c r="F79" s="12">
        <f t="shared" si="3"/>
        <v>45648</v>
      </c>
      <c r="G79" s="26"/>
      <c r="H79" s="14"/>
    </row>
    <row r="80" spans="1:9" x14ac:dyDescent="0.25">
      <c r="A80" s="9">
        <v>74</v>
      </c>
      <c r="B80" s="8">
        <v>43684</v>
      </c>
      <c r="C80" s="13"/>
      <c r="D80" s="28"/>
      <c r="E80" s="27"/>
      <c r="F80" s="12">
        <f t="shared" si="3"/>
        <v>45648</v>
      </c>
      <c r="G80" s="26"/>
      <c r="H80" s="14"/>
    </row>
    <row r="81" spans="1:8" x14ac:dyDescent="0.25">
      <c r="A81" s="54">
        <v>75</v>
      </c>
      <c r="B81" s="8">
        <v>43684</v>
      </c>
      <c r="C81" s="13"/>
      <c r="D81" s="28"/>
      <c r="E81" s="27"/>
      <c r="F81" s="12">
        <f t="shared" si="3"/>
        <v>45648</v>
      </c>
      <c r="G81" s="26"/>
      <c r="H81" s="14"/>
    </row>
    <row r="82" spans="1:8" x14ac:dyDescent="0.25">
      <c r="A82" s="9">
        <v>76</v>
      </c>
      <c r="B82" s="8">
        <v>43684</v>
      </c>
      <c r="C82" s="13"/>
      <c r="D82" s="28"/>
      <c r="E82" s="27"/>
      <c r="F82" s="12">
        <f t="shared" si="3"/>
        <v>45648</v>
      </c>
      <c r="G82" s="26"/>
      <c r="H82" s="14"/>
    </row>
    <row r="83" spans="1:8" x14ac:dyDescent="0.25">
      <c r="A83" s="54">
        <v>77</v>
      </c>
      <c r="B83" s="8">
        <v>43684</v>
      </c>
      <c r="C83" s="13"/>
      <c r="D83" s="28"/>
      <c r="E83" s="27"/>
      <c r="F83" s="12">
        <f t="shared" si="3"/>
        <v>45648</v>
      </c>
      <c r="G83" s="26"/>
      <c r="H83" s="14"/>
    </row>
    <row r="84" spans="1:8" x14ac:dyDescent="0.25">
      <c r="A84" s="9">
        <v>78</v>
      </c>
      <c r="B84" s="8">
        <v>43684</v>
      </c>
      <c r="C84" s="13"/>
      <c r="D84" s="28"/>
      <c r="E84" s="27"/>
      <c r="F84" s="12">
        <f t="shared" si="3"/>
        <v>45648</v>
      </c>
      <c r="G84" s="26"/>
      <c r="H84" s="14"/>
    </row>
    <row r="85" spans="1:8" x14ac:dyDescent="0.25">
      <c r="A85" s="54">
        <v>79</v>
      </c>
      <c r="B85" s="8">
        <v>43684</v>
      </c>
      <c r="C85" s="13"/>
      <c r="D85" s="28"/>
      <c r="E85" s="27"/>
      <c r="F85" s="12">
        <f t="shared" si="3"/>
        <v>45648</v>
      </c>
      <c r="G85" s="26"/>
      <c r="H85" s="14"/>
    </row>
    <row r="86" spans="1:8" x14ac:dyDescent="0.25">
      <c r="A86" s="9">
        <v>80</v>
      </c>
      <c r="B86" s="8">
        <v>43684</v>
      </c>
      <c r="C86" s="13"/>
      <c r="D86" s="28"/>
      <c r="E86" s="27"/>
      <c r="F86" s="12">
        <f t="shared" si="3"/>
        <v>45648</v>
      </c>
      <c r="G86" s="26"/>
      <c r="H86" s="14"/>
    </row>
    <row r="87" spans="1:8" x14ac:dyDescent="0.25">
      <c r="A87" s="54">
        <v>81</v>
      </c>
      <c r="B87" s="8">
        <v>43684</v>
      </c>
      <c r="C87" s="13"/>
      <c r="D87" s="28"/>
      <c r="E87" s="27"/>
      <c r="F87" s="12">
        <f t="shared" si="3"/>
        <v>45648</v>
      </c>
      <c r="G87" s="26"/>
      <c r="H87" s="14"/>
    </row>
    <row r="88" spans="1:8" x14ac:dyDescent="0.25">
      <c r="A88" s="9">
        <v>82</v>
      </c>
      <c r="B88" s="8">
        <v>43684</v>
      </c>
      <c r="C88" s="14"/>
      <c r="D88" s="25"/>
      <c r="E88" s="29"/>
      <c r="F88" s="12">
        <f t="shared" si="3"/>
        <v>45648</v>
      </c>
      <c r="G88" s="13"/>
      <c r="H88" s="14"/>
    </row>
    <row r="89" spans="1:8" x14ac:dyDescent="0.25">
      <c r="A89" s="54">
        <v>83</v>
      </c>
      <c r="B89" s="8">
        <v>43684</v>
      </c>
      <c r="C89" s="13"/>
      <c r="D89" s="25"/>
      <c r="E89" s="19"/>
      <c r="F89" s="12">
        <f t="shared" si="3"/>
        <v>45648</v>
      </c>
      <c r="G89" s="13"/>
      <c r="H89" s="14"/>
    </row>
    <row r="90" spans="1:8" x14ac:dyDescent="0.25">
      <c r="A90" s="9">
        <v>84</v>
      </c>
      <c r="B90" s="8">
        <v>43684</v>
      </c>
      <c r="C90" s="13"/>
      <c r="D90" s="25"/>
      <c r="E90" s="19"/>
      <c r="F90" s="12">
        <f t="shared" si="3"/>
        <v>45648</v>
      </c>
      <c r="G90" s="13"/>
      <c r="H90" s="14"/>
    </row>
    <row r="91" spans="1:8" x14ac:dyDescent="0.25">
      <c r="A91" s="54">
        <v>85</v>
      </c>
      <c r="B91" s="8">
        <v>43684</v>
      </c>
      <c r="C91" s="13"/>
      <c r="D91" s="25"/>
      <c r="E91" s="19"/>
      <c r="F91" s="12">
        <f t="shared" si="3"/>
        <v>45648</v>
      </c>
      <c r="G91" s="13"/>
      <c r="H91" s="14"/>
    </row>
    <row r="92" spans="1:8" x14ac:dyDescent="0.25">
      <c r="A92" s="9">
        <v>86</v>
      </c>
      <c r="B92" s="8">
        <v>43684</v>
      </c>
      <c r="C92" s="13"/>
      <c r="D92" s="25"/>
      <c r="E92" s="19"/>
      <c r="F92" s="12">
        <f t="shared" si="3"/>
        <v>45648</v>
      </c>
      <c r="G92" s="13"/>
      <c r="H92" s="14"/>
    </row>
    <row r="93" spans="1:8" x14ac:dyDescent="0.25">
      <c r="A93" s="54">
        <v>87</v>
      </c>
      <c r="B93" s="8">
        <v>43684</v>
      </c>
      <c r="C93" s="30"/>
      <c r="D93" s="31"/>
      <c r="E93" s="29"/>
      <c r="F93" s="12">
        <f t="shared" si="3"/>
        <v>45648</v>
      </c>
      <c r="G93" s="13"/>
      <c r="H93" s="14"/>
    </row>
    <row r="94" spans="1:8" x14ac:dyDescent="0.25">
      <c r="A94" s="9">
        <v>88</v>
      </c>
      <c r="B94" s="8">
        <v>43684</v>
      </c>
      <c r="C94" s="30"/>
      <c r="D94" s="31"/>
      <c r="E94" s="29"/>
      <c r="F94" s="12">
        <f t="shared" si="3"/>
        <v>45648</v>
      </c>
      <c r="G94" s="13"/>
      <c r="H94" s="14"/>
    </row>
    <row r="95" spans="1:8" x14ac:dyDescent="0.25">
      <c r="A95" s="54">
        <v>89</v>
      </c>
      <c r="B95" s="8">
        <v>43684</v>
      </c>
      <c r="C95" s="30"/>
      <c r="D95" s="31"/>
      <c r="E95" s="29"/>
      <c r="F95" s="12">
        <f t="shared" si="3"/>
        <v>45648</v>
      </c>
      <c r="G95" s="13"/>
      <c r="H95" s="14"/>
    </row>
    <row r="96" spans="1:8" x14ac:dyDescent="0.25">
      <c r="A96" s="9">
        <v>90</v>
      </c>
      <c r="B96" s="8">
        <v>43684</v>
      </c>
      <c r="C96" s="32"/>
      <c r="D96" s="31"/>
      <c r="E96" s="29"/>
      <c r="F96" s="12">
        <f t="shared" si="3"/>
        <v>45648</v>
      </c>
      <c r="G96" s="13"/>
      <c r="H96" s="14"/>
    </row>
    <row r="97" spans="1:8" x14ac:dyDescent="0.25">
      <c r="A97" s="54">
        <v>91</v>
      </c>
      <c r="B97" s="8">
        <v>43684</v>
      </c>
      <c r="C97" s="32"/>
      <c r="D97" s="31"/>
      <c r="E97" s="29"/>
      <c r="F97" s="12">
        <f t="shared" si="3"/>
        <v>45648</v>
      </c>
      <c r="G97" s="13"/>
      <c r="H97" s="14"/>
    </row>
    <row r="98" spans="1:8" x14ac:dyDescent="0.25">
      <c r="A98" s="9">
        <v>92</v>
      </c>
      <c r="B98" s="8">
        <v>43684</v>
      </c>
      <c r="C98" s="32"/>
      <c r="D98" s="31"/>
      <c r="E98" s="29"/>
      <c r="F98" s="12">
        <f t="shared" si="3"/>
        <v>45648</v>
      </c>
      <c r="G98" s="13"/>
      <c r="H98" s="14"/>
    </row>
    <row r="99" spans="1:8" x14ac:dyDescent="0.25">
      <c r="A99" s="54">
        <v>93</v>
      </c>
      <c r="B99" s="8">
        <v>43684</v>
      </c>
      <c r="C99" s="32"/>
      <c r="D99" s="31"/>
      <c r="E99" s="29"/>
      <c r="F99" s="12">
        <f t="shared" si="3"/>
        <v>45648</v>
      </c>
      <c r="G99" s="13"/>
      <c r="H99" s="14"/>
    </row>
    <row r="100" spans="1:8" x14ac:dyDescent="0.25">
      <c r="A100" s="9">
        <v>94</v>
      </c>
      <c r="B100" s="8">
        <v>43684</v>
      </c>
      <c r="C100" s="32"/>
      <c r="D100" s="31"/>
      <c r="E100" s="29"/>
      <c r="F100" s="12">
        <f t="shared" si="3"/>
        <v>45648</v>
      </c>
      <c r="G100" s="13"/>
      <c r="H100" s="14"/>
    </row>
    <row r="101" spans="1:8" x14ac:dyDescent="0.25">
      <c r="A101" s="54">
        <v>95</v>
      </c>
      <c r="B101" s="8">
        <v>43684</v>
      </c>
      <c r="C101" s="32"/>
      <c r="D101" s="31"/>
      <c r="E101" s="29"/>
      <c r="F101" s="12">
        <f t="shared" si="3"/>
        <v>45648</v>
      </c>
      <c r="G101" s="13"/>
      <c r="H101" s="14"/>
    </row>
    <row r="102" spans="1:8" x14ac:dyDescent="0.25">
      <c r="A102" s="9">
        <v>96</v>
      </c>
      <c r="B102" s="8">
        <v>43684</v>
      </c>
      <c r="C102" s="32"/>
      <c r="D102" s="31"/>
      <c r="E102" s="29"/>
      <c r="F102" s="12">
        <f t="shared" si="3"/>
        <v>45648</v>
      </c>
      <c r="G102" s="13"/>
      <c r="H102" s="14"/>
    </row>
    <row r="103" spans="1:8" x14ac:dyDescent="0.25">
      <c r="A103" s="54">
        <v>97</v>
      </c>
      <c r="B103" s="8">
        <v>43684</v>
      </c>
      <c r="C103" s="32"/>
      <c r="D103" s="31"/>
      <c r="E103" s="29"/>
      <c r="F103" s="12">
        <f t="shared" si="3"/>
        <v>45648</v>
      </c>
      <c r="G103" s="13"/>
      <c r="H103" s="14"/>
    </row>
    <row r="104" spans="1:8" x14ac:dyDescent="0.25">
      <c r="A104" s="9">
        <v>98</v>
      </c>
      <c r="B104" s="8">
        <v>43684</v>
      </c>
      <c r="C104" s="32"/>
      <c r="D104" s="31"/>
      <c r="E104" s="29"/>
      <c r="F104" s="12">
        <f t="shared" si="3"/>
        <v>45648</v>
      </c>
      <c r="G104" s="13"/>
      <c r="H104" s="14"/>
    </row>
    <row r="105" spans="1:8" x14ac:dyDescent="0.25">
      <c r="A105" s="54">
        <v>99</v>
      </c>
      <c r="B105" s="8">
        <v>43684</v>
      </c>
      <c r="C105" s="32"/>
      <c r="D105" s="31"/>
      <c r="E105" s="29"/>
      <c r="F105" s="12">
        <f t="shared" si="3"/>
        <v>45648</v>
      </c>
      <c r="G105" s="13"/>
      <c r="H105" s="14"/>
    </row>
    <row r="106" spans="1:8" x14ac:dyDescent="0.25">
      <c r="A106" s="9">
        <v>100</v>
      </c>
      <c r="B106" s="8">
        <v>43684</v>
      </c>
      <c r="C106" s="32"/>
      <c r="D106" s="31"/>
      <c r="E106" s="29"/>
      <c r="F106" s="12">
        <f t="shared" si="3"/>
        <v>45648</v>
      </c>
      <c r="G106" s="13"/>
      <c r="H106" s="14"/>
    </row>
    <row r="107" spans="1:8" x14ac:dyDescent="0.25">
      <c r="A107" s="54">
        <v>101</v>
      </c>
      <c r="B107" s="8">
        <v>43684</v>
      </c>
      <c r="C107" s="33"/>
      <c r="D107" s="34"/>
      <c r="E107" s="29"/>
      <c r="F107" s="12">
        <f t="shared" si="3"/>
        <v>45648</v>
      </c>
      <c r="G107" s="13"/>
      <c r="H107" s="14"/>
    </row>
    <row r="108" spans="1:8" x14ac:dyDescent="0.25">
      <c r="A108" s="54">
        <v>102</v>
      </c>
      <c r="B108" s="8">
        <v>43684</v>
      </c>
      <c r="C108" s="33"/>
      <c r="D108" s="34"/>
      <c r="E108" s="29"/>
      <c r="F108" s="12">
        <f t="shared" si="3"/>
        <v>45648</v>
      </c>
      <c r="G108" s="13"/>
      <c r="H108" s="14"/>
    </row>
    <row r="109" spans="1:8" x14ac:dyDescent="0.25">
      <c r="A109" s="54">
        <v>103</v>
      </c>
      <c r="B109" s="8">
        <v>43684</v>
      </c>
      <c r="C109" s="33"/>
      <c r="D109" s="34"/>
      <c r="E109" s="29"/>
      <c r="F109" s="12">
        <f t="shared" si="3"/>
        <v>45648</v>
      </c>
      <c r="G109" s="13"/>
      <c r="H109" s="14"/>
    </row>
    <row r="110" spans="1:8" x14ac:dyDescent="0.25">
      <c r="A110" s="54">
        <v>104</v>
      </c>
      <c r="B110" s="8">
        <v>43684</v>
      </c>
      <c r="C110" s="33"/>
      <c r="D110" s="34"/>
      <c r="E110" s="25"/>
      <c r="F110" s="12">
        <f t="shared" si="3"/>
        <v>45648</v>
      </c>
      <c r="G110" s="13"/>
      <c r="H110" s="14"/>
    </row>
    <row r="111" spans="1:8" x14ac:dyDescent="0.25">
      <c r="A111" s="54">
        <v>105</v>
      </c>
      <c r="B111" s="8">
        <v>43684</v>
      </c>
      <c r="C111" s="33"/>
      <c r="D111" s="34"/>
      <c r="E111" s="25"/>
      <c r="F111" s="12">
        <f t="shared" si="3"/>
        <v>45648</v>
      </c>
      <c r="G111" s="13"/>
      <c r="H111" s="14"/>
    </row>
    <row r="112" spans="1:8" x14ac:dyDescent="0.25">
      <c r="A112" s="54">
        <v>106</v>
      </c>
      <c r="B112" s="8">
        <v>43684</v>
      </c>
      <c r="C112" s="33"/>
      <c r="D112" s="34"/>
      <c r="E112" s="25"/>
      <c r="F112" s="12">
        <f t="shared" si="3"/>
        <v>45648</v>
      </c>
      <c r="G112" s="13"/>
      <c r="H112" s="14"/>
    </row>
    <row r="113" spans="1:8" x14ac:dyDescent="0.25">
      <c r="A113" s="54">
        <v>107</v>
      </c>
      <c r="B113" s="8">
        <v>43684</v>
      </c>
      <c r="C113" s="33"/>
      <c r="D113" s="34"/>
      <c r="E113" s="25"/>
      <c r="F113" s="12">
        <f t="shared" si="3"/>
        <v>45648</v>
      </c>
      <c r="G113" s="13"/>
      <c r="H113" s="14"/>
    </row>
    <row r="114" spans="1:8" x14ac:dyDescent="0.25">
      <c r="A114" s="54">
        <v>108</v>
      </c>
      <c r="B114" s="8">
        <v>43684</v>
      </c>
      <c r="C114" s="33"/>
      <c r="D114" s="34"/>
      <c r="E114" s="25"/>
      <c r="F114" s="12">
        <f t="shared" si="3"/>
        <v>45648</v>
      </c>
      <c r="G114" s="13"/>
      <c r="H114" s="14"/>
    </row>
    <row r="115" spans="1:8" x14ac:dyDescent="0.25">
      <c r="A115" s="54">
        <v>109</v>
      </c>
      <c r="B115" s="8">
        <v>43684</v>
      </c>
      <c r="C115" s="33"/>
      <c r="D115" s="34"/>
      <c r="E115" s="25"/>
      <c r="F115" s="12">
        <f t="shared" si="3"/>
        <v>45648</v>
      </c>
      <c r="G115" s="13"/>
      <c r="H115" s="14"/>
    </row>
    <row r="116" spans="1:8" x14ac:dyDescent="0.25">
      <c r="A116" s="152" t="s">
        <v>9</v>
      </c>
      <c r="B116" s="152"/>
      <c r="C116" s="152"/>
      <c r="D116" s="152"/>
      <c r="E116" s="152"/>
      <c r="F116" s="12">
        <f t="shared" si="3"/>
        <v>45648</v>
      </c>
      <c r="G116" s="13"/>
      <c r="H116" s="14"/>
    </row>
    <row r="117" spans="1:8" x14ac:dyDescent="0.25">
      <c r="D117" s="24"/>
      <c r="G117" s="22"/>
    </row>
  </sheetData>
  <mergeCells count="3">
    <mergeCell ref="A1:G1"/>
    <mergeCell ref="A2:G2"/>
    <mergeCell ref="A116:E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2"/>
  <sheetViews>
    <sheetView topLeftCell="B40" zoomScaleNormal="100" workbookViewId="0">
      <selection activeCell="E57" sqref="E57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189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57">
        <v>1</v>
      </c>
      <c r="B4" s="8">
        <v>43685</v>
      </c>
      <c r="C4" s="9" t="s">
        <v>8</v>
      </c>
      <c r="D4" s="10">
        <f>'07'!F116</f>
        <v>45648</v>
      </c>
      <c r="E4" s="11"/>
      <c r="F4" s="12">
        <f>D4</f>
        <v>45648</v>
      </c>
      <c r="G4" s="13"/>
      <c r="H4" s="14"/>
    </row>
    <row r="5" spans="1:8" x14ac:dyDescent="0.25">
      <c r="A5" s="9">
        <v>2</v>
      </c>
      <c r="B5" s="8">
        <v>43685</v>
      </c>
      <c r="C5" s="56" t="s">
        <v>190</v>
      </c>
      <c r="D5" s="10">
        <v>20000000</v>
      </c>
      <c r="E5" s="55"/>
      <c r="F5" s="12">
        <f>F4+D5-E5</f>
        <v>20045648</v>
      </c>
      <c r="G5" s="13"/>
      <c r="H5" s="14"/>
    </row>
    <row r="6" spans="1:8" x14ac:dyDescent="0.25">
      <c r="A6" s="9">
        <v>3</v>
      </c>
      <c r="B6" s="8">
        <v>43685</v>
      </c>
      <c r="C6" s="56" t="s">
        <v>190</v>
      </c>
      <c r="D6" s="23">
        <v>121450046</v>
      </c>
      <c r="E6" s="19"/>
      <c r="F6" s="12">
        <f t="shared" ref="F6:F71" si="0">F5+D6-E6</f>
        <v>141495694</v>
      </c>
      <c r="G6" s="17"/>
      <c r="H6" s="14"/>
    </row>
    <row r="7" spans="1:8" x14ac:dyDescent="0.25">
      <c r="A7" s="9">
        <f t="shared" ref="A7:A58" si="1">A6+1</f>
        <v>4</v>
      </c>
      <c r="B7" s="8">
        <v>43685</v>
      </c>
      <c r="C7" s="13" t="s">
        <v>191</v>
      </c>
      <c r="D7" s="22"/>
      <c r="E7" s="74">
        <v>7400000</v>
      </c>
      <c r="F7" s="12">
        <f t="shared" si="0"/>
        <v>134095694</v>
      </c>
      <c r="G7" s="17" t="s">
        <v>68</v>
      </c>
      <c r="H7" s="14" t="s">
        <v>69</v>
      </c>
    </row>
    <row r="8" spans="1:8" x14ac:dyDescent="0.25">
      <c r="A8" s="9">
        <f t="shared" si="1"/>
        <v>5</v>
      </c>
      <c r="B8" s="8">
        <v>43685</v>
      </c>
      <c r="C8" s="20" t="s">
        <v>192</v>
      </c>
      <c r="D8" s="20"/>
      <c r="E8" s="52">
        <v>1608000</v>
      </c>
      <c r="F8" s="12">
        <f t="shared" si="0"/>
        <v>132487694</v>
      </c>
      <c r="G8" s="17" t="s">
        <v>198</v>
      </c>
      <c r="H8" s="14" t="s">
        <v>76</v>
      </c>
    </row>
    <row r="9" spans="1:8" x14ac:dyDescent="0.25">
      <c r="A9" s="9">
        <f t="shared" si="1"/>
        <v>6</v>
      </c>
      <c r="B9" s="8">
        <v>43685</v>
      </c>
      <c r="C9" s="20" t="s">
        <v>193</v>
      </c>
      <c r="D9" s="20"/>
      <c r="E9" s="75">
        <v>1500000</v>
      </c>
      <c r="F9" s="12">
        <f t="shared" si="0"/>
        <v>130987694</v>
      </c>
      <c r="G9" s="17" t="s">
        <v>85</v>
      </c>
      <c r="H9" s="14" t="s">
        <v>69</v>
      </c>
    </row>
    <row r="10" spans="1:8" x14ac:dyDescent="0.25">
      <c r="A10" s="9">
        <f t="shared" si="1"/>
        <v>7</v>
      </c>
      <c r="B10" s="8">
        <v>43685</v>
      </c>
      <c r="C10" s="20" t="s">
        <v>194</v>
      </c>
      <c r="D10" s="20"/>
      <c r="E10" s="52">
        <v>1000000</v>
      </c>
      <c r="F10" s="12">
        <f t="shared" si="0"/>
        <v>129987694</v>
      </c>
      <c r="G10" s="17" t="s">
        <v>85</v>
      </c>
      <c r="H10" s="14" t="s">
        <v>69</v>
      </c>
    </row>
    <row r="11" spans="1:8" x14ac:dyDescent="0.25">
      <c r="A11" s="9">
        <f t="shared" si="1"/>
        <v>8</v>
      </c>
      <c r="B11" s="8">
        <v>43685</v>
      </c>
      <c r="C11" s="20" t="s">
        <v>195</v>
      </c>
      <c r="D11" s="36"/>
      <c r="E11" s="52">
        <v>400000</v>
      </c>
      <c r="F11" s="12">
        <f t="shared" si="0"/>
        <v>129587694</v>
      </c>
      <c r="G11" s="17" t="s">
        <v>134</v>
      </c>
      <c r="H11" s="14" t="s">
        <v>69</v>
      </c>
    </row>
    <row r="12" spans="1:8" x14ac:dyDescent="0.25">
      <c r="A12" s="9">
        <f t="shared" si="1"/>
        <v>9</v>
      </c>
      <c r="B12" s="8">
        <v>43685</v>
      </c>
      <c r="C12" s="20" t="s">
        <v>12</v>
      </c>
      <c r="D12" s="36"/>
      <c r="E12" s="52">
        <v>6500</v>
      </c>
      <c r="F12" s="12">
        <f t="shared" si="0"/>
        <v>129581194</v>
      </c>
      <c r="G12" s="17"/>
      <c r="H12" s="14"/>
    </row>
    <row r="13" spans="1:8" x14ac:dyDescent="0.25">
      <c r="A13" s="9">
        <f t="shared" si="1"/>
        <v>10</v>
      </c>
      <c r="B13" s="8">
        <v>43685</v>
      </c>
      <c r="C13" s="13" t="s">
        <v>196</v>
      </c>
      <c r="D13" s="36"/>
      <c r="E13" s="52">
        <v>500000</v>
      </c>
      <c r="F13" s="12">
        <f t="shared" si="0"/>
        <v>129081194</v>
      </c>
      <c r="G13" s="17" t="s">
        <v>199</v>
      </c>
      <c r="H13" s="14" t="s">
        <v>106</v>
      </c>
    </row>
    <row r="14" spans="1:8" x14ac:dyDescent="0.25">
      <c r="A14" s="9">
        <f t="shared" si="1"/>
        <v>11</v>
      </c>
      <c r="B14" s="8">
        <v>43685</v>
      </c>
      <c r="C14" s="20" t="s">
        <v>12</v>
      </c>
      <c r="D14" s="36"/>
      <c r="E14" s="52">
        <v>6500</v>
      </c>
      <c r="F14" s="12">
        <f t="shared" si="0"/>
        <v>129074694</v>
      </c>
      <c r="G14" s="26"/>
      <c r="H14" s="41"/>
    </row>
    <row r="15" spans="1:8" x14ac:dyDescent="0.25">
      <c r="A15" s="9">
        <f t="shared" si="1"/>
        <v>12</v>
      </c>
      <c r="B15" s="8">
        <v>43685</v>
      </c>
      <c r="C15" s="13" t="s">
        <v>168</v>
      </c>
      <c r="D15" s="13"/>
      <c r="E15" s="76">
        <v>2120000</v>
      </c>
      <c r="F15" s="12">
        <f t="shared" si="0"/>
        <v>126954694</v>
      </c>
      <c r="G15" s="26" t="s">
        <v>200</v>
      </c>
      <c r="H15" s="41" t="s">
        <v>69</v>
      </c>
    </row>
    <row r="16" spans="1:8" x14ac:dyDescent="0.25">
      <c r="A16" s="9">
        <f t="shared" si="1"/>
        <v>13</v>
      </c>
      <c r="B16" s="8">
        <v>43685</v>
      </c>
      <c r="C16" s="20" t="s">
        <v>197</v>
      </c>
      <c r="D16" s="47"/>
      <c r="E16" s="48">
        <v>1700000</v>
      </c>
      <c r="F16" s="12">
        <f t="shared" si="0"/>
        <v>125254694</v>
      </c>
      <c r="G16" s="26"/>
      <c r="H16" s="41"/>
    </row>
    <row r="17" spans="1:9" x14ac:dyDescent="0.25">
      <c r="A17" s="9">
        <f t="shared" si="1"/>
        <v>14</v>
      </c>
      <c r="B17" s="8">
        <v>43685</v>
      </c>
      <c r="C17" s="58" t="s">
        <v>218</v>
      </c>
      <c r="D17" s="47"/>
      <c r="E17" s="78">
        <v>622000</v>
      </c>
      <c r="F17" s="12">
        <f t="shared" si="0"/>
        <v>124632694</v>
      </c>
      <c r="G17" s="26"/>
      <c r="H17" s="41"/>
      <c r="I17" t="s">
        <v>206</v>
      </c>
    </row>
    <row r="18" spans="1:9" x14ac:dyDescent="0.25">
      <c r="A18" s="9">
        <f t="shared" si="1"/>
        <v>15</v>
      </c>
      <c r="B18" s="8">
        <v>43685</v>
      </c>
      <c r="C18" s="58" t="s">
        <v>218</v>
      </c>
      <c r="D18" s="38"/>
      <c r="E18" s="78">
        <v>622000</v>
      </c>
      <c r="F18" s="12">
        <f t="shared" si="0"/>
        <v>124010694</v>
      </c>
      <c r="G18" s="26"/>
      <c r="H18" s="41"/>
      <c r="I18" t="s">
        <v>206</v>
      </c>
    </row>
    <row r="19" spans="1:9" x14ac:dyDescent="0.25">
      <c r="A19" s="9">
        <f t="shared" si="1"/>
        <v>16</v>
      </c>
      <c r="B19" s="8">
        <v>43685</v>
      </c>
      <c r="C19" s="14" t="s">
        <v>219</v>
      </c>
      <c r="D19" s="20"/>
      <c r="E19" s="78">
        <v>1201000</v>
      </c>
      <c r="F19" s="12">
        <f t="shared" si="0"/>
        <v>122809694</v>
      </c>
      <c r="G19" s="26"/>
      <c r="H19" s="41"/>
      <c r="I19" t="s">
        <v>206</v>
      </c>
    </row>
    <row r="20" spans="1:9" x14ac:dyDescent="0.25">
      <c r="A20" s="9">
        <f t="shared" si="1"/>
        <v>17</v>
      </c>
      <c r="B20" s="8">
        <v>43685</v>
      </c>
      <c r="C20" s="14" t="s">
        <v>220</v>
      </c>
      <c r="D20" s="38"/>
      <c r="E20" s="78">
        <f>5943000+6500</f>
        <v>5949500</v>
      </c>
      <c r="F20" s="12">
        <f t="shared" si="0"/>
        <v>116860194</v>
      </c>
      <c r="G20" s="26"/>
      <c r="H20" s="41"/>
      <c r="I20" t="s">
        <v>206</v>
      </c>
    </row>
    <row r="21" spans="1:9" x14ac:dyDescent="0.25">
      <c r="A21" s="9">
        <f t="shared" si="1"/>
        <v>18</v>
      </c>
      <c r="B21" s="65">
        <v>43685</v>
      </c>
      <c r="C21" s="13" t="s">
        <v>221</v>
      </c>
      <c r="D21" s="38"/>
      <c r="E21" s="78">
        <v>1968000</v>
      </c>
      <c r="F21" s="12">
        <f t="shared" si="0"/>
        <v>114892194</v>
      </c>
      <c r="G21" s="26"/>
      <c r="H21" s="41"/>
      <c r="I21" t="s">
        <v>206</v>
      </c>
    </row>
    <row r="22" spans="1:9" x14ac:dyDescent="0.25">
      <c r="A22" s="9">
        <f t="shared" si="1"/>
        <v>19</v>
      </c>
      <c r="B22" s="65">
        <v>43685</v>
      </c>
      <c r="C22" s="13" t="s">
        <v>222</v>
      </c>
      <c r="D22" s="38"/>
      <c r="E22" s="78">
        <v>3214000</v>
      </c>
      <c r="F22" s="12">
        <f t="shared" si="0"/>
        <v>111678194</v>
      </c>
      <c r="G22" s="26"/>
      <c r="H22" s="41"/>
      <c r="I22" t="s">
        <v>206</v>
      </c>
    </row>
    <row r="23" spans="1:9" x14ac:dyDescent="0.25">
      <c r="A23" s="9">
        <f t="shared" si="1"/>
        <v>20</v>
      </c>
      <c r="B23" s="65">
        <v>43685</v>
      </c>
      <c r="C23" s="13" t="s">
        <v>205</v>
      </c>
      <c r="D23" s="47"/>
      <c r="E23" s="78">
        <v>6500</v>
      </c>
      <c r="F23" s="12">
        <f t="shared" si="0"/>
        <v>111671694</v>
      </c>
      <c r="G23" s="26"/>
      <c r="H23" s="41"/>
      <c r="I23" t="s">
        <v>206</v>
      </c>
    </row>
    <row r="24" spans="1:9" x14ac:dyDescent="0.25">
      <c r="A24" s="9">
        <f t="shared" si="1"/>
        <v>21</v>
      </c>
      <c r="B24" s="65">
        <v>43685</v>
      </c>
      <c r="C24" s="13" t="s">
        <v>223</v>
      </c>
      <c r="D24" s="47"/>
      <c r="E24" s="78">
        <v>73900</v>
      </c>
      <c r="F24" s="12">
        <f t="shared" si="0"/>
        <v>111597794</v>
      </c>
      <c r="G24" s="26"/>
      <c r="H24" s="41"/>
      <c r="I24" t="s">
        <v>206</v>
      </c>
    </row>
    <row r="25" spans="1:9" x14ac:dyDescent="0.25">
      <c r="A25" s="9">
        <f t="shared" si="1"/>
        <v>22</v>
      </c>
      <c r="B25" s="65">
        <v>43685</v>
      </c>
      <c r="C25" s="13" t="s">
        <v>224</v>
      </c>
      <c r="D25" s="20"/>
      <c r="E25" s="78">
        <f>4742000+6500</f>
        <v>4748500</v>
      </c>
      <c r="F25" s="12">
        <f t="shared" si="0"/>
        <v>106849294</v>
      </c>
      <c r="G25" s="17"/>
      <c r="H25" s="41"/>
      <c r="I25" t="s">
        <v>206</v>
      </c>
    </row>
    <row r="26" spans="1:9" x14ac:dyDescent="0.25">
      <c r="A26" s="9">
        <f t="shared" si="1"/>
        <v>23</v>
      </c>
      <c r="B26" s="65">
        <v>43685</v>
      </c>
      <c r="C26" s="59" t="s">
        <v>225</v>
      </c>
      <c r="D26" s="20"/>
      <c r="E26" s="78">
        <v>19531000</v>
      </c>
      <c r="F26" s="12">
        <f t="shared" si="0"/>
        <v>87318294</v>
      </c>
      <c r="G26" s="17"/>
      <c r="H26" s="41"/>
      <c r="I26" t="s">
        <v>206</v>
      </c>
    </row>
    <row r="27" spans="1:9" x14ac:dyDescent="0.25">
      <c r="A27" s="9">
        <f t="shared" si="1"/>
        <v>24</v>
      </c>
      <c r="B27" s="65">
        <v>43685</v>
      </c>
      <c r="C27" s="13" t="s">
        <v>226</v>
      </c>
      <c r="D27" s="21"/>
      <c r="E27" s="78">
        <v>724000</v>
      </c>
      <c r="F27" s="12">
        <f t="shared" si="0"/>
        <v>86594294</v>
      </c>
      <c r="G27" s="26"/>
      <c r="H27" s="41"/>
      <c r="I27" t="s">
        <v>206</v>
      </c>
    </row>
    <row r="28" spans="1:9" x14ac:dyDescent="0.25">
      <c r="A28" s="9">
        <f t="shared" si="1"/>
        <v>25</v>
      </c>
      <c r="B28" s="65">
        <v>43685</v>
      </c>
      <c r="C28" s="13" t="s">
        <v>227</v>
      </c>
      <c r="D28" s="20"/>
      <c r="E28" s="78">
        <v>4775000</v>
      </c>
      <c r="F28" s="12">
        <f t="shared" si="0"/>
        <v>81819294</v>
      </c>
      <c r="G28" s="17"/>
      <c r="H28" s="41"/>
      <c r="I28" t="s">
        <v>206</v>
      </c>
    </row>
    <row r="29" spans="1:9" x14ac:dyDescent="0.25">
      <c r="A29" s="9">
        <f t="shared" si="1"/>
        <v>26</v>
      </c>
      <c r="B29" s="65">
        <v>43685</v>
      </c>
      <c r="C29" s="66" t="s">
        <v>201</v>
      </c>
      <c r="D29" s="20"/>
      <c r="E29" s="79">
        <v>16400000</v>
      </c>
      <c r="F29" s="12">
        <f t="shared" si="0"/>
        <v>65419294</v>
      </c>
      <c r="G29" s="17"/>
      <c r="H29" s="41"/>
    </row>
    <row r="30" spans="1:9" x14ac:dyDescent="0.25">
      <c r="A30" s="9">
        <f t="shared" si="1"/>
        <v>27</v>
      </c>
      <c r="B30" s="65">
        <v>43685</v>
      </c>
      <c r="C30" s="13" t="s">
        <v>228</v>
      </c>
      <c r="D30" s="20"/>
      <c r="E30" s="78">
        <f>8440000+6500</f>
        <v>8446500</v>
      </c>
      <c r="F30" s="12">
        <f t="shared" si="0"/>
        <v>56972794</v>
      </c>
      <c r="G30" s="17"/>
      <c r="H30" s="41"/>
      <c r="I30" t="s">
        <v>206</v>
      </c>
    </row>
    <row r="31" spans="1:9" x14ac:dyDescent="0.25">
      <c r="A31" s="9">
        <f t="shared" si="1"/>
        <v>28</v>
      </c>
      <c r="B31" s="65">
        <v>43685</v>
      </c>
      <c r="C31" s="13" t="s">
        <v>229</v>
      </c>
      <c r="D31" s="20"/>
      <c r="E31" s="78">
        <v>3760000</v>
      </c>
      <c r="F31" s="12">
        <f t="shared" si="0"/>
        <v>53212794</v>
      </c>
      <c r="G31" s="17"/>
      <c r="H31" s="41"/>
      <c r="I31" t="s">
        <v>206</v>
      </c>
    </row>
    <row r="32" spans="1:9" x14ac:dyDescent="0.25">
      <c r="A32" s="9">
        <f t="shared" si="1"/>
        <v>29</v>
      </c>
      <c r="B32" s="65">
        <v>43685</v>
      </c>
      <c r="C32" s="13" t="s">
        <v>230</v>
      </c>
      <c r="D32" s="20"/>
      <c r="E32" s="78">
        <v>3760000</v>
      </c>
      <c r="F32" s="12">
        <f t="shared" si="0"/>
        <v>49452794</v>
      </c>
      <c r="G32" s="17"/>
      <c r="H32" s="41"/>
      <c r="I32" t="s">
        <v>206</v>
      </c>
    </row>
    <row r="33" spans="1:9" x14ac:dyDescent="0.25">
      <c r="A33" s="9">
        <f t="shared" si="1"/>
        <v>30</v>
      </c>
      <c r="B33" s="65">
        <v>43685</v>
      </c>
      <c r="C33" s="13" t="s">
        <v>231</v>
      </c>
      <c r="D33" s="20"/>
      <c r="E33" s="78">
        <v>3760000</v>
      </c>
      <c r="F33" s="12">
        <f t="shared" si="0"/>
        <v>45692794</v>
      </c>
      <c r="G33" s="17"/>
      <c r="H33" s="41"/>
      <c r="I33" t="s">
        <v>206</v>
      </c>
    </row>
    <row r="34" spans="1:9" x14ac:dyDescent="0.25">
      <c r="A34" s="9">
        <f t="shared" si="1"/>
        <v>31</v>
      </c>
      <c r="B34" s="65">
        <v>43685</v>
      </c>
      <c r="C34" s="13" t="s">
        <v>232</v>
      </c>
      <c r="D34" s="20"/>
      <c r="E34" s="79">
        <v>5800000</v>
      </c>
      <c r="F34" s="12">
        <f t="shared" si="0"/>
        <v>39892794</v>
      </c>
      <c r="G34" s="17"/>
      <c r="H34" s="14"/>
      <c r="I34" t="s">
        <v>206</v>
      </c>
    </row>
    <row r="35" spans="1:9" x14ac:dyDescent="0.25">
      <c r="A35" s="9">
        <f t="shared" si="1"/>
        <v>32</v>
      </c>
      <c r="B35" s="65">
        <v>43685</v>
      </c>
      <c r="C35" s="13" t="s">
        <v>202</v>
      </c>
      <c r="D35" s="20"/>
      <c r="E35" s="67">
        <v>12924315</v>
      </c>
      <c r="F35" s="12">
        <f t="shared" si="0"/>
        <v>26968479</v>
      </c>
      <c r="G35" s="17"/>
      <c r="H35" s="41"/>
    </row>
    <row r="36" spans="1:9" x14ac:dyDescent="0.25">
      <c r="A36" s="9">
        <f t="shared" si="1"/>
        <v>33</v>
      </c>
      <c r="B36" s="65">
        <v>43685</v>
      </c>
      <c r="C36" s="13" t="s">
        <v>203</v>
      </c>
      <c r="D36" s="20"/>
      <c r="E36" s="67">
        <v>5879296</v>
      </c>
      <c r="F36" s="12">
        <f t="shared" si="0"/>
        <v>21089183</v>
      </c>
      <c r="G36" s="17"/>
      <c r="H36" s="41"/>
    </row>
    <row r="37" spans="1:9" x14ac:dyDescent="0.25">
      <c r="A37" s="9">
        <f t="shared" si="1"/>
        <v>34</v>
      </c>
      <c r="B37" s="65">
        <v>43685</v>
      </c>
      <c r="C37" s="13" t="s">
        <v>204</v>
      </c>
      <c r="D37" s="20"/>
      <c r="E37" s="67">
        <v>9206435</v>
      </c>
      <c r="F37" s="12">
        <f t="shared" si="0"/>
        <v>11882748</v>
      </c>
      <c r="G37" s="17"/>
      <c r="H37" s="41"/>
    </row>
    <row r="38" spans="1:9" x14ac:dyDescent="0.25">
      <c r="A38" s="9">
        <f t="shared" si="1"/>
        <v>35</v>
      </c>
      <c r="B38" s="65">
        <v>43685</v>
      </c>
      <c r="C38" s="13" t="s">
        <v>233</v>
      </c>
      <c r="D38" s="20"/>
      <c r="E38" s="80">
        <v>1932000</v>
      </c>
      <c r="F38" s="12">
        <f t="shared" si="0"/>
        <v>9950748</v>
      </c>
      <c r="G38" s="17"/>
      <c r="H38" s="41"/>
      <c r="I38" t="s">
        <v>206</v>
      </c>
    </row>
    <row r="39" spans="1:9" x14ac:dyDescent="0.25">
      <c r="A39" s="9">
        <f t="shared" si="1"/>
        <v>36</v>
      </c>
      <c r="B39" s="8">
        <v>43685</v>
      </c>
      <c r="C39" s="60" t="s">
        <v>234</v>
      </c>
      <c r="D39" s="20"/>
      <c r="E39" s="81">
        <v>6225500</v>
      </c>
      <c r="F39" s="12">
        <f t="shared" si="0"/>
        <v>3725248</v>
      </c>
      <c r="G39" s="17"/>
      <c r="H39" s="41"/>
      <c r="I39" t="s">
        <v>206</v>
      </c>
    </row>
    <row r="40" spans="1:9" x14ac:dyDescent="0.25">
      <c r="A40" s="9">
        <f t="shared" si="1"/>
        <v>37</v>
      </c>
      <c r="B40" s="8">
        <v>43685</v>
      </c>
      <c r="C40" s="20" t="s">
        <v>12</v>
      </c>
      <c r="D40" s="20"/>
      <c r="E40" s="19">
        <v>19500</v>
      </c>
      <c r="F40" s="12">
        <f t="shared" si="0"/>
        <v>3705748</v>
      </c>
      <c r="G40" s="17"/>
      <c r="H40" s="14"/>
    </row>
    <row r="41" spans="1:9" x14ac:dyDescent="0.25">
      <c r="A41" s="9">
        <f t="shared" si="1"/>
        <v>38</v>
      </c>
      <c r="B41" s="8">
        <v>43685</v>
      </c>
      <c r="C41" s="20" t="s">
        <v>190</v>
      </c>
      <c r="D41" s="36">
        <v>4115645</v>
      </c>
      <c r="E41" s="19"/>
      <c r="F41" s="12">
        <f t="shared" si="0"/>
        <v>7821393</v>
      </c>
      <c r="G41" s="17"/>
      <c r="H41" s="14"/>
    </row>
    <row r="42" spans="1:9" x14ac:dyDescent="0.25">
      <c r="A42" s="9">
        <f t="shared" si="1"/>
        <v>39</v>
      </c>
      <c r="B42" s="8">
        <v>43685</v>
      </c>
      <c r="C42" s="20" t="s">
        <v>190</v>
      </c>
      <c r="D42" s="36">
        <v>7598830</v>
      </c>
      <c r="E42" s="19"/>
      <c r="F42" s="12">
        <f t="shared" si="0"/>
        <v>15420223</v>
      </c>
      <c r="G42" s="17"/>
      <c r="H42" s="41"/>
    </row>
    <row r="43" spans="1:9" x14ac:dyDescent="0.25">
      <c r="A43" s="9">
        <f t="shared" si="1"/>
        <v>40</v>
      </c>
      <c r="B43" s="8">
        <v>43685</v>
      </c>
      <c r="C43" s="20" t="s">
        <v>190</v>
      </c>
      <c r="D43" s="36">
        <v>5000000</v>
      </c>
      <c r="E43" s="19"/>
      <c r="F43" s="12">
        <f t="shared" si="0"/>
        <v>20420223</v>
      </c>
      <c r="G43" s="17"/>
      <c r="H43" s="41"/>
    </row>
    <row r="44" spans="1:9" x14ac:dyDescent="0.25">
      <c r="A44" s="9">
        <f t="shared" si="1"/>
        <v>41</v>
      </c>
      <c r="B44" s="8">
        <v>43685</v>
      </c>
      <c r="C44" s="20" t="s">
        <v>235</v>
      </c>
      <c r="D44" s="36"/>
      <c r="E44" s="82">
        <f>4115645-625000</f>
        <v>3490645</v>
      </c>
      <c r="F44" s="12">
        <f t="shared" si="0"/>
        <v>16929578</v>
      </c>
      <c r="G44" s="17"/>
      <c r="H44" s="41"/>
      <c r="I44" t="s">
        <v>206</v>
      </c>
    </row>
    <row r="45" spans="1:9" x14ac:dyDescent="0.25">
      <c r="A45" s="9">
        <f t="shared" si="1"/>
        <v>42</v>
      </c>
      <c r="B45" s="8">
        <v>43685</v>
      </c>
      <c r="C45" s="20" t="s">
        <v>207</v>
      </c>
      <c r="D45" s="20"/>
      <c r="E45" s="52">
        <v>200000</v>
      </c>
      <c r="F45" s="12">
        <f t="shared" si="0"/>
        <v>16729578</v>
      </c>
      <c r="G45" s="17" t="s">
        <v>180</v>
      </c>
      <c r="H45" s="41" t="s">
        <v>76</v>
      </c>
    </row>
    <row r="46" spans="1:9" x14ac:dyDescent="0.25">
      <c r="A46" s="9">
        <f t="shared" si="1"/>
        <v>43</v>
      </c>
      <c r="B46" s="8">
        <v>43685</v>
      </c>
      <c r="C46" s="20" t="s">
        <v>208</v>
      </c>
      <c r="D46" s="20"/>
      <c r="E46" s="52">
        <v>625000</v>
      </c>
      <c r="F46" s="12">
        <f t="shared" si="0"/>
        <v>16104578</v>
      </c>
      <c r="G46" s="17"/>
      <c r="H46" s="41"/>
    </row>
    <row r="47" spans="1:9" x14ac:dyDescent="0.25">
      <c r="A47" s="9">
        <f t="shared" si="1"/>
        <v>44</v>
      </c>
      <c r="B47" s="8">
        <v>43685</v>
      </c>
      <c r="C47" s="20" t="s">
        <v>209</v>
      </c>
      <c r="D47" s="20"/>
      <c r="E47" s="52">
        <v>315000</v>
      </c>
      <c r="F47" s="12">
        <f t="shared" si="0"/>
        <v>15789578</v>
      </c>
      <c r="G47" s="17" t="s">
        <v>87</v>
      </c>
      <c r="H47" s="41" t="s">
        <v>75</v>
      </c>
    </row>
    <row r="48" spans="1:9" x14ac:dyDescent="0.25">
      <c r="A48" s="9">
        <f t="shared" si="1"/>
        <v>45</v>
      </c>
      <c r="B48" s="8">
        <v>43685</v>
      </c>
      <c r="C48" s="20" t="s">
        <v>12</v>
      </c>
      <c r="D48" s="20"/>
      <c r="E48" s="52">
        <v>6500</v>
      </c>
      <c r="F48" s="12">
        <f t="shared" si="0"/>
        <v>15783078</v>
      </c>
      <c r="G48" s="17"/>
      <c r="H48" s="41"/>
    </row>
    <row r="49" spans="1:8" x14ac:dyDescent="0.25">
      <c r="A49" s="9">
        <f t="shared" si="1"/>
        <v>46</v>
      </c>
      <c r="B49" s="8">
        <v>43685</v>
      </c>
      <c r="C49" s="20" t="s">
        <v>210</v>
      </c>
      <c r="D49" s="36">
        <v>20560</v>
      </c>
      <c r="E49" s="19"/>
      <c r="F49" s="12">
        <f t="shared" si="0"/>
        <v>15803638</v>
      </c>
      <c r="G49" s="17"/>
      <c r="H49" s="41"/>
    </row>
    <row r="50" spans="1:8" x14ac:dyDescent="0.25">
      <c r="A50" s="9">
        <f t="shared" si="1"/>
        <v>47</v>
      </c>
      <c r="B50" s="8">
        <v>43685</v>
      </c>
      <c r="C50" s="20" t="s">
        <v>211</v>
      </c>
      <c r="D50" s="20"/>
      <c r="E50" s="82">
        <v>5000000</v>
      </c>
      <c r="F50" s="12">
        <f t="shared" si="0"/>
        <v>10803638</v>
      </c>
      <c r="G50" s="17" t="s">
        <v>216</v>
      </c>
      <c r="H50" s="41" t="s">
        <v>76</v>
      </c>
    </row>
    <row r="51" spans="1:8" x14ac:dyDescent="0.25">
      <c r="A51" s="9">
        <f t="shared" si="1"/>
        <v>48</v>
      </c>
      <c r="B51" s="8">
        <v>43685</v>
      </c>
      <c r="C51" s="20" t="s">
        <v>212</v>
      </c>
      <c r="D51" s="20"/>
      <c r="E51" s="82">
        <v>7598830</v>
      </c>
      <c r="F51" s="12">
        <f t="shared" si="0"/>
        <v>3204808</v>
      </c>
      <c r="G51" s="17"/>
      <c r="H51" s="41"/>
    </row>
    <row r="52" spans="1:8" x14ac:dyDescent="0.25">
      <c r="A52" s="9">
        <f t="shared" si="1"/>
        <v>49</v>
      </c>
      <c r="B52" s="8">
        <v>43685</v>
      </c>
      <c r="C52" s="60" t="s">
        <v>213</v>
      </c>
      <c r="D52" s="22"/>
      <c r="E52" s="83">
        <v>1000000</v>
      </c>
      <c r="F52" s="12">
        <f t="shared" si="0"/>
        <v>2204808</v>
      </c>
      <c r="G52" s="17" t="s">
        <v>217</v>
      </c>
      <c r="H52" s="41" t="s">
        <v>76</v>
      </c>
    </row>
    <row r="53" spans="1:8" x14ac:dyDescent="0.25">
      <c r="A53" s="9">
        <f t="shared" si="1"/>
        <v>50</v>
      </c>
      <c r="B53" s="8">
        <v>43685</v>
      </c>
      <c r="C53" s="13" t="s">
        <v>214</v>
      </c>
      <c r="D53" s="13"/>
      <c r="E53" s="76">
        <v>782200</v>
      </c>
      <c r="F53" s="12">
        <f t="shared" si="0"/>
        <v>1422608</v>
      </c>
      <c r="G53" s="17" t="s">
        <v>134</v>
      </c>
      <c r="H53" s="41" t="s">
        <v>69</v>
      </c>
    </row>
    <row r="54" spans="1:8" x14ac:dyDescent="0.25">
      <c r="A54" s="9">
        <f t="shared" si="1"/>
        <v>51</v>
      </c>
      <c r="B54" s="8">
        <v>43685</v>
      </c>
      <c r="C54" s="13" t="s">
        <v>215</v>
      </c>
      <c r="D54" s="13"/>
      <c r="E54" s="76">
        <v>926470</v>
      </c>
      <c r="F54" s="12">
        <f t="shared" si="0"/>
        <v>496138</v>
      </c>
      <c r="G54" s="26" t="s">
        <v>164</v>
      </c>
      <c r="H54" s="41" t="s">
        <v>69</v>
      </c>
    </row>
    <row r="55" spans="1:8" x14ac:dyDescent="0.25">
      <c r="A55" s="9">
        <f t="shared" si="1"/>
        <v>52</v>
      </c>
      <c r="B55" s="8">
        <v>43685</v>
      </c>
      <c r="C55" s="13" t="s">
        <v>12</v>
      </c>
      <c r="D55" s="28"/>
      <c r="E55" s="48">
        <v>19500</v>
      </c>
      <c r="F55" s="12">
        <f t="shared" si="0"/>
        <v>476638</v>
      </c>
      <c r="G55" s="26"/>
      <c r="H55" s="41"/>
    </row>
    <row r="56" spans="1:8" x14ac:dyDescent="0.25">
      <c r="A56" s="9">
        <f t="shared" si="1"/>
        <v>53</v>
      </c>
      <c r="B56" s="8">
        <v>43685</v>
      </c>
      <c r="C56" s="13" t="s">
        <v>236</v>
      </c>
      <c r="D56" s="28"/>
      <c r="E56" s="48">
        <v>350000</v>
      </c>
      <c r="F56" s="12">
        <f t="shared" si="0"/>
        <v>126638</v>
      </c>
      <c r="G56" s="26" t="s">
        <v>237</v>
      </c>
      <c r="H56" s="41" t="s">
        <v>76</v>
      </c>
    </row>
    <row r="57" spans="1:8" x14ac:dyDescent="0.25">
      <c r="A57" s="9">
        <f t="shared" si="1"/>
        <v>54</v>
      </c>
      <c r="B57" s="8">
        <v>43685</v>
      </c>
      <c r="C57" s="13" t="s">
        <v>238</v>
      </c>
      <c r="D57" s="21"/>
      <c r="E57" s="39">
        <v>56000</v>
      </c>
      <c r="F57" s="12">
        <f t="shared" si="0"/>
        <v>70638</v>
      </c>
      <c r="G57" s="26"/>
      <c r="H57" s="41"/>
    </row>
    <row r="58" spans="1:8" x14ac:dyDescent="0.25">
      <c r="A58" s="9">
        <f t="shared" si="1"/>
        <v>55</v>
      </c>
      <c r="B58" s="8">
        <v>43685</v>
      </c>
      <c r="C58" s="13" t="s">
        <v>12</v>
      </c>
      <c r="D58" s="28"/>
      <c r="E58" s="39">
        <v>13000</v>
      </c>
      <c r="F58" s="12">
        <f t="shared" si="0"/>
        <v>57638</v>
      </c>
      <c r="G58" s="26"/>
      <c r="H58" s="41"/>
    </row>
    <row r="59" spans="1:8" x14ac:dyDescent="0.25">
      <c r="A59" s="9">
        <v>50</v>
      </c>
      <c r="B59" s="8">
        <v>43685</v>
      </c>
      <c r="C59" s="13"/>
      <c r="D59" s="28"/>
      <c r="E59" s="39"/>
      <c r="F59" s="12">
        <f t="shared" si="0"/>
        <v>57638</v>
      </c>
      <c r="G59" s="26"/>
      <c r="H59" s="41"/>
    </row>
    <row r="60" spans="1:8" x14ac:dyDescent="0.25">
      <c r="A60" s="57">
        <v>51</v>
      </c>
      <c r="B60" s="8">
        <v>43685</v>
      </c>
      <c r="C60" s="13"/>
      <c r="D60" s="28"/>
      <c r="E60" s="39"/>
      <c r="F60" s="12">
        <f t="shared" si="0"/>
        <v>57638</v>
      </c>
      <c r="G60" s="26"/>
      <c r="H60" s="41"/>
    </row>
    <row r="61" spans="1:8" x14ac:dyDescent="0.25">
      <c r="A61" s="9">
        <v>52</v>
      </c>
      <c r="B61" s="8">
        <v>43685</v>
      </c>
      <c r="C61" s="13"/>
      <c r="D61" s="28"/>
      <c r="E61" s="39"/>
      <c r="F61" s="12">
        <f t="shared" si="0"/>
        <v>57638</v>
      </c>
      <c r="G61" s="26"/>
      <c r="H61" s="41"/>
    </row>
    <row r="62" spans="1:8" x14ac:dyDescent="0.25">
      <c r="A62" s="57">
        <v>53</v>
      </c>
      <c r="B62" s="8">
        <v>43685</v>
      </c>
      <c r="C62" s="13"/>
      <c r="D62" s="28"/>
      <c r="E62" s="39"/>
      <c r="F62" s="12">
        <f t="shared" si="0"/>
        <v>57638</v>
      </c>
      <c r="G62" s="26"/>
      <c r="H62" s="41"/>
    </row>
    <row r="63" spans="1:8" x14ac:dyDescent="0.25">
      <c r="A63" s="9">
        <v>54</v>
      </c>
      <c r="B63" s="8">
        <v>43685</v>
      </c>
      <c r="C63" s="13"/>
      <c r="D63" s="28"/>
      <c r="E63" s="39"/>
      <c r="F63" s="12">
        <f t="shared" si="0"/>
        <v>57638</v>
      </c>
      <c r="G63" s="26"/>
      <c r="H63" s="41"/>
    </row>
    <row r="64" spans="1:8" x14ac:dyDescent="0.25">
      <c r="A64" s="57">
        <v>55</v>
      </c>
      <c r="B64" s="8">
        <v>43685</v>
      </c>
      <c r="C64" s="13"/>
      <c r="D64" s="28"/>
      <c r="E64" s="39"/>
      <c r="F64" s="12">
        <f t="shared" si="0"/>
        <v>57638</v>
      </c>
      <c r="G64" s="26"/>
      <c r="H64" s="41"/>
    </row>
    <row r="65" spans="1:9" x14ac:dyDescent="0.25">
      <c r="A65" s="57">
        <v>57</v>
      </c>
      <c r="B65" s="8">
        <v>43685</v>
      </c>
      <c r="C65" s="13"/>
      <c r="D65" s="28"/>
      <c r="E65" s="39"/>
      <c r="F65" s="12">
        <f t="shared" si="0"/>
        <v>57638</v>
      </c>
      <c r="G65" s="26"/>
      <c r="H65" s="41"/>
    </row>
    <row r="66" spans="1:9" x14ac:dyDescent="0.25">
      <c r="A66" s="9">
        <v>58</v>
      </c>
      <c r="B66" s="8">
        <v>43685</v>
      </c>
      <c r="C66" s="13"/>
      <c r="D66" s="28"/>
      <c r="E66" s="39"/>
      <c r="F66" s="12">
        <f t="shared" si="0"/>
        <v>57638</v>
      </c>
      <c r="G66" s="26"/>
      <c r="H66" s="41"/>
    </row>
    <row r="67" spans="1:9" x14ac:dyDescent="0.25">
      <c r="A67" s="57">
        <v>59</v>
      </c>
      <c r="B67" s="8">
        <v>43685</v>
      </c>
      <c r="C67" s="13"/>
      <c r="D67" s="28"/>
      <c r="E67" s="27"/>
      <c r="F67" s="12">
        <f t="shared" si="0"/>
        <v>57638</v>
      </c>
      <c r="G67" s="26"/>
      <c r="H67" s="14"/>
    </row>
    <row r="68" spans="1:9" x14ac:dyDescent="0.25">
      <c r="A68" s="9">
        <v>60</v>
      </c>
      <c r="B68" s="8">
        <v>43685</v>
      </c>
      <c r="C68" s="13"/>
      <c r="D68" s="28"/>
      <c r="E68" s="27"/>
      <c r="F68" s="12">
        <f t="shared" si="0"/>
        <v>57638</v>
      </c>
      <c r="G68" s="26"/>
      <c r="H68" s="14"/>
    </row>
    <row r="69" spans="1:9" x14ac:dyDescent="0.25">
      <c r="A69" s="57">
        <v>61</v>
      </c>
      <c r="B69" s="8">
        <v>43685</v>
      </c>
      <c r="C69" s="13"/>
      <c r="D69" s="28"/>
      <c r="E69" s="27"/>
      <c r="F69" s="12">
        <f t="shared" si="0"/>
        <v>57638</v>
      </c>
      <c r="G69" s="26"/>
      <c r="H69" s="14"/>
    </row>
    <row r="70" spans="1:9" x14ac:dyDescent="0.25">
      <c r="A70" s="9">
        <v>62</v>
      </c>
      <c r="B70" s="8">
        <v>43685</v>
      </c>
      <c r="C70" s="13"/>
      <c r="D70" s="28"/>
      <c r="E70" s="27"/>
      <c r="F70" s="12">
        <f t="shared" si="0"/>
        <v>57638</v>
      </c>
      <c r="G70" s="26"/>
      <c r="H70" s="14"/>
    </row>
    <row r="71" spans="1:9" x14ac:dyDescent="0.25">
      <c r="A71" s="57">
        <v>63</v>
      </c>
      <c r="B71" s="8">
        <v>43685</v>
      </c>
      <c r="C71" s="13"/>
      <c r="D71" s="28"/>
      <c r="E71" s="27"/>
      <c r="F71" s="12">
        <f t="shared" si="0"/>
        <v>57638</v>
      </c>
      <c r="G71" s="26"/>
      <c r="H71" s="14"/>
    </row>
    <row r="72" spans="1:9" x14ac:dyDescent="0.25">
      <c r="A72" s="9">
        <v>64</v>
      </c>
      <c r="B72" s="8">
        <v>43685</v>
      </c>
      <c r="C72" s="13"/>
      <c r="D72" s="28"/>
      <c r="E72" s="27"/>
      <c r="F72" s="12">
        <f t="shared" ref="F72:F118" si="2">F71+D72-E72</f>
        <v>57638</v>
      </c>
      <c r="G72" s="26"/>
      <c r="H72" s="14"/>
    </row>
    <row r="73" spans="1:9" x14ac:dyDescent="0.25">
      <c r="A73" s="57">
        <v>65</v>
      </c>
      <c r="B73" s="8">
        <v>43685</v>
      </c>
      <c r="C73" s="13"/>
      <c r="D73" s="28"/>
      <c r="E73" s="27"/>
      <c r="F73" s="12">
        <f t="shared" si="2"/>
        <v>57638</v>
      </c>
      <c r="G73" s="26"/>
      <c r="H73" s="14"/>
    </row>
    <row r="74" spans="1:9" x14ac:dyDescent="0.25">
      <c r="A74" s="9">
        <v>66</v>
      </c>
      <c r="B74" s="8">
        <v>43685</v>
      </c>
      <c r="C74" s="13"/>
      <c r="D74" s="28"/>
      <c r="E74" s="27"/>
      <c r="F74" s="12">
        <f t="shared" si="2"/>
        <v>57638</v>
      </c>
      <c r="G74" s="26"/>
      <c r="H74" s="14"/>
    </row>
    <row r="75" spans="1:9" x14ac:dyDescent="0.25">
      <c r="A75" s="57">
        <v>67</v>
      </c>
      <c r="B75" s="8">
        <v>43685</v>
      </c>
      <c r="C75" s="13"/>
      <c r="D75" s="28"/>
      <c r="E75" s="27"/>
      <c r="F75" s="12">
        <f t="shared" si="2"/>
        <v>57638</v>
      </c>
      <c r="G75" s="26"/>
      <c r="H75" s="14"/>
    </row>
    <row r="76" spans="1:9" x14ac:dyDescent="0.25">
      <c r="A76" s="9">
        <v>68</v>
      </c>
      <c r="B76" s="8">
        <v>43685</v>
      </c>
      <c r="C76" s="13"/>
      <c r="D76" s="28"/>
      <c r="E76" s="27"/>
      <c r="F76" s="12">
        <f t="shared" si="2"/>
        <v>57638</v>
      </c>
      <c r="G76" s="26"/>
      <c r="H76" s="44"/>
      <c r="I76" s="45"/>
    </row>
    <row r="77" spans="1:9" x14ac:dyDescent="0.25">
      <c r="A77" s="57">
        <v>69</v>
      </c>
      <c r="B77" s="8">
        <v>43685</v>
      </c>
      <c r="C77" s="13"/>
      <c r="D77" s="24"/>
      <c r="E77" s="27"/>
      <c r="F77" s="12">
        <f t="shared" si="2"/>
        <v>57638</v>
      </c>
      <c r="G77" s="26"/>
      <c r="H77" s="14"/>
    </row>
    <row r="78" spans="1:9" x14ac:dyDescent="0.25">
      <c r="A78" s="9">
        <v>70</v>
      </c>
      <c r="B78" s="8">
        <v>43685</v>
      </c>
      <c r="C78" s="13"/>
      <c r="D78" s="28"/>
      <c r="E78" s="27"/>
      <c r="F78" s="12">
        <f t="shared" si="2"/>
        <v>57638</v>
      </c>
      <c r="G78" s="26"/>
      <c r="H78" s="14"/>
    </row>
    <row r="79" spans="1:9" x14ac:dyDescent="0.25">
      <c r="A79" s="57">
        <v>71</v>
      </c>
      <c r="B79" s="8">
        <v>43685</v>
      </c>
      <c r="C79" s="13"/>
      <c r="D79" s="28"/>
      <c r="E79" s="27"/>
      <c r="F79" s="12">
        <f t="shared" si="2"/>
        <v>57638</v>
      </c>
      <c r="G79" s="26"/>
      <c r="H79" s="14"/>
    </row>
    <row r="80" spans="1:9" x14ac:dyDescent="0.25">
      <c r="A80" s="9">
        <v>72</v>
      </c>
      <c r="B80" s="8">
        <v>43685</v>
      </c>
      <c r="C80" s="13"/>
      <c r="D80" s="28"/>
      <c r="E80" s="27"/>
      <c r="F80" s="12">
        <f t="shared" si="2"/>
        <v>57638</v>
      </c>
      <c r="G80" s="26"/>
      <c r="H80" s="14"/>
    </row>
    <row r="81" spans="1:8" x14ac:dyDescent="0.25">
      <c r="A81" s="57">
        <v>73</v>
      </c>
      <c r="B81" s="8">
        <v>43685</v>
      </c>
      <c r="C81" s="13"/>
      <c r="D81" s="28"/>
      <c r="E81" s="27"/>
      <c r="F81" s="12">
        <f t="shared" si="2"/>
        <v>57638</v>
      </c>
      <c r="G81" s="26"/>
      <c r="H81" s="14"/>
    </row>
    <row r="82" spans="1:8" x14ac:dyDescent="0.25">
      <c r="A82" s="9">
        <v>74</v>
      </c>
      <c r="B82" s="8">
        <v>43685</v>
      </c>
      <c r="C82" s="13"/>
      <c r="D82" s="28"/>
      <c r="E82" s="27"/>
      <c r="F82" s="12">
        <f t="shared" si="2"/>
        <v>57638</v>
      </c>
      <c r="G82" s="26"/>
      <c r="H82" s="14"/>
    </row>
    <row r="83" spans="1:8" x14ac:dyDescent="0.25">
      <c r="A83" s="57">
        <v>75</v>
      </c>
      <c r="B83" s="8">
        <v>43685</v>
      </c>
      <c r="C83" s="13"/>
      <c r="D83" s="28"/>
      <c r="E83" s="27"/>
      <c r="F83" s="12">
        <f t="shared" si="2"/>
        <v>57638</v>
      </c>
      <c r="G83" s="26"/>
      <c r="H83" s="14"/>
    </row>
    <row r="84" spans="1:8" x14ac:dyDescent="0.25">
      <c r="A84" s="9">
        <v>76</v>
      </c>
      <c r="B84" s="8">
        <v>43685</v>
      </c>
      <c r="C84" s="13"/>
      <c r="D84" s="28"/>
      <c r="E84" s="27"/>
      <c r="F84" s="12">
        <f t="shared" si="2"/>
        <v>57638</v>
      </c>
      <c r="G84" s="26"/>
      <c r="H84" s="14"/>
    </row>
    <row r="85" spans="1:8" x14ac:dyDescent="0.25">
      <c r="A85" s="57">
        <v>77</v>
      </c>
      <c r="B85" s="8">
        <v>43685</v>
      </c>
      <c r="C85" s="13"/>
      <c r="D85" s="28"/>
      <c r="E85" s="27"/>
      <c r="F85" s="12">
        <f t="shared" si="2"/>
        <v>57638</v>
      </c>
      <c r="G85" s="26"/>
      <c r="H85" s="14"/>
    </row>
    <row r="86" spans="1:8" x14ac:dyDescent="0.25">
      <c r="A86" s="9">
        <v>78</v>
      </c>
      <c r="B86" s="8">
        <v>43685</v>
      </c>
      <c r="C86" s="13"/>
      <c r="D86" s="28"/>
      <c r="E86" s="27"/>
      <c r="F86" s="12">
        <f t="shared" si="2"/>
        <v>57638</v>
      </c>
      <c r="G86" s="26"/>
      <c r="H86" s="14"/>
    </row>
    <row r="87" spans="1:8" x14ac:dyDescent="0.25">
      <c r="A87" s="57">
        <v>79</v>
      </c>
      <c r="B87" s="8">
        <v>43685</v>
      </c>
      <c r="C87" s="13"/>
      <c r="D87" s="28"/>
      <c r="E87" s="27"/>
      <c r="F87" s="12">
        <f t="shared" si="2"/>
        <v>57638</v>
      </c>
      <c r="G87" s="26"/>
      <c r="H87" s="14"/>
    </row>
    <row r="88" spans="1:8" x14ac:dyDescent="0.25">
      <c r="A88" s="9">
        <v>80</v>
      </c>
      <c r="B88" s="8">
        <v>43685</v>
      </c>
      <c r="C88" s="13"/>
      <c r="D88" s="28"/>
      <c r="E88" s="27"/>
      <c r="F88" s="12">
        <f t="shared" si="2"/>
        <v>57638</v>
      </c>
      <c r="G88" s="26"/>
      <c r="H88" s="14"/>
    </row>
    <row r="89" spans="1:8" x14ac:dyDescent="0.25">
      <c r="A89" s="57">
        <v>81</v>
      </c>
      <c r="B89" s="8">
        <v>43685</v>
      </c>
      <c r="C89" s="13"/>
      <c r="D89" s="28"/>
      <c r="E89" s="27"/>
      <c r="F89" s="12">
        <f t="shared" si="2"/>
        <v>57638</v>
      </c>
      <c r="G89" s="26"/>
      <c r="H89" s="14"/>
    </row>
    <row r="90" spans="1:8" x14ac:dyDescent="0.25">
      <c r="A90" s="9">
        <v>82</v>
      </c>
      <c r="B90" s="8">
        <v>43685</v>
      </c>
      <c r="C90" s="14"/>
      <c r="D90" s="25"/>
      <c r="E90" s="29"/>
      <c r="F90" s="12">
        <f t="shared" si="2"/>
        <v>57638</v>
      </c>
      <c r="G90" s="13"/>
      <c r="H90" s="14"/>
    </row>
    <row r="91" spans="1:8" x14ac:dyDescent="0.25">
      <c r="A91" s="57">
        <v>83</v>
      </c>
      <c r="B91" s="8">
        <v>43685</v>
      </c>
      <c r="C91" s="13"/>
      <c r="D91" s="25"/>
      <c r="E91" s="19"/>
      <c r="F91" s="12">
        <f t="shared" si="2"/>
        <v>57638</v>
      </c>
      <c r="G91" s="13"/>
      <c r="H91" s="14"/>
    </row>
    <row r="92" spans="1:8" x14ac:dyDescent="0.25">
      <c r="A92" s="9">
        <v>84</v>
      </c>
      <c r="B92" s="8">
        <v>43685</v>
      </c>
      <c r="C92" s="13"/>
      <c r="D92" s="25"/>
      <c r="E92" s="19"/>
      <c r="F92" s="12">
        <f t="shared" si="2"/>
        <v>57638</v>
      </c>
      <c r="G92" s="13"/>
      <c r="H92" s="14"/>
    </row>
    <row r="93" spans="1:8" x14ac:dyDescent="0.25">
      <c r="A93" s="57">
        <v>85</v>
      </c>
      <c r="B93" s="8">
        <v>43685</v>
      </c>
      <c r="C93" s="13"/>
      <c r="D93" s="25"/>
      <c r="E93" s="19"/>
      <c r="F93" s="12">
        <f t="shared" si="2"/>
        <v>57638</v>
      </c>
      <c r="G93" s="13"/>
      <c r="H93" s="14"/>
    </row>
    <row r="94" spans="1:8" x14ac:dyDescent="0.25">
      <c r="A94" s="9">
        <v>86</v>
      </c>
      <c r="B94" s="8">
        <v>43685</v>
      </c>
      <c r="C94" s="13"/>
      <c r="D94" s="25"/>
      <c r="E94" s="19"/>
      <c r="F94" s="12">
        <f t="shared" si="2"/>
        <v>57638</v>
      </c>
      <c r="G94" s="13"/>
      <c r="H94" s="14"/>
    </row>
    <row r="95" spans="1:8" x14ac:dyDescent="0.25">
      <c r="A95" s="57">
        <v>87</v>
      </c>
      <c r="B95" s="8">
        <v>43685</v>
      </c>
      <c r="C95" s="30"/>
      <c r="D95" s="31"/>
      <c r="E95" s="29"/>
      <c r="F95" s="12">
        <f t="shared" si="2"/>
        <v>57638</v>
      </c>
      <c r="G95" s="13"/>
      <c r="H95" s="14"/>
    </row>
    <row r="96" spans="1:8" x14ac:dyDescent="0.25">
      <c r="A96" s="9">
        <v>88</v>
      </c>
      <c r="B96" s="8">
        <v>43685</v>
      </c>
      <c r="C96" s="30"/>
      <c r="D96" s="31"/>
      <c r="E96" s="29"/>
      <c r="F96" s="12">
        <f t="shared" si="2"/>
        <v>57638</v>
      </c>
      <c r="G96" s="13"/>
      <c r="H96" s="14"/>
    </row>
    <row r="97" spans="1:8" x14ac:dyDescent="0.25">
      <c r="A97" s="57">
        <v>89</v>
      </c>
      <c r="B97" s="8">
        <v>43685</v>
      </c>
      <c r="C97" s="30"/>
      <c r="D97" s="31"/>
      <c r="E97" s="29"/>
      <c r="F97" s="12">
        <f t="shared" si="2"/>
        <v>57638</v>
      </c>
      <c r="G97" s="13"/>
      <c r="H97" s="14"/>
    </row>
    <row r="98" spans="1:8" x14ac:dyDescent="0.25">
      <c r="A98" s="9">
        <v>90</v>
      </c>
      <c r="B98" s="8">
        <v>43685</v>
      </c>
      <c r="C98" s="32"/>
      <c r="D98" s="31"/>
      <c r="E98" s="29"/>
      <c r="F98" s="12">
        <f t="shared" si="2"/>
        <v>57638</v>
      </c>
      <c r="G98" s="13"/>
      <c r="H98" s="14"/>
    </row>
    <row r="99" spans="1:8" x14ac:dyDescent="0.25">
      <c r="A99" s="57">
        <v>91</v>
      </c>
      <c r="B99" s="8">
        <v>43685</v>
      </c>
      <c r="C99" s="32"/>
      <c r="D99" s="31"/>
      <c r="E99" s="29"/>
      <c r="F99" s="12">
        <f t="shared" si="2"/>
        <v>57638</v>
      </c>
      <c r="G99" s="13"/>
      <c r="H99" s="14"/>
    </row>
    <row r="100" spans="1:8" x14ac:dyDescent="0.25">
      <c r="A100" s="9">
        <v>92</v>
      </c>
      <c r="B100" s="8">
        <v>43685</v>
      </c>
      <c r="C100" s="32"/>
      <c r="D100" s="31"/>
      <c r="E100" s="29"/>
      <c r="F100" s="12">
        <f t="shared" si="2"/>
        <v>57638</v>
      </c>
      <c r="G100" s="13"/>
      <c r="H100" s="14"/>
    </row>
    <row r="101" spans="1:8" x14ac:dyDescent="0.25">
      <c r="A101" s="57">
        <v>93</v>
      </c>
      <c r="B101" s="8">
        <v>43685</v>
      </c>
      <c r="C101" s="32"/>
      <c r="D101" s="31"/>
      <c r="E101" s="29"/>
      <c r="F101" s="12">
        <f t="shared" si="2"/>
        <v>57638</v>
      </c>
      <c r="G101" s="13"/>
      <c r="H101" s="14"/>
    </row>
    <row r="102" spans="1:8" x14ac:dyDescent="0.25">
      <c r="A102" s="9">
        <v>94</v>
      </c>
      <c r="B102" s="8">
        <v>43685</v>
      </c>
      <c r="C102" s="32"/>
      <c r="D102" s="31"/>
      <c r="E102" s="29"/>
      <c r="F102" s="12">
        <f t="shared" si="2"/>
        <v>57638</v>
      </c>
      <c r="G102" s="13"/>
      <c r="H102" s="14"/>
    </row>
    <row r="103" spans="1:8" x14ac:dyDescent="0.25">
      <c r="A103" s="57">
        <v>95</v>
      </c>
      <c r="B103" s="8">
        <v>43685</v>
      </c>
      <c r="C103" s="32"/>
      <c r="D103" s="31"/>
      <c r="E103" s="29"/>
      <c r="F103" s="12">
        <f t="shared" si="2"/>
        <v>57638</v>
      </c>
      <c r="G103" s="13"/>
      <c r="H103" s="14"/>
    </row>
    <row r="104" spans="1:8" x14ac:dyDescent="0.25">
      <c r="A104" s="9">
        <v>96</v>
      </c>
      <c r="B104" s="8">
        <v>43685</v>
      </c>
      <c r="C104" s="32"/>
      <c r="D104" s="31"/>
      <c r="E104" s="29"/>
      <c r="F104" s="12">
        <f t="shared" si="2"/>
        <v>57638</v>
      </c>
      <c r="G104" s="13"/>
      <c r="H104" s="14"/>
    </row>
    <row r="105" spans="1:8" x14ac:dyDescent="0.25">
      <c r="A105" s="57">
        <v>97</v>
      </c>
      <c r="B105" s="8">
        <v>43685</v>
      </c>
      <c r="C105" s="32"/>
      <c r="D105" s="31"/>
      <c r="E105" s="29"/>
      <c r="F105" s="12">
        <f t="shared" si="2"/>
        <v>57638</v>
      </c>
      <c r="G105" s="13"/>
      <c r="H105" s="14"/>
    </row>
    <row r="106" spans="1:8" x14ac:dyDescent="0.25">
      <c r="A106" s="9">
        <v>98</v>
      </c>
      <c r="B106" s="8">
        <v>43685</v>
      </c>
      <c r="C106" s="32"/>
      <c r="D106" s="31"/>
      <c r="E106" s="29"/>
      <c r="F106" s="12">
        <f t="shared" si="2"/>
        <v>57638</v>
      </c>
      <c r="G106" s="13"/>
      <c r="H106" s="14"/>
    </row>
    <row r="107" spans="1:8" x14ac:dyDescent="0.25">
      <c r="A107" s="57">
        <v>99</v>
      </c>
      <c r="B107" s="8">
        <v>43685</v>
      </c>
      <c r="C107" s="32"/>
      <c r="D107" s="31"/>
      <c r="E107" s="29"/>
      <c r="F107" s="12">
        <f t="shared" si="2"/>
        <v>57638</v>
      </c>
      <c r="G107" s="13"/>
      <c r="H107" s="14"/>
    </row>
    <row r="108" spans="1:8" x14ac:dyDescent="0.25">
      <c r="A108" s="9">
        <v>100</v>
      </c>
      <c r="B108" s="8">
        <v>43685</v>
      </c>
      <c r="C108" s="32"/>
      <c r="D108" s="31"/>
      <c r="E108" s="29"/>
      <c r="F108" s="12">
        <f t="shared" si="2"/>
        <v>57638</v>
      </c>
      <c r="G108" s="13"/>
      <c r="H108" s="14"/>
    </row>
    <row r="109" spans="1:8" x14ac:dyDescent="0.25">
      <c r="A109" s="57">
        <v>101</v>
      </c>
      <c r="B109" s="8">
        <v>43685</v>
      </c>
      <c r="C109" s="33"/>
      <c r="D109" s="34"/>
      <c r="E109" s="29"/>
      <c r="F109" s="12">
        <f t="shared" si="2"/>
        <v>57638</v>
      </c>
      <c r="G109" s="13"/>
      <c r="H109" s="14"/>
    </row>
    <row r="110" spans="1:8" x14ac:dyDescent="0.25">
      <c r="A110" s="57">
        <v>102</v>
      </c>
      <c r="B110" s="8">
        <v>43685</v>
      </c>
      <c r="C110" s="33"/>
      <c r="D110" s="34"/>
      <c r="E110" s="29"/>
      <c r="F110" s="12">
        <f t="shared" si="2"/>
        <v>57638</v>
      </c>
      <c r="G110" s="13"/>
      <c r="H110" s="14"/>
    </row>
    <row r="111" spans="1:8" x14ac:dyDescent="0.25">
      <c r="A111" s="57">
        <v>103</v>
      </c>
      <c r="B111" s="8">
        <v>43685</v>
      </c>
      <c r="C111" s="33"/>
      <c r="D111" s="34"/>
      <c r="E111" s="29"/>
      <c r="F111" s="12">
        <f t="shared" si="2"/>
        <v>57638</v>
      </c>
      <c r="G111" s="13"/>
      <c r="H111" s="14"/>
    </row>
    <row r="112" spans="1:8" x14ac:dyDescent="0.25">
      <c r="A112" s="57">
        <v>104</v>
      </c>
      <c r="B112" s="8">
        <v>43685</v>
      </c>
      <c r="C112" s="33"/>
      <c r="D112" s="34"/>
      <c r="E112" s="25"/>
      <c r="F112" s="12">
        <f t="shared" si="2"/>
        <v>57638</v>
      </c>
      <c r="G112" s="13"/>
      <c r="H112" s="14"/>
    </row>
    <row r="113" spans="1:8" x14ac:dyDescent="0.25">
      <c r="A113" s="57">
        <v>105</v>
      </c>
      <c r="B113" s="8">
        <v>43685</v>
      </c>
      <c r="C113" s="33"/>
      <c r="D113" s="34"/>
      <c r="E113" s="25"/>
      <c r="F113" s="12">
        <f t="shared" si="2"/>
        <v>57638</v>
      </c>
      <c r="G113" s="13"/>
      <c r="H113" s="14"/>
    </row>
    <row r="114" spans="1:8" x14ac:dyDescent="0.25">
      <c r="A114" s="57">
        <v>106</v>
      </c>
      <c r="B114" s="8">
        <v>43685</v>
      </c>
      <c r="C114" s="33"/>
      <c r="D114" s="34"/>
      <c r="E114" s="25"/>
      <c r="F114" s="12">
        <f t="shared" si="2"/>
        <v>57638</v>
      </c>
      <c r="G114" s="13"/>
      <c r="H114" s="14"/>
    </row>
    <row r="115" spans="1:8" x14ac:dyDescent="0.25">
      <c r="A115" s="57">
        <v>107</v>
      </c>
      <c r="B115" s="8">
        <v>43685</v>
      </c>
      <c r="C115" s="33"/>
      <c r="D115" s="34"/>
      <c r="E115" s="25"/>
      <c r="F115" s="12">
        <f t="shared" si="2"/>
        <v>57638</v>
      </c>
      <c r="G115" s="13"/>
      <c r="H115" s="14"/>
    </row>
    <row r="116" spans="1:8" x14ac:dyDescent="0.25">
      <c r="A116" s="57">
        <v>108</v>
      </c>
      <c r="B116" s="8">
        <v>43685</v>
      </c>
      <c r="C116" s="33"/>
      <c r="D116" s="34"/>
      <c r="E116" s="25"/>
      <c r="F116" s="12">
        <f t="shared" si="2"/>
        <v>57638</v>
      </c>
      <c r="G116" s="13"/>
      <c r="H116" s="14"/>
    </row>
    <row r="117" spans="1:8" x14ac:dyDescent="0.25">
      <c r="A117" s="57">
        <v>109</v>
      </c>
      <c r="B117" s="8">
        <v>43685</v>
      </c>
      <c r="C117" s="33"/>
      <c r="D117" s="34"/>
      <c r="E117" s="25"/>
      <c r="F117" s="12">
        <f t="shared" si="2"/>
        <v>57638</v>
      </c>
      <c r="G117" s="13"/>
      <c r="H117" s="14"/>
    </row>
    <row r="118" spans="1:8" x14ac:dyDescent="0.25">
      <c r="A118" s="152" t="s">
        <v>9</v>
      </c>
      <c r="B118" s="152"/>
      <c r="C118" s="152"/>
      <c r="D118" s="152"/>
      <c r="E118" s="152"/>
      <c r="F118" s="12">
        <f t="shared" si="2"/>
        <v>57638</v>
      </c>
      <c r="G118" s="13"/>
      <c r="H118" s="14"/>
    </row>
    <row r="119" spans="1:8" x14ac:dyDescent="0.25">
      <c r="D119" s="24"/>
      <c r="G119" s="22"/>
    </row>
    <row r="120" spans="1:8" x14ac:dyDescent="0.25">
      <c r="F120" s="24"/>
    </row>
    <row r="121" spans="1:8" x14ac:dyDescent="0.25">
      <c r="F121" s="24"/>
    </row>
    <row r="122" spans="1:8" x14ac:dyDescent="0.25">
      <c r="F122" s="68"/>
    </row>
  </sheetData>
  <mergeCells count="3">
    <mergeCell ref="A1:G1"/>
    <mergeCell ref="A2:G2"/>
    <mergeCell ref="A118:E1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2"/>
  <sheetViews>
    <sheetView topLeftCell="B1" zoomScaleNormal="100" workbookViewId="0">
      <selection activeCell="G34" sqref="G34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9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9" ht="15.75" x14ac:dyDescent="0.25">
      <c r="A2" s="151" t="s">
        <v>239</v>
      </c>
      <c r="B2" s="151"/>
      <c r="C2" s="151"/>
      <c r="D2" s="151"/>
      <c r="E2" s="151"/>
      <c r="F2" s="151"/>
      <c r="G2" s="151"/>
    </row>
    <row r="3" spans="1:9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9" x14ac:dyDescent="0.25">
      <c r="A4" s="70">
        <v>1</v>
      </c>
      <c r="B4" s="8">
        <v>43686</v>
      </c>
      <c r="C4" s="9" t="s">
        <v>8</v>
      </c>
      <c r="D4" s="10">
        <f>'08'!F118</f>
        <v>57638</v>
      </c>
      <c r="E4" s="11"/>
      <c r="F4" s="12">
        <f>D4</f>
        <v>57638</v>
      </c>
      <c r="G4" s="13"/>
      <c r="H4" s="14"/>
    </row>
    <row r="5" spans="1:9" x14ac:dyDescent="0.25">
      <c r="A5" s="9">
        <v>2</v>
      </c>
      <c r="B5" s="8">
        <v>43686</v>
      </c>
      <c r="C5" s="56" t="s">
        <v>163</v>
      </c>
      <c r="D5" s="10">
        <v>20000000</v>
      </c>
      <c r="E5" s="55"/>
      <c r="F5" s="12">
        <f>F4+D5-E5</f>
        <v>20057638</v>
      </c>
      <c r="G5" s="13"/>
      <c r="H5" s="14"/>
    </row>
    <row r="6" spans="1:9" x14ac:dyDescent="0.25">
      <c r="A6" s="9">
        <v>3</v>
      </c>
      <c r="B6" s="8">
        <v>43686</v>
      </c>
      <c r="C6" s="13" t="s">
        <v>240</v>
      </c>
      <c r="D6" s="13"/>
      <c r="E6" s="52">
        <v>200000</v>
      </c>
      <c r="F6" s="12">
        <f>F5+D6-E6</f>
        <v>19857638</v>
      </c>
      <c r="G6" s="17" t="s">
        <v>142</v>
      </c>
      <c r="H6" s="14" t="s">
        <v>69</v>
      </c>
    </row>
    <row r="7" spans="1:9" x14ac:dyDescent="0.25">
      <c r="A7" s="9">
        <f t="shared" ref="A7:A58" si="0">A6+1</f>
        <v>4</v>
      </c>
      <c r="B7" s="8">
        <v>43686</v>
      </c>
      <c r="C7" t="s">
        <v>12</v>
      </c>
      <c r="E7" s="84">
        <v>6500</v>
      </c>
      <c r="F7" s="12">
        <f t="shared" ref="F7:F38" si="1">F6+D7-E7</f>
        <v>19851138</v>
      </c>
      <c r="G7" s="17"/>
      <c r="H7" s="14"/>
    </row>
    <row r="8" spans="1:9" x14ac:dyDescent="0.25">
      <c r="A8" s="9">
        <f t="shared" si="0"/>
        <v>5</v>
      </c>
      <c r="B8" s="8">
        <v>43686</v>
      </c>
      <c r="C8" s="13" t="s">
        <v>241</v>
      </c>
      <c r="D8" s="13"/>
      <c r="E8" s="52">
        <v>500000</v>
      </c>
      <c r="F8" s="12">
        <f t="shared" si="1"/>
        <v>19351138</v>
      </c>
      <c r="G8" s="17" t="s">
        <v>167</v>
      </c>
      <c r="H8" s="14" t="s">
        <v>76</v>
      </c>
    </row>
    <row r="9" spans="1:9" x14ac:dyDescent="0.25">
      <c r="A9" s="9">
        <f t="shared" si="0"/>
        <v>6</v>
      </c>
      <c r="B9" s="8">
        <v>43686</v>
      </c>
      <c r="C9" s="13" t="s">
        <v>242</v>
      </c>
      <c r="D9" s="13"/>
      <c r="E9" s="52">
        <v>200000</v>
      </c>
      <c r="F9" s="12">
        <f t="shared" si="1"/>
        <v>19151138</v>
      </c>
      <c r="G9" s="17" t="s">
        <v>255</v>
      </c>
      <c r="H9" s="14" t="s">
        <v>76</v>
      </c>
    </row>
    <row r="10" spans="1:9" x14ac:dyDescent="0.25">
      <c r="A10" s="9">
        <f t="shared" si="0"/>
        <v>7</v>
      </c>
      <c r="B10" s="8">
        <v>43686</v>
      </c>
      <c r="C10" s="13" t="s">
        <v>243</v>
      </c>
      <c r="D10" s="13"/>
      <c r="E10" s="52">
        <v>500000</v>
      </c>
      <c r="F10" s="12">
        <f t="shared" si="1"/>
        <v>18651138</v>
      </c>
      <c r="G10" s="17" t="s">
        <v>257</v>
      </c>
      <c r="H10" s="14" t="s">
        <v>76</v>
      </c>
    </row>
    <row r="11" spans="1:9" x14ac:dyDescent="0.25">
      <c r="A11" s="9">
        <f t="shared" si="0"/>
        <v>8</v>
      </c>
      <c r="B11" s="8">
        <v>43686</v>
      </c>
      <c r="C11" s="13" t="s">
        <v>244</v>
      </c>
      <c r="D11" s="13"/>
      <c r="E11" s="52">
        <v>1600000</v>
      </c>
      <c r="F11" s="12">
        <f t="shared" si="1"/>
        <v>17051138</v>
      </c>
      <c r="G11" s="17" t="s">
        <v>258</v>
      </c>
      <c r="H11" s="14" t="s">
        <v>69</v>
      </c>
      <c r="I11" t="s">
        <v>206</v>
      </c>
    </row>
    <row r="12" spans="1:9" x14ac:dyDescent="0.25">
      <c r="A12" s="9">
        <f t="shared" si="0"/>
        <v>9</v>
      </c>
      <c r="B12" s="8">
        <v>43686</v>
      </c>
      <c r="C12" s="13" t="s">
        <v>245</v>
      </c>
      <c r="D12" s="13"/>
      <c r="E12" s="52">
        <v>300000</v>
      </c>
      <c r="F12" s="12">
        <f t="shared" si="1"/>
        <v>16751138</v>
      </c>
      <c r="G12" s="17" t="s">
        <v>259</v>
      </c>
      <c r="H12" s="14" t="s">
        <v>69</v>
      </c>
      <c r="I12" t="s">
        <v>206</v>
      </c>
    </row>
    <row r="13" spans="1:9" x14ac:dyDescent="0.25">
      <c r="A13" s="9">
        <f t="shared" si="0"/>
        <v>10</v>
      </c>
      <c r="B13" s="8">
        <v>43686</v>
      </c>
      <c r="C13" s="13" t="s">
        <v>246</v>
      </c>
      <c r="D13" s="13"/>
      <c r="E13" s="52">
        <v>1200000</v>
      </c>
      <c r="F13" s="12">
        <f t="shared" si="1"/>
        <v>15551138</v>
      </c>
      <c r="G13" s="17" t="s">
        <v>252</v>
      </c>
      <c r="H13" s="14" t="s">
        <v>106</v>
      </c>
    </row>
    <row r="14" spans="1:9" x14ac:dyDescent="0.25">
      <c r="A14" s="9">
        <f t="shared" si="0"/>
        <v>11</v>
      </c>
      <c r="B14" s="8">
        <v>43686</v>
      </c>
      <c r="C14" t="s">
        <v>12</v>
      </c>
      <c r="E14" s="84">
        <v>6500</v>
      </c>
      <c r="F14" s="12">
        <f t="shared" si="1"/>
        <v>15544638</v>
      </c>
      <c r="G14" s="26"/>
      <c r="H14" s="41"/>
    </row>
    <row r="15" spans="1:9" x14ac:dyDescent="0.25">
      <c r="A15" s="9">
        <f t="shared" si="0"/>
        <v>12</v>
      </c>
      <c r="B15" s="8">
        <v>43686</v>
      </c>
      <c r="C15" s="13" t="s">
        <v>247</v>
      </c>
      <c r="D15" s="13"/>
      <c r="E15" s="76">
        <v>300000</v>
      </c>
      <c r="F15" s="12">
        <f t="shared" si="1"/>
        <v>15244638</v>
      </c>
      <c r="G15" s="26" t="s">
        <v>167</v>
      </c>
      <c r="H15" s="41" t="s">
        <v>76</v>
      </c>
    </row>
    <row r="16" spans="1:9" x14ac:dyDescent="0.25">
      <c r="A16" s="9">
        <f t="shared" si="0"/>
        <v>13</v>
      </c>
      <c r="B16" s="8">
        <v>43686</v>
      </c>
      <c r="C16" s="20" t="s">
        <v>160</v>
      </c>
      <c r="D16" s="47"/>
      <c r="E16" s="48">
        <v>1000000</v>
      </c>
      <c r="F16" s="12">
        <f t="shared" si="1"/>
        <v>14244638</v>
      </c>
      <c r="G16" s="26" t="s">
        <v>85</v>
      </c>
      <c r="H16" s="41" t="s">
        <v>69</v>
      </c>
    </row>
    <row r="17" spans="1:8" x14ac:dyDescent="0.25">
      <c r="A17" s="9">
        <f t="shared" si="0"/>
        <v>14</v>
      </c>
      <c r="B17" s="8">
        <v>43686</v>
      </c>
      <c r="C17" s="20" t="s">
        <v>248</v>
      </c>
      <c r="D17" s="20"/>
      <c r="E17" s="52">
        <v>2279513</v>
      </c>
      <c r="F17" s="12">
        <f t="shared" si="1"/>
        <v>11965125</v>
      </c>
      <c r="G17" s="26" t="s">
        <v>85</v>
      </c>
      <c r="H17" s="41" t="s">
        <v>69</v>
      </c>
    </row>
    <row r="18" spans="1:8" x14ac:dyDescent="0.25">
      <c r="A18" s="9">
        <f t="shared" si="0"/>
        <v>15</v>
      </c>
      <c r="B18" s="8">
        <v>43686</v>
      </c>
      <c r="C18" s="20" t="s">
        <v>249</v>
      </c>
      <c r="D18" s="20"/>
      <c r="E18" s="52">
        <v>559900</v>
      </c>
      <c r="F18" s="12">
        <f t="shared" si="1"/>
        <v>11405225</v>
      </c>
      <c r="G18" s="26" t="s">
        <v>87</v>
      </c>
      <c r="H18" s="41" t="s">
        <v>75</v>
      </c>
    </row>
    <row r="19" spans="1:8" x14ac:dyDescent="0.25">
      <c r="A19" s="9">
        <f t="shared" si="0"/>
        <v>16</v>
      </c>
      <c r="B19" s="8">
        <v>43686</v>
      </c>
      <c r="C19" s="14" t="s">
        <v>250</v>
      </c>
      <c r="D19" s="20"/>
      <c r="E19" s="77">
        <v>300000</v>
      </c>
      <c r="F19" s="12">
        <f t="shared" si="1"/>
        <v>11105225</v>
      </c>
      <c r="G19" s="26" t="s">
        <v>251</v>
      </c>
      <c r="H19" s="41"/>
    </row>
    <row r="20" spans="1:8" x14ac:dyDescent="0.25">
      <c r="A20" s="9">
        <f t="shared" si="0"/>
        <v>17</v>
      </c>
      <c r="B20" s="8">
        <v>43686</v>
      </c>
      <c r="C20" s="14" t="s">
        <v>250</v>
      </c>
      <c r="D20" s="38"/>
      <c r="E20" s="77">
        <v>250000</v>
      </c>
      <c r="F20" s="12">
        <f t="shared" si="1"/>
        <v>10855225</v>
      </c>
      <c r="G20" s="26" t="s">
        <v>167</v>
      </c>
      <c r="H20" s="41"/>
    </row>
    <row r="21" spans="1:8" x14ac:dyDescent="0.25">
      <c r="A21" s="9">
        <f t="shared" si="0"/>
        <v>18</v>
      </c>
      <c r="B21" s="8">
        <v>43686</v>
      </c>
      <c r="C21" s="13" t="s">
        <v>12</v>
      </c>
      <c r="D21" s="38"/>
      <c r="E21" s="77">
        <v>6500</v>
      </c>
      <c r="F21" s="12">
        <f t="shared" si="1"/>
        <v>10848725</v>
      </c>
      <c r="H21" s="41"/>
    </row>
    <row r="22" spans="1:8" x14ac:dyDescent="0.25">
      <c r="A22" s="9">
        <f t="shared" si="0"/>
        <v>19</v>
      </c>
      <c r="B22" s="8">
        <v>43686</v>
      </c>
      <c r="C22" s="13" t="s">
        <v>250</v>
      </c>
      <c r="D22" s="38"/>
      <c r="E22" s="77">
        <v>250000</v>
      </c>
      <c r="F22" s="12">
        <f t="shared" si="1"/>
        <v>10598725</v>
      </c>
      <c r="G22" s="26" t="s">
        <v>252</v>
      </c>
      <c r="H22" s="41"/>
    </row>
    <row r="23" spans="1:8" x14ac:dyDescent="0.25">
      <c r="A23" s="9">
        <f t="shared" si="0"/>
        <v>20</v>
      </c>
      <c r="B23" s="8">
        <v>43686</v>
      </c>
      <c r="C23" s="13" t="s">
        <v>12</v>
      </c>
      <c r="D23" s="47"/>
      <c r="E23" s="77">
        <v>6500</v>
      </c>
      <c r="F23" s="12">
        <f t="shared" si="1"/>
        <v>10592225</v>
      </c>
      <c r="H23" s="41"/>
    </row>
    <row r="24" spans="1:8" x14ac:dyDescent="0.25">
      <c r="A24" s="9">
        <f t="shared" si="0"/>
        <v>21</v>
      </c>
      <c r="B24" s="8">
        <v>43686</v>
      </c>
      <c r="C24" s="13" t="s">
        <v>250</v>
      </c>
      <c r="D24" s="47"/>
      <c r="E24" s="77">
        <v>250000</v>
      </c>
      <c r="F24" s="12">
        <f t="shared" si="1"/>
        <v>10342225</v>
      </c>
      <c r="G24" s="26" t="s">
        <v>179</v>
      </c>
      <c r="H24" s="41"/>
    </row>
    <row r="25" spans="1:8" x14ac:dyDescent="0.25">
      <c r="A25" s="9">
        <f t="shared" si="0"/>
        <v>22</v>
      </c>
      <c r="B25" s="8">
        <v>43686</v>
      </c>
      <c r="C25" s="13" t="s">
        <v>250</v>
      </c>
      <c r="D25" s="20"/>
      <c r="E25" s="77">
        <v>125000</v>
      </c>
      <c r="F25" s="12">
        <f t="shared" si="1"/>
        <v>10217225</v>
      </c>
      <c r="G25" s="26" t="s">
        <v>253</v>
      </c>
      <c r="H25" s="41"/>
    </row>
    <row r="26" spans="1:8" x14ac:dyDescent="0.25">
      <c r="A26" s="9">
        <f t="shared" si="0"/>
        <v>23</v>
      </c>
      <c r="B26" s="8">
        <v>43686</v>
      </c>
      <c r="C26" s="13" t="s">
        <v>12</v>
      </c>
      <c r="D26" s="20"/>
      <c r="E26" s="77">
        <v>6500</v>
      </c>
      <c r="F26" s="12">
        <f t="shared" si="1"/>
        <v>10210725</v>
      </c>
      <c r="H26" s="41"/>
    </row>
    <row r="27" spans="1:8" x14ac:dyDescent="0.25">
      <c r="A27" s="9">
        <f t="shared" si="0"/>
        <v>24</v>
      </c>
      <c r="B27" s="8">
        <v>43686</v>
      </c>
      <c r="C27" s="13" t="s">
        <v>250</v>
      </c>
      <c r="D27" s="21"/>
      <c r="E27" s="77">
        <v>125000</v>
      </c>
      <c r="F27" s="12">
        <f t="shared" si="1"/>
        <v>10085725</v>
      </c>
      <c r="G27" s="17" t="s">
        <v>199</v>
      </c>
      <c r="H27" s="41"/>
    </row>
    <row r="28" spans="1:8" x14ac:dyDescent="0.25">
      <c r="A28" s="9">
        <f t="shared" si="0"/>
        <v>25</v>
      </c>
      <c r="B28" s="8">
        <v>43686</v>
      </c>
      <c r="C28" s="13" t="s">
        <v>250</v>
      </c>
      <c r="D28" s="20"/>
      <c r="E28" s="77">
        <v>125000</v>
      </c>
      <c r="F28" s="12">
        <f t="shared" si="1"/>
        <v>9960725</v>
      </c>
      <c r="G28" s="17" t="s">
        <v>255</v>
      </c>
      <c r="H28" s="41"/>
    </row>
    <row r="29" spans="1:8" x14ac:dyDescent="0.25">
      <c r="A29" s="9">
        <f t="shared" si="0"/>
        <v>26</v>
      </c>
      <c r="B29" s="8">
        <v>43686</v>
      </c>
      <c r="C29" s="13" t="s">
        <v>250</v>
      </c>
      <c r="D29" s="20"/>
      <c r="E29" s="77">
        <v>125000</v>
      </c>
      <c r="F29" s="12">
        <f t="shared" si="1"/>
        <v>9835725</v>
      </c>
      <c r="G29" s="17" t="s">
        <v>130</v>
      </c>
      <c r="H29" s="41"/>
    </row>
    <row r="30" spans="1:8" x14ac:dyDescent="0.25">
      <c r="A30" s="9">
        <f t="shared" si="0"/>
        <v>27</v>
      </c>
      <c r="B30" s="8">
        <v>43686</v>
      </c>
      <c r="C30" s="13" t="s">
        <v>250</v>
      </c>
      <c r="D30" s="20"/>
      <c r="E30" s="77">
        <v>125000</v>
      </c>
      <c r="F30" s="12">
        <f t="shared" si="1"/>
        <v>9710725</v>
      </c>
      <c r="G30" s="26" t="s">
        <v>254</v>
      </c>
      <c r="H30" s="41"/>
    </row>
    <row r="31" spans="1:8" x14ac:dyDescent="0.25">
      <c r="A31" s="9">
        <f t="shared" si="0"/>
        <v>28</v>
      </c>
      <c r="B31" s="8">
        <v>43686</v>
      </c>
      <c r="C31" s="13" t="s">
        <v>256</v>
      </c>
      <c r="D31" s="13"/>
      <c r="E31" s="64">
        <v>120000</v>
      </c>
      <c r="F31" s="12">
        <f t="shared" si="1"/>
        <v>9590725</v>
      </c>
      <c r="G31" s="17" t="s">
        <v>237</v>
      </c>
      <c r="H31" s="41"/>
    </row>
    <row r="32" spans="1:8" x14ac:dyDescent="0.25">
      <c r="A32" s="9">
        <f t="shared" si="0"/>
        <v>29</v>
      </c>
      <c r="B32" s="8">
        <v>43686</v>
      </c>
      <c r="C32" s="13" t="s">
        <v>12</v>
      </c>
      <c r="D32" s="20"/>
      <c r="E32" s="62">
        <v>6500</v>
      </c>
      <c r="F32" s="12">
        <f t="shared" si="1"/>
        <v>9584225</v>
      </c>
      <c r="G32" s="17"/>
      <c r="H32" s="41"/>
    </row>
    <row r="33" spans="1:8" x14ac:dyDescent="0.25">
      <c r="A33" s="9">
        <f t="shared" si="0"/>
        <v>30</v>
      </c>
      <c r="B33" s="8">
        <v>43686</v>
      </c>
      <c r="C33" s="13" t="s">
        <v>261</v>
      </c>
      <c r="D33" s="13"/>
      <c r="E33" s="39">
        <v>688629</v>
      </c>
      <c r="F33" s="12">
        <f t="shared" si="1"/>
        <v>8895596</v>
      </c>
      <c r="G33" s="17" t="s">
        <v>415</v>
      </c>
      <c r="H33" s="41"/>
    </row>
    <row r="34" spans="1:8" x14ac:dyDescent="0.25">
      <c r="A34" s="9">
        <f t="shared" si="0"/>
        <v>31</v>
      </c>
      <c r="B34" s="8">
        <v>43686</v>
      </c>
      <c r="C34" s="13"/>
      <c r="D34" s="20"/>
      <c r="E34" s="63"/>
      <c r="F34" s="12">
        <f t="shared" si="1"/>
        <v>8895596</v>
      </c>
      <c r="G34" s="17"/>
      <c r="H34" s="14"/>
    </row>
    <row r="35" spans="1:8" x14ac:dyDescent="0.25">
      <c r="A35" s="9">
        <f t="shared" si="0"/>
        <v>32</v>
      </c>
      <c r="B35" s="8">
        <v>43686</v>
      </c>
      <c r="C35" s="13"/>
      <c r="D35" s="20"/>
      <c r="E35" s="67"/>
      <c r="F35" s="12">
        <f t="shared" si="1"/>
        <v>8895596</v>
      </c>
      <c r="G35" s="17"/>
      <c r="H35" s="41"/>
    </row>
    <row r="36" spans="1:8" x14ac:dyDescent="0.25">
      <c r="A36" s="9">
        <f t="shared" si="0"/>
        <v>33</v>
      </c>
      <c r="B36" s="8">
        <v>43686</v>
      </c>
      <c r="C36" s="13"/>
      <c r="D36" s="20"/>
      <c r="E36" s="67"/>
      <c r="F36" s="12">
        <f t="shared" si="1"/>
        <v>8895596</v>
      </c>
      <c r="G36" s="17"/>
      <c r="H36" s="41"/>
    </row>
    <row r="37" spans="1:8" x14ac:dyDescent="0.25">
      <c r="A37" s="9">
        <f t="shared" si="0"/>
        <v>34</v>
      </c>
      <c r="B37" s="8">
        <v>43686</v>
      </c>
      <c r="C37" s="13"/>
      <c r="D37" s="20"/>
      <c r="E37" s="67"/>
      <c r="F37" s="12">
        <f t="shared" si="1"/>
        <v>8895596</v>
      </c>
      <c r="G37" s="17"/>
      <c r="H37" s="41"/>
    </row>
    <row r="38" spans="1:8" x14ac:dyDescent="0.25">
      <c r="A38" s="9">
        <f t="shared" si="0"/>
        <v>35</v>
      </c>
      <c r="B38" s="8">
        <v>43686</v>
      </c>
      <c r="C38" s="13"/>
      <c r="D38" s="20"/>
      <c r="E38" s="62"/>
      <c r="F38" s="12">
        <f t="shared" si="1"/>
        <v>8895596</v>
      </c>
      <c r="G38" s="17"/>
      <c r="H38" s="41"/>
    </row>
    <row r="39" spans="1:8" x14ac:dyDescent="0.25">
      <c r="A39" s="9">
        <f t="shared" si="0"/>
        <v>36</v>
      </c>
      <c r="B39" s="8">
        <v>43686</v>
      </c>
      <c r="C39" s="60"/>
      <c r="D39" s="20"/>
      <c r="E39" s="61"/>
      <c r="F39" s="12">
        <f t="shared" ref="F39:F69" si="2">F38+D39-E39</f>
        <v>8895596</v>
      </c>
      <c r="G39" s="17"/>
      <c r="H39" s="41"/>
    </row>
    <row r="40" spans="1:8" x14ac:dyDescent="0.25">
      <c r="A40" s="9">
        <f t="shared" si="0"/>
        <v>37</v>
      </c>
      <c r="B40" s="8">
        <v>43686</v>
      </c>
      <c r="C40" s="20"/>
      <c r="D40" s="20"/>
      <c r="E40" s="19"/>
      <c r="F40" s="12">
        <f t="shared" si="2"/>
        <v>8895596</v>
      </c>
      <c r="G40" s="17"/>
      <c r="H40" s="14"/>
    </row>
    <row r="41" spans="1:8" x14ac:dyDescent="0.25">
      <c r="A41" s="9">
        <f t="shared" si="0"/>
        <v>38</v>
      </c>
      <c r="B41" s="8">
        <v>43686</v>
      </c>
      <c r="C41" s="20"/>
      <c r="D41" s="36"/>
      <c r="E41" s="19"/>
      <c r="F41" s="12">
        <f t="shared" si="2"/>
        <v>8895596</v>
      </c>
      <c r="G41" s="17"/>
      <c r="H41" s="14"/>
    </row>
    <row r="42" spans="1:8" x14ac:dyDescent="0.25">
      <c r="A42" s="9">
        <f t="shared" si="0"/>
        <v>39</v>
      </c>
      <c r="B42" s="8">
        <v>43686</v>
      </c>
      <c r="C42" s="20"/>
      <c r="D42" s="36"/>
      <c r="E42" s="19"/>
      <c r="F42" s="12">
        <f t="shared" si="2"/>
        <v>8895596</v>
      </c>
      <c r="G42" s="17"/>
      <c r="H42" s="41"/>
    </row>
    <row r="43" spans="1:8" x14ac:dyDescent="0.25">
      <c r="A43" s="9">
        <f t="shared" si="0"/>
        <v>40</v>
      </c>
      <c r="B43" s="8">
        <v>43686</v>
      </c>
      <c r="C43" s="20"/>
      <c r="D43" s="36"/>
      <c r="E43" s="19"/>
      <c r="F43" s="12">
        <f t="shared" si="2"/>
        <v>8895596</v>
      </c>
      <c r="G43" s="17"/>
      <c r="H43" s="41"/>
    </row>
    <row r="44" spans="1:8" x14ac:dyDescent="0.25">
      <c r="A44" s="9">
        <f t="shared" si="0"/>
        <v>41</v>
      </c>
      <c r="B44" s="8">
        <v>43686</v>
      </c>
      <c r="C44" s="20"/>
      <c r="D44" s="36"/>
      <c r="E44" s="36"/>
      <c r="F44" s="12">
        <f t="shared" si="2"/>
        <v>8895596</v>
      </c>
      <c r="G44" s="17"/>
      <c r="H44" s="41"/>
    </row>
    <row r="45" spans="1:8" x14ac:dyDescent="0.25">
      <c r="A45" s="9">
        <f t="shared" si="0"/>
        <v>42</v>
      </c>
      <c r="B45" s="8">
        <v>43686</v>
      </c>
      <c r="C45" s="20"/>
      <c r="D45" s="20"/>
      <c r="E45" s="19"/>
      <c r="F45" s="12">
        <f t="shared" si="2"/>
        <v>8895596</v>
      </c>
      <c r="G45" s="17"/>
      <c r="H45" s="41"/>
    </row>
    <row r="46" spans="1:8" x14ac:dyDescent="0.25">
      <c r="A46" s="9">
        <f t="shared" si="0"/>
        <v>43</v>
      </c>
      <c r="B46" s="8">
        <v>43686</v>
      </c>
      <c r="C46" s="20"/>
      <c r="D46" s="20"/>
      <c r="E46" s="19"/>
      <c r="F46" s="12">
        <f t="shared" si="2"/>
        <v>8895596</v>
      </c>
      <c r="G46" s="17"/>
      <c r="H46" s="41"/>
    </row>
    <row r="47" spans="1:8" x14ac:dyDescent="0.25">
      <c r="A47" s="9">
        <f t="shared" si="0"/>
        <v>44</v>
      </c>
      <c r="B47" s="8">
        <v>43686</v>
      </c>
      <c r="C47" s="20"/>
      <c r="D47" s="20"/>
      <c r="E47" s="19"/>
      <c r="F47" s="12">
        <f t="shared" si="2"/>
        <v>8895596</v>
      </c>
      <c r="G47" s="17"/>
      <c r="H47" s="41"/>
    </row>
    <row r="48" spans="1:8" x14ac:dyDescent="0.25">
      <c r="A48" s="9">
        <f t="shared" si="0"/>
        <v>45</v>
      </c>
      <c r="B48" s="8">
        <v>43686</v>
      </c>
      <c r="C48" s="20"/>
      <c r="D48" s="20"/>
      <c r="E48" s="19"/>
      <c r="F48" s="12">
        <f t="shared" si="2"/>
        <v>8895596</v>
      </c>
      <c r="G48" s="17"/>
      <c r="H48" s="41"/>
    </row>
    <row r="49" spans="1:8" x14ac:dyDescent="0.25">
      <c r="A49" s="9">
        <f t="shared" si="0"/>
        <v>46</v>
      </c>
      <c r="B49" s="8">
        <v>43686</v>
      </c>
      <c r="C49" s="20"/>
      <c r="D49" s="36"/>
      <c r="E49" s="19"/>
      <c r="F49" s="12">
        <f t="shared" si="2"/>
        <v>8895596</v>
      </c>
      <c r="G49" s="17"/>
      <c r="H49" s="41"/>
    </row>
    <row r="50" spans="1:8" x14ac:dyDescent="0.25">
      <c r="A50" s="9">
        <f t="shared" si="0"/>
        <v>47</v>
      </c>
      <c r="B50" s="8">
        <v>43686</v>
      </c>
      <c r="C50" s="20"/>
      <c r="D50" s="20"/>
      <c r="E50" s="36"/>
      <c r="F50" s="12">
        <f t="shared" si="2"/>
        <v>8895596</v>
      </c>
      <c r="G50" s="17"/>
      <c r="H50" s="41"/>
    </row>
    <row r="51" spans="1:8" x14ac:dyDescent="0.25">
      <c r="A51" s="9">
        <f t="shared" si="0"/>
        <v>48</v>
      </c>
      <c r="B51" s="8">
        <v>43686</v>
      </c>
      <c r="C51" s="20"/>
      <c r="D51" s="20"/>
      <c r="E51" s="36"/>
      <c r="F51" s="12">
        <f t="shared" si="2"/>
        <v>8895596</v>
      </c>
      <c r="G51" s="17"/>
      <c r="H51" s="41"/>
    </row>
    <row r="52" spans="1:8" x14ac:dyDescent="0.25">
      <c r="A52" s="9">
        <f t="shared" si="0"/>
        <v>49</v>
      </c>
      <c r="B52" s="8">
        <v>43686</v>
      </c>
      <c r="C52" s="60"/>
      <c r="D52" s="22"/>
      <c r="E52" s="69"/>
      <c r="F52" s="12">
        <f t="shared" si="2"/>
        <v>8895596</v>
      </c>
      <c r="G52" s="17"/>
      <c r="H52" s="41"/>
    </row>
    <row r="53" spans="1:8" x14ac:dyDescent="0.25">
      <c r="A53" s="9">
        <f t="shared" si="0"/>
        <v>50</v>
      </c>
      <c r="B53" s="8">
        <v>43686</v>
      </c>
      <c r="C53" s="13"/>
      <c r="D53" s="13"/>
      <c r="E53" s="23"/>
      <c r="F53" s="12">
        <f t="shared" si="2"/>
        <v>8895596</v>
      </c>
      <c r="G53" s="17"/>
      <c r="H53" s="41"/>
    </row>
    <row r="54" spans="1:8" x14ac:dyDescent="0.25">
      <c r="A54" s="9">
        <f t="shared" si="0"/>
        <v>51</v>
      </c>
      <c r="B54" s="8">
        <v>43686</v>
      </c>
      <c r="C54" s="13"/>
      <c r="D54" s="13"/>
      <c r="E54" s="23"/>
      <c r="F54" s="12">
        <f t="shared" si="2"/>
        <v>8895596</v>
      </c>
      <c r="G54" s="26"/>
      <c r="H54" s="41"/>
    </row>
    <row r="55" spans="1:8" x14ac:dyDescent="0.25">
      <c r="A55" s="9">
        <f t="shared" si="0"/>
        <v>52</v>
      </c>
      <c r="B55" s="8">
        <v>43686</v>
      </c>
      <c r="C55" s="13"/>
      <c r="D55" s="28"/>
      <c r="E55" s="39"/>
      <c r="F55" s="12">
        <f t="shared" si="2"/>
        <v>8895596</v>
      </c>
      <c r="G55" s="26"/>
      <c r="H55" s="41"/>
    </row>
    <row r="56" spans="1:8" x14ac:dyDescent="0.25">
      <c r="A56" s="9">
        <f t="shared" si="0"/>
        <v>53</v>
      </c>
      <c r="B56" s="8">
        <v>43686</v>
      </c>
      <c r="C56" s="13"/>
      <c r="D56" s="28"/>
      <c r="E56" s="39"/>
      <c r="F56" s="12">
        <f t="shared" si="2"/>
        <v>8895596</v>
      </c>
      <c r="G56" s="26"/>
      <c r="H56" s="41"/>
    </row>
    <row r="57" spans="1:8" x14ac:dyDescent="0.25">
      <c r="A57" s="9">
        <f t="shared" si="0"/>
        <v>54</v>
      </c>
      <c r="B57" s="8">
        <v>43686</v>
      </c>
      <c r="C57" s="13"/>
      <c r="D57" s="21"/>
      <c r="E57" s="39"/>
      <c r="F57" s="12">
        <f t="shared" si="2"/>
        <v>8895596</v>
      </c>
      <c r="G57" s="26"/>
      <c r="H57" s="41"/>
    </row>
    <row r="58" spans="1:8" x14ac:dyDescent="0.25">
      <c r="A58" s="9">
        <f t="shared" si="0"/>
        <v>55</v>
      </c>
      <c r="B58" s="8">
        <v>43686</v>
      </c>
      <c r="C58" s="13"/>
      <c r="D58" s="28"/>
      <c r="E58" s="39"/>
      <c r="F58" s="12">
        <f t="shared" si="2"/>
        <v>8895596</v>
      </c>
      <c r="G58" s="26"/>
      <c r="H58" s="41"/>
    </row>
    <row r="59" spans="1:8" x14ac:dyDescent="0.25">
      <c r="A59" s="9">
        <v>50</v>
      </c>
      <c r="B59" s="8">
        <v>43686</v>
      </c>
      <c r="C59" s="13"/>
      <c r="D59" s="28"/>
      <c r="E59" s="39"/>
      <c r="F59" s="12">
        <f t="shared" si="2"/>
        <v>8895596</v>
      </c>
      <c r="G59" s="26"/>
      <c r="H59" s="41"/>
    </row>
    <row r="60" spans="1:8" x14ac:dyDescent="0.25">
      <c r="A60" s="70">
        <v>51</v>
      </c>
      <c r="B60" s="8">
        <v>43686</v>
      </c>
      <c r="C60" s="13"/>
      <c r="D60" s="28"/>
      <c r="E60" s="39"/>
      <c r="F60" s="12">
        <f t="shared" si="2"/>
        <v>8895596</v>
      </c>
      <c r="G60" s="26"/>
      <c r="H60" s="41"/>
    </row>
    <row r="61" spans="1:8" x14ac:dyDescent="0.25">
      <c r="A61" s="9">
        <v>52</v>
      </c>
      <c r="B61" s="8">
        <v>43686</v>
      </c>
      <c r="C61" s="13"/>
      <c r="D61" s="28"/>
      <c r="E61" s="39"/>
      <c r="F61" s="12">
        <f t="shared" si="2"/>
        <v>8895596</v>
      </c>
      <c r="G61" s="26"/>
      <c r="H61" s="41"/>
    </row>
    <row r="62" spans="1:8" x14ac:dyDescent="0.25">
      <c r="A62" s="70">
        <v>53</v>
      </c>
      <c r="B62" s="8">
        <v>43686</v>
      </c>
      <c r="C62" s="13"/>
      <c r="D62" s="28"/>
      <c r="E62" s="39"/>
      <c r="F62" s="12">
        <f t="shared" si="2"/>
        <v>8895596</v>
      </c>
      <c r="G62" s="26"/>
      <c r="H62" s="41"/>
    </row>
    <row r="63" spans="1:8" x14ac:dyDescent="0.25">
      <c r="A63" s="9">
        <v>54</v>
      </c>
      <c r="B63" s="8">
        <v>43686</v>
      </c>
      <c r="C63" s="13"/>
      <c r="D63" s="28"/>
      <c r="E63" s="39"/>
      <c r="F63" s="12">
        <f t="shared" si="2"/>
        <v>8895596</v>
      </c>
      <c r="G63" s="26"/>
      <c r="H63" s="41"/>
    </row>
    <row r="64" spans="1:8" x14ac:dyDescent="0.25">
      <c r="A64" s="70">
        <v>55</v>
      </c>
      <c r="B64" s="8">
        <v>43686</v>
      </c>
      <c r="C64" s="13"/>
      <c r="D64" s="28"/>
      <c r="E64" s="39"/>
      <c r="F64" s="12">
        <f t="shared" si="2"/>
        <v>8895596</v>
      </c>
      <c r="G64" s="26"/>
      <c r="H64" s="41"/>
    </row>
    <row r="65" spans="1:9" x14ac:dyDescent="0.25">
      <c r="A65" s="70">
        <v>57</v>
      </c>
      <c r="B65" s="8">
        <v>43686</v>
      </c>
      <c r="C65" s="13"/>
      <c r="D65" s="28"/>
      <c r="E65" s="39"/>
      <c r="F65" s="12">
        <f t="shared" si="2"/>
        <v>8895596</v>
      </c>
      <c r="G65" s="26"/>
      <c r="H65" s="41"/>
    </row>
    <row r="66" spans="1:9" x14ac:dyDescent="0.25">
      <c r="A66" s="9">
        <v>58</v>
      </c>
      <c r="B66" s="8">
        <v>43686</v>
      </c>
      <c r="C66" s="13"/>
      <c r="D66" s="28"/>
      <c r="E66" s="39"/>
      <c r="F66" s="12">
        <f t="shared" si="2"/>
        <v>8895596</v>
      </c>
      <c r="G66" s="26"/>
      <c r="H66" s="41"/>
    </row>
    <row r="67" spans="1:9" x14ac:dyDescent="0.25">
      <c r="A67" s="70">
        <v>59</v>
      </c>
      <c r="B67" s="8">
        <v>43686</v>
      </c>
      <c r="C67" s="13"/>
      <c r="D67" s="28"/>
      <c r="E67" s="27"/>
      <c r="F67" s="12">
        <f t="shared" si="2"/>
        <v>8895596</v>
      </c>
      <c r="G67" s="26"/>
      <c r="H67" s="14"/>
    </row>
    <row r="68" spans="1:9" x14ac:dyDescent="0.25">
      <c r="A68" s="9">
        <v>60</v>
      </c>
      <c r="B68" s="8">
        <v>43686</v>
      </c>
      <c r="C68" s="13"/>
      <c r="D68" s="28"/>
      <c r="E68" s="27"/>
      <c r="F68" s="12">
        <f t="shared" si="2"/>
        <v>8895596</v>
      </c>
      <c r="G68" s="26"/>
      <c r="H68" s="14"/>
    </row>
    <row r="69" spans="1:9" x14ac:dyDescent="0.25">
      <c r="A69" s="70">
        <v>61</v>
      </c>
      <c r="B69" s="8">
        <v>43686</v>
      </c>
      <c r="C69" s="13"/>
      <c r="D69" s="28"/>
      <c r="E69" s="27"/>
      <c r="F69" s="12">
        <f t="shared" si="2"/>
        <v>8895596</v>
      </c>
      <c r="G69" s="26"/>
      <c r="H69" s="14"/>
    </row>
    <row r="70" spans="1:9" x14ac:dyDescent="0.25">
      <c r="A70" s="9">
        <v>62</v>
      </c>
      <c r="B70" s="8">
        <v>43686</v>
      </c>
      <c r="C70" s="13"/>
      <c r="D70" s="28"/>
      <c r="E70" s="27"/>
      <c r="F70" s="12">
        <f t="shared" ref="F70:F118" si="3">F69+D70-E70</f>
        <v>8895596</v>
      </c>
      <c r="G70" s="26"/>
      <c r="H70" s="14"/>
    </row>
    <row r="71" spans="1:9" x14ac:dyDescent="0.25">
      <c r="A71" s="70">
        <v>63</v>
      </c>
      <c r="B71" s="8">
        <v>43686</v>
      </c>
      <c r="C71" s="13"/>
      <c r="D71" s="28"/>
      <c r="E71" s="27"/>
      <c r="F71" s="12">
        <f t="shared" si="3"/>
        <v>8895596</v>
      </c>
      <c r="G71" s="26"/>
      <c r="H71" s="14"/>
    </row>
    <row r="72" spans="1:9" x14ac:dyDescent="0.25">
      <c r="A72" s="9">
        <v>64</v>
      </c>
      <c r="B72" s="8">
        <v>43686</v>
      </c>
      <c r="C72" s="13"/>
      <c r="D72" s="28"/>
      <c r="E72" s="27"/>
      <c r="F72" s="12">
        <f t="shared" si="3"/>
        <v>8895596</v>
      </c>
      <c r="G72" s="26"/>
      <c r="H72" s="14"/>
    </row>
    <row r="73" spans="1:9" x14ac:dyDescent="0.25">
      <c r="A73" s="70">
        <v>65</v>
      </c>
      <c r="B73" s="8">
        <v>43686</v>
      </c>
      <c r="C73" s="13"/>
      <c r="D73" s="28"/>
      <c r="E73" s="27"/>
      <c r="F73" s="12">
        <f t="shared" si="3"/>
        <v>8895596</v>
      </c>
      <c r="G73" s="26"/>
      <c r="H73" s="14"/>
    </row>
    <row r="74" spans="1:9" x14ac:dyDescent="0.25">
      <c r="A74" s="9">
        <v>66</v>
      </c>
      <c r="B74" s="8">
        <v>43686</v>
      </c>
      <c r="C74" s="13"/>
      <c r="D74" s="28"/>
      <c r="E74" s="27"/>
      <c r="F74" s="12">
        <f t="shared" si="3"/>
        <v>8895596</v>
      </c>
      <c r="G74" s="26"/>
      <c r="H74" s="14"/>
    </row>
    <row r="75" spans="1:9" x14ac:dyDescent="0.25">
      <c r="A75" s="70">
        <v>67</v>
      </c>
      <c r="B75" s="8">
        <v>43686</v>
      </c>
      <c r="C75" s="13"/>
      <c r="D75" s="28"/>
      <c r="E75" s="27"/>
      <c r="F75" s="12">
        <f t="shared" si="3"/>
        <v>8895596</v>
      </c>
      <c r="G75" s="26"/>
      <c r="H75" s="14"/>
    </row>
    <row r="76" spans="1:9" x14ac:dyDescent="0.25">
      <c r="A76" s="9">
        <v>68</v>
      </c>
      <c r="B76" s="8">
        <v>43686</v>
      </c>
      <c r="C76" s="13"/>
      <c r="D76" s="28"/>
      <c r="E76" s="27"/>
      <c r="F76" s="12">
        <f t="shared" si="3"/>
        <v>8895596</v>
      </c>
      <c r="G76" s="26"/>
      <c r="H76" s="44"/>
      <c r="I76" s="45"/>
    </row>
    <row r="77" spans="1:9" x14ac:dyDescent="0.25">
      <c r="A77" s="70">
        <v>69</v>
      </c>
      <c r="B77" s="8">
        <v>43686</v>
      </c>
      <c r="C77" s="13"/>
      <c r="D77" s="24"/>
      <c r="E77" s="27"/>
      <c r="F77" s="12">
        <f t="shared" si="3"/>
        <v>8895596</v>
      </c>
      <c r="G77" s="26"/>
      <c r="H77" s="14"/>
    </row>
    <row r="78" spans="1:9" x14ac:dyDescent="0.25">
      <c r="A78" s="9">
        <v>70</v>
      </c>
      <c r="B78" s="8">
        <v>43686</v>
      </c>
      <c r="C78" s="13"/>
      <c r="D78" s="28"/>
      <c r="E78" s="27"/>
      <c r="F78" s="12">
        <f t="shared" si="3"/>
        <v>8895596</v>
      </c>
      <c r="G78" s="26"/>
      <c r="H78" s="14"/>
    </row>
    <row r="79" spans="1:9" x14ac:dyDescent="0.25">
      <c r="A79" s="70">
        <v>71</v>
      </c>
      <c r="B79" s="8">
        <v>43686</v>
      </c>
      <c r="C79" s="13"/>
      <c r="D79" s="28"/>
      <c r="E79" s="27"/>
      <c r="F79" s="12">
        <f t="shared" si="3"/>
        <v>8895596</v>
      </c>
      <c r="G79" s="26"/>
      <c r="H79" s="14"/>
    </row>
    <row r="80" spans="1:9" x14ac:dyDescent="0.25">
      <c r="A80" s="9">
        <v>72</v>
      </c>
      <c r="B80" s="8">
        <v>43686</v>
      </c>
      <c r="C80" s="13"/>
      <c r="D80" s="28"/>
      <c r="E80" s="27"/>
      <c r="F80" s="12">
        <f t="shared" si="3"/>
        <v>8895596</v>
      </c>
      <c r="G80" s="26"/>
      <c r="H80" s="14"/>
    </row>
    <row r="81" spans="1:8" x14ac:dyDescent="0.25">
      <c r="A81" s="70">
        <v>73</v>
      </c>
      <c r="B81" s="8">
        <v>43686</v>
      </c>
      <c r="C81" s="13"/>
      <c r="D81" s="28"/>
      <c r="E81" s="27"/>
      <c r="F81" s="12">
        <f t="shared" si="3"/>
        <v>8895596</v>
      </c>
      <c r="G81" s="26"/>
      <c r="H81" s="14"/>
    </row>
    <row r="82" spans="1:8" x14ac:dyDescent="0.25">
      <c r="A82" s="9">
        <v>74</v>
      </c>
      <c r="B82" s="8">
        <v>43686</v>
      </c>
      <c r="C82" s="13"/>
      <c r="D82" s="28"/>
      <c r="E82" s="27"/>
      <c r="F82" s="12">
        <f t="shared" si="3"/>
        <v>8895596</v>
      </c>
      <c r="G82" s="26"/>
      <c r="H82" s="14"/>
    </row>
    <row r="83" spans="1:8" x14ac:dyDescent="0.25">
      <c r="A83" s="70">
        <v>75</v>
      </c>
      <c r="B83" s="8">
        <v>43686</v>
      </c>
      <c r="C83" s="13"/>
      <c r="D83" s="28"/>
      <c r="E83" s="27"/>
      <c r="F83" s="12">
        <f t="shared" si="3"/>
        <v>8895596</v>
      </c>
      <c r="G83" s="26"/>
      <c r="H83" s="14"/>
    </row>
    <row r="84" spans="1:8" x14ac:dyDescent="0.25">
      <c r="A84" s="9">
        <v>76</v>
      </c>
      <c r="B84" s="8">
        <v>43686</v>
      </c>
      <c r="C84" s="13"/>
      <c r="D84" s="28"/>
      <c r="E84" s="27"/>
      <c r="F84" s="12">
        <f t="shared" si="3"/>
        <v>8895596</v>
      </c>
      <c r="G84" s="26"/>
      <c r="H84" s="14"/>
    </row>
    <row r="85" spans="1:8" x14ac:dyDescent="0.25">
      <c r="A85" s="70">
        <v>77</v>
      </c>
      <c r="B85" s="8">
        <v>43686</v>
      </c>
      <c r="C85" s="13"/>
      <c r="D85" s="28"/>
      <c r="E85" s="27"/>
      <c r="F85" s="12">
        <f t="shared" si="3"/>
        <v>8895596</v>
      </c>
      <c r="G85" s="26"/>
      <c r="H85" s="14"/>
    </row>
    <row r="86" spans="1:8" x14ac:dyDescent="0.25">
      <c r="A86" s="9">
        <v>78</v>
      </c>
      <c r="B86" s="8">
        <v>43686</v>
      </c>
      <c r="C86" s="13"/>
      <c r="D86" s="28"/>
      <c r="E86" s="27"/>
      <c r="F86" s="12">
        <f t="shared" si="3"/>
        <v>8895596</v>
      </c>
      <c r="G86" s="26"/>
      <c r="H86" s="14"/>
    </row>
    <row r="87" spans="1:8" x14ac:dyDescent="0.25">
      <c r="A87" s="70">
        <v>79</v>
      </c>
      <c r="B87" s="8">
        <v>43686</v>
      </c>
      <c r="C87" s="13"/>
      <c r="D87" s="28"/>
      <c r="E87" s="27"/>
      <c r="F87" s="12">
        <f t="shared" si="3"/>
        <v>8895596</v>
      </c>
      <c r="G87" s="26"/>
      <c r="H87" s="14"/>
    </row>
    <row r="88" spans="1:8" x14ac:dyDescent="0.25">
      <c r="A88" s="9">
        <v>80</v>
      </c>
      <c r="B88" s="8">
        <v>43686</v>
      </c>
      <c r="C88" s="13"/>
      <c r="D88" s="28"/>
      <c r="E88" s="27"/>
      <c r="F88" s="12">
        <f t="shared" si="3"/>
        <v>8895596</v>
      </c>
      <c r="G88" s="26"/>
      <c r="H88" s="14"/>
    </row>
    <row r="89" spans="1:8" x14ac:dyDescent="0.25">
      <c r="A89" s="70">
        <v>81</v>
      </c>
      <c r="B89" s="8">
        <v>43686</v>
      </c>
      <c r="C89" s="13"/>
      <c r="D89" s="28"/>
      <c r="E89" s="27"/>
      <c r="F89" s="12">
        <f t="shared" si="3"/>
        <v>8895596</v>
      </c>
      <c r="G89" s="26"/>
      <c r="H89" s="14"/>
    </row>
    <row r="90" spans="1:8" x14ac:dyDescent="0.25">
      <c r="A90" s="9">
        <v>82</v>
      </c>
      <c r="B90" s="8">
        <v>43686</v>
      </c>
      <c r="C90" s="14"/>
      <c r="D90" s="25"/>
      <c r="E90" s="29"/>
      <c r="F90" s="12">
        <f t="shared" si="3"/>
        <v>8895596</v>
      </c>
      <c r="G90" s="13"/>
      <c r="H90" s="14"/>
    </row>
    <row r="91" spans="1:8" x14ac:dyDescent="0.25">
      <c r="A91" s="70">
        <v>83</v>
      </c>
      <c r="B91" s="8">
        <v>43686</v>
      </c>
      <c r="C91" s="13"/>
      <c r="D91" s="25"/>
      <c r="E91" s="19"/>
      <c r="F91" s="12">
        <f t="shared" si="3"/>
        <v>8895596</v>
      </c>
      <c r="G91" s="13"/>
      <c r="H91" s="14"/>
    </row>
    <row r="92" spans="1:8" x14ac:dyDescent="0.25">
      <c r="A92" s="9">
        <v>84</v>
      </c>
      <c r="B92" s="8">
        <v>43686</v>
      </c>
      <c r="C92" s="13"/>
      <c r="D92" s="25"/>
      <c r="E92" s="19"/>
      <c r="F92" s="12">
        <f t="shared" si="3"/>
        <v>8895596</v>
      </c>
      <c r="G92" s="13"/>
      <c r="H92" s="14"/>
    </row>
    <row r="93" spans="1:8" x14ac:dyDescent="0.25">
      <c r="A93" s="70">
        <v>85</v>
      </c>
      <c r="B93" s="8">
        <v>43686</v>
      </c>
      <c r="C93" s="13"/>
      <c r="D93" s="25"/>
      <c r="E93" s="19"/>
      <c r="F93" s="12">
        <f t="shared" si="3"/>
        <v>8895596</v>
      </c>
      <c r="G93" s="13"/>
      <c r="H93" s="14"/>
    </row>
    <row r="94" spans="1:8" x14ac:dyDescent="0.25">
      <c r="A94" s="9">
        <v>86</v>
      </c>
      <c r="B94" s="8">
        <v>43686</v>
      </c>
      <c r="C94" s="13"/>
      <c r="D94" s="25"/>
      <c r="E94" s="19"/>
      <c r="F94" s="12">
        <f t="shared" si="3"/>
        <v>8895596</v>
      </c>
      <c r="G94" s="13"/>
      <c r="H94" s="14"/>
    </row>
    <row r="95" spans="1:8" x14ac:dyDescent="0.25">
      <c r="A95" s="70">
        <v>87</v>
      </c>
      <c r="B95" s="8">
        <v>43686</v>
      </c>
      <c r="C95" s="30"/>
      <c r="D95" s="31"/>
      <c r="E95" s="29"/>
      <c r="F95" s="12">
        <f t="shared" si="3"/>
        <v>8895596</v>
      </c>
      <c r="G95" s="13"/>
      <c r="H95" s="14"/>
    </row>
    <row r="96" spans="1:8" x14ac:dyDescent="0.25">
      <c r="A96" s="9">
        <v>88</v>
      </c>
      <c r="B96" s="8">
        <v>43686</v>
      </c>
      <c r="C96" s="30"/>
      <c r="D96" s="31"/>
      <c r="E96" s="29"/>
      <c r="F96" s="12">
        <f t="shared" si="3"/>
        <v>8895596</v>
      </c>
      <c r="G96" s="13"/>
      <c r="H96" s="14"/>
    </row>
    <row r="97" spans="1:8" x14ac:dyDescent="0.25">
      <c r="A97" s="70">
        <v>89</v>
      </c>
      <c r="B97" s="8">
        <v>43686</v>
      </c>
      <c r="C97" s="30"/>
      <c r="D97" s="31"/>
      <c r="E97" s="29"/>
      <c r="F97" s="12">
        <f t="shared" si="3"/>
        <v>8895596</v>
      </c>
      <c r="G97" s="13"/>
      <c r="H97" s="14"/>
    </row>
    <row r="98" spans="1:8" x14ac:dyDescent="0.25">
      <c r="A98" s="9">
        <v>90</v>
      </c>
      <c r="B98" s="8">
        <v>43686</v>
      </c>
      <c r="C98" s="32"/>
      <c r="D98" s="31"/>
      <c r="E98" s="29"/>
      <c r="F98" s="12">
        <f t="shared" si="3"/>
        <v>8895596</v>
      </c>
      <c r="G98" s="13"/>
      <c r="H98" s="14"/>
    </row>
    <row r="99" spans="1:8" x14ac:dyDescent="0.25">
      <c r="A99" s="70">
        <v>91</v>
      </c>
      <c r="B99" s="8">
        <v>43686</v>
      </c>
      <c r="C99" s="32"/>
      <c r="D99" s="31"/>
      <c r="E99" s="29"/>
      <c r="F99" s="12">
        <f t="shared" si="3"/>
        <v>8895596</v>
      </c>
      <c r="G99" s="13"/>
      <c r="H99" s="14"/>
    </row>
    <row r="100" spans="1:8" x14ac:dyDescent="0.25">
      <c r="A100" s="9">
        <v>92</v>
      </c>
      <c r="B100" s="8">
        <v>43686</v>
      </c>
      <c r="C100" s="32"/>
      <c r="D100" s="31"/>
      <c r="E100" s="29"/>
      <c r="F100" s="12">
        <f t="shared" si="3"/>
        <v>8895596</v>
      </c>
      <c r="G100" s="13"/>
      <c r="H100" s="14"/>
    </row>
    <row r="101" spans="1:8" x14ac:dyDescent="0.25">
      <c r="A101" s="70">
        <v>93</v>
      </c>
      <c r="B101" s="8">
        <v>43686</v>
      </c>
      <c r="C101" s="32"/>
      <c r="D101" s="31"/>
      <c r="E101" s="29"/>
      <c r="F101" s="12">
        <f t="shared" si="3"/>
        <v>8895596</v>
      </c>
      <c r="G101" s="13"/>
      <c r="H101" s="14"/>
    </row>
    <row r="102" spans="1:8" x14ac:dyDescent="0.25">
      <c r="A102" s="9">
        <v>94</v>
      </c>
      <c r="B102" s="8">
        <v>43686</v>
      </c>
      <c r="C102" s="32"/>
      <c r="D102" s="31"/>
      <c r="E102" s="29"/>
      <c r="F102" s="12">
        <f t="shared" si="3"/>
        <v>8895596</v>
      </c>
      <c r="G102" s="13"/>
      <c r="H102" s="14"/>
    </row>
    <row r="103" spans="1:8" x14ac:dyDescent="0.25">
      <c r="A103" s="70">
        <v>95</v>
      </c>
      <c r="B103" s="8">
        <v>43686</v>
      </c>
      <c r="C103" s="32"/>
      <c r="D103" s="31"/>
      <c r="E103" s="29"/>
      <c r="F103" s="12">
        <f t="shared" si="3"/>
        <v>8895596</v>
      </c>
      <c r="G103" s="13"/>
      <c r="H103" s="14"/>
    </row>
    <row r="104" spans="1:8" x14ac:dyDescent="0.25">
      <c r="A104" s="9">
        <v>96</v>
      </c>
      <c r="B104" s="8">
        <v>43686</v>
      </c>
      <c r="C104" s="32"/>
      <c r="D104" s="31"/>
      <c r="E104" s="29"/>
      <c r="F104" s="12">
        <f t="shared" si="3"/>
        <v>8895596</v>
      </c>
      <c r="G104" s="13"/>
      <c r="H104" s="14"/>
    </row>
    <row r="105" spans="1:8" x14ac:dyDescent="0.25">
      <c r="A105" s="70">
        <v>97</v>
      </c>
      <c r="B105" s="8">
        <v>43686</v>
      </c>
      <c r="C105" s="32"/>
      <c r="D105" s="31"/>
      <c r="E105" s="29"/>
      <c r="F105" s="12">
        <f t="shared" si="3"/>
        <v>8895596</v>
      </c>
      <c r="G105" s="13"/>
      <c r="H105" s="14"/>
    </row>
    <row r="106" spans="1:8" x14ac:dyDescent="0.25">
      <c r="A106" s="9">
        <v>98</v>
      </c>
      <c r="B106" s="8">
        <v>43686</v>
      </c>
      <c r="C106" s="32"/>
      <c r="D106" s="31"/>
      <c r="E106" s="29"/>
      <c r="F106" s="12">
        <f t="shared" si="3"/>
        <v>8895596</v>
      </c>
      <c r="G106" s="13"/>
      <c r="H106" s="14"/>
    </row>
    <row r="107" spans="1:8" x14ac:dyDescent="0.25">
      <c r="A107" s="70">
        <v>99</v>
      </c>
      <c r="B107" s="8">
        <v>43686</v>
      </c>
      <c r="C107" s="32"/>
      <c r="D107" s="31"/>
      <c r="E107" s="29"/>
      <c r="F107" s="12">
        <f t="shared" si="3"/>
        <v>8895596</v>
      </c>
      <c r="G107" s="13"/>
      <c r="H107" s="14"/>
    </row>
    <row r="108" spans="1:8" x14ac:dyDescent="0.25">
      <c r="A108" s="9">
        <v>100</v>
      </c>
      <c r="B108" s="8">
        <v>43686</v>
      </c>
      <c r="C108" s="32"/>
      <c r="D108" s="31"/>
      <c r="E108" s="29"/>
      <c r="F108" s="12">
        <f t="shared" si="3"/>
        <v>8895596</v>
      </c>
      <c r="G108" s="13"/>
      <c r="H108" s="14"/>
    </row>
    <row r="109" spans="1:8" x14ac:dyDescent="0.25">
      <c r="A109" s="70">
        <v>101</v>
      </c>
      <c r="B109" s="8">
        <v>43686</v>
      </c>
      <c r="C109" s="33"/>
      <c r="D109" s="34"/>
      <c r="E109" s="29"/>
      <c r="F109" s="12">
        <f t="shared" si="3"/>
        <v>8895596</v>
      </c>
      <c r="G109" s="13"/>
      <c r="H109" s="14"/>
    </row>
    <row r="110" spans="1:8" x14ac:dyDescent="0.25">
      <c r="A110" s="70">
        <v>102</v>
      </c>
      <c r="B110" s="8">
        <v>43686</v>
      </c>
      <c r="C110" s="33"/>
      <c r="D110" s="34"/>
      <c r="E110" s="29"/>
      <c r="F110" s="12">
        <f t="shared" si="3"/>
        <v>8895596</v>
      </c>
      <c r="G110" s="13"/>
      <c r="H110" s="14"/>
    </row>
    <row r="111" spans="1:8" x14ac:dyDescent="0.25">
      <c r="A111" s="70">
        <v>103</v>
      </c>
      <c r="B111" s="8">
        <v>43686</v>
      </c>
      <c r="C111" s="33"/>
      <c r="D111" s="34"/>
      <c r="E111" s="29"/>
      <c r="F111" s="12">
        <f t="shared" si="3"/>
        <v>8895596</v>
      </c>
      <c r="G111" s="13"/>
      <c r="H111" s="14"/>
    </row>
    <row r="112" spans="1:8" x14ac:dyDescent="0.25">
      <c r="A112" s="70">
        <v>104</v>
      </c>
      <c r="B112" s="8">
        <v>43686</v>
      </c>
      <c r="C112" s="33"/>
      <c r="D112" s="34"/>
      <c r="E112" s="25"/>
      <c r="F112" s="12">
        <f t="shared" si="3"/>
        <v>8895596</v>
      </c>
      <c r="G112" s="13"/>
      <c r="H112" s="14"/>
    </row>
    <row r="113" spans="1:8" x14ac:dyDescent="0.25">
      <c r="A113" s="70">
        <v>105</v>
      </c>
      <c r="B113" s="8">
        <v>43686</v>
      </c>
      <c r="C113" s="33"/>
      <c r="D113" s="34"/>
      <c r="E113" s="25"/>
      <c r="F113" s="12">
        <f t="shared" si="3"/>
        <v>8895596</v>
      </c>
      <c r="G113" s="13"/>
      <c r="H113" s="14"/>
    </row>
    <row r="114" spans="1:8" x14ac:dyDescent="0.25">
      <c r="A114" s="70">
        <v>106</v>
      </c>
      <c r="B114" s="8">
        <v>43686</v>
      </c>
      <c r="C114" s="33"/>
      <c r="D114" s="34"/>
      <c r="E114" s="25"/>
      <c r="F114" s="12">
        <f t="shared" si="3"/>
        <v>8895596</v>
      </c>
      <c r="G114" s="13"/>
      <c r="H114" s="14"/>
    </row>
    <row r="115" spans="1:8" x14ac:dyDescent="0.25">
      <c r="A115" s="70">
        <v>107</v>
      </c>
      <c r="B115" s="8">
        <v>43686</v>
      </c>
      <c r="C115" s="33"/>
      <c r="D115" s="34"/>
      <c r="E115" s="25"/>
      <c r="F115" s="12">
        <f t="shared" si="3"/>
        <v>8895596</v>
      </c>
      <c r="G115" s="13"/>
      <c r="H115" s="14"/>
    </row>
    <row r="116" spans="1:8" x14ac:dyDescent="0.25">
      <c r="A116" s="70">
        <v>108</v>
      </c>
      <c r="B116" s="8">
        <v>43686</v>
      </c>
      <c r="C116" s="33"/>
      <c r="D116" s="34"/>
      <c r="E116" s="25"/>
      <c r="F116" s="12">
        <f t="shared" si="3"/>
        <v>8895596</v>
      </c>
      <c r="G116" s="13"/>
      <c r="H116" s="14"/>
    </row>
    <row r="117" spans="1:8" x14ac:dyDescent="0.25">
      <c r="A117" s="70">
        <v>109</v>
      </c>
      <c r="B117" s="8">
        <v>43686</v>
      </c>
      <c r="C117" s="33"/>
      <c r="D117" s="34"/>
      <c r="E117" s="25"/>
      <c r="F117" s="12">
        <f t="shared" si="3"/>
        <v>8895596</v>
      </c>
      <c r="G117" s="13"/>
      <c r="H117" s="14"/>
    </row>
    <row r="118" spans="1:8" x14ac:dyDescent="0.25">
      <c r="A118" s="152" t="s">
        <v>9</v>
      </c>
      <c r="B118" s="152"/>
      <c r="C118" s="152"/>
      <c r="D118" s="152"/>
      <c r="E118" s="152"/>
      <c r="F118" s="12">
        <f t="shared" si="3"/>
        <v>8895596</v>
      </c>
      <c r="G118" s="13"/>
      <c r="H118" s="14"/>
    </row>
    <row r="119" spans="1:8" x14ac:dyDescent="0.25">
      <c r="D119" s="24"/>
      <c r="G119" s="22"/>
    </row>
    <row r="120" spans="1:8" x14ac:dyDescent="0.25">
      <c r="F120" s="24">
        <v>9584257</v>
      </c>
    </row>
    <row r="121" spans="1:8" x14ac:dyDescent="0.25">
      <c r="F121" s="24">
        <f>F120-F118</f>
        <v>688661</v>
      </c>
    </row>
    <row r="122" spans="1:8" x14ac:dyDescent="0.25">
      <c r="F122" s="68"/>
    </row>
  </sheetData>
  <mergeCells count="3">
    <mergeCell ref="A1:G1"/>
    <mergeCell ref="A2:G2"/>
    <mergeCell ref="A118:E1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zoomScaleNormal="100" workbookViewId="0">
      <selection activeCell="E9" sqref="E9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260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71">
        <v>1</v>
      </c>
      <c r="B4" s="8">
        <v>43687</v>
      </c>
      <c r="C4" s="9" t="s">
        <v>8</v>
      </c>
      <c r="D4" s="10">
        <f>'09'!F118</f>
        <v>8895596</v>
      </c>
      <c r="E4" s="11"/>
      <c r="F4" s="12">
        <f>D4</f>
        <v>8895596</v>
      </c>
      <c r="G4" s="13"/>
      <c r="H4" s="14"/>
    </row>
    <row r="5" spans="1:8" x14ac:dyDescent="0.25">
      <c r="A5" s="9">
        <v>2</v>
      </c>
      <c r="B5" s="8">
        <v>43687</v>
      </c>
      <c r="C5" s="13" t="s">
        <v>262</v>
      </c>
      <c r="D5" s="10"/>
      <c r="E5" s="39">
        <v>869852</v>
      </c>
      <c r="F5" s="12">
        <f t="shared" ref="F5:F12" si="0">F4+D5-E5</f>
        <v>8025744</v>
      </c>
      <c r="G5" s="13" t="s">
        <v>180</v>
      </c>
      <c r="H5" s="14" t="s">
        <v>69</v>
      </c>
    </row>
    <row r="6" spans="1:8" x14ac:dyDescent="0.25">
      <c r="A6" s="9">
        <v>3</v>
      </c>
      <c r="B6" s="8">
        <v>43687</v>
      </c>
      <c r="C6" s="13" t="s">
        <v>160</v>
      </c>
      <c r="D6" s="13"/>
      <c r="E6" s="39">
        <v>1000000</v>
      </c>
      <c r="F6" s="12">
        <f t="shared" si="0"/>
        <v>7025744</v>
      </c>
      <c r="G6" s="26" t="s">
        <v>85</v>
      </c>
      <c r="H6" s="14" t="s">
        <v>69</v>
      </c>
    </row>
    <row r="7" spans="1:8" x14ac:dyDescent="0.25">
      <c r="A7" s="9">
        <f t="shared" ref="A7:A58" si="1">A6+1</f>
        <v>4</v>
      </c>
      <c r="B7" s="8">
        <v>43687</v>
      </c>
      <c r="C7" s="13" t="s">
        <v>263</v>
      </c>
      <c r="D7" s="14"/>
      <c r="E7" s="39">
        <v>411025</v>
      </c>
      <c r="F7" s="12">
        <f t="shared" si="0"/>
        <v>6614719</v>
      </c>
      <c r="G7" s="17" t="s">
        <v>166</v>
      </c>
      <c r="H7" s="14" t="s">
        <v>69</v>
      </c>
    </row>
    <row r="8" spans="1:8" x14ac:dyDescent="0.25">
      <c r="A8" s="9">
        <f t="shared" si="1"/>
        <v>5</v>
      </c>
      <c r="B8" s="8">
        <v>43687</v>
      </c>
      <c r="C8" s="13" t="s">
        <v>264</v>
      </c>
      <c r="D8" s="13"/>
      <c r="E8" s="39">
        <v>2900000</v>
      </c>
      <c r="F8" s="12">
        <f t="shared" si="0"/>
        <v>3714719</v>
      </c>
      <c r="G8" s="17" t="s">
        <v>265</v>
      </c>
      <c r="H8" s="14" t="s">
        <v>106</v>
      </c>
    </row>
    <row r="9" spans="1:8" x14ac:dyDescent="0.25">
      <c r="A9" s="9">
        <f t="shared" si="1"/>
        <v>6</v>
      </c>
      <c r="B9" s="8">
        <v>43687</v>
      </c>
      <c r="C9" s="13" t="s">
        <v>266</v>
      </c>
      <c r="D9" s="13"/>
      <c r="E9" s="39">
        <v>507922</v>
      </c>
      <c r="F9" s="12">
        <f t="shared" si="0"/>
        <v>3206797</v>
      </c>
      <c r="G9" s="17" t="s">
        <v>164</v>
      </c>
      <c r="H9" s="14" t="s">
        <v>69</v>
      </c>
    </row>
    <row r="10" spans="1:8" x14ac:dyDescent="0.25">
      <c r="A10" s="9">
        <f t="shared" si="1"/>
        <v>7</v>
      </c>
      <c r="B10" s="8">
        <v>43687</v>
      </c>
      <c r="C10" s="13" t="s">
        <v>267</v>
      </c>
      <c r="D10" s="11">
        <v>400000</v>
      </c>
      <c r="E10" s="39"/>
      <c r="F10" s="12">
        <f t="shared" si="0"/>
        <v>3606797</v>
      </c>
      <c r="G10" s="17" t="s">
        <v>251</v>
      </c>
      <c r="H10" s="14" t="s">
        <v>69</v>
      </c>
    </row>
    <row r="11" spans="1:8" x14ac:dyDescent="0.25">
      <c r="A11" s="9">
        <f t="shared" si="1"/>
        <v>8</v>
      </c>
      <c r="B11" s="8">
        <v>43687</v>
      </c>
      <c r="C11" s="13" t="s">
        <v>267</v>
      </c>
      <c r="D11" s="11">
        <v>50000</v>
      </c>
      <c r="E11" s="39"/>
      <c r="F11" s="12">
        <f t="shared" si="0"/>
        <v>3656797</v>
      </c>
      <c r="G11" s="17" t="s">
        <v>251</v>
      </c>
      <c r="H11" s="14" t="s">
        <v>69</v>
      </c>
    </row>
    <row r="12" spans="1:8" x14ac:dyDescent="0.25">
      <c r="A12" s="9">
        <f t="shared" si="1"/>
        <v>9</v>
      </c>
      <c r="B12" s="8">
        <v>43687</v>
      </c>
      <c r="C12" s="13" t="s">
        <v>268</v>
      </c>
      <c r="D12" s="11"/>
      <c r="E12" s="39">
        <v>3600000</v>
      </c>
      <c r="F12" s="12">
        <f t="shared" si="0"/>
        <v>56797</v>
      </c>
      <c r="G12" s="17" t="s">
        <v>269</v>
      </c>
      <c r="H12" s="14" t="s">
        <v>106</v>
      </c>
    </row>
    <row r="13" spans="1:8" x14ac:dyDescent="0.25">
      <c r="A13" s="9">
        <f t="shared" si="1"/>
        <v>10</v>
      </c>
      <c r="B13" s="8">
        <v>43687</v>
      </c>
      <c r="C13" s="13"/>
      <c r="D13" s="13"/>
      <c r="E13" s="19"/>
      <c r="F13" s="12">
        <f t="shared" ref="F13:F70" si="2">F12+D13-E13</f>
        <v>56797</v>
      </c>
      <c r="G13" s="17"/>
      <c r="H13" s="14"/>
    </row>
    <row r="14" spans="1:8" x14ac:dyDescent="0.25">
      <c r="A14" s="9">
        <f t="shared" si="1"/>
        <v>11</v>
      </c>
      <c r="B14" s="8">
        <v>43687</v>
      </c>
      <c r="F14" s="12">
        <f t="shared" si="2"/>
        <v>56797</v>
      </c>
      <c r="G14" s="26"/>
      <c r="H14" s="41"/>
    </row>
    <row r="15" spans="1:8" x14ac:dyDescent="0.25">
      <c r="A15" s="9">
        <f t="shared" si="1"/>
        <v>12</v>
      </c>
      <c r="B15" s="8">
        <v>43687</v>
      </c>
      <c r="C15" s="13"/>
      <c r="D15" s="13"/>
      <c r="E15" s="23"/>
      <c r="F15" s="12">
        <f t="shared" si="2"/>
        <v>56797</v>
      </c>
      <c r="G15" s="26"/>
      <c r="H15" s="41"/>
    </row>
    <row r="16" spans="1:8" x14ac:dyDescent="0.25">
      <c r="A16" s="9">
        <f t="shared" si="1"/>
        <v>13</v>
      </c>
      <c r="B16" s="8">
        <v>43687</v>
      </c>
      <c r="C16" s="20"/>
      <c r="D16" s="47"/>
      <c r="E16" s="39"/>
      <c r="F16" s="12">
        <f t="shared" si="2"/>
        <v>56797</v>
      </c>
      <c r="G16" s="26"/>
      <c r="H16" s="41"/>
    </row>
    <row r="17" spans="1:8" x14ac:dyDescent="0.25">
      <c r="A17" s="9">
        <f t="shared" si="1"/>
        <v>14</v>
      </c>
      <c r="B17" s="8">
        <v>43687</v>
      </c>
      <c r="C17" s="20"/>
      <c r="D17" s="20"/>
      <c r="E17" s="19"/>
      <c r="F17" s="12">
        <f t="shared" si="2"/>
        <v>56797</v>
      </c>
      <c r="G17" s="26"/>
      <c r="H17" s="41"/>
    </row>
    <row r="18" spans="1:8" x14ac:dyDescent="0.25">
      <c r="A18" s="9">
        <f t="shared" si="1"/>
        <v>15</v>
      </c>
      <c r="B18" s="8">
        <v>43687</v>
      </c>
      <c r="C18" s="20"/>
      <c r="D18" s="20"/>
      <c r="E18" s="19"/>
      <c r="F18" s="12">
        <f t="shared" si="2"/>
        <v>56797</v>
      </c>
      <c r="G18" s="26"/>
      <c r="H18" s="41"/>
    </row>
    <row r="19" spans="1:8" x14ac:dyDescent="0.25">
      <c r="A19" s="9">
        <f t="shared" si="1"/>
        <v>16</v>
      </c>
      <c r="B19" s="8">
        <v>43687</v>
      </c>
      <c r="C19" s="14"/>
      <c r="D19" s="20"/>
      <c r="E19" s="62"/>
      <c r="F19" s="12">
        <f t="shared" si="2"/>
        <v>56797</v>
      </c>
      <c r="G19" s="26"/>
      <c r="H19" s="41"/>
    </row>
    <row r="20" spans="1:8" x14ac:dyDescent="0.25">
      <c r="A20" s="9">
        <f t="shared" si="1"/>
        <v>17</v>
      </c>
      <c r="B20" s="8">
        <v>43687</v>
      </c>
      <c r="C20" s="14"/>
      <c r="D20" s="38"/>
      <c r="E20" s="62"/>
      <c r="F20" s="12">
        <f t="shared" si="2"/>
        <v>56797</v>
      </c>
      <c r="G20" s="26"/>
      <c r="H20" s="41"/>
    </row>
    <row r="21" spans="1:8" x14ac:dyDescent="0.25">
      <c r="A21" s="9">
        <f t="shared" si="1"/>
        <v>18</v>
      </c>
      <c r="B21" s="8">
        <v>43687</v>
      </c>
      <c r="C21" s="13"/>
      <c r="D21" s="38"/>
      <c r="E21" s="62"/>
      <c r="F21" s="12">
        <f t="shared" si="2"/>
        <v>56797</v>
      </c>
      <c r="H21" s="41"/>
    </row>
    <row r="22" spans="1:8" x14ac:dyDescent="0.25">
      <c r="A22" s="9">
        <f t="shared" si="1"/>
        <v>19</v>
      </c>
      <c r="B22" s="8">
        <v>43687</v>
      </c>
      <c r="C22" s="13"/>
      <c r="D22" s="38"/>
      <c r="E22" s="62"/>
      <c r="F22" s="12">
        <f t="shared" si="2"/>
        <v>56797</v>
      </c>
      <c r="G22" s="26"/>
      <c r="H22" s="41"/>
    </row>
    <row r="23" spans="1:8" x14ac:dyDescent="0.25">
      <c r="A23" s="9">
        <f t="shared" si="1"/>
        <v>20</v>
      </c>
      <c r="B23" s="8">
        <v>43687</v>
      </c>
      <c r="C23" s="13"/>
      <c r="D23" s="47"/>
      <c r="E23" s="62"/>
      <c r="F23" s="12">
        <f t="shared" si="2"/>
        <v>56797</v>
      </c>
      <c r="H23" s="41"/>
    </row>
    <row r="24" spans="1:8" x14ac:dyDescent="0.25">
      <c r="A24" s="9">
        <f t="shared" si="1"/>
        <v>21</v>
      </c>
      <c r="B24" s="8">
        <v>43687</v>
      </c>
      <c r="C24" s="13"/>
      <c r="D24" s="47"/>
      <c r="E24" s="62"/>
      <c r="F24" s="12">
        <f t="shared" si="2"/>
        <v>56797</v>
      </c>
      <c r="G24" s="26"/>
      <c r="H24" s="41"/>
    </row>
    <row r="25" spans="1:8" x14ac:dyDescent="0.25">
      <c r="A25" s="9">
        <f t="shared" si="1"/>
        <v>22</v>
      </c>
      <c r="B25" s="8">
        <v>43687</v>
      </c>
      <c r="C25" s="13"/>
      <c r="D25" s="20"/>
      <c r="E25" s="62"/>
      <c r="F25" s="12">
        <f t="shared" si="2"/>
        <v>56797</v>
      </c>
      <c r="G25" s="26"/>
      <c r="H25" s="41"/>
    </row>
    <row r="26" spans="1:8" x14ac:dyDescent="0.25">
      <c r="A26" s="9">
        <f t="shared" si="1"/>
        <v>23</v>
      </c>
      <c r="B26" s="8">
        <v>43687</v>
      </c>
      <c r="C26" s="13"/>
      <c r="D26" s="20"/>
      <c r="E26" s="62"/>
      <c r="F26" s="12">
        <f t="shared" si="2"/>
        <v>56797</v>
      </c>
      <c r="H26" s="41"/>
    </row>
    <row r="27" spans="1:8" x14ac:dyDescent="0.25">
      <c r="A27" s="9">
        <f t="shared" si="1"/>
        <v>24</v>
      </c>
      <c r="B27" s="8">
        <v>43687</v>
      </c>
      <c r="C27" s="13"/>
      <c r="D27" s="21"/>
      <c r="E27" s="62"/>
      <c r="F27" s="12">
        <f t="shared" si="2"/>
        <v>56797</v>
      </c>
      <c r="G27" s="17"/>
      <c r="H27" s="41"/>
    </row>
    <row r="28" spans="1:8" x14ac:dyDescent="0.25">
      <c r="A28" s="9">
        <f t="shared" si="1"/>
        <v>25</v>
      </c>
      <c r="B28" s="8">
        <v>43687</v>
      </c>
      <c r="C28" s="13"/>
      <c r="D28" s="20"/>
      <c r="E28" s="62"/>
      <c r="F28" s="12">
        <f t="shared" si="2"/>
        <v>56797</v>
      </c>
      <c r="G28" s="17"/>
      <c r="H28" s="41"/>
    </row>
    <row r="29" spans="1:8" x14ac:dyDescent="0.25">
      <c r="A29" s="9">
        <f t="shared" si="1"/>
        <v>26</v>
      </c>
      <c r="B29" s="8">
        <v>43687</v>
      </c>
      <c r="C29" s="13"/>
      <c r="D29" s="20"/>
      <c r="E29" s="62"/>
      <c r="F29" s="12">
        <f t="shared" si="2"/>
        <v>56797</v>
      </c>
      <c r="G29" s="17"/>
      <c r="H29" s="41"/>
    </row>
    <row r="30" spans="1:8" x14ac:dyDescent="0.25">
      <c r="A30" s="9">
        <f t="shared" si="1"/>
        <v>27</v>
      </c>
      <c r="B30" s="8">
        <v>43687</v>
      </c>
      <c r="C30" s="13"/>
      <c r="D30" s="20"/>
      <c r="E30" s="62"/>
      <c r="F30" s="12">
        <f t="shared" si="2"/>
        <v>56797</v>
      </c>
      <c r="G30" s="26"/>
      <c r="H30" s="41"/>
    </row>
    <row r="31" spans="1:8" x14ac:dyDescent="0.25">
      <c r="A31" s="9">
        <f t="shared" si="1"/>
        <v>28</v>
      </c>
      <c r="B31" s="8">
        <v>43687</v>
      </c>
      <c r="C31" s="13"/>
      <c r="D31" s="13"/>
      <c r="E31" s="64"/>
      <c r="F31" s="12">
        <f t="shared" si="2"/>
        <v>56797</v>
      </c>
      <c r="G31" s="17"/>
      <c r="H31" s="41"/>
    </row>
    <row r="32" spans="1:8" x14ac:dyDescent="0.25">
      <c r="A32" s="9">
        <f t="shared" si="1"/>
        <v>29</v>
      </c>
      <c r="B32" s="8">
        <v>43687</v>
      </c>
      <c r="C32" s="13"/>
      <c r="D32" s="20"/>
      <c r="E32" s="62"/>
      <c r="F32" s="12">
        <f t="shared" si="2"/>
        <v>56797</v>
      </c>
      <c r="G32" s="17"/>
      <c r="H32" s="41"/>
    </row>
    <row r="33" spans="1:8" x14ac:dyDescent="0.25">
      <c r="A33" s="9">
        <f t="shared" si="1"/>
        <v>30</v>
      </c>
      <c r="B33" s="8">
        <v>43687</v>
      </c>
      <c r="C33" s="13"/>
      <c r="D33" s="20"/>
      <c r="E33" s="64"/>
      <c r="F33" s="12">
        <f t="shared" si="2"/>
        <v>56797</v>
      </c>
      <c r="G33" s="17"/>
      <c r="H33" s="41"/>
    </row>
    <row r="34" spans="1:8" x14ac:dyDescent="0.25">
      <c r="A34" s="9">
        <f t="shared" si="1"/>
        <v>31</v>
      </c>
      <c r="B34" s="8">
        <v>43687</v>
      </c>
      <c r="C34" s="13"/>
      <c r="D34" s="20"/>
      <c r="E34" s="63"/>
      <c r="F34" s="12">
        <f t="shared" si="2"/>
        <v>56797</v>
      </c>
      <c r="G34" s="17"/>
      <c r="H34" s="14"/>
    </row>
    <row r="35" spans="1:8" x14ac:dyDescent="0.25">
      <c r="A35" s="9">
        <f t="shared" si="1"/>
        <v>32</v>
      </c>
      <c r="B35" s="8">
        <v>43687</v>
      </c>
      <c r="C35" s="13"/>
      <c r="D35" s="20"/>
      <c r="E35" s="67"/>
      <c r="F35" s="12">
        <f t="shared" si="2"/>
        <v>56797</v>
      </c>
      <c r="G35" s="17"/>
      <c r="H35" s="41"/>
    </row>
    <row r="36" spans="1:8" x14ac:dyDescent="0.25">
      <c r="A36" s="9">
        <f t="shared" si="1"/>
        <v>33</v>
      </c>
      <c r="B36" s="8">
        <v>43687</v>
      </c>
      <c r="C36" s="13"/>
      <c r="D36" s="20"/>
      <c r="E36" s="67"/>
      <c r="F36" s="12">
        <f t="shared" si="2"/>
        <v>56797</v>
      </c>
      <c r="G36" s="17"/>
      <c r="H36" s="41"/>
    </row>
    <row r="37" spans="1:8" x14ac:dyDescent="0.25">
      <c r="A37" s="9">
        <f t="shared" si="1"/>
        <v>34</v>
      </c>
      <c r="B37" s="8">
        <v>43687</v>
      </c>
      <c r="C37" s="13"/>
      <c r="D37" s="20"/>
      <c r="E37" s="67"/>
      <c r="F37" s="12">
        <f t="shared" si="2"/>
        <v>56797</v>
      </c>
      <c r="G37" s="17"/>
      <c r="H37" s="41"/>
    </row>
    <row r="38" spans="1:8" x14ac:dyDescent="0.25">
      <c r="A38" s="9">
        <f t="shared" si="1"/>
        <v>35</v>
      </c>
      <c r="B38" s="8">
        <v>43687</v>
      </c>
      <c r="C38" s="13"/>
      <c r="D38" s="20"/>
      <c r="E38" s="62"/>
      <c r="F38" s="12">
        <f t="shared" si="2"/>
        <v>56797</v>
      </c>
      <c r="G38" s="17"/>
      <c r="H38" s="41"/>
    </row>
    <row r="39" spans="1:8" x14ac:dyDescent="0.25">
      <c r="A39" s="9">
        <f t="shared" si="1"/>
        <v>36</v>
      </c>
      <c r="B39" s="8">
        <v>43687</v>
      </c>
      <c r="C39" s="60"/>
      <c r="D39" s="20"/>
      <c r="E39" s="61"/>
      <c r="F39" s="12">
        <f t="shared" si="2"/>
        <v>56797</v>
      </c>
      <c r="G39" s="17"/>
      <c r="H39" s="41"/>
    </row>
    <row r="40" spans="1:8" x14ac:dyDescent="0.25">
      <c r="A40" s="9">
        <f t="shared" si="1"/>
        <v>37</v>
      </c>
      <c r="B40" s="8">
        <v>43687</v>
      </c>
      <c r="C40" s="20"/>
      <c r="D40" s="20"/>
      <c r="E40" s="19"/>
      <c r="F40" s="12">
        <f t="shared" si="2"/>
        <v>56797</v>
      </c>
      <c r="G40" s="17"/>
      <c r="H40" s="14"/>
    </row>
    <row r="41" spans="1:8" x14ac:dyDescent="0.25">
      <c r="A41" s="9">
        <f t="shared" si="1"/>
        <v>38</v>
      </c>
      <c r="B41" s="8">
        <v>43687</v>
      </c>
      <c r="C41" s="20"/>
      <c r="D41" s="36"/>
      <c r="E41" s="19"/>
      <c r="F41" s="12">
        <f t="shared" si="2"/>
        <v>56797</v>
      </c>
      <c r="G41" s="17"/>
      <c r="H41" s="14"/>
    </row>
    <row r="42" spans="1:8" x14ac:dyDescent="0.25">
      <c r="A42" s="9">
        <f t="shared" si="1"/>
        <v>39</v>
      </c>
      <c r="B42" s="8">
        <v>43687</v>
      </c>
      <c r="C42" s="20"/>
      <c r="D42" s="36"/>
      <c r="E42" s="19"/>
      <c r="F42" s="12">
        <f t="shared" si="2"/>
        <v>56797</v>
      </c>
      <c r="G42" s="17"/>
      <c r="H42" s="41"/>
    </row>
    <row r="43" spans="1:8" x14ac:dyDescent="0.25">
      <c r="A43" s="9">
        <f t="shared" si="1"/>
        <v>40</v>
      </c>
      <c r="B43" s="8">
        <v>43687</v>
      </c>
      <c r="C43" s="20"/>
      <c r="D43" s="36"/>
      <c r="E43" s="19"/>
      <c r="F43" s="12">
        <f t="shared" si="2"/>
        <v>56797</v>
      </c>
      <c r="G43" s="17"/>
      <c r="H43" s="41"/>
    </row>
    <row r="44" spans="1:8" x14ac:dyDescent="0.25">
      <c r="A44" s="9">
        <f t="shared" si="1"/>
        <v>41</v>
      </c>
      <c r="B44" s="8">
        <v>43687</v>
      </c>
      <c r="C44" s="20"/>
      <c r="D44" s="36"/>
      <c r="E44" s="36"/>
      <c r="F44" s="12">
        <f t="shared" si="2"/>
        <v>56797</v>
      </c>
      <c r="G44" s="17"/>
      <c r="H44" s="41"/>
    </row>
    <row r="45" spans="1:8" x14ac:dyDescent="0.25">
      <c r="A45" s="9">
        <f t="shared" si="1"/>
        <v>42</v>
      </c>
      <c r="B45" s="8">
        <v>43687</v>
      </c>
      <c r="C45" s="20"/>
      <c r="D45" s="20"/>
      <c r="E45" s="19"/>
      <c r="F45" s="12">
        <f t="shared" si="2"/>
        <v>56797</v>
      </c>
      <c r="G45" s="17"/>
      <c r="H45" s="41"/>
    </row>
    <row r="46" spans="1:8" x14ac:dyDescent="0.25">
      <c r="A46" s="9">
        <f t="shared" si="1"/>
        <v>43</v>
      </c>
      <c r="B46" s="8">
        <v>43687</v>
      </c>
      <c r="C46" s="20"/>
      <c r="D46" s="20"/>
      <c r="E46" s="19"/>
      <c r="F46" s="12">
        <f t="shared" si="2"/>
        <v>56797</v>
      </c>
      <c r="G46" s="17"/>
      <c r="H46" s="41"/>
    </row>
    <row r="47" spans="1:8" x14ac:dyDescent="0.25">
      <c r="A47" s="9">
        <f t="shared" si="1"/>
        <v>44</v>
      </c>
      <c r="B47" s="8">
        <v>43687</v>
      </c>
      <c r="C47" s="20"/>
      <c r="D47" s="20"/>
      <c r="E47" s="19"/>
      <c r="F47" s="12">
        <f t="shared" si="2"/>
        <v>56797</v>
      </c>
      <c r="G47" s="17"/>
      <c r="H47" s="41"/>
    </row>
    <row r="48" spans="1:8" x14ac:dyDescent="0.25">
      <c r="A48" s="9">
        <f t="shared" si="1"/>
        <v>45</v>
      </c>
      <c r="B48" s="8">
        <v>43687</v>
      </c>
      <c r="C48" s="20"/>
      <c r="D48" s="20"/>
      <c r="E48" s="19"/>
      <c r="F48" s="12">
        <f t="shared" si="2"/>
        <v>56797</v>
      </c>
      <c r="G48" s="17"/>
      <c r="H48" s="41"/>
    </row>
    <row r="49" spans="1:8" x14ac:dyDescent="0.25">
      <c r="A49" s="9">
        <f t="shared" si="1"/>
        <v>46</v>
      </c>
      <c r="B49" s="8">
        <v>43687</v>
      </c>
      <c r="C49" s="20"/>
      <c r="D49" s="36"/>
      <c r="E49" s="19"/>
      <c r="F49" s="12">
        <f t="shared" si="2"/>
        <v>56797</v>
      </c>
      <c r="G49" s="17"/>
      <c r="H49" s="41"/>
    </row>
    <row r="50" spans="1:8" x14ac:dyDescent="0.25">
      <c r="A50" s="9">
        <f t="shared" si="1"/>
        <v>47</v>
      </c>
      <c r="B50" s="8">
        <v>43687</v>
      </c>
      <c r="C50" s="20"/>
      <c r="D50" s="20"/>
      <c r="E50" s="36"/>
      <c r="F50" s="12">
        <f t="shared" si="2"/>
        <v>56797</v>
      </c>
      <c r="G50" s="17"/>
      <c r="H50" s="41"/>
    </row>
    <row r="51" spans="1:8" x14ac:dyDescent="0.25">
      <c r="A51" s="9">
        <f t="shared" si="1"/>
        <v>48</v>
      </c>
      <c r="B51" s="8">
        <v>43687</v>
      </c>
      <c r="C51" s="20"/>
      <c r="D51" s="20"/>
      <c r="E51" s="36"/>
      <c r="F51" s="12">
        <f t="shared" si="2"/>
        <v>56797</v>
      </c>
      <c r="G51" s="17"/>
      <c r="H51" s="41"/>
    </row>
    <row r="52" spans="1:8" x14ac:dyDescent="0.25">
      <c r="A52" s="9">
        <f t="shared" si="1"/>
        <v>49</v>
      </c>
      <c r="B52" s="8">
        <v>43687</v>
      </c>
      <c r="C52" s="60"/>
      <c r="D52" s="22"/>
      <c r="E52" s="69"/>
      <c r="F52" s="12">
        <f t="shared" si="2"/>
        <v>56797</v>
      </c>
      <c r="G52" s="17"/>
      <c r="H52" s="41"/>
    </row>
    <row r="53" spans="1:8" x14ac:dyDescent="0.25">
      <c r="A53" s="9">
        <f t="shared" si="1"/>
        <v>50</v>
      </c>
      <c r="B53" s="8">
        <v>43687</v>
      </c>
      <c r="C53" s="13"/>
      <c r="D53" s="13"/>
      <c r="E53" s="23"/>
      <c r="F53" s="12">
        <f t="shared" si="2"/>
        <v>56797</v>
      </c>
      <c r="G53" s="17"/>
      <c r="H53" s="41"/>
    </row>
    <row r="54" spans="1:8" x14ac:dyDescent="0.25">
      <c r="A54" s="9">
        <f t="shared" si="1"/>
        <v>51</v>
      </c>
      <c r="B54" s="8">
        <v>43687</v>
      </c>
      <c r="C54" s="13"/>
      <c r="D54" s="13"/>
      <c r="E54" s="23"/>
      <c r="F54" s="12">
        <f t="shared" si="2"/>
        <v>56797</v>
      </c>
      <c r="G54" s="26"/>
      <c r="H54" s="41"/>
    </row>
    <row r="55" spans="1:8" x14ac:dyDescent="0.25">
      <c r="A55" s="9">
        <f t="shared" si="1"/>
        <v>52</v>
      </c>
      <c r="B55" s="8">
        <v>43687</v>
      </c>
      <c r="C55" s="13"/>
      <c r="D55" s="28"/>
      <c r="E55" s="39"/>
      <c r="F55" s="12">
        <f t="shared" si="2"/>
        <v>56797</v>
      </c>
      <c r="G55" s="26"/>
      <c r="H55" s="41"/>
    </row>
    <row r="56" spans="1:8" x14ac:dyDescent="0.25">
      <c r="A56" s="9">
        <f t="shared" si="1"/>
        <v>53</v>
      </c>
      <c r="B56" s="8">
        <v>43687</v>
      </c>
      <c r="C56" s="13"/>
      <c r="D56" s="28"/>
      <c r="E56" s="39"/>
      <c r="F56" s="12">
        <f t="shared" si="2"/>
        <v>56797</v>
      </c>
      <c r="G56" s="26"/>
      <c r="H56" s="41"/>
    </row>
    <row r="57" spans="1:8" x14ac:dyDescent="0.25">
      <c r="A57" s="9">
        <f t="shared" si="1"/>
        <v>54</v>
      </c>
      <c r="B57" s="8">
        <v>43687</v>
      </c>
      <c r="C57" s="13"/>
      <c r="D57" s="21"/>
      <c r="E57" s="39"/>
      <c r="F57" s="12">
        <f t="shared" si="2"/>
        <v>56797</v>
      </c>
      <c r="G57" s="26"/>
      <c r="H57" s="41"/>
    </row>
    <row r="58" spans="1:8" x14ac:dyDescent="0.25">
      <c r="A58" s="9">
        <f t="shared" si="1"/>
        <v>55</v>
      </c>
      <c r="B58" s="8">
        <v>43687</v>
      </c>
      <c r="C58" s="13"/>
      <c r="D58" s="28"/>
      <c r="E58" s="39"/>
      <c r="F58" s="12">
        <f t="shared" si="2"/>
        <v>56797</v>
      </c>
      <c r="G58" s="26"/>
      <c r="H58" s="41"/>
    </row>
    <row r="59" spans="1:8" x14ac:dyDescent="0.25">
      <c r="A59" s="9">
        <v>50</v>
      </c>
      <c r="B59" s="8">
        <v>43687</v>
      </c>
      <c r="C59" s="13"/>
      <c r="D59" s="28"/>
      <c r="E59" s="39"/>
      <c r="F59" s="12">
        <f t="shared" si="2"/>
        <v>56797</v>
      </c>
      <c r="G59" s="26"/>
      <c r="H59" s="41"/>
    </row>
    <row r="60" spans="1:8" x14ac:dyDescent="0.25">
      <c r="A60" s="71">
        <v>51</v>
      </c>
      <c r="B60" s="8">
        <v>43687</v>
      </c>
      <c r="C60" s="13"/>
      <c r="D60" s="28"/>
      <c r="E60" s="39"/>
      <c r="F60" s="12">
        <f t="shared" si="2"/>
        <v>56797</v>
      </c>
      <c r="G60" s="26"/>
      <c r="H60" s="41"/>
    </row>
    <row r="61" spans="1:8" x14ac:dyDescent="0.25">
      <c r="A61" s="9">
        <v>52</v>
      </c>
      <c r="B61" s="8">
        <v>43687</v>
      </c>
      <c r="C61" s="13"/>
      <c r="D61" s="28"/>
      <c r="E61" s="39"/>
      <c r="F61" s="12">
        <f t="shared" si="2"/>
        <v>56797</v>
      </c>
      <c r="G61" s="26"/>
      <c r="H61" s="41"/>
    </row>
    <row r="62" spans="1:8" x14ac:dyDescent="0.25">
      <c r="A62" s="71">
        <v>53</v>
      </c>
      <c r="B62" s="8">
        <v>43687</v>
      </c>
      <c r="C62" s="13"/>
      <c r="D62" s="28"/>
      <c r="E62" s="39"/>
      <c r="F62" s="12">
        <f t="shared" si="2"/>
        <v>56797</v>
      </c>
      <c r="G62" s="26"/>
      <c r="H62" s="41"/>
    </row>
    <row r="63" spans="1:8" x14ac:dyDescent="0.25">
      <c r="A63" s="9">
        <v>54</v>
      </c>
      <c r="B63" s="8">
        <v>43687</v>
      </c>
      <c r="C63" s="13"/>
      <c r="D63" s="28"/>
      <c r="E63" s="39"/>
      <c r="F63" s="12">
        <f t="shared" si="2"/>
        <v>56797</v>
      </c>
      <c r="G63" s="26"/>
      <c r="H63" s="41"/>
    </row>
    <row r="64" spans="1:8" x14ac:dyDescent="0.25">
      <c r="A64" s="71">
        <v>55</v>
      </c>
      <c r="B64" s="8">
        <v>43687</v>
      </c>
      <c r="C64" s="13"/>
      <c r="D64" s="28"/>
      <c r="E64" s="39"/>
      <c r="F64" s="12">
        <f t="shared" si="2"/>
        <v>56797</v>
      </c>
      <c r="G64" s="26"/>
      <c r="H64" s="41"/>
    </row>
    <row r="65" spans="1:9" x14ac:dyDescent="0.25">
      <c r="A65" s="71">
        <v>57</v>
      </c>
      <c r="B65" s="8">
        <v>43687</v>
      </c>
      <c r="C65" s="13"/>
      <c r="D65" s="28"/>
      <c r="E65" s="39"/>
      <c r="F65" s="12">
        <f t="shared" si="2"/>
        <v>56797</v>
      </c>
      <c r="G65" s="26"/>
      <c r="H65" s="41"/>
    </row>
    <row r="66" spans="1:9" x14ac:dyDescent="0.25">
      <c r="A66" s="9">
        <v>58</v>
      </c>
      <c r="B66" s="8">
        <v>43687</v>
      </c>
      <c r="C66" s="13"/>
      <c r="D66" s="28"/>
      <c r="E66" s="39"/>
      <c r="F66" s="12">
        <f t="shared" si="2"/>
        <v>56797</v>
      </c>
      <c r="G66" s="26"/>
      <c r="H66" s="41"/>
    </row>
    <row r="67" spans="1:9" x14ac:dyDescent="0.25">
      <c r="A67" s="71">
        <v>59</v>
      </c>
      <c r="B67" s="8">
        <v>43687</v>
      </c>
      <c r="C67" s="13"/>
      <c r="D67" s="28"/>
      <c r="E67" s="27"/>
      <c r="F67" s="12">
        <f t="shared" si="2"/>
        <v>56797</v>
      </c>
      <c r="G67" s="26"/>
      <c r="H67" s="14"/>
    </row>
    <row r="68" spans="1:9" x14ac:dyDescent="0.25">
      <c r="A68" s="9">
        <v>60</v>
      </c>
      <c r="B68" s="8">
        <v>43687</v>
      </c>
      <c r="C68" s="13"/>
      <c r="D68" s="28"/>
      <c r="E68" s="27"/>
      <c r="F68" s="12">
        <f t="shared" si="2"/>
        <v>56797</v>
      </c>
      <c r="G68" s="26"/>
      <c r="H68" s="14"/>
    </row>
    <row r="69" spans="1:9" x14ac:dyDescent="0.25">
      <c r="A69" s="71">
        <v>61</v>
      </c>
      <c r="B69" s="8">
        <v>43687</v>
      </c>
      <c r="C69" s="13"/>
      <c r="D69" s="28"/>
      <c r="E69" s="27"/>
      <c r="F69" s="12">
        <f t="shared" si="2"/>
        <v>56797</v>
      </c>
      <c r="G69" s="26"/>
      <c r="H69" s="14"/>
    </row>
    <row r="70" spans="1:9" x14ac:dyDescent="0.25">
      <c r="A70" s="9">
        <v>62</v>
      </c>
      <c r="B70" s="8">
        <v>43687</v>
      </c>
      <c r="C70" s="13"/>
      <c r="D70" s="28"/>
      <c r="E70" s="27"/>
      <c r="F70" s="12">
        <f t="shared" si="2"/>
        <v>56797</v>
      </c>
      <c r="G70" s="26"/>
      <c r="H70" s="14"/>
    </row>
    <row r="71" spans="1:9" x14ac:dyDescent="0.25">
      <c r="A71" s="71">
        <v>63</v>
      </c>
      <c r="B71" s="8">
        <v>43687</v>
      </c>
      <c r="C71" s="13"/>
      <c r="D71" s="28"/>
      <c r="E71" s="27"/>
      <c r="F71" s="12">
        <f t="shared" ref="F71:F118" si="3">F70+D71-E71</f>
        <v>56797</v>
      </c>
      <c r="G71" s="26"/>
      <c r="H71" s="14"/>
    </row>
    <row r="72" spans="1:9" x14ac:dyDescent="0.25">
      <c r="A72" s="9">
        <v>64</v>
      </c>
      <c r="B72" s="8">
        <v>43687</v>
      </c>
      <c r="C72" s="13"/>
      <c r="D72" s="28"/>
      <c r="E72" s="27"/>
      <c r="F72" s="12">
        <f t="shared" si="3"/>
        <v>56797</v>
      </c>
      <c r="G72" s="26"/>
      <c r="H72" s="14"/>
    </row>
    <row r="73" spans="1:9" x14ac:dyDescent="0.25">
      <c r="A73" s="71">
        <v>65</v>
      </c>
      <c r="B73" s="8">
        <v>43687</v>
      </c>
      <c r="C73" s="13"/>
      <c r="D73" s="28"/>
      <c r="E73" s="27"/>
      <c r="F73" s="12">
        <f t="shared" si="3"/>
        <v>56797</v>
      </c>
      <c r="G73" s="26"/>
      <c r="H73" s="14"/>
    </row>
    <row r="74" spans="1:9" x14ac:dyDescent="0.25">
      <c r="A74" s="9">
        <v>66</v>
      </c>
      <c r="B74" s="8">
        <v>43687</v>
      </c>
      <c r="C74" s="13"/>
      <c r="D74" s="28"/>
      <c r="E74" s="27"/>
      <c r="F74" s="12">
        <f t="shared" si="3"/>
        <v>56797</v>
      </c>
      <c r="G74" s="26"/>
      <c r="H74" s="14"/>
    </row>
    <row r="75" spans="1:9" x14ac:dyDescent="0.25">
      <c r="A75" s="71">
        <v>67</v>
      </c>
      <c r="B75" s="8">
        <v>43687</v>
      </c>
      <c r="C75" s="13"/>
      <c r="D75" s="28"/>
      <c r="E75" s="27"/>
      <c r="F75" s="12">
        <f t="shared" si="3"/>
        <v>56797</v>
      </c>
      <c r="G75" s="26"/>
      <c r="H75" s="14"/>
    </row>
    <row r="76" spans="1:9" x14ac:dyDescent="0.25">
      <c r="A76" s="9">
        <v>68</v>
      </c>
      <c r="B76" s="8">
        <v>43687</v>
      </c>
      <c r="C76" s="13"/>
      <c r="D76" s="28"/>
      <c r="E76" s="27"/>
      <c r="F76" s="12">
        <f t="shared" si="3"/>
        <v>56797</v>
      </c>
      <c r="G76" s="26"/>
      <c r="H76" s="44"/>
      <c r="I76" s="45"/>
    </row>
    <row r="77" spans="1:9" x14ac:dyDescent="0.25">
      <c r="A77" s="71">
        <v>69</v>
      </c>
      <c r="B77" s="8">
        <v>43687</v>
      </c>
      <c r="C77" s="13"/>
      <c r="D77" s="24"/>
      <c r="E77" s="27"/>
      <c r="F77" s="12">
        <f t="shared" si="3"/>
        <v>56797</v>
      </c>
      <c r="G77" s="26"/>
      <c r="H77" s="14"/>
    </row>
    <row r="78" spans="1:9" x14ac:dyDescent="0.25">
      <c r="A78" s="9">
        <v>70</v>
      </c>
      <c r="B78" s="8">
        <v>43687</v>
      </c>
      <c r="C78" s="13"/>
      <c r="D78" s="28"/>
      <c r="E78" s="27"/>
      <c r="F78" s="12">
        <f t="shared" si="3"/>
        <v>56797</v>
      </c>
      <c r="G78" s="26"/>
      <c r="H78" s="14"/>
    </row>
    <row r="79" spans="1:9" x14ac:dyDescent="0.25">
      <c r="A79" s="71">
        <v>71</v>
      </c>
      <c r="B79" s="8">
        <v>43687</v>
      </c>
      <c r="C79" s="13"/>
      <c r="D79" s="28"/>
      <c r="E79" s="27"/>
      <c r="F79" s="12">
        <f t="shared" si="3"/>
        <v>56797</v>
      </c>
      <c r="G79" s="26"/>
      <c r="H79" s="14"/>
    </row>
    <row r="80" spans="1:9" x14ac:dyDescent="0.25">
      <c r="A80" s="9">
        <v>72</v>
      </c>
      <c r="B80" s="8">
        <v>43687</v>
      </c>
      <c r="C80" s="13"/>
      <c r="D80" s="28"/>
      <c r="E80" s="27"/>
      <c r="F80" s="12">
        <f t="shared" si="3"/>
        <v>56797</v>
      </c>
      <c r="G80" s="26"/>
      <c r="H80" s="14"/>
    </row>
    <row r="81" spans="1:8" x14ac:dyDescent="0.25">
      <c r="A81" s="71">
        <v>73</v>
      </c>
      <c r="B81" s="8">
        <v>43687</v>
      </c>
      <c r="C81" s="13"/>
      <c r="D81" s="28"/>
      <c r="E81" s="27"/>
      <c r="F81" s="12">
        <f t="shared" si="3"/>
        <v>56797</v>
      </c>
      <c r="G81" s="26"/>
      <c r="H81" s="14"/>
    </row>
    <row r="82" spans="1:8" x14ac:dyDescent="0.25">
      <c r="A82" s="9">
        <v>74</v>
      </c>
      <c r="B82" s="8">
        <v>43687</v>
      </c>
      <c r="C82" s="13"/>
      <c r="D82" s="28"/>
      <c r="E82" s="27"/>
      <c r="F82" s="12">
        <f t="shared" si="3"/>
        <v>56797</v>
      </c>
      <c r="G82" s="26"/>
      <c r="H82" s="14"/>
    </row>
    <row r="83" spans="1:8" x14ac:dyDescent="0.25">
      <c r="A83" s="71">
        <v>75</v>
      </c>
      <c r="B83" s="8">
        <v>43687</v>
      </c>
      <c r="C83" s="13"/>
      <c r="D83" s="28"/>
      <c r="E83" s="27"/>
      <c r="F83" s="12">
        <f t="shared" si="3"/>
        <v>56797</v>
      </c>
      <c r="G83" s="26"/>
      <c r="H83" s="14"/>
    </row>
    <row r="84" spans="1:8" x14ac:dyDescent="0.25">
      <c r="A84" s="9">
        <v>76</v>
      </c>
      <c r="B84" s="8">
        <v>43687</v>
      </c>
      <c r="C84" s="13"/>
      <c r="D84" s="28"/>
      <c r="E84" s="27"/>
      <c r="F84" s="12">
        <f t="shared" si="3"/>
        <v>56797</v>
      </c>
      <c r="G84" s="26"/>
      <c r="H84" s="14"/>
    </row>
    <row r="85" spans="1:8" x14ac:dyDescent="0.25">
      <c r="A85" s="71">
        <v>77</v>
      </c>
      <c r="B85" s="8">
        <v>43687</v>
      </c>
      <c r="C85" s="13"/>
      <c r="D85" s="28"/>
      <c r="E85" s="27"/>
      <c r="F85" s="12">
        <f t="shared" si="3"/>
        <v>56797</v>
      </c>
      <c r="G85" s="26"/>
      <c r="H85" s="14"/>
    </row>
    <row r="86" spans="1:8" x14ac:dyDescent="0.25">
      <c r="A86" s="9">
        <v>78</v>
      </c>
      <c r="B86" s="8">
        <v>43687</v>
      </c>
      <c r="C86" s="13"/>
      <c r="D86" s="28"/>
      <c r="E86" s="27"/>
      <c r="F86" s="12">
        <f t="shared" si="3"/>
        <v>56797</v>
      </c>
      <c r="G86" s="26"/>
      <c r="H86" s="14"/>
    </row>
    <row r="87" spans="1:8" x14ac:dyDescent="0.25">
      <c r="A87" s="71">
        <v>79</v>
      </c>
      <c r="B87" s="8">
        <v>43687</v>
      </c>
      <c r="C87" s="13"/>
      <c r="D87" s="28"/>
      <c r="E87" s="27"/>
      <c r="F87" s="12">
        <f t="shared" si="3"/>
        <v>56797</v>
      </c>
      <c r="G87" s="26"/>
      <c r="H87" s="14"/>
    </row>
    <row r="88" spans="1:8" x14ac:dyDescent="0.25">
      <c r="A88" s="9">
        <v>80</v>
      </c>
      <c r="B88" s="8">
        <v>43687</v>
      </c>
      <c r="C88" s="13"/>
      <c r="D88" s="28"/>
      <c r="E88" s="27"/>
      <c r="F88" s="12">
        <f t="shared" si="3"/>
        <v>56797</v>
      </c>
      <c r="G88" s="26"/>
      <c r="H88" s="14"/>
    </row>
    <row r="89" spans="1:8" x14ac:dyDescent="0.25">
      <c r="A89" s="71">
        <v>81</v>
      </c>
      <c r="B89" s="8">
        <v>43687</v>
      </c>
      <c r="C89" s="13"/>
      <c r="D89" s="28"/>
      <c r="E89" s="27"/>
      <c r="F89" s="12">
        <f t="shared" si="3"/>
        <v>56797</v>
      </c>
      <c r="G89" s="26"/>
      <c r="H89" s="14"/>
    </row>
    <row r="90" spans="1:8" x14ac:dyDescent="0.25">
      <c r="A90" s="9">
        <v>82</v>
      </c>
      <c r="B90" s="8">
        <v>43687</v>
      </c>
      <c r="C90" s="14"/>
      <c r="D90" s="25"/>
      <c r="E90" s="29"/>
      <c r="F90" s="12">
        <f t="shared" si="3"/>
        <v>56797</v>
      </c>
      <c r="G90" s="13"/>
      <c r="H90" s="14"/>
    </row>
    <row r="91" spans="1:8" x14ac:dyDescent="0.25">
      <c r="A91" s="71">
        <v>83</v>
      </c>
      <c r="B91" s="8">
        <v>43687</v>
      </c>
      <c r="C91" s="13"/>
      <c r="D91" s="25"/>
      <c r="E91" s="19"/>
      <c r="F91" s="12">
        <f t="shared" si="3"/>
        <v>56797</v>
      </c>
      <c r="G91" s="13"/>
      <c r="H91" s="14"/>
    </row>
    <row r="92" spans="1:8" x14ac:dyDescent="0.25">
      <c r="A92" s="9">
        <v>84</v>
      </c>
      <c r="B92" s="8">
        <v>43687</v>
      </c>
      <c r="C92" s="13"/>
      <c r="D92" s="25"/>
      <c r="E92" s="19"/>
      <c r="F92" s="12">
        <f t="shared" si="3"/>
        <v>56797</v>
      </c>
      <c r="G92" s="13"/>
      <c r="H92" s="14"/>
    </row>
    <row r="93" spans="1:8" x14ac:dyDescent="0.25">
      <c r="A93" s="71">
        <v>85</v>
      </c>
      <c r="B93" s="8">
        <v>43687</v>
      </c>
      <c r="C93" s="13"/>
      <c r="D93" s="25"/>
      <c r="E93" s="19"/>
      <c r="F93" s="12">
        <f t="shared" si="3"/>
        <v>56797</v>
      </c>
      <c r="G93" s="13"/>
      <c r="H93" s="14"/>
    </row>
    <row r="94" spans="1:8" x14ac:dyDescent="0.25">
      <c r="A94" s="9">
        <v>86</v>
      </c>
      <c r="B94" s="8">
        <v>43687</v>
      </c>
      <c r="C94" s="13"/>
      <c r="D94" s="25"/>
      <c r="E94" s="19"/>
      <c r="F94" s="12">
        <f t="shared" si="3"/>
        <v>56797</v>
      </c>
      <c r="G94" s="13"/>
      <c r="H94" s="14"/>
    </row>
    <row r="95" spans="1:8" x14ac:dyDescent="0.25">
      <c r="A95" s="71">
        <v>87</v>
      </c>
      <c r="B95" s="8">
        <v>43687</v>
      </c>
      <c r="C95" s="30"/>
      <c r="D95" s="31"/>
      <c r="E95" s="29"/>
      <c r="F95" s="12">
        <f t="shared" si="3"/>
        <v>56797</v>
      </c>
      <c r="G95" s="13"/>
      <c r="H95" s="14"/>
    </row>
    <row r="96" spans="1:8" x14ac:dyDescent="0.25">
      <c r="A96" s="9">
        <v>88</v>
      </c>
      <c r="B96" s="8">
        <v>43687</v>
      </c>
      <c r="C96" s="30"/>
      <c r="D96" s="31"/>
      <c r="E96" s="29"/>
      <c r="F96" s="12">
        <f t="shared" si="3"/>
        <v>56797</v>
      </c>
      <c r="G96" s="13"/>
      <c r="H96" s="14"/>
    </row>
    <row r="97" spans="1:8" x14ac:dyDescent="0.25">
      <c r="A97" s="71">
        <v>89</v>
      </c>
      <c r="B97" s="8">
        <v>43687</v>
      </c>
      <c r="C97" s="30"/>
      <c r="D97" s="31"/>
      <c r="E97" s="29"/>
      <c r="F97" s="12">
        <f t="shared" si="3"/>
        <v>56797</v>
      </c>
      <c r="G97" s="13"/>
      <c r="H97" s="14"/>
    </row>
    <row r="98" spans="1:8" x14ac:dyDescent="0.25">
      <c r="A98" s="9">
        <v>90</v>
      </c>
      <c r="B98" s="8">
        <v>43687</v>
      </c>
      <c r="C98" s="32"/>
      <c r="D98" s="31"/>
      <c r="E98" s="29"/>
      <c r="F98" s="12">
        <f t="shared" si="3"/>
        <v>56797</v>
      </c>
      <c r="G98" s="13"/>
      <c r="H98" s="14"/>
    </row>
    <row r="99" spans="1:8" x14ac:dyDescent="0.25">
      <c r="A99" s="71">
        <v>91</v>
      </c>
      <c r="B99" s="8">
        <v>43687</v>
      </c>
      <c r="C99" s="32"/>
      <c r="D99" s="31"/>
      <c r="E99" s="29"/>
      <c r="F99" s="12">
        <f t="shared" si="3"/>
        <v>56797</v>
      </c>
      <c r="G99" s="13"/>
      <c r="H99" s="14"/>
    </row>
    <row r="100" spans="1:8" x14ac:dyDescent="0.25">
      <c r="A100" s="9">
        <v>92</v>
      </c>
      <c r="B100" s="8">
        <v>43687</v>
      </c>
      <c r="C100" s="32"/>
      <c r="D100" s="31"/>
      <c r="E100" s="29"/>
      <c r="F100" s="12">
        <f t="shared" si="3"/>
        <v>56797</v>
      </c>
      <c r="G100" s="13"/>
      <c r="H100" s="14"/>
    </row>
    <row r="101" spans="1:8" x14ac:dyDescent="0.25">
      <c r="A101" s="71">
        <v>93</v>
      </c>
      <c r="B101" s="8">
        <v>43687</v>
      </c>
      <c r="C101" s="32"/>
      <c r="D101" s="31"/>
      <c r="E101" s="29"/>
      <c r="F101" s="12">
        <f t="shared" si="3"/>
        <v>56797</v>
      </c>
      <c r="G101" s="13"/>
      <c r="H101" s="14"/>
    </row>
    <row r="102" spans="1:8" x14ac:dyDescent="0.25">
      <c r="A102" s="9">
        <v>94</v>
      </c>
      <c r="B102" s="8">
        <v>43687</v>
      </c>
      <c r="C102" s="32"/>
      <c r="D102" s="31"/>
      <c r="E102" s="29"/>
      <c r="F102" s="12">
        <f t="shared" si="3"/>
        <v>56797</v>
      </c>
      <c r="G102" s="13"/>
      <c r="H102" s="14"/>
    </row>
    <row r="103" spans="1:8" x14ac:dyDescent="0.25">
      <c r="A103" s="71">
        <v>95</v>
      </c>
      <c r="B103" s="8">
        <v>43687</v>
      </c>
      <c r="C103" s="32"/>
      <c r="D103" s="31"/>
      <c r="E103" s="29"/>
      <c r="F103" s="12">
        <f t="shared" si="3"/>
        <v>56797</v>
      </c>
      <c r="G103" s="13"/>
      <c r="H103" s="14"/>
    </row>
    <row r="104" spans="1:8" x14ac:dyDescent="0.25">
      <c r="A104" s="9">
        <v>96</v>
      </c>
      <c r="B104" s="8">
        <v>43687</v>
      </c>
      <c r="C104" s="32"/>
      <c r="D104" s="31"/>
      <c r="E104" s="29"/>
      <c r="F104" s="12">
        <f t="shared" si="3"/>
        <v>56797</v>
      </c>
      <c r="G104" s="13"/>
      <c r="H104" s="14"/>
    </row>
    <row r="105" spans="1:8" x14ac:dyDescent="0.25">
      <c r="A105" s="71">
        <v>97</v>
      </c>
      <c r="B105" s="8">
        <v>43687</v>
      </c>
      <c r="C105" s="32"/>
      <c r="D105" s="31"/>
      <c r="E105" s="29"/>
      <c r="F105" s="12">
        <f t="shared" si="3"/>
        <v>56797</v>
      </c>
      <c r="G105" s="13"/>
      <c r="H105" s="14"/>
    </row>
    <row r="106" spans="1:8" x14ac:dyDescent="0.25">
      <c r="A106" s="9">
        <v>98</v>
      </c>
      <c r="B106" s="8">
        <v>43687</v>
      </c>
      <c r="C106" s="32"/>
      <c r="D106" s="31"/>
      <c r="E106" s="29"/>
      <c r="F106" s="12">
        <f t="shared" si="3"/>
        <v>56797</v>
      </c>
      <c r="G106" s="13"/>
      <c r="H106" s="14"/>
    </row>
    <row r="107" spans="1:8" x14ac:dyDescent="0.25">
      <c r="A107" s="71">
        <v>99</v>
      </c>
      <c r="B107" s="8">
        <v>43687</v>
      </c>
      <c r="C107" s="32"/>
      <c r="D107" s="31"/>
      <c r="E107" s="29"/>
      <c r="F107" s="12">
        <f t="shared" si="3"/>
        <v>56797</v>
      </c>
      <c r="G107" s="13"/>
      <c r="H107" s="14"/>
    </row>
    <row r="108" spans="1:8" x14ac:dyDescent="0.25">
      <c r="A108" s="9">
        <v>100</v>
      </c>
      <c r="B108" s="8">
        <v>43687</v>
      </c>
      <c r="C108" s="32"/>
      <c r="D108" s="31"/>
      <c r="E108" s="29"/>
      <c r="F108" s="12">
        <f t="shared" si="3"/>
        <v>56797</v>
      </c>
      <c r="G108" s="13"/>
      <c r="H108" s="14"/>
    </row>
    <row r="109" spans="1:8" x14ac:dyDescent="0.25">
      <c r="A109" s="71">
        <v>101</v>
      </c>
      <c r="B109" s="8">
        <v>43687</v>
      </c>
      <c r="C109" s="33"/>
      <c r="D109" s="34"/>
      <c r="E109" s="29"/>
      <c r="F109" s="12">
        <f t="shared" si="3"/>
        <v>56797</v>
      </c>
      <c r="G109" s="13"/>
      <c r="H109" s="14"/>
    </row>
    <row r="110" spans="1:8" x14ac:dyDescent="0.25">
      <c r="A110" s="71">
        <v>102</v>
      </c>
      <c r="B110" s="8">
        <v>43687</v>
      </c>
      <c r="C110" s="33"/>
      <c r="D110" s="34"/>
      <c r="E110" s="29"/>
      <c r="F110" s="12">
        <f t="shared" si="3"/>
        <v>56797</v>
      </c>
      <c r="G110" s="13"/>
      <c r="H110" s="14"/>
    </row>
    <row r="111" spans="1:8" x14ac:dyDescent="0.25">
      <c r="A111" s="71">
        <v>103</v>
      </c>
      <c r="B111" s="8">
        <v>43687</v>
      </c>
      <c r="C111" s="33"/>
      <c r="D111" s="34"/>
      <c r="E111" s="29"/>
      <c r="F111" s="12">
        <f t="shared" si="3"/>
        <v>56797</v>
      </c>
      <c r="G111" s="13"/>
      <c r="H111" s="14"/>
    </row>
    <row r="112" spans="1:8" x14ac:dyDescent="0.25">
      <c r="A112" s="71">
        <v>104</v>
      </c>
      <c r="B112" s="8">
        <v>43687</v>
      </c>
      <c r="C112" s="33"/>
      <c r="D112" s="34"/>
      <c r="E112" s="25"/>
      <c r="F112" s="12">
        <f t="shared" si="3"/>
        <v>56797</v>
      </c>
      <c r="G112" s="13"/>
      <c r="H112" s="14"/>
    </row>
    <row r="113" spans="1:8" x14ac:dyDescent="0.25">
      <c r="A113" s="71">
        <v>105</v>
      </c>
      <c r="B113" s="8">
        <v>43687</v>
      </c>
      <c r="C113" s="33"/>
      <c r="D113" s="34"/>
      <c r="E113" s="25"/>
      <c r="F113" s="12">
        <f t="shared" si="3"/>
        <v>56797</v>
      </c>
      <c r="G113" s="13"/>
      <c r="H113" s="14"/>
    </row>
    <row r="114" spans="1:8" x14ac:dyDescent="0.25">
      <c r="A114" s="71">
        <v>106</v>
      </c>
      <c r="B114" s="8">
        <v>43687</v>
      </c>
      <c r="C114" s="33"/>
      <c r="D114" s="34"/>
      <c r="E114" s="25"/>
      <c r="F114" s="12">
        <f t="shared" si="3"/>
        <v>56797</v>
      </c>
      <c r="G114" s="13"/>
      <c r="H114" s="14"/>
    </row>
    <row r="115" spans="1:8" x14ac:dyDescent="0.25">
      <c r="A115" s="71">
        <v>107</v>
      </c>
      <c r="B115" s="8">
        <v>43687</v>
      </c>
      <c r="C115" s="33"/>
      <c r="D115" s="34"/>
      <c r="E115" s="25"/>
      <c r="F115" s="12">
        <f t="shared" si="3"/>
        <v>56797</v>
      </c>
      <c r="G115" s="13"/>
      <c r="H115" s="14"/>
    </row>
    <row r="116" spans="1:8" x14ac:dyDescent="0.25">
      <c r="A116" s="71">
        <v>108</v>
      </c>
      <c r="B116" s="8">
        <v>43687</v>
      </c>
      <c r="C116" s="33"/>
      <c r="D116" s="34"/>
      <c r="E116" s="25"/>
      <c r="F116" s="12">
        <f t="shared" si="3"/>
        <v>56797</v>
      </c>
      <c r="G116" s="13"/>
      <c r="H116" s="14"/>
    </row>
    <row r="117" spans="1:8" x14ac:dyDescent="0.25">
      <c r="A117" s="71">
        <v>109</v>
      </c>
      <c r="B117" s="8">
        <v>43687</v>
      </c>
      <c r="C117" s="33"/>
      <c r="D117" s="34"/>
      <c r="E117" s="25"/>
      <c r="F117" s="12">
        <f t="shared" si="3"/>
        <v>56797</v>
      </c>
      <c r="G117" s="13"/>
      <c r="H117" s="14"/>
    </row>
    <row r="118" spans="1:8" x14ac:dyDescent="0.25">
      <c r="A118" s="152" t="s">
        <v>9</v>
      </c>
      <c r="B118" s="152"/>
      <c r="C118" s="152"/>
      <c r="D118" s="152"/>
      <c r="E118" s="152"/>
      <c r="F118" s="12">
        <f t="shared" si="3"/>
        <v>56797</v>
      </c>
      <c r="G118" s="13"/>
      <c r="H118" s="14"/>
    </row>
    <row r="119" spans="1:8" x14ac:dyDescent="0.25">
      <c r="D119" s="24"/>
      <c r="G119" s="22"/>
    </row>
    <row r="120" spans="1:8" x14ac:dyDescent="0.25">
      <c r="F120" s="72"/>
    </row>
    <row r="121" spans="1:8" x14ac:dyDescent="0.25">
      <c r="F121" s="24"/>
    </row>
    <row r="122" spans="1:8" x14ac:dyDescent="0.25">
      <c r="F122" s="68"/>
    </row>
  </sheetData>
  <mergeCells count="3">
    <mergeCell ref="A1:G1"/>
    <mergeCell ref="A2:G2"/>
    <mergeCell ref="A118:E118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3"/>
  <sheetViews>
    <sheetView topLeftCell="A16" zoomScaleNormal="100" workbookViewId="0">
      <selection activeCell="J15" sqref="J15"/>
    </sheetView>
  </sheetViews>
  <sheetFormatPr defaultRowHeight="15" x14ac:dyDescent="0.25"/>
  <cols>
    <col min="1" max="1" width="3.85546875" bestFit="1" customWidth="1"/>
    <col min="2" max="2" width="13.140625" customWidth="1"/>
    <col min="3" max="3" width="59.5703125" customWidth="1"/>
    <col min="4" max="4" width="13.5703125" customWidth="1"/>
    <col min="5" max="5" width="11.42578125" customWidth="1"/>
    <col min="6" max="6" width="12.5703125" customWidth="1"/>
    <col min="7" max="7" width="16.42578125" bestFit="1" customWidth="1"/>
  </cols>
  <sheetData>
    <row r="1" spans="1:8" ht="15.75" x14ac:dyDescent="0.25">
      <c r="A1" s="151" t="s">
        <v>0</v>
      </c>
      <c r="B1" s="151"/>
      <c r="C1" s="151"/>
      <c r="D1" s="151"/>
      <c r="E1" s="151"/>
      <c r="F1" s="151"/>
      <c r="G1" s="151"/>
    </row>
    <row r="2" spans="1:8" ht="15.75" x14ac:dyDescent="0.25">
      <c r="A2" s="151" t="s">
        <v>270</v>
      </c>
      <c r="B2" s="151"/>
      <c r="C2" s="151"/>
      <c r="D2" s="151"/>
      <c r="E2" s="151"/>
      <c r="F2" s="151"/>
      <c r="G2" s="151"/>
    </row>
    <row r="3" spans="1:8" ht="15.75" x14ac:dyDescent="0.25">
      <c r="A3" s="1" t="s">
        <v>1</v>
      </c>
      <c r="B3" s="1" t="s">
        <v>2</v>
      </c>
      <c r="C3" s="2" t="s">
        <v>3</v>
      </c>
      <c r="D3" s="3" t="s">
        <v>4</v>
      </c>
      <c r="E3" s="4" t="s">
        <v>5</v>
      </c>
      <c r="F3" s="5" t="s">
        <v>6</v>
      </c>
      <c r="G3" s="6" t="s">
        <v>7</v>
      </c>
    </row>
    <row r="4" spans="1:8" x14ac:dyDescent="0.25">
      <c r="A4" s="71">
        <v>1</v>
      </c>
      <c r="B4" s="8">
        <v>43689</v>
      </c>
      <c r="C4" s="9" t="s">
        <v>8</v>
      </c>
      <c r="D4" s="10">
        <f>'10'!F118</f>
        <v>56797</v>
      </c>
      <c r="E4" s="11"/>
      <c r="F4" s="12">
        <f>D4</f>
        <v>56797</v>
      </c>
      <c r="G4" s="13"/>
      <c r="H4" s="14"/>
    </row>
    <row r="5" spans="1:8" x14ac:dyDescent="0.25">
      <c r="A5" s="9">
        <v>2</v>
      </c>
      <c r="B5" s="8">
        <v>43689</v>
      </c>
      <c r="C5" s="13" t="s">
        <v>190</v>
      </c>
      <c r="D5" s="10">
        <v>20000000</v>
      </c>
      <c r="E5" s="39"/>
      <c r="F5" s="12">
        <f t="shared" ref="F5:F69" si="0">F4+D5-E5</f>
        <v>20056797</v>
      </c>
      <c r="G5" s="13"/>
      <c r="H5" s="14"/>
    </row>
    <row r="6" spans="1:8" x14ac:dyDescent="0.25">
      <c r="A6" s="9">
        <v>3</v>
      </c>
      <c r="B6" s="8">
        <v>43689</v>
      </c>
      <c r="C6" s="13" t="s">
        <v>190</v>
      </c>
      <c r="D6" s="23">
        <v>3800000</v>
      </c>
      <c r="E6" s="39"/>
      <c r="F6" s="12">
        <f t="shared" si="0"/>
        <v>23856797</v>
      </c>
      <c r="G6" s="26"/>
      <c r="H6" s="14"/>
    </row>
    <row r="7" spans="1:8" x14ac:dyDescent="0.25">
      <c r="A7" s="9">
        <f t="shared" ref="A7:A59" si="1">A6+1</f>
        <v>4</v>
      </c>
      <c r="B7" s="8">
        <v>43689</v>
      </c>
      <c r="C7" s="13" t="s">
        <v>190</v>
      </c>
      <c r="D7" s="25">
        <v>17400000</v>
      </c>
      <c r="E7" s="39"/>
      <c r="F7" s="12">
        <f t="shared" si="0"/>
        <v>41256797</v>
      </c>
      <c r="G7" s="17"/>
      <c r="H7" s="14"/>
    </row>
    <row r="8" spans="1:8" x14ac:dyDescent="0.25">
      <c r="A8" s="9">
        <f t="shared" si="1"/>
        <v>5</v>
      </c>
      <c r="B8" s="8">
        <v>43689</v>
      </c>
      <c r="C8" s="13" t="s">
        <v>271</v>
      </c>
      <c r="D8" s="13"/>
      <c r="E8" s="39">
        <v>17400000</v>
      </c>
      <c r="F8" s="12">
        <f t="shared" si="0"/>
        <v>23856797</v>
      </c>
      <c r="G8" s="17"/>
      <c r="H8" s="14"/>
    </row>
    <row r="9" spans="1:8" x14ac:dyDescent="0.25">
      <c r="A9" s="9">
        <f t="shared" si="1"/>
        <v>6</v>
      </c>
      <c r="B9" s="8">
        <v>43689</v>
      </c>
      <c r="C9" s="13" t="s">
        <v>277</v>
      </c>
      <c r="D9" s="13"/>
      <c r="E9" s="39">
        <v>3750000</v>
      </c>
      <c r="F9" s="12">
        <f t="shared" si="0"/>
        <v>20106797</v>
      </c>
      <c r="G9" s="17"/>
      <c r="H9" s="14"/>
    </row>
    <row r="10" spans="1:8" x14ac:dyDescent="0.25">
      <c r="A10" s="9">
        <f t="shared" si="1"/>
        <v>7</v>
      </c>
      <c r="B10" s="8">
        <v>43689</v>
      </c>
      <c r="C10" s="13" t="s">
        <v>275</v>
      </c>
      <c r="D10" s="13"/>
      <c r="E10" s="39">
        <v>40000</v>
      </c>
      <c r="F10" s="12">
        <f t="shared" si="0"/>
        <v>20066797</v>
      </c>
      <c r="G10" s="17"/>
      <c r="H10" s="14"/>
    </row>
    <row r="11" spans="1:8" x14ac:dyDescent="0.25">
      <c r="A11" s="9">
        <f t="shared" si="1"/>
        <v>8</v>
      </c>
      <c r="B11" s="8">
        <v>43689</v>
      </c>
      <c r="C11" s="13" t="s">
        <v>276</v>
      </c>
      <c r="D11" s="11"/>
      <c r="E11" s="39">
        <v>10000</v>
      </c>
      <c r="F11" s="12">
        <f t="shared" si="0"/>
        <v>20056797</v>
      </c>
      <c r="G11" s="17"/>
      <c r="H11" s="14"/>
    </row>
    <row r="12" spans="1:8" x14ac:dyDescent="0.25">
      <c r="A12" s="9">
        <f t="shared" si="1"/>
        <v>9</v>
      </c>
      <c r="B12" s="8">
        <v>43689</v>
      </c>
      <c r="C12" s="13" t="s">
        <v>83</v>
      </c>
      <c r="D12" s="11"/>
      <c r="E12" s="39">
        <v>500000</v>
      </c>
      <c r="F12" s="12">
        <f t="shared" si="0"/>
        <v>19556797</v>
      </c>
      <c r="G12" s="17" t="s">
        <v>87</v>
      </c>
      <c r="H12" s="14" t="s">
        <v>75</v>
      </c>
    </row>
    <row r="13" spans="1:8" x14ac:dyDescent="0.25">
      <c r="A13" s="9">
        <f t="shared" si="1"/>
        <v>10</v>
      </c>
      <c r="B13" s="8">
        <v>43689</v>
      </c>
      <c r="C13" s="13" t="s">
        <v>272</v>
      </c>
      <c r="D13" s="11"/>
      <c r="E13" s="39">
        <v>135500</v>
      </c>
      <c r="F13" s="12">
        <f t="shared" si="0"/>
        <v>19421297</v>
      </c>
      <c r="G13" s="17" t="s">
        <v>165</v>
      </c>
      <c r="H13" s="14" t="s">
        <v>69</v>
      </c>
    </row>
    <row r="14" spans="1:8" x14ac:dyDescent="0.25">
      <c r="A14" s="9">
        <f t="shared" si="1"/>
        <v>11</v>
      </c>
      <c r="B14" s="8">
        <v>43689</v>
      </c>
      <c r="C14" s="13" t="s">
        <v>12</v>
      </c>
      <c r="D14" s="13"/>
      <c r="E14" s="19">
        <v>6500</v>
      </c>
      <c r="F14" s="12">
        <f t="shared" si="0"/>
        <v>19414797</v>
      </c>
      <c r="G14" s="17"/>
      <c r="H14" s="14"/>
    </row>
    <row r="15" spans="1:8" x14ac:dyDescent="0.25">
      <c r="A15" s="9">
        <f t="shared" si="1"/>
        <v>12</v>
      </c>
      <c r="B15" s="8">
        <v>43689</v>
      </c>
      <c r="C15" s="60" t="s">
        <v>273</v>
      </c>
      <c r="E15" s="85">
        <v>450000</v>
      </c>
      <c r="F15" s="12">
        <f t="shared" si="0"/>
        <v>18964797</v>
      </c>
      <c r="G15" s="26"/>
      <c r="H15" s="41"/>
    </row>
    <row r="16" spans="1:8" x14ac:dyDescent="0.25">
      <c r="A16" s="9">
        <f t="shared" si="1"/>
        <v>13</v>
      </c>
      <c r="B16" s="8">
        <v>43689</v>
      </c>
      <c r="C16" s="13" t="s">
        <v>12</v>
      </c>
      <c r="D16" s="13"/>
      <c r="E16" s="19">
        <v>13000</v>
      </c>
      <c r="F16" s="12">
        <f t="shared" si="0"/>
        <v>18951797</v>
      </c>
      <c r="G16" s="26"/>
      <c r="H16" s="41"/>
    </row>
    <row r="17" spans="1:9" x14ac:dyDescent="0.25">
      <c r="A17" s="9">
        <f t="shared" si="1"/>
        <v>14</v>
      </c>
      <c r="B17" s="8">
        <v>43689</v>
      </c>
      <c r="C17" s="20" t="s">
        <v>274</v>
      </c>
      <c r="D17" s="47"/>
      <c r="E17" s="39">
        <v>5000000</v>
      </c>
      <c r="F17" s="12">
        <f t="shared" si="0"/>
        <v>13951797</v>
      </c>
      <c r="G17" s="26"/>
      <c r="H17" s="41"/>
    </row>
    <row r="18" spans="1:9" x14ac:dyDescent="0.25">
      <c r="A18" s="9">
        <f t="shared" si="1"/>
        <v>15</v>
      </c>
      <c r="B18" s="8">
        <v>43689</v>
      </c>
      <c r="C18" s="13" t="s">
        <v>278</v>
      </c>
      <c r="D18" s="13"/>
      <c r="E18" s="23">
        <v>414203</v>
      </c>
      <c r="F18" s="12">
        <f t="shared" si="0"/>
        <v>13537594</v>
      </c>
      <c r="G18" s="17" t="s">
        <v>136</v>
      </c>
      <c r="H18" s="41" t="s">
        <v>281</v>
      </c>
    </row>
    <row r="19" spans="1:9" x14ac:dyDescent="0.25">
      <c r="A19" s="9">
        <f t="shared" si="1"/>
        <v>16</v>
      </c>
      <c r="B19" s="8">
        <v>43689</v>
      </c>
      <c r="C19" s="60" t="s">
        <v>279</v>
      </c>
      <c r="D19" s="22"/>
      <c r="E19" s="69">
        <v>376309</v>
      </c>
      <c r="F19" s="12">
        <f t="shared" si="0"/>
        <v>13161285</v>
      </c>
      <c r="G19" s="17" t="s">
        <v>136</v>
      </c>
      <c r="H19" s="41" t="s">
        <v>281</v>
      </c>
    </row>
    <row r="20" spans="1:9" x14ac:dyDescent="0.25">
      <c r="A20" s="9">
        <f t="shared" si="1"/>
        <v>17</v>
      </c>
      <c r="B20" s="8">
        <v>43689</v>
      </c>
      <c r="C20" s="13" t="s">
        <v>280</v>
      </c>
      <c r="D20" s="13"/>
      <c r="E20" s="23">
        <v>382300</v>
      </c>
      <c r="F20" s="12">
        <f t="shared" si="0"/>
        <v>12778985</v>
      </c>
      <c r="G20" s="17" t="s">
        <v>134</v>
      </c>
      <c r="H20" s="41" t="s">
        <v>69</v>
      </c>
    </row>
    <row r="21" spans="1:9" x14ac:dyDescent="0.25">
      <c r="A21" s="9">
        <f t="shared" si="1"/>
        <v>18</v>
      </c>
      <c r="B21" s="8">
        <v>43689</v>
      </c>
      <c r="C21" s="14" t="s">
        <v>158</v>
      </c>
      <c r="D21" s="38"/>
      <c r="E21" s="62">
        <v>915970</v>
      </c>
      <c r="F21" s="12">
        <f t="shared" si="0"/>
        <v>11863015</v>
      </c>
      <c r="G21" s="26" t="s">
        <v>180</v>
      </c>
      <c r="H21" s="41" t="s">
        <v>69</v>
      </c>
    </row>
    <row r="22" spans="1:9" x14ac:dyDescent="0.25">
      <c r="A22" s="9">
        <f t="shared" si="1"/>
        <v>19</v>
      </c>
      <c r="B22" s="8">
        <v>43689</v>
      </c>
      <c r="C22" s="13" t="s">
        <v>282</v>
      </c>
      <c r="D22" s="38"/>
      <c r="E22" s="62">
        <v>139744</v>
      </c>
      <c r="F22" s="12">
        <f t="shared" si="0"/>
        <v>11723271</v>
      </c>
      <c r="G22" s="86" t="s">
        <v>283</v>
      </c>
      <c r="H22" s="41" t="s">
        <v>75</v>
      </c>
    </row>
    <row r="23" spans="1:9" x14ac:dyDescent="0.25">
      <c r="A23" s="9">
        <f t="shared" si="1"/>
        <v>20</v>
      </c>
      <c r="B23" s="8">
        <v>43689</v>
      </c>
      <c r="C23" s="13" t="s">
        <v>284</v>
      </c>
      <c r="D23" s="38"/>
      <c r="E23" s="62">
        <v>290400</v>
      </c>
      <c r="F23" s="12">
        <f t="shared" si="0"/>
        <v>11432871</v>
      </c>
      <c r="G23" s="26" t="s">
        <v>251</v>
      </c>
      <c r="H23" s="41" t="s">
        <v>69</v>
      </c>
    </row>
    <row r="24" spans="1:9" x14ac:dyDescent="0.25">
      <c r="A24" s="9">
        <f t="shared" si="1"/>
        <v>21</v>
      </c>
      <c r="B24" s="8">
        <v>43689</v>
      </c>
      <c r="C24" s="13" t="s">
        <v>160</v>
      </c>
      <c r="D24" s="47"/>
      <c r="E24" s="62">
        <v>2000000</v>
      </c>
      <c r="F24" s="12">
        <f t="shared" si="0"/>
        <v>9432871</v>
      </c>
      <c r="G24" s="86" t="s">
        <v>85</v>
      </c>
      <c r="H24" s="41"/>
    </row>
    <row r="25" spans="1:9" x14ac:dyDescent="0.25">
      <c r="A25" s="9">
        <f t="shared" si="1"/>
        <v>22</v>
      </c>
      <c r="B25" s="8">
        <v>43689</v>
      </c>
      <c r="C25" s="13" t="s">
        <v>285</v>
      </c>
      <c r="D25" s="47">
        <v>833333</v>
      </c>
      <c r="E25" s="62"/>
      <c r="F25" s="12">
        <f t="shared" si="0"/>
        <v>10266204</v>
      </c>
      <c r="G25" s="26" t="s">
        <v>286</v>
      </c>
      <c r="H25" s="41"/>
    </row>
    <row r="26" spans="1:9" x14ac:dyDescent="0.25">
      <c r="A26" s="9">
        <f t="shared" si="1"/>
        <v>23</v>
      </c>
      <c r="B26" s="8">
        <v>43689</v>
      </c>
      <c r="C26" s="13"/>
      <c r="D26" s="20"/>
      <c r="E26" s="62"/>
      <c r="F26" s="12">
        <f t="shared" si="0"/>
        <v>10266204</v>
      </c>
      <c r="G26" s="26"/>
      <c r="H26" s="41"/>
    </row>
    <row r="27" spans="1:9" x14ac:dyDescent="0.25">
      <c r="A27" s="9">
        <f t="shared" si="1"/>
        <v>24</v>
      </c>
      <c r="B27" s="8">
        <v>43689</v>
      </c>
      <c r="C27" s="13"/>
      <c r="D27" s="20"/>
      <c r="E27" s="62"/>
      <c r="F27" s="12">
        <f t="shared" si="0"/>
        <v>10266204</v>
      </c>
      <c r="H27" s="41"/>
      <c r="I27" s="87"/>
    </row>
    <row r="28" spans="1:9" x14ac:dyDescent="0.25">
      <c r="A28" s="9">
        <f t="shared" si="1"/>
        <v>25</v>
      </c>
      <c r="B28" s="8">
        <v>43689</v>
      </c>
      <c r="C28" s="13"/>
      <c r="D28" s="21"/>
      <c r="E28" s="62"/>
      <c r="F28" s="12">
        <f t="shared" si="0"/>
        <v>10266204</v>
      </c>
      <c r="G28" s="17"/>
      <c r="H28" s="41"/>
    </row>
    <row r="29" spans="1:9" x14ac:dyDescent="0.25">
      <c r="A29" s="9">
        <f t="shared" si="1"/>
        <v>26</v>
      </c>
      <c r="B29" s="8">
        <v>43689</v>
      </c>
      <c r="C29" s="13"/>
      <c r="D29" s="20"/>
      <c r="E29" s="62"/>
      <c r="F29" s="12">
        <f t="shared" si="0"/>
        <v>10266204</v>
      </c>
      <c r="G29" s="17"/>
      <c r="H29" s="41"/>
    </row>
    <row r="30" spans="1:9" x14ac:dyDescent="0.25">
      <c r="A30" s="9">
        <f t="shared" si="1"/>
        <v>27</v>
      </c>
      <c r="B30" s="8">
        <v>43689</v>
      </c>
      <c r="C30" s="13"/>
      <c r="D30" s="20"/>
      <c r="E30" s="62"/>
      <c r="F30" s="12">
        <f t="shared" si="0"/>
        <v>10266204</v>
      </c>
      <c r="G30" s="17"/>
      <c r="H30" s="41"/>
    </row>
    <row r="31" spans="1:9" x14ac:dyDescent="0.25">
      <c r="A31" s="9">
        <f t="shared" si="1"/>
        <v>28</v>
      </c>
      <c r="B31" s="8">
        <v>43689</v>
      </c>
      <c r="C31" s="13"/>
      <c r="D31" s="20"/>
      <c r="E31" s="62"/>
      <c r="F31" s="12">
        <f t="shared" si="0"/>
        <v>10266204</v>
      </c>
      <c r="G31" s="26"/>
      <c r="H31" s="41"/>
    </row>
    <row r="32" spans="1:9" x14ac:dyDescent="0.25">
      <c r="A32" s="9">
        <f t="shared" si="1"/>
        <v>29</v>
      </c>
      <c r="B32" s="8">
        <v>43689</v>
      </c>
      <c r="C32" s="13"/>
      <c r="D32" s="13"/>
      <c r="E32" s="64"/>
      <c r="F32" s="12">
        <f t="shared" si="0"/>
        <v>10266204</v>
      </c>
      <c r="G32" s="17"/>
      <c r="H32" s="41"/>
    </row>
    <row r="33" spans="1:8" x14ac:dyDescent="0.25">
      <c r="A33" s="9">
        <f t="shared" si="1"/>
        <v>30</v>
      </c>
      <c r="B33" s="8">
        <v>43689</v>
      </c>
      <c r="C33" s="13"/>
      <c r="D33" s="20"/>
      <c r="E33" s="62"/>
      <c r="F33" s="12">
        <f t="shared" si="0"/>
        <v>10266204</v>
      </c>
      <c r="G33" s="17"/>
      <c r="H33" s="41"/>
    </row>
    <row r="34" spans="1:8" x14ac:dyDescent="0.25">
      <c r="A34" s="9">
        <f t="shared" si="1"/>
        <v>31</v>
      </c>
      <c r="B34" s="8">
        <v>43689</v>
      </c>
      <c r="C34" s="13"/>
      <c r="D34" s="20"/>
      <c r="E34" s="64"/>
      <c r="F34" s="12">
        <f t="shared" si="0"/>
        <v>10266204</v>
      </c>
      <c r="G34" s="17"/>
      <c r="H34" s="41"/>
    </row>
    <row r="35" spans="1:8" x14ac:dyDescent="0.25">
      <c r="A35" s="9">
        <f t="shared" si="1"/>
        <v>32</v>
      </c>
      <c r="B35" s="8">
        <v>43689</v>
      </c>
      <c r="C35" s="13"/>
      <c r="D35" s="20"/>
      <c r="E35" s="63"/>
      <c r="F35" s="12">
        <f t="shared" si="0"/>
        <v>10266204</v>
      </c>
      <c r="G35" s="17"/>
      <c r="H35" s="14"/>
    </row>
    <row r="36" spans="1:8" x14ac:dyDescent="0.25">
      <c r="A36" s="9">
        <f t="shared" si="1"/>
        <v>33</v>
      </c>
      <c r="B36" s="8">
        <v>43689</v>
      </c>
      <c r="C36" s="13"/>
      <c r="D36" s="20"/>
      <c r="E36" s="67"/>
      <c r="F36" s="12">
        <f t="shared" si="0"/>
        <v>10266204</v>
      </c>
      <c r="G36" s="17"/>
      <c r="H36" s="41"/>
    </row>
    <row r="37" spans="1:8" x14ac:dyDescent="0.25">
      <c r="A37" s="9">
        <f t="shared" si="1"/>
        <v>34</v>
      </c>
      <c r="B37" s="8">
        <v>43689</v>
      </c>
      <c r="C37" s="13"/>
      <c r="D37" s="20"/>
      <c r="E37" s="67"/>
      <c r="F37" s="12">
        <f t="shared" si="0"/>
        <v>10266204</v>
      </c>
      <c r="G37" s="17"/>
      <c r="H37" s="41"/>
    </row>
    <row r="38" spans="1:8" x14ac:dyDescent="0.25">
      <c r="A38" s="9">
        <f t="shared" si="1"/>
        <v>35</v>
      </c>
      <c r="B38" s="8">
        <v>43689</v>
      </c>
      <c r="C38" s="13"/>
      <c r="D38" s="20"/>
      <c r="E38" s="67"/>
      <c r="F38" s="12">
        <f t="shared" si="0"/>
        <v>10266204</v>
      </c>
      <c r="G38" s="17"/>
      <c r="H38" s="41"/>
    </row>
    <row r="39" spans="1:8" x14ac:dyDescent="0.25">
      <c r="A39" s="9">
        <f t="shared" si="1"/>
        <v>36</v>
      </c>
      <c r="B39" s="8">
        <v>43689</v>
      </c>
      <c r="C39" s="13"/>
      <c r="D39" s="20"/>
      <c r="E39" s="62"/>
      <c r="F39" s="12">
        <f t="shared" si="0"/>
        <v>10266204</v>
      </c>
      <c r="G39" s="17"/>
      <c r="H39" s="41"/>
    </row>
    <row r="40" spans="1:8" x14ac:dyDescent="0.25">
      <c r="A40" s="9">
        <f t="shared" si="1"/>
        <v>37</v>
      </c>
      <c r="B40" s="8">
        <v>43689</v>
      </c>
      <c r="C40" s="60"/>
      <c r="D40" s="20"/>
      <c r="E40" s="61"/>
      <c r="F40" s="12">
        <f t="shared" si="0"/>
        <v>10266204</v>
      </c>
      <c r="G40" s="17"/>
      <c r="H40" s="41"/>
    </row>
    <row r="41" spans="1:8" x14ac:dyDescent="0.25">
      <c r="A41" s="9">
        <f t="shared" si="1"/>
        <v>38</v>
      </c>
      <c r="B41" s="8">
        <v>43689</v>
      </c>
      <c r="C41" s="20"/>
      <c r="D41" s="20"/>
      <c r="E41" s="19"/>
      <c r="F41" s="12">
        <f t="shared" si="0"/>
        <v>10266204</v>
      </c>
      <c r="G41" s="17"/>
      <c r="H41" s="14"/>
    </row>
    <row r="42" spans="1:8" x14ac:dyDescent="0.25">
      <c r="A42" s="9">
        <f t="shared" si="1"/>
        <v>39</v>
      </c>
      <c r="B42" s="8">
        <v>43689</v>
      </c>
      <c r="C42" s="20"/>
      <c r="D42" s="36"/>
      <c r="E42" s="19"/>
      <c r="F42" s="12">
        <f t="shared" si="0"/>
        <v>10266204</v>
      </c>
      <c r="G42" s="17"/>
      <c r="H42" s="14"/>
    </row>
    <row r="43" spans="1:8" x14ac:dyDescent="0.25">
      <c r="A43" s="9">
        <f t="shared" si="1"/>
        <v>40</v>
      </c>
      <c r="B43" s="8">
        <v>43689</v>
      </c>
      <c r="C43" s="20"/>
      <c r="D43" s="36"/>
      <c r="E43" s="19"/>
      <c r="F43" s="12">
        <f t="shared" si="0"/>
        <v>10266204</v>
      </c>
      <c r="G43" s="17"/>
      <c r="H43" s="41"/>
    </row>
    <row r="44" spans="1:8" x14ac:dyDescent="0.25">
      <c r="A44" s="9">
        <f t="shared" si="1"/>
        <v>41</v>
      </c>
      <c r="B44" s="8">
        <v>43689</v>
      </c>
      <c r="C44" s="20"/>
      <c r="D44" s="36"/>
      <c r="E44" s="19"/>
      <c r="F44" s="12">
        <f t="shared" si="0"/>
        <v>10266204</v>
      </c>
      <c r="G44" s="17"/>
      <c r="H44" s="41"/>
    </row>
    <row r="45" spans="1:8" x14ac:dyDescent="0.25">
      <c r="A45" s="9">
        <f t="shared" si="1"/>
        <v>42</v>
      </c>
      <c r="B45" s="8">
        <v>43689</v>
      </c>
      <c r="C45" s="20"/>
      <c r="D45" s="36"/>
      <c r="E45" s="36"/>
      <c r="F45" s="12">
        <f t="shared" si="0"/>
        <v>10266204</v>
      </c>
      <c r="G45" s="17"/>
      <c r="H45" s="41"/>
    </row>
    <row r="46" spans="1:8" x14ac:dyDescent="0.25">
      <c r="A46" s="9">
        <f t="shared" si="1"/>
        <v>43</v>
      </c>
      <c r="B46" s="8">
        <v>43689</v>
      </c>
      <c r="C46" s="20"/>
      <c r="D46" s="20"/>
      <c r="E46" s="19"/>
      <c r="F46" s="12">
        <f t="shared" si="0"/>
        <v>10266204</v>
      </c>
      <c r="G46" s="17"/>
      <c r="H46" s="41"/>
    </row>
    <row r="47" spans="1:8" x14ac:dyDescent="0.25">
      <c r="A47" s="9">
        <f t="shared" si="1"/>
        <v>44</v>
      </c>
      <c r="B47" s="8">
        <v>43689</v>
      </c>
      <c r="C47" s="20"/>
      <c r="D47" s="20"/>
      <c r="E47" s="19"/>
      <c r="F47" s="12">
        <f t="shared" si="0"/>
        <v>10266204</v>
      </c>
      <c r="G47" s="17"/>
      <c r="H47" s="41"/>
    </row>
    <row r="48" spans="1:8" x14ac:dyDescent="0.25">
      <c r="A48" s="9">
        <f t="shared" si="1"/>
        <v>45</v>
      </c>
      <c r="B48" s="8">
        <v>43689</v>
      </c>
      <c r="C48" s="20"/>
      <c r="D48" s="20"/>
      <c r="E48" s="19"/>
      <c r="F48" s="12">
        <f t="shared" si="0"/>
        <v>10266204</v>
      </c>
      <c r="G48" s="17"/>
      <c r="H48" s="41"/>
    </row>
    <row r="49" spans="1:8" x14ac:dyDescent="0.25">
      <c r="A49" s="9">
        <f t="shared" si="1"/>
        <v>46</v>
      </c>
      <c r="B49" s="8">
        <v>43689</v>
      </c>
      <c r="C49" s="20"/>
      <c r="D49" s="20"/>
      <c r="E49" s="19"/>
      <c r="F49" s="12">
        <f t="shared" si="0"/>
        <v>10266204</v>
      </c>
      <c r="G49" s="17"/>
      <c r="H49" s="41"/>
    </row>
    <row r="50" spans="1:8" x14ac:dyDescent="0.25">
      <c r="A50" s="9">
        <f t="shared" si="1"/>
        <v>47</v>
      </c>
      <c r="B50" s="8">
        <v>43689</v>
      </c>
      <c r="C50" s="20"/>
      <c r="D50" s="36"/>
      <c r="E50" s="19"/>
      <c r="F50" s="12">
        <f t="shared" si="0"/>
        <v>10266204</v>
      </c>
      <c r="G50" s="17"/>
      <c r="H50" s="41"/>
    </row>
    <row r="51" spans="1:8" x14ac:dyDescent="0.25">
      <c r="A51" s="9">
        <f t="shared" si="1"/>
        <v>48</v>
      </c>
      <c r="B51" s="8">
        <v>43689</v>
      </c>
      <c r="C51" s="20"/>
      <c r="D51" s="20"/>
      <c r="E51" s="36"/>
      <c r="F51" s="12">
        <f t="shared" si="0"/>
        <v>10266204</v>
      </c>
      <c r="G51" s="17"/>
      <c r="H51" s="41"/>
    </row>
    <row r="52" spans="1:8" x14ac:dyDescent="0.25">
      <c r="A52" s="9">
        <f t="shared" si="1"/>
        <v>49</v>
      </c>
      <c r="B52" s="8">
        <v>43689</v>
      </c>
      <c r="C52" s="20"/>
      <c r="D52" s="20"/>
      <c r="E52" s="36"/>
      <c r="F52" s="12">
        <f t="shared" si="0"/>
        <v>10266204</v>
      </c>
      <c r="G52" s="17"/>
      <c r="H52" s="41"/>
    </row>
    <row r="53" spans="1:8" x14ac:dyDescent="0.25">
      <c r="A53" s="9">
        <f t="shared" si="1"/>
        <v>50</v>
      </c>
      <c r="B53" s="8">
        <v>43689</v>
      </c>
      <c r="C53" s="60"/>
      <c r="D53" s="22"/>
      <c r="E53" s="69"/>
      <c r="F53" s="12">
        <f t="shared" si="0"/>
        <v>10266204</v>
      </c>
      <c r="G53" s="17"/>
      <c r="H53" s="41"/>
    </row>
    <row r="54" spans="1:8" x14ac:dyDescent="0.25">
      <c r="A54" s="9">
        <f t="shared" si="1"/>
        <v>51</v>
      </c>
      <c r="B54" s="8">
        <v>43689</v>
      </c>
      <c r="C54" s="13"/>
      <c r="D54" s="13"/>
      <c r="E54" s="23"/>
      <c r="F54" s="12">
        <f t="shared" si="0"/>
        <v>10266204</v>
      </c>
      <c r="G54" s="17"/>
      <c r="H54" s="41"/>
    </row>
    <row r="55" spans="1:8" x14ac:dyDescent="0.25">
      <c r="A55" s="9">
        <f t="shared" si="1"/>
        <v>52</v>
      </c>
      <c r="B55" s="8">
        <v>43689</v>
      </c>
      <c r="C55" s="13"/>
      <c r="D55" s="13"/>
      <c r="E55" s="23"/>
      <c r="F55" s="12">
        <f t="shared" si="0"/>
        <v>10266204</v>
      </c>
      <c r="G55" s="26"/>
      <c r="H55" s="41"/>
    </row>
    <row r="56" spans="1:8" x14ac:dyDescent="0.25">
      <c r="A56" s="9">
        <f t="shared" si="1"/>
        <v>53</v>
      </c>
      <c r="B56" s="8">
        <v>43689</v>
      </c>
      <c r="C56" s="13"/>
      <c r="D56" s="28"/>
      <c r="E56" s="39"/>
      <c r="F56" s="12">
        <f t="shared" si="0"/>
        <v>10266204</v>
      </c>
      <c r="G56" s="26"/>
      <c r="H56" s="41"/>
    </row>
    <row r="57" spans="1:8" x14ac:dyDescent="0.25">
      <c r="A57" s="9">
        <f t="shared" si="1"/>
        <v>54</v>
      </c>
      <c r="B57" s="8">
        <v>43689</v>
      </c>
      <c r="C57" s="13"/>
      <c r="D57" s="28"/>
      <c r="E57" s="39"/>
      <c r="F57" s="12">
        <f t="shared" si="0"/>
        <v>10266204</v>
      </c>
      <c r="G57" s="26"/>
      <c r="H57" s="41"/>
    </row>
    <row r="58" spans="1:8" x14ac:dyDescent="0.25">
      <c r="A58" s="9">
        <f t="shared" si="1"/>
        <v>55</v>
      </c>
      <c r="B58" s="8">
        <v>43689</v>
      </c>
      <c r="C58" s="13"/>
      <c r="D58" s="21"/>
      <c r="E58" s="39"/>
      <c r="F58" s="12">
        <f t="shared" si="0"/>
        <v>10266204</v>
      </c>
      <c r="G58" s="26"/>
      <c r="H58" s="41"/>
    </row>
    <row r="59" spans="1:8" x14ac:dyDescent="0.25">
      <c r="A59" s="9">
        <f t="shared" si="1"/>
        <v>56</v>
      </c>
      <c r="B59" s="8">
        <v>43689</v>
      </c>
      <c r="C59" s="13"/>
      <c r="D59" s="28"/>
      <c r="E59" s="39"/>
      <c r="F59" s="12">
        <f t="shared" si="0"/>
        <v>10266204</v>
      </c>
      <c r="G59" s="26"/>
      <c r="H59" s="41"/>
    </row>
    <row r="60" spans="1:8" x14ac:dyDescent="0.25">
      <c r="A60" s="9">
        <v>50</v>
      </c>
      <c r="B60" s="8">
        <v>43689</v>
      </c>
      <c r="C60" s="13"/>
      <c r="D60" s="28"/>
      <c r="E60" s="39"/>
      <c r="F60" s="12">
        <f t="shared" si="0"/>
        <v>10266204</v>
      </c>
      <c r="G60" s="26"/>
      <c r="H60" s="41"/>
    </row>
    <row r="61" spans="1:8" x14ac:dyDescent="0.25">
      <c r="A61" s="71">
        <v>51</v>
      </c>
      <c r="B61" s="8">
        <v>43689</v>
      </c>
      <c r="C61" s="13"/>
      <c r="D61" s="28"/>
      <c r="E61" s="39"/>
      <c r="F61" s="12">
        <f t="shared" si="0"/>
        <v>10266204</v>
      </c>
      <c r="G61" s="26"/>
      <c r="H61" s="41"/>
    </row>
    <row r="62" spans="1:8" x14ac:dyDescent="0.25">
      <c r="A62" s="9">
        <v>52</v>
      </c>
      <c r="B62" s="8">
        <v>43689</v>
      </c>
      <c r="C62" s="13"/>
      <c r="D62" s="28"/>
      <c r="E62" s="39"/>
      <c r="F62" s="12">
        <f t="shared" si="0"/>
        <v>10266204</v>
      </c>
      <c r="G62" s="26"/>
      <c r="H62" s="41"/>
    </row>
    <row r="63" spans="1:8" x14ac:dyDescent="0.25">
      <c r="A63" s="71">
        <v>53</v>
      </c>
      <c r="B63" s="8">
        <v>43689</v>
      </c>
      <c r="C63" s="13"/>
      <c r="D63" s="28"/>
      <c r="E63" s="39"/>
      <c r="F63" s="12">
        <f t="shared" si="0"/>
        <v>10266204</v>
      </c>
      <c r="G63" s="26"/>
      <c r="H63" s="41"/>
    </row>
    <row r="64" spans="1:8" x14ac:dyDescent="0.25">
      <c r="A64" s="9">
        <v>54</v>
      </c>
      <c r="B64" s="8">
        <v>43689</v>
      </c>
      <c r="C64" s="13"/>
      <c r="D64" s="28"/>
      <c r="E64" s="39"/>
      <c r="F64" s="12">
        <f t="shared" si="0"/>
        <v>10266204</v>
      </c>
      <c r="G64" s="26"/>
      <c r="H64" s="41"/>
    </row>
    <row r="65" spans="1:9" x14ac:dyDescent="0.25">
      <c r="A65" s="71">
        <v>55</v>
      </c>
      <c r="B65" s="8">
        <v>43689</v>
      </c>
      <c r="C65" s="13"/>
      <c r="D65" s="28"/>
      <c r="E65" s="39"/>
      <c r="F65" s="12">
        <f t="shared" si="0"/>
        <v>10266204</v>
      </c>
      <c r="G65" s="26"/>
      <c r="H65" s="41"/>
    </row>
    <row r="66" spans="1:9" x14ac:dyDescent="0.25">
      <c r="A66" s="71">
        <v>57</v>
      </c>
      <c r="B66" s="8">
        <v>43689</v>
      </c>
      <c r="C66" s="13"/>
      <c r="D66" s="28"/>
      <c r="E66" s="39"/>
      <c r="F66" s="12">
        <f t="shared" si="0"/>
        <v>10266204</v>
      </c>
      <c r="G66" s="26"/>
      <c r="H66" s="41"/>
    </row>
    <row r="67" spans="1:9" x14ac:dyDescent="0.25">
      <c r="A67" s="9">
        <v>58</v>
      </c>
      <c r="B67" s="8">
        <v>43689</v>
      </c>
      <c r="C67" s="13"/>
      <c r="D67" s="28"/>
      <c r="E67" s="39"/>
      <c r="F67" s="12">
        <f t="shared" si="0"/>
        <v>10266204</v>
      </c>
      <c r="G67" s="26"/>
      <c r="H67" s="41"/>
    </row>
    <row r="68" spans="1:9" x14ac:dyDescent="0.25">
      <c r="A68" s="71">
        <v>59</v>
      </c>
      <c r="B68" s="8">
        <v>43689</v>
      </c>
      <c r="C68" s="13"/>
      <c r="D68" s="28"/>
      <c r="E68" s="27"/>
      <c r="F68" s="12">
        <f t="shared" si="0"/>
        <v>10266204</v>
      </c>
      <c r="G68" s="26"/>
      <c r="H68" s="14"/>
    </row>
    <row r="69" spans="1:9" x14ac:dyDescent="0.25">
      <c r="A69" s="9">
        <v>60</v>
      </c>
      <c r="B69" s="8">
        <v>43689</v>
      </c>
      <c r="C69" s="13"/>
      <c r="D69" s="28"/>
      <c r="E69" s="27"/>
      <c r="F69" s="12">
        <f t="shared" si="0"/>
        <v>10266204</v>
      </c>
      <c r="G69" s="26"/>
      <c r="H69" s="14"/>
    </row>
    <row r="70" spans="1:9" x14ac:dyDescent="0.25">
      <c r="A70" s="71">
        <v>61</v>
      </c>
      <c r="B70" s="8">
        <v>43689</v>
      </c>
      <c r="C70" s="13"/>
      <c r="D70" s="28"/>
      <c r="E70" s="27"/>
      <c r="F70" s="12">
        <f t="shared" ref="F70:F119" si="2">F69+D70-E70</f>
        <v>10266204</v>
      </c>
      <c r="G70" s="26"/>
      <c r="H70" s="14"/>
    </row>
    <row r="71" spans="1:9" x14ac:dyDescent="0.25">
      <c r="A71" s="9">
        <v>62</v>
      </c>
      <c r="B71" s="8">
        <v>43689</v>
      </c>
      <c r="C71" s="13"/>
      <c r="D71" s="28"/>
      <c r="E71" s="27"/>
      <c r="F71" s="12">
        <f t="shared" si="2"/>
        <v>10266204</v>
      </c>
      <c r="G71" s="26"/>
      <c r="H71" s="14"/>
    </row>
    <row r="72" spans="1:9" x14ac:dyDescent="0.25">
      <c r="A72" s="71">
        <v>63</v>
      </c>
      <c r="B72" s="8">
        <v>43689</v>
      </c>
      <c r="C72" s="13"/>
      <c r="D72" s="28"/>
      <c r="E72" s="27"/>
      <c r="F72" s="12">
        <f t="shared" si="2"/>
        <v>10266204</v>
      </c>
      <c r="G72" s="26"/>
      <c r="H72" s="14"/>
    </row>
    <row r="73" spans="1:9" x14ac:dyDescent="0.25">
      <c r="A73" s="9">
        <v>64</v>
      </c>
      <c r="B73" s="8">
        <v>43689</v>
      </c>
      <c r="C73" s="13"/>
      <c r="D73" s="28"/>
      <c r="E73" s="27"/>
      <c r="F73" s="12">
        <f t="shared" si="2"/>
        <v>10266204</v>
      </c>
      <c r="G73" s="26"/>
      <c r="H73" s="14"/>
    </row>
    <row r="74" spans="1:9" x14ac:dyDescent="0.25">
      <c r="A74" s="71">
        <v>65</v>
      </c>
      <c r="B74" s="8">
        <v>43689</v>
      </c>
      <c r="C74" s="13"/>
      <c r="D74" s="28"/>
      <c r="E74" s="27"/>
      <c r="F74" s="12">
        <f t="shared" si="2"/>
        <v>10266204</v>
      </c>
      <c r="G74" s="26"/>
      <c r="H74" s="14"/>
    </row>
    <row r="75" spans="1:9" x14ac:dyDescent="0.25">
      <c r="A75" s="9">
        <v>66</v>
      </c>
      <c r="B75" s="8">
        <v>43689</v>
      </c>
      <c r="C75" s="13"/>
      <c r="D75" s="28"/>
      <c r="E75" s="27"/>
      <c r="F75" s="12">
        <f t="shared" si="2"/>
        <v>10266204</v>
      </c>
      <c r="G75" s="26"/>
      <c r="H75" s="14"/>
    </row>
    <row r="76" spans="1:9" x14ac:dyDescent="0.25">
      <c r="A76" s="71">
        <v>67</v>
      </c>
      <c r="B76" s="8">
        <v>43689</v>
      </c>
      <c r="C76" s="13"/>
      <c r="D76" s="28"/>
      <c r="E76" s="27"/>
      <c r="F76" s="12">
        <f t="shared" si="2"/>
        <v>10266204</v>
      </c>
      <c r="G76" s="26"/>
      <c r="H76" s="14"/>
    </row>
    <row r="77" spans="1:9" x14ac:dyDescent="0.25">
      <c r="A77" s="9">
        <v>68</v>
      </c>
      <c r="B77" s="8">
        <v>43689</v>
      </c>
      <c r="C77" s="13"/>
      <c r="D77" s="28"/>
      <c r="E77" s="27"/>
      <c r="F77" s="12">
        <f t="shared" si="2"/>
        <v>10266204</v>
      </c>
      <c r="G77" s="26"/>
      <c r="H77" s="44"/>
      <c r="I77" s="45"/>
    </row>
    <row r="78" spans="1:9" x14ac:dyDescent="0.25">
      <c r="A78" s="71">
        <v>69</v>
      </c>
      <c r="B78" s="8">
        <v>43689</v>
      </c>
      <c r="C78" s="13"/>
      <c r="D78" s="24"/>
      <c r="E78" s="27"/>
      <c r="F78" s="12">
        <f t="shared" si="2"/>
        <v>10266204</v>
      </c>
      <c r="G78" s="26"/>
      <c r="H78" s="14"/>
    </row>
    <row r="79" spans="1:9" x14ac:dyDescent="0.25">
      <c r="A79" s="9">
        <v>70</v>
      </c>
      <c r="B79" s="8">
        <v>43689</v>
      </c>
      <c r="C79" s="13"/>
      <c r="D79" s="28"/>
      <c r="E79" s="27"/>
      <c r="F79" s="12">
        <f t="shared" si="2"/>
        <v>10266204</v>
      </c>
      <c r="G79" s="26"/>
      <c r="H79" s="14"/>
    </row>
    <row r="80" spans="1:9" x14ac:dyDescent="0.25">
      <c r="A80" s="71">
        <v>71</v>
      </c>
      <c r="B80" s="8">
        <v>43689</v>
      </c>
      <c r="C80" s="13"/>
      <c r="D80" s="28"/>
      <c r="E80" s="27"/>
      <c r="F80" s="12">
        <f t="shared" si="2"/>
        <v>10266204</v>
      </c>
      <c r="G80" s="26"/>
      <c r="H80" s="14"/>
    </row>
    <row r="81" spans="1:8" x14ac:dyDescent="0.25">
      <c r="A81" s="9">
        <v>72</v>
      </c>
      <c r="B81" s="8">
        <v>43689</v>
      </c>
      <c r="C81" s="13"/>
      <c r="D81" s="28"/>
      <c r="E81" s="27"/>
      <c r="F81" s="12">
        <f t="shared" si="2"/>
        <v>10266204</v>
      </c>
      <c r="G81" s="26"/>
      <c r="H81" s="14"/>
    </row>
    <row r="82" spans="1:8" x14ac:dyDescent="0.25">
      <c r="A82" s="71">
        <v>73</v>
      </c>
      <c r="B82" s="8">
        <v>43689</v>
      </c>
      <c r="C82" s="13"/>
      <c r="D82" s="28"/>
      <c r="E82" s="27"/>
      <c r="F82" s="12">
        <f t="shared" si="2"/>
        <v>10266204</v>
      </c>
      <c r="G82" s="26"/>
      <c r="H82" s="14"/>
    </row>
    <row r="83" spans="1:8" x14ac:dyDescent="0.25">
      <c r="A83" s="9">
        <v>74</v>
      </c>
      <c r="B83" s="8">
        <v>43689</v>
      </c>
      <c r="C83" s="13"/>
      <c r="D83" s="28"/>
      <c r="E83" s="27"/>
      <c r="F83" s="12">
        <f t="shared" si="2"/>
        <v>10266204</v>
      </c>
      <c r="G83" s="26"/>
      <c r="H83" s="14"/>
    </row>
    <row r="84" spans="1:8" x14ac:dyDescent="0.25">
      <c r="A84" s="71">
        <v>75</v>
      </c>
      <c r="B84" s="8">
        <v>43689</v>
      </c>
      <c r="C84" s="13"/>
      <c r="D84" s="28"/>
      <c r="E84" s="27"/>
      <c r="F84" s="12">
        <f t="shared" si="2"/>
        <v>10266204</v>
      </c>
      <c r="G84" s="26"/>
      <c r="H84" s="14"/>
    </row>
    <row r="85" spans="1:8" x14ac:dyDescent="0.25">
      <c r="A85" s="9">
        <v>76</v>
      </c>
      <c r="B85" s="8">
        <v>43689</v>
      </c>
      <c r="C85" s="13"/>
      <c r="D85" s="28"/>
      <c r="E85" s="27"/>
      <c r="F85" s="12">
        <f t="shared" si="2"/>
        <v>10266204</v>
      </c>
      <c r="G85" s="26"/>
      <c r="H85" s="14"/>
    </row>
    <row r="86" spans="1:8" x14ac:dyDescent="0.25">
      <c r="A86" s="71">
        <v>77</v>
      </c>
      <c r="B86" s="8">
        <v>43689</v>
      </c>
      <c r="C86" s="13"/>
      <c r="D86" s="28"/>
      <c r="E86" s="27"/>
      <c r="F86" s="12">
        <f t="shared" si="2"/>
        <v>10266204</v>
      </c>
      <c r="G86" s="26"/>
      <c r="H86" s="14"/>
    </row>
    <row r="87" spans="1:8" x14ac:dyDescent="0.25">
      <c r="A87" s="9">
        <v>78</v>
      </c>
      <c r="B87" s="8">
        <v>43689</v>
      </c>
      <c r="C87" s="13"/>
      <c r="D87" s="28"/>
      <c r="E87" s="27"/>
      <c r="F87" s="12">
        <f t="shared" si="2"/>
        <v>10266204</v>
      </c>
      <c r="G87" s="26"/>
      <c r="H87" s="14"/>
    </row>
    <row r="88" spans="1:8" x14ac:dyDescent="0.25">
      <c r="A88" s="71">
        <v>79</v>
      </c>
      <c r="B88" s="8">
        <v>43689</v>
      </c>
      <c r="C88" s="13"/>
      <c r="D88" s="28"/>
      <c r="E88" s="27"/>
      <c r="F88" s="12">
        <f t="shared" si="2"/>
        <v>10266204</v>
      </c>
      <c r="G88" s="26"/>
      <c r="H88" s="14"/>
    </row>
    <row r="89" spans="1:8" x14ac:dyDescent="0.25">
      <c r="A89" s="9">
        <v>80</v>
      </c>
      <c r="B89" s="8">
        <v>43689</v>
      </c>
      <c r="C89" s="13"/>
      <c r="D89" s="28"/>
      <c r="E89" s="27"/>
      <c r="F89" s="12">
        <f t="shared" si="2"/>
        <v>10266204</v>
      </c>
      <c r="G89" s="26"/>
      <c r="H89" s="14"/>
    </row>
    <row r="90" spans="1:8" x14ac:dyDescent="0.25">
      <c r="A90" s="71">
        <v>81</v>
      </c>
      <c r="B90" s="8">
        <v>43689</v>
      </c>
      <c r="C90" s="13"/>
      <c r="D90" s="28"/>
      <c r="E90" s="27"/>
      <c r="F90" s="12">
        <f t="shared" si="2"/>
        <v>10266204</v>
      </c>
      <c r="G90" s="26"/>
      <c r="H90" s="14"/>
    </row>
    <row r="91" spans="1:8" x14ac:dyDescent="0.25">
      <c r="A91" s="9">
        <v>82</v>
      </c>
      <c r="B91" s="8">
        <v>43689</v>
      </c>
      <c r="C91" s="14"/>
      <c r="D91" s="25"/>
      <c r="E91" s="29"/>
      <c r="F91" s="12">
        <f t="shared" si="2"/>
        <v>10266204</v>
      </c>
      <c r="G91" s="13"/>
      <c r="H91" s="14"/>
    </row>
    <row r="92" spans="1:8" x14ac:dyDescent="0.25">
      <c r="A92" s="71">
        <v>83</v>
      </c>
      <c r="B92" s="8">
        <v>43689</v>
      </c>
      <c r="C92" s="13"/>
      <c r="D92" s="25"/>
      <c r="E92" s="19"/>
      <c r="F92" s="12">
        <f t="shared" si="2"/>
        <v>10266204</v>
      </c>
      <c r="G92" s="13"/>
      <c r="H92" s="14"/>
    </row>
    <row r="93" spans="1:8" x14ac:dyDescent="0.25">
      <c r="A93" s="9">
        <v>84</v>
      </c>
      <c r="B93" s="8">
        <v>43689</v>
      </c>
      <c r="C93" s="13"/>
      <c r="D93" s="25"/>
      <c r="E93" s="19"/>
      <c r="F93" s="12">
        <f t="shared" si="2"/>
        <v>10266204</v>
      </c>
      <c r="G93" s="13"/>
      <c r="H93" s="14"/>
    </row>
    <row r="94" spans="1:8" x14ac:dyDescent="0.25">
      <c r="A94" s="71">
        <v>85</v>
      </c>
      <c r="B94" s="8">
        <v>43689</v>
      </c>
      <c r="C94" s="13"/>
      <c r="D94" s="25"/>
      <c r="E94" s="19"/>
      <c r="F94" s="12">
        <f t="shared" si="2"/>
        <v>10266204</v>
      </c>
      <c r="G94" s="13"/>
      <c r="H94" s="14"/>
    </row>
    <row r="95" spans="1:8" x14ac:dyDescent="0.25">
      <c r="A95" s="9">
        <v>86</v>
      </c>
      <c r="B95" s="8">
        <v>43689</v>
      </c>
      <c r="C95" s="13"/>
      <c r="D95" s="25"/>
      <c r="E95" s="19"/>
      <c r="F95" s="12">
        <f t="shared" si="2"/>
        <v>10266204</v>
      </c>
      <c r="G95" s="13"/>
      <c r="H95" s="14"/>
    </row>
    <row r="96" spans="1:8" x14ac:dyDescent="0.25">
      <c r="A96" s="71">
        <v>87</v>
      </c>
      <c r="B96" s="8">
        <v>43689</v>
      </c>
      <c r="C96" s="30"/>
      <c r="D96" s="31"/>
      <c r="E96" s="29"/>
      <c r="F96" s="12">
        <f t="shared" si="2"/>
        <v>10266204</v>
      </c>
      <c r="G96" s="13"/>
      <c r="H96" s="14"/>
    </row>
    <row r="97" spans="1:8" x14ac:dyDescent="0.25">
      <c r="A97" s="9">
        <v>88</v>
      </c>
      <c r="B97" s="8">
        <v>43689</v>
      </c>
      <c r="C97" s="30"/>
      <c r="D97" s="31"/>
      <c r="E97" s="29"/>
      <c r="F97" s="12">
        <f t="shared" si="2"/>
        <v>10266204</v>
      </c>
      <c r="G97" s="13"/>
      <c r="H97" s="14"/>
    </row>
    <row r="98" spans="1:8" x14ac:dyDescent="0.25">
      <c r="A98" s="71">
        <v>89</v>
      </c>
      <c r="B98" s="8">
        <v>43689</v>
      </c>
      <c r="C98" s="30"/>
      <c r="D98" s="31"/>
      <c r="E98" s="29"/>
      <c r="F98" s="12">
        <f t="shared" si="2"/>
        <v>10266204</v>
      </c>
      <c r="G98" s="13"/>
      <c r="H98" s="14"/>
    </row>
    <row r="99" spans="1:8" x14ac:dyDescent="0.25">
      <c r="A99" s="9">
        <v>90</v>
      </c>
      <c r="B99" s="8">
        <v>43689</v>
      </c>
      <c r="C99" s="32"/>
      <c r="D99" s="31"/>
      <c r="E99" s="29"/>
      <c r="F99" s="12">
        <f t="shared" si="2"/>
        <v>10266204</v>
      </c>
      <c r="G99" s="13"/>
      <c r="H99" s="14"/>
    </row>
    <row r="100" spans="1:8" x14ac:dyDescent="0.25">
      <c r="A100" s="71">
        <v>91</v>
      </c>
      <c r="B100" s="8">
        <v>43689</v>
      </c>
      <c r="C100" s="32"/>
      <c r="D100" s="31"/>
      <c r="E100" s="29"/>
      <c r="F100" s="12">
        <f t="shared" si="2"/>
        <v>10266204</v>
      </c>
      <c r="G100" s="13"/>
      <c r="H100" s="14"/>
    </row>
    <row r="101" spans="1:8" x14ac:dyDescent="0.25">
      <c r="A101" s="9">
        <v>92</v>
      </c>
      <c r="B101" s="8">
        <v>43689</v>
      </c>
      <c r="C101" s="32"/>
      <c r="D101" s="31"/>
      <c r="E101" s="29"/>
      <c r="F101" s="12">
        <f t="shared" si="2"/>
        <v>10266204</v>
      </c>
      <c r="G101" s="13"/>
      <c r="H101" s="14"/>
    </row>
    <row r="102" spans="1:8" x14ac:dyDescent="0.25">
      <c r="A102" s="71">
        <v>93</v>
      </c>
      <c r="B102" s="8">
        <v>43689</v>
      </c>
      <c r="C102" s="32"/>
      <c r="D102" s="31"/>
      <c r="E102" s="29"/>
      <c r="F102" s="12">
        <f t="shared" si="2"/>
        <v>10266204</v>
      </c>
      <c r="G102" s="13"/>
      <c r="H102" s="14"/>
    </row>
    <row r="103" spans="1:8" x14ac:dyDescent="0.25">
      <c r="A103" s="9">
        <v>94</v>
      </c>
      <c r="B103" s="8">
        <v>43689</v>
      </c>
      <c r="C103" s="32"/>
      <c r="D103" s="31"/>
      <c r="E103" s="29"/>
      <c r="F103" s="12">
        <f t="shared" si="2"/>
        <v>10266204</v>
      </c>
      <c r="G103" s="13"/>
      <c r="H103" s="14"/>
    </row>
    <row r="104" spans="1:8" x14ac:dyDescent="0.25">
      <c r="A104" s="71">
        <v>95</v>
      </c>
      <c r="B104" s="8">
        <v>43689</v>
      </c>
      <c r="C104" s="32"/>
      <c r="D104" s="31"/>
      <c r="E104" s="29"/>
      <c r="F104" s="12">
        <f t="shared" si="2"/>
        <v>10266204</v>
      </c>
      <c r="G104" s="13"/>
      <c r="H104" s="14"/>
    </row>
    <row r="105" spans="1:8" x14ac:dyDescent="0.25">
      <c r="A105" s="9">
        <v>96</v>
      </c>
      <c r="B105" s="8">
        <v>43689</v>
      </c>
      <c r="C105" s="32"/>
      <c r="D105" s="31"/>
      <c r="E105" s="29"/>
      <c r="F105" s="12">
        <f t="shared" si="2"/>
        <v>10266204</v>
      </c>
      <c r="G105" s="13"/>
      <c r="H105" s="14"/>
    </row>
    <row r="106" spans="1:8" x14ac:dyDescent="0.25">
      <c r="A106" s="71">
        <v>97</v>
      </c>
      <c r="B106" s="8">
        <v>43689</v>
      </c>
      <c r="C106" s="32"/>
      <c r="D106" s="31"/>
      <c r="E106" s="29"/>
      <c r="F106" s="12">
        <f t="shared" si="2"/>
        <v>10266204</v>
      </c>
      <c r="G106" s="13"/>
      <c r="H106" s="14"/>
    </row>
    <row r="107" spans="1:8" x14ac:dyDescent="0.25">
      <c r="A107" s="9">
        <v>98</v>
      </c>
      <c r="B107" s="8">
        <v>43689</v>
      </c>
      <c r="C107" s="32"/>
      <c r="D107" s="31"/>
      <c r="E107" s="29"/>
      <c r="F107" s="12">
        <f t="shared" si="2"/>
        <v>10266204</v>
      </c>
      <c r="G107" s="13"/>
      <c r="H107" s="14"/>
    </row>
    <row r="108" spans="1:8" x14ac:dyDescent="0.25">
      <c r="A108" s="71">
        <v>99</v>
      </c>
      <c r="B108" s="8">
        <v>43689</v>
      </c>
      <c r="C108" s="32"/>
      <c r="D108" s="31"/>
      <c r="E108" s="29"/>
      <c r="F108" s="12">
        <f t="shared" si="2"/>
        <v>10266204</v>
      </c>
      <c r="G108" s="13"/>
      <c r="H108" s="14"/>
    </row>
    <row r="109" spans="1:8" x14ac:dyDescent="0.25">
      <c r="A109" s="9">
        <v>100</v>
      </c>
      <c r="B109" s="8">
        <v>43689</v>
      </c>
      <c r="C109" s="32"/>
      <c r="D109" s="31"/>
      <c r="E109" s="29"/>
      <c r="F109" s="12">
        <f t="shared" si="2"/>
        <v>10266204</v>
      </c>
      <c r="G109" s="13"/>
      <c r="H109" s="14"/>
    </row>
    <row r="110" spans="1:8" x14ac:dyDescent="0.25">
      <c r="A110" s="71">
        <v>101</v>
      </c>
      <c r="B110" s="8">
        <v>43689</v>
      </c>
      <c r="C110" s="33"/>
      <c r="D110" s="34"/>
      <c r="E110" s="29"/>
      <c r="F110" s="12">
        <f t="shared" si="2"/>
        <v>10266204</v>
      </c>
      <c r="G110" s="13"/>
      <c r="H110" s="14"/>
    </row>
    <row r="111" spans="1:8" x14ac:dyDescent="0.25">
      <c r="A111" s="71">
        <v>102</v>
      </c>
      <c r="B111" s="8">
        <v>43689</v>
      </c>
      <c r="C111" s="33"/>
      <c r="D111" s="34"/>
      <c r="E111" s="29"/>
      <c r="F111" s="12">
        <f t="shared" si="2"/>
        <v>10266204</v>
      </c>
      <c r="G111" s="13"/>
      <c r="H111" s="14"/>
    </row>
    <row r="112" spans="1:8" x14ac:dyDescent="0.25">
      <c r="A112" s="71">
        <v>103</v>
      </c>
      <c r="B112" s="8">
        <v>43689</v>
      </c>
      <c r="C112" s="33"/>
      <c r="D112" s="34"/>
      <c r="E112" s="29"/>
      <c r="F112" s="12">
        <f t="shared" si="2"/>
        <v>10266204</v>
      </c>
      <c r="G112" s="13"/>
      <c r="H112" s="14"/>
    </row>
    <row r="113" spans="1:8" x14ac:dyDescent="0.25">
      <c r="A113" s="71">
        <v>104</v>
      </c>
      <c r="B113" s="8">
        <v>43689</v>
      </c>
      <c r="C113" s="33"/>
      <c r="D113" s="34"/>
      <c r="E113" s="25"/>
      <c r="F113" s="12">
        <f t="shared" si="2"/>
        <v>10266204</v>
      </c>
      <c r="G113" s="13"/>
      <c r="H113" s="14"/>
    </row>
    <row r="114" spans="1:8" x14ac:dyDescent="0.25">
      <c r="A114" s="71">
        <v>105</v>
      </c>
      <c r="B114" s="8">
        <v>43689</v>
      </c>
      <c r="C114" s="33"/>
      <c r="D114" s="34"/>
      <c r="E114" s="25"/>
      <c r="F114" s="12">
        <f t="shared" si="2"/>
        <v>10266204</v>
      </c>
      <c r="G114" s="13"/>
      <c r="H114" s="14"/>
    </row>
    <row r="115" spans="1:8" x14ac:dyDescent="0.25">
      <c r="A115" s="71">
        <v>106</v>
      </c>
      <c r="B115" s="8">
        <v>43689</v>
      </c>
      <c r="C115" s="33"/>
      <c r="D115" s="34"/>
      <c r="E115" s="25"/>
      <c r="F115" s="12">
        <f t="shared" si="2"/>
        <v>10266204</v>
      </c>
      <c r="G115" s="13"/>
      <c r="H115" s="14"/>
    </row>
    <row r="116" spans="1:8" x14ac:dyDescent="0.25">
      <c r="A116" s="71">
        <v>107</v>
      </c>
      <c r="B116" s="8">
        <v>43689</v>
      </c>
      <c r="C116" s="33"/>
      <c r="D116" s="34"/>
      <c r="E116" s="25"/>
      <c r="F116" s="12">
        <f t="shared" si="2"/>
        <v>10266204</v>
      </c>
      <c r="G116" s="13"/>
      <c r="H116" s="14"/>
    </row>
    <row r="117" spans="1:8" x14ac:dyDescent="0.25">
      <c r="A117" s="71">
        <v>108</v>
      </c>
      <c r="B117" s="8">
        <v>43689</v>
      </c>
      <c r="C117" s="33"/>
      <c r="D117" s="34"/>
      <c r="E117" s="25"/>
      <c r="F117" s="12">
        <f t="shared" si="2"/>
        <v>10266204</v>
      </c>
      <c r="G117" s="13"/>
      <c r="H117" s="14"/>
    </row>
    <row r="118" spans="1:8" x14ac:dyDescent="0.25">
      <c r="A118" s="71">
        <v>109</v>
      </c>
      <c r="B118" s="8">
        <v>43689</v>
      </c>
      <c r="C118" s="33"/>
      <c r="D118" s="34"/>
      <c r="E118" s="25"/>
      <c r="F118" s="12">
        <f t="shared" si="2"/>
        <v>10266204</v>
      </c>
      <c r="G118" s="13"/>
      <c r="H118" s="14"/>
    </row>
    <row r="119" spans="1:8" x14ac:dyDescent="0.25">
      <c r="A119" s="152" t="s">
        <v>9</v>
      </c>
      <c r="B119" s="152"/>
      <c r="C119" s="152"/>
      <c r="D119" s="152"/>
      <c r="E119" s="152"/>
      <c r="F119" s="12">
        <f t="shared" si="2"/>
        <v>10266204</v>
      </c>
      <c r="G119" s="13"/>
      <c r="H119" s="14"/>
    </row>
    <row r="120" spans="1:8" x14ac:dyDescent="0.25">
      <c r="D120" s="24"/>
      <c r="G120" s="22"/>
    </row>
    <row r="121" spans="1:8" x14ac:dyDescent="0.25">
      <c r="F121" s="72"/>
    </row>
    <row r="122" spans="1:8" x14ac:dyDescent="0.25">
      <c r="F122" s="24"/>
    </row>
    <row r="123" spans="1:8" x14ac:dyDescent="0.25">
      <c r="F123" s="68"/>
    </row>
  </sheetData>
  <mergeCells count="3">
    <mergeCell ref="A1:G1"/>
    <mergeCell ref="A2:G2"/>
    <mergeCell ref="A119:E11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01</vt:lpstr>
      <vt:lpstr>02</vt:lpstr>
      <vt:lpstr>05</vt:lpstr>
      <vt:lpstr>06</vt:lpstr>
      <vt:lpstr>07</vt:lpstr>
      <vt:lpstr>08</vt:lpstr>
      <vt:lpstr>09</vt:lpstr>
      <vt:lpstr>10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2019-08-01T01:53:09Z</dcterms:created>
  <dcterms:modified xsi:type="dcterms:W3CDTF">2019-08-25T12:50:28Z</dcterms:modified>
</cp:coreProperties>
</file>