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pn_kuesioner53\public\"/>
    </mc:Choice>
  </mc:AlternateContent>
  <bookViews>
    <workbookView xWindow="0" yWindow="0" windowWidth="20490" windowHeight="7695" activeTab="1"/>
  </bookViews>
  <sheets>
    <sheet name="Table 1" sheetId="2" r:id="rId1"/>
    <sheet name="Table 2" sheetId="3" r:id="rId2"/>
  </sheets>
  <externalReferences>
    <externalReference r:id="rId3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3" l="1"/>
  <c r="AI11" i="3"/>
  <c r="AH11" i="3"/>
  <c r="E11" i="3"/>
  <c r="D11" i="3"/>
  <c r="C11" i="3"/>
  <c r="B11" i="3"/>
  <c r="A11" i="3"/>
  <c r="B5" i="3"/>
  <c r="AH10" i="3"/>
  <c r="E10" i="3"/>
  <c r="D10" i="3"/>
  <c r="C10" i="3"/>
  <c r="B10" i="3"/>
  <c r="A10" i="3"/>
  <c r="AH9" i="3"/>
  <c r="E9" i="3"/>
  <c r="D9" i="3"/>
  <c r="C9" i="3"/>
  <c r="B9" i="3"/>
  <c r="A9" i="3"/>
  <c r="AH8" i="3"/>
  <c r="E8" i="3"/>
  <c r="D8" i="3"/>
  <c r="C8" i="3"/>
  <c r="A8" i="3"/>
  <c r="AH7" i="3"/>
  <c r="E7" i="3"/>
  <c r="D7" i="3"/>
  <c r="C7" i="3"/>
  <c r="B7" i="3"/>
  <c r="A7" i="3"/>
  <c r="AH6" i="3"/>
  <c r="E6" i="3"/>
  <c r="D6" i="3"/>
  <c r="C6" i="3"/>
  <c r="B6" i="3"/>
  <c r="A6" i="3"/>
  <c r="AH5" i="3"/>
  <c r="E5" i="3"/>
  <c r="D5" i="3"/>
  <c r="C5" i="3"/>
  <c r="A5" i="3"/>
</calcChain>
</file>

<file path=xl/comments1.xml><?xml version="1.0" encoding="utf-8"?>
<comments xmlns="http://schemas.openxmlformats.org/spreadsheetml/2006/main">
  <authors>
    <author>dionachmad@live.com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11818 KG</t>
        </r>
      </text>
    </comment>
  </commentList>
</comments>
</file>

<file path=xl/sharedStrings.xml><?xml version="1.0" encoding="utf-8"?>
<sst xmlns="http://schemas.openxmlformats.org/spreadsheetml/2006/main" count="259" uniqueCount="148">
  <si>
    <t>Nama Inputer</t>
  </si>
  <si>
    <t>Kode</t>
  </si>
  <si>
    <t>Nomor Kuesioner</t>
  </si>
  <si>
    <t>Nomor BSN</t>
  </si>
  <si>
    <t>Nama Surveyor</t>
  </si>
  <si>
    <t>Tanggal Survei</t>
  </si>
  <si>
    <t>Propinsi</t>
  </si>
  <si>
    <t>I. PROFIL USAHA MIKRO KECIL MENENGAH (UMKM)</t>
  </si>
  <si>
    <t>JENIS UMK</t>
  </si>
  <si>
    <t>Nama UMKM</t>
  </si>
  <si>
    <t>Nama Pemilik</t>
  </si>
  <si>
    <t>Alamat Perusahaan</t>
  </si>
  <si>
    <t>No HP/Telepon</t>
  </si>
  <si>
    <t>Alamat E-mail</t>
  </si>
  <si>
    <t>Alamat Website</t>
  </si>
  <si>
    <t>Jumlah Karyawan</t>
  </si>
  <si>
    <t xml:space="preserve">Dalam melakukan proses usahanya, sudah dilakukan pembagian pekerjaan untuk masing-masing karyawan (Seperti bagian administrasi, produksi, pemasaran, dll) </t>
  </si>
  <si>
    <t>Apakah UMKM sudah mempunyai legalitas usaha</t>
  </si>
  <si>
    <t>Apabila jabawan butir b sudah, legalitas yang dimiliki berupa</t>
  </si>
  <si>
    <t>Nomor Registrasi TDP</t>
  </si>
  <si>
    <t>Lampiran Copy TDP</t>
  </si>
  <si>
    <t>Nomor Registrasi IUI</t>
  </si>
  <si>
    <t>Lampiran Copy IUI</t>
  </si>
  <si>
    <t>Nomor Registrasi Lainnya</t>
  </si>
  <si>
    <t>Lampiran Copy Lainnya</t>
  </si>
  <si>
    <t xml:space="preserve">Sebutkan produk yang dihasilkan oleh UMKM Saudara, dan sebutkan mana yang merupakan produk utama? </t>
  </si>
  <si>
    <t>Lampiran foto Produk</t>
  </si>
  <si>
    <t>Apakah Produk yang dihasilkan sudah mempunyai Merkyang terdaftar di Kementerian Hukum dan HAM</t>
  </si>
  <si>
    <t>Nomor Registrasi Merk</t>
  </si>
  <si>
    <t>Apabila produk Saudara sudah mempunyai ijin edar?</t>
  </si>
  <si>
    <t>Keterangan lain jika sudah mempunyai ijin edar</t>
  </si>
  <si>
    <t>Berapakah rata-rata pertahun volume produksi untuk produk utama yang Saudara</t>
  </si>
  <si>
    <t>Berapakah rata-rata pertahun nilai produksi untuk produk utama yang Saudara hasilkan:</t>
  </si>
  <si>
    <t xml:space="preserve">Mohon disebutkan area pemasaran untuk produk Saudara: </t>
  </si>
  <si>
    <t>PANGAN / NONPANGAN</t>
  </si>
  <si>
    <t>A</t>
  </si>
  <si>
    <t>B</t>
  </si>
  <si>
    <t>I.1</t>
  </si>
  <si>
    <t>I.2</t>
  </si>
  <si>
    <t>1.3</t>
  </si>
  <si>
    <t>I.4</t>
  </si>
  <si>
    <t>I.5</t>
  </si>
  <si>
    <t>I.6</t>
  </si>
  <si>
    <t>I.7</t>
  </si>
  <si>
    <t>I.8</t>
  </si>
  <si>
    <t>I.9</t>
  </si>
  <si>
    <t>I.10</t>
  </si>
  <si>
    <t>I.10.a</t>
  </si>
  <si>
    <t>I.10.b</t>
  </si>
  <si>
    <t>I.11</t>
  </si>
  <si>
    <t>I.11.a</t>
  </si>
  <si>
    <t>I.12</t>
  </si>
  <si>
    <t>I.12.a</t>
  </si>
  <si>
    <t>I.13</t>
  </si>
  <si>
    <t>I.13.a</t>
  </si>
  <si>
    <t>I.14</t>
  </si>
  <si>
    <t>I.15</t>
  </si>
  <si>
    <t>I.16</t>
  </si>
  <si>
    <t>ROBY</t>
  </si>
  <si>
    <t>JATIM</t>
  </si>
  <si>
    <t>KONVEKSI TOPI RASA</t>
  </si>
  <si>
    <t>HENDRI NATALIUS</t>
  </si>
  <si>
    <t>JL. CANDI TRIWULAN NO. 5 RT 003 RW 03 DESA POLOWIJEN BLIMBING KABUPATEN MALANG</t>
  </si>
  <si>
    <t>0</t>
  </si>
  <si>
    <t>KONVEKSI</t>
  </si>
  <si>
    <t>N</t>
  </si>
  <si>
    <t>ILHAM GALLERY</t>
  </si>
  <si>
    <t>MARDIAN</t>
  </si>
  <si>
    <t>J. RAYA BALEARJO SARI RT 001 RW 03 DESA MOJALANGU KECAMATAN LOWOKWARU KABUPATEN MALANG</t>
  </si>
  <si>
    <t>PENGOLAHAN ROTAN</t>
  </si>
  <si>
    <t>INDUSTRI PAKAIAN</t>
  </si>
  <si>
    <t>SO KAJEYE FOOD</t>
  </si>
  <si>
    <t>KRISTIAWAN</t>
  </si>
  <si>
    <t>POLOWIJEN 2 NO. 359 RT 003 RW 04 DESA POLOWIJEN BUMBING KOTA MALANG</t>
  </si>
  <si>
    <t>(0341) 4884886</t>
  </si>
  <si>
    <t>INDUSTRI KERIPIK KHAS MALANG</t>
  </si>
  <si>
    <t>P</t>
  </si>
  <si>
    <t>MESIN JATIM</t>
  </si>
  <si>
    <t>FENDRI</t>
  </si>
  <si>
    <t>JL. MANUNGGAL RT 007 RW 07 KELURAHAN BLIMBING</t>
  </si>
  <si>
    <t>(0341) 347403</t>
  </si>
  <si>
    <t>PEMBUATAN MESIN</t>
  </si>
  <si>
    <t>ANUGERAH UD</t>
  </si>
  <si>
    <t>B. SOEDJONO</t>
  </si>
  <si>
    <t>JL. S. SUPRIADI 6 RT 002 RW 06 DESA SUKUA KOTA MALANG</t>
  </si>
  <si>
    <t>FURNITUR PATUNG</t>
  </si>
  <si>
    <t>II. TINGKAT IMPLEMENTASI</t>
  </si>
  <si>
    <t>Apakah selama ini pembeli mensyaratkan standar dalam produk yang dihasilkan Saudara?</t>
  </si>
  <si>
    <t>Keterangan jika pembeli mensyaratkan standar dalam produk yang dihasilkan Saudara</t>
  </si>
  <si>
    <t>Apakah UMKM  Saudara sudah menerapkan Standar untuk produk?</t>
  </si>
  <si>
    <t>Keterangan jika sudah menerapkan standar untuk produk berupa</t>
  </si>
  <si>
    <t>Apakah UMKM  Saudara sudah menerapkan sistem mutu yang diterapkan?</t>
  </si>
  <si>
    <t>Sistem UMKM yang Diterapkan</t>
  </si>
  <si>
    <t>Apakah UMKM Saudara sudah mempunyai prosedur proses produksi?</t>
  </si>
  <si>
    <t>Mohon gambarkan diagram alur proses produksi Saudara?</t>
  </si>
  <si>
    <t xml:space="preserve">Apakah produk yang dihasilkan pernah dilakukan pengujian di laboratorium? </t>
  </si>
  <si>
    <t>Lampiran Hasil Uji Lab</t>
  </si>
  <si>
    <t>Sertifikasi apa saja yang sudah dimiliki?</t>
  </si>
  <si>
    <t>Jika sudah memiliki sertifikasi</t>
  </si>
  <si>
    <t>Apakah UMKM Saudara sudah pernah mendapat bimbingan penerapan SNI oleh instansi pemerintah atau swasta lainnya?</t>
  </si>
  <si>
    <t>Keterangan untuk Sudah Pernah Mendapatkan Bimbingan Penerapan SNI oleh instansi pemerintah atau swasta lainnya?</t>
  </si>
  <si>
    <t xml:space="preserve">Jika jawaban no.8 sudah, apakah bentuk bimbingan tersebut di atas memberikan manfaat? </t>
  </si>
  <si>
    <t>Jika tidak, bentuk bimbingan penerapan SNI seperti apa yang Saudara harapkan dari instansi pemerintah?</t>
  </si>
  <si>
    <t>Sistem Manajemen Mutu SNI ISO 9001</t>
  </si>
  <si>
    <t>Sistem HACCP</t>
  </si>
  <si>
    <t>Total Quality Management (TQM)</t>
  </si>
  <si>
    <t>Sistem Manajemen Lingkungan SNI ISO 14000</t>
  </si>
  <si>
    <t>Lainnya</t>
  </si>
  <si>
    <t>Keterangan jika lainnya</t>
  </si>
  <si>
    <t xml:space="preserve">Memiliki Sertifikat SNI </t>
  </si>
  <si>
    <t>Memiliki Sertifikasi Sertifikat Kelayakan Pengolahan (SKP)</t>
  </si>
  <si>
    <t>Memiliki Sertifikasi Halal</t>
  </si>
  <si>
    <t>Memiliki Sertifikasi Lainnya</t>
  </si>
  <si>
    <t>Tahun Penerbitan Sertifikasi</t>
  </si>
  <si>
    <t>Nama Lembaga Penerbit Sertifikasi</t>
  </si>
  <si>
    <t>Tahun</t>
  </si>
  <si>
    <t>Instansi/Lembaga</t>
  </si>
  <si>
    <t>Bentuk Bimbingan</t>
  </si>
  <si>
    <t>Jumlah UMK bersertifikat</t>
  </si>
  <si>
    <t>II.1</t>
  </si>
  <si>
    <t>II.1.a</t>
  </si>
  <si>
    <t>II.2</t>
  </si>
  <si>
    <t>II.2.a</t>
  </si>
  <si>
    <t>II.3</t>
  </si>
  <si>
    <t>II.3.a</t>
  </si>
  <si>
    <t>II.3.b</t>
  </si>
  <si>
    <t>II.3.c</t>
  </si>
  <si>
    <t>II.3.d</t>
  </si>
  <si>
    <t>II.3.e</t>
  </si>
  <si>
    <t>II.3.e.a</t>
  </si>
  <si>
    <t>II.4</t>
  </si>
  <si>
    <t>II.5</t>
  </si>
  <si>
    <t>II.6</t>
  </si>
  <si>
    <t>II.6.a</t>
  </si>
  <si>
    <t>II.7.a</t>
  </si>
  <si>
    <t>II.7.b</t>
  </si>
  <si>
    <t>II.7.c</t>
  </si>
  <si>
    <t>II.7.d</t>
  </si>
  <si>
    <t>II.7.d.a</t>
  </si>
  <si>
    <t>II.7.e.a</t>
  </si>
  <si>
    <t>II.7.e.b</t>
  </si>
  <si>
    <t>II.8</t>
  </si>
  <si>
    <t>II.8.a</t>
  </si>
  <si>
    <t>II.8.b</t>
  </si>
  <si>
    <t>II.8.c</t>
  </si>
  <si>
    <t>II.9</t>
  </si>
  <si>
    <t>II.9.a</t>
  </si>
  <si>
    <t>SAMPLE-INPUT-PROSES-OUTPUT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</si>
</sst>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</cellStyleXfs>
  <cellXfs count="89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6" xfId="0" applyNumberFormat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165" fontId="0" fillId="0" borderId="6" xfId="1" applyNumberFormat="1" applyFont="1" applyBorder="1" applyAlignment="1">
      <alignment horizontal="left" vertical="top"/>
    </xf>
    <xf numFmtId="0" fontId="0" fillId="0" borderId="6" xfId="0" applyNumberFormat="1" applyBorder="1" applyAlignment="1">
      <alignment horizontal="center" vertical="center"/>
    </xf>
    <xf numFmtId="0" fontId="0" fillId="0" borderId="0" xfId="0" applyNumberFormat="1"/>
    <xf numFmtId="0" fontId="0" fillId="6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165" fontId="0" fillId="0" borderId="0" xfId="1" applyNumberFormat="1" applyFont="1"/>
    <xf numFmtId="0" fontId="0" fillId="0" borderId="0" xfId="0" applyNumberFormat="1" applyFill="1" applyBorder="1"/>
    <xf numFmtId="49" fontId="0" fillId="0" borderId="0" xfId="0" quotePrefix="1" applyNumberFormat="1"/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165" fontId="0" fillId="0" borderId="1" xfId="1" applyNumberFormat="1" applyFont="1" applyBorder="1" applyAlignment="1">
      <alignment horizontal="left" vertical="top" wrapText="1"/>
    </xf>
    <xf numFmtId="165" fontId="0" fillId="0" borderId="7" xfId="1" applyNumberFormat="1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65" fontId="0" fillId="0" borderId="3" xfId="1" applyNumberFormat="1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0" fontId="0" fillId="0" borderId="7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vertical="top"/>
    </xf>
    <xf numFmtId="0" fontId="0" fillId="6" borderId="7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 wrapText="1"/>
    </xf>
    <xf numFmtId="0" fontId="0" fillId="7" borderId="5" xfId="0" applyFill="1" applyBorder="1" applyAlignment="1">
      <alignment horizontal="left" vertical="top" wrapText="1"/>
    </xf>
    <xf numFmtId="0" fontId="0" fillId="2" borderId="5" xfId="0" applyFill="1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4" borderId="5" xfId="0" applyFill="1" applyBorder="1" applyAlignment="1">
      <alignment vertical="top" wrapText="1"/>
    </xf>
    <xf numFmtId="0" fontId="0" fillId="5" borderId="12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8" borderId="7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0" fillId="4" borderId="6" xfId="0" applyFill="1" applyBorder="1"/>
    <xf numFmtId="0" fontId="0" fillId="8" borderId="6" xfId="0" applyFill="1" applyBorder="1" applyAlignment="1">
      <alignment horizontal="lef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0" borderId="0" xfId="0" applyNumberFormat="1" applyFill="1"/>
    <xf numFmtId="0" fontId="0" fillId="3" borderId="0" xfId="0" applyFill="1"/>
    <xf numFmtId="0" fontId="0" fillId="8" borderId="0" xfId="0" applyFill="1"/>
  </cellXfs>
  <cellStyles count="21">
    <cellStyle name="Comma" xfId="1" builtinId="3"/>
    <cellStyle name="Comma 3" xfId="20"/>
    <cellStyle name="Normal" xfId="0" builtinId="0"/>
    <cellStyle name="Normal 2 10 2" xfId="10"/>
    <cellStyle name="Normal 2 11" xfId="11"/>
    <cellStyle name="Normal 2 12" xfId="12"/>
    <cellStyle name="Normal 2 15" xfId="13"/>
    <cellStyle name="Normal 2 16" xfId="14"/>
    <cellStyle name="Normal 2 18" xfId="15"/>
    <cellStyle name="Normal 2 19" xfId="16"/>
    <cellStyle name="Normal 2 20" xfId="17"/>
    <cellStyle name="Normal 2 21" xfId="18"/>
    <cellStyle name="Normal 2 3 2" xfId="5"/>
    <cellStyle name="Normal 2 4 2" xfId="6"/>
    <cellStyle name="Normal 2 5" xfId="2"/>
    <cellStyle name="Normal 2 5 2" xfId="7"/>
    <cellStyle name="Normal 2 6" xfId="3"/>
    <cellStyle name="Normal 2 6 2" xfId="8"/>
    <cellStyle name="Normal 2 9" xfId="4"/>
    <cellStyle name="Normal 2 9 2" xfId="9"/>
    <cellStyle name="Normal 3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as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ftar Kode"/>
      <sheetName val="Bagian I"/>
      <sheetName val="Bagian II"/>
      <sheetName val="Bagian III"/>
      <sheetName val="Bagian IV"/>
      <sheetName val="Gambaran Umum"/>
      <sheetName val="Kategori UMKM"/>
      <sheetName val="Sebaran Sample"/>
      <sheetName val="link kategori"/>
      <sheetName val="ketersediaan SNI"/>
      <sheetName val="List LS BSN"/>
      <sheetName val="LIST LS Prov"/>
    </sheetNames>
    <sheetDataSet>
      <sheetData sheetId="0"/>
      <sheetData sheetId="1">
        <row r="5">
          <cell r="A5" t="str">
            <v>ROBY</v>
          </cell>
          <cell r="C5">
            <v>1</v>
          </cell>
          <cell r="E5">
            <v>0</v>
          </cell>
          <cell r="F5">
            <v>0</v>
          </cell>
          <cell r="G5" t="str">
            <v>JATIM</v>
          </cell>
        </row>
        <row r="6">
          <cell r="A6" t="str">
            <v>ROBY</v>
          </cell>
          <cell r="C6">
            <v>2</v>
          </cell>
          <cell r="E6">
            <v>0</v>
          </cell>
          <cell r="F6">
            <v>0</v>
          </cell>
          <cell r="G6" t="str">
            <v>JATIM</v>
          </cell>
        </row>
        <row r="7">
          <cell r="A7" t="str">
            <v>ROBY</v>
          </cell>
          <cell r="C7">
            <v>3</v>
          </cell>
          <cell r="E7">
            <v>0</v>
          </cell>
          <cell r="F7">
            <v>0</v>
          </cell>
          <cell r="G7" t="str">
            <v>JATIM</v>
          </cell>
        </row>
        <row r="8">
          <cell r="A8" t="str">
            <v>ROBY</v>
          </cell>
          <cell r="C8">
            <v>4</v>
          </cell>
          <cell r="E8">
            <v>0</v>
          </cell>
          <cell r="F8">
            <v>0</v>
          </cell>
          <cell r="G8" t="str">
            <v>JATIM</v>
          </cell>
        </row>
        <row r="9">
          <cell r="A9" t="str">
            <v>ROBY</v>
          </cell>
          <cell r="C9">
            <v>5</v>
          </cell>
          <cell r="E9">
            <v>0</v>
          </cell>
          <cell r="F9">
            <v>0</v>
          </cell>
          <cell r="G9" t="str">
            <v>JATIM</v>
          </cell>
        </row>
        <row r="10">
          <cell r="A10" t="str">
            <v>ROBY</v>
          </cell>
          <cell r="C10">
            <v>6</v>
          </cell>
          <cell r="E10">
            <v>0</v>
          </cell>
          <cell r="F10">
            <v>0</v>
          </cell>
          <cell r="G10" t="str">
            <v>JATIM</v>
          </cell>
        </row>
        <row r="11">
          <cell r="A11" t="str">
            <v>ROBY</v>
          </cell>
          <cell r="C11">
            <v>7</v>
          </cell>
          <cell r="E11">
            <v>0</v>
          </cell>
          <cell r="F11">
            <v>0</v>
          </cell>
          <cell r="G11" t="str">
            <v>JATIM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0"/>
  <sheetViews>
    <sheetView workbookViewId="0">
      <selection activeCell="C1" sqref="C1:C3"/>
    </sheetView>
  </sheetViews>
  <sheetFormatPr defaultRowHeight="15" x14ac:dyDescent="0.25"/>
  <cols>
    <col min="33" max="33" width="80.7109375" bestFit="1" customWidth="1"/>
    <col min="35" max="35" width="23.140625" bestFit="1" customWidth="1"/>
  </cols>
  <sheetData>
    <row r="1" spans="1:35" ht="15.75" thickBot="1" x14ac:dyDescent="0.3">
      <c r="A1" s="50" t="s">
        <v>0</v>
      </c>
      <c r="B1" s="50" t="s">
        <v>1</v>
      </c>
      <c r="C1" s="50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4" t="s">
        <v>7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6"/>
      <c r="AH1" s="47"/>
      <c r="AI1" s="1" t="s">
        <v>8</v>
      </c>
    </row>
    <row r="2" spans="1:35" ht="15.75" thickBot="1" x14ac:dyDescent="0.3">
      <c r="A2" s="51" t="s">
        <v>0</v>
      </c>
      <c r="B2" s="51" t="s">
        <v>0</v>
      </c>
      <c r="C2" s="51"/>
      <c r="D2" s="42"/>
      <c r="E2" s="42"/>
      <c r="F2" s="42"/>
      <c r="G2" s="42"/>
      <c r="H2" s="48" t="s">
        <v>9</v>
      </c>
      <c r="I2" s="26" t="s">
        <v>10</v>
      </c>
      <c r="J2" s="26" t="s">
        <v>11</v>
      </c>
      <c r="K2" s="26" t="s">
        <v>12</v>
      </c>
      <c r="L2" s="26" t="s">
        <v>13</v>
      </c>
      <c r="M2" s="26" t="s">
        <v>14</v>
      </c>
      <c r="N2" s="26" t="s">
        <v>15</v>
      </c>
      <c r="O2" s="26" t="s">
        <v>16</v>
      </c>
      <c r="P2" s="26" t="s">
        <v>17</v>
      </c>
      <c r="Q2" s="37" t="s">
        <v>18</v>
      </c>
      <c r="R2" s="37" t="s">
        <v>19</v>
      </c>
      <c r="S2" s="37" t="s">
        <v>20</v>
      </c>
      <c r="T2" s="35" t="s">
        <v>18</v>
      </c>
      <c r="U2" s="35" t="s">
        <v>21</v>
      </c>
      <c r="V2" s="35" t="s">
        <v>22</v>
      </c>
      <c r="W2" s="37" t="s">
        <v>18</v>
      </c>
      <c r="X2" s="37" t="s">
        <v>23</v>
      </c>
      <c r="Y2" s="37" t="s">
        <v>24</v>
      </c>
      <c r="Z2" s="39" t="s">
        <v>25</v>
      </c>
      <c r="AA2" s="39" t="s">
        <v>26</v>
      </c>
      <c r="AB2" s="29" t="s">
        <v>27</v>
      </c>
      <c r="AC2" s="29" t="s">
        <v>28</v>
      </c>
      <c r="AD2" s="31" t="s">
        <v>29</v>
      </c>
      <c r="AE2" s="31" t="s">
        <v>30</v>
      </c>
      <c r="AF2" s="26" t="s">
        <v>31</v>
      </c>
      <c r="AG2" s="33" t="s">
        <v>32</v>
      </c>
      <c r="AH2" s="26" t="s">
        <v>33</v>
      </c>
      <c r="AI2" s="28" t="s">
        <v>34</v>
      </c>
    </row>
    <row r="3" spans="1:35" ht="15.75" thickBot="1" x14ac:dyDescent="0.3">
      <c r="A3" s="52"/>
      <c r="B3" s="52"/>
      <c r="C3" s="52"/>
      <c r="D3" s="43"/>
      <c r="E3" s="43"/>
      <c r="F3" s="43"/>
      <c r="G3" s="43"/>
      <c r="H3" s="49"/>
      <c r="I3" s="27"/>
      <c r="J3" s="27"/>
      <c r="K3" s="27"/>
      <c r="L3" s="27"/>
      <c r="M3" s="27"/>
      <c r="N3" s="27"/>
      <c r="O3" s="27"/>
      <c r="P3" s="27"/>
      <c r="Q3" s="38"/>
      <c r="R3" s="38"/>
      <c r="S3" s="38"/>
      <c r="T3" s="36"/>
      <c r="U3" s="36"/>
      <c r="V3" s="36"/>
      <c r="W3" s="38"/>
      <c r="X3" s="38"/>
      <c r="Y3" s="38"/>
      <c r="Z3" s="40"/>
      <c r="AA3" s="40"/>
      <c r="AB3" s="30"/>
      <c r="AC3" s="30"/>
      <c r="AD3" s="32"/>
      <c r="AE3" s="32"/>
      <c r="AF3" s="27"/>
      <c r="AG3" s="34"/>
      <c r="AH3" s="27"/>
      <c r="AI3" s="28"/>
    </row>
    <row r="4" spans="1:35" ht="15.75" thickBot="1" x14ac:dyDescent="0.3">
      <c r="A4" s="2" t="s">
        <v>35</v>
      </c>
      <c r="B4" s="3" t="s">
        <v>36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5" t="s">
        <v>37</v>
      </c>
      <c r="I4" s="4" t="s">
        <v>38</v>
      </c>
      <c r="J4" s="4" t="s">
        <v>39</v>
      </c>
      <c r="K4" s="4" t="s">
        <v>40</v>
      </c>
      <c r="L4" s="4" t="s">
        <v>41</v>
      </c>
      <c r="M4" s="4" t="s">
        <v>42</v>
      </c>
      <c r="N4" s="4" t="s">
        <v>43</v>
      </c>
      <c r="O4" s="4" t="s">
        <v>44</v>
      </c>
      <c r="P4" s="4" t="s">
        <v>45</v>
      </c>
      <c r="Q4" s="6" t="s">
        <v>46</v>
      </c>
      <c r="R4" s="6" t="s">
        <v>47</v>
      </c>
      <c r="S4" s="6" t="s">
        <v>48</v>
      </c>
      <c r="T4" s="7"/>
      <c r="U4" s="7"/>
      <c r="V4" s="7"/>
      <c r="W4" s="6"/>
      <c r="X4" s="6"/>
      <c r="Y4" s="6"/>
      <c r="Z4" s="8" t="s">
        <v>49</v>
      </c>
      <c r="AA4" s="8" t="s">
        <v>50</v>
      </c>
      <c r="AB4" s="9" t="s">
        <v>51</v>
      </c>
      <c r="AC4" s="9" t="s">
        <v>52</v>
      </c>
      <c r="AD4" s="10" t="s">
        <v>53</v>
      </c>
      <c r="AE4" s="10" t="s">
        <v>54</v>
      </c>
      <c r="AF4" s="4" t="s">
        <v>55</v>
      </c>
      <c r="AG4" s="11" t="s">
        <v>56</v>
      </c>
      <c r="AH4" s="4" t="s">
        <v>57</v>
      </c>
      <c r="AI4" s="12"/>
    </row>
    <row r="5" spans="1:35" x14ac:dyDescent="0.25">
      <c r="A5" s="13" t="s">
        <v>58</v>
      </c>
      <c r="B5" s="13">
        <v>1</v>
      </c>
      <c r="C5">
        <v>1</v>
      </c>
      <c r="D5" s="13">
        <v>0</v>
      </c>
      <c r="E5" s="14">
        <v>0</v>
      </c>
      <c r="F5" s="14">
        <v>0</v>
      </c>
      <c r="G5" s="15" t="s">
        <v>59</v>
      </c>
      <c r="H5" s="15" t="s">
        <v>60</v>
      </c>
      <c r="I5" s="15" t="s">
        <v>61</v>
      </c>
      <c r="J5" s="15" t="s">
        <v>62</v>
      </c>
      <c r="K5" s="15">
        <v>0</v>
      </c>
      <c r="L5" s="15" t="s">
        <v>63</v>
      </c>
      <c r="M5" s="15" t="s">
        <v>63</v>
      </c>
      <c r="N5" s="13">
        <v>2</v>
      </c>
      <c r="O5" s="13">
        <v>0</v>
      </c>
      <c r="P5" s="13">
        <v>0</v>
      </c>
      <c r="Q5" s="16" t="s">
        <v>63</v>
      </c>
      <c r="R5" s="16" t="s">
        <v>63</v>
      </c>
      <c r="S5" s="16" t="s">
        <v>63</v>
      </c>
      <c r="T5" s="17" t="s">
        <v>63</v>
      </c>
      <c r="U5" s="17" t="s">
        <v>63</v>
      </c>
      <c r="V5" s="17" t="s">
        <v>63</v>
      </c>
      <c r="W5" s="16" t="s">
        <v>63</v>
      </c>
      <c r="X5" s="16" t="s">
        <v>63</v>
      </c>
      <c r="Y5" s="16" t="s">
        <v>63</v>
      </c>
      <c r="Z5" s="18" t="s">
        <v>64</v>
      </c>
      <c r="AA5" s="18" t="s">
        <v>63</v>
      </c>
      <c r="AB5" s="19">
        <v>0</v>
      </c>
      <c r="AC5" s="20">
        <v>0</v>
      </c>
      <c r="AD5" s="21">
        <v>0</v>
      </c>
      <c r="AE5" s="22">
        <v>0</v>
      </c>
      <c r="AF5" s="13">
        <v>0</v>
      </c>
      <c r="AG5" s="23">
        <v>8200000</v>
      </c>
      <c r="AH5" s="15" t="s">
        <v>59</v>
      </c>
      <c r="AI5" t="s">
        <v>65</v>
      </c>
    </row>
    <row r="6" spans="1:35" x14ac:dyDescent="0.25">
      <c r="A6" s="13" t="s">
        <v>58</v>
      </c>
      <c r="B6" s="13">
        <v>2</v>
      </c>
      <c r="C6">
        <v>2</v>
      </c>
      <c r="D6" s="13">
        <v>0</v>
      </c>
      <c r="E6" s="14">
        <v>0</v>
      </c>
      <c r="F6" s="14">
        <v>0</v>
      </c>
      <c r="G6" s="15" t="s">
        <v>59</v>
      </c>
      <c r="H6" s="15" t="s">
        <v>66</v>
      </c>
      <c r="I6" s="15" t="s">
        <v>67</v>
      </c>
      <c r="J6" s="15" t="s">
        <v>68</v>
      </c>
      <c r="K6" s="15">
        <v>0</v>
      </c>
      <c r="L6" s="15" t="s">
        <v>63</v>
      </c>
      <c r="M6" s="15" t="s">
        <v>63</v>
      </c>
      <c r="N6" s="13">
        <v>0</v>
      </c>
      <c r="O6" s="13">
        <v>0</v>
      </c>
      <c r="P6" s="13">
        <v>0</v>
      </c>
      <c r="Q6" s="16" t="s">
        <v>63</v>
      </c>
      <c r="R6" s="16" t="s">
        <v>63</v>
      </c>
      <c r="S6" s="16" t="s">
        <v>63</v>
      </c>
      <c r="T6" s="17" t="s">
        <v>63</v>
      </c>
      <c r="U6" s="17" t="s">
        <v>63</v>
      </c>
      <c r="V6" s="17" t="s">
        <v>63</v>
      </c>
      <c r="W6" s="16" t="s">
        <v>63</v>
      </c>
      <c r="X6" s="16" t="s">
        <v>63</v>
      </c>
      <c r="Y6" s="16" t="s">
        <v>63</v>
      </c>
      <c r="Z6" s="18" t="s">
        <v>69</v>
      </c>
      <c r="AA6" s="18" t="s">
        <v>63</v>
      </c>
      <c r="AB6" s="19">
        <v>0</v>
      </c>
      <c r="AC6" s="20">
        <v>0</v>
      </c>
      <c r="AD6" s="21">
        <v>0</v>
      </c>
      <c r="AE6" s="22">
        <v>0</v>
      </c>
      <c r="AF6" s="13">
        <v>0</v>
      </c>
      <c r="AG6" s="23">
        <v>2400000</v>
      </c>
      <c r="AH6" s="15" t="s">
        <v>59</v>
      </c>
      <c r="AI6" t="s">
        <v>65</v>
      </c>
    </row>
    <row r="7" spans="1:35" x14ac:dyDescent="0.25">
      <c r="A7" s="13" t="s">
        <v>58</v>
      </c>
      <c r="B7" s="13">
        <v>3</v>
      </c>
      <c r="C7">
        <v>3</v>
      </c>
      <c r="D7" s="13">
        <v>0</v>
      </c>
      <c r="E7" s="14">
        <v>0</v>
      </c>
      <c r="F7" s="14">
        <v>0</v>
      </c>
      <c r="G7" s="15" t="s">
        <v>59</v>
      </c>
      <c r="H7" s="15" t="s">
        <v>64</v>
      </c>
      <c r="I7" s="15" t="s">
        <v>61</v>
      </c>
      <c r="J7" s="15" t="s">
        <v>62</v>
      </c>
      <c r="K7" s="15">
        <v>0</v>
      </c>
      <c r="L7" s="15" t="s">
        <v>63</v>
      </c>
      <c r="M7" s="15" t="s">
        <v>63</v>
      </c>
      <c r="N7" s="13">
        <v>2</v>
      </c>
      <c r="O7" s="13">
        <v>0</v>
      </c>
      <c r="P7" s="13">
        <v>0</v>
      </c>
      <c r="Q7" s="16" t="s">
        <v>63</v>
      </c>
      <c r="R7" s="16" t="s">
        <v>63</v>
      </c>
      <c r="S7" s="16" t="s">
        <v>63</v>
      </c>
      <c r="T7" s="17" t="s">
        <v>63</v>
      </c>
      <c r="U7" s="17" t="s">
        <v>63</v>
      </c>
      <c r="V7" s="17" t="s">
        <v>63</v>
      </c>
      <c r="W7" s="16" t="s">
        <v>63</v>
      </c>
      <c r="X7" s="16" t="s">
        <v>63</v>
      </c>
      <c r="Y7" s="16" t="s">
        <v>63</v>
      </c>
      <c r="Z7" s="18" t="s">
        <v>70</v>
      </c>
      <c r="AA7" s="18" t="s">
        <v>63</v>
      </c>
      <c r="AB7" s="19">
        <v>0</v>
      </c>
      <c r="AC7" s="20">
        <v>0</v>
      </c>
      <c r="AD7" s="21">
        <v>0</v>
      </c>
      <c r="AE7" s="22">
        <v>0</v>
      </c>
      <c r="AF7" s="13">
        <v>0</v>
      </c>
      <c r="AG7" s="23">
        <v>8500000</v>
      </c>
      <c r="AH7" s="15" t="s">
        <v>59</v>
      </c>
      <c r="AI7" t="s">
        <v>65</v>
      </c>
    </row>
    <row r="8" spans="1:35" x14ac:dyDescent="0.25">
      <c r="A8" s="13" t="s">
        <v>58</v>
      </c>
      <c r="B8" s="13">
        <v>4</v>
      </c>
      <c r="C8">
        <v>4</v>
      </c>
      <c r="D8" s="24">
        <v>0</v>
      </c>
      <c r="E8" s="14">
        <v>0</v>
      </c>
      <c r="F8" s="14">
        <v>0</v>
      </c>
      <c r="G8" s="15" t="s">
        <v>59</v>
      </c>
      <c r="H8" s="15" t="s">
        <v>71</v>
      </c>
      <c r="I8" s="15" t="s">
        <v>72</v>
      </c>
      <c r="J8" s="15" t="s">
        <v>73</v>
      </c>
      <c r="K8" s="25" t="s">
        <v>74</v>
      </c>
      <c r="L8" s="15" t="s">
        <v>63</v>
      </c>
      <c r="M8" s="15" t="s">
        <v>63</v>
      </c>
      <c r="N8" s="13">
        <v>2</v>
      </c>
      <c r="O8" s="13">
        <v>0</v>
      </c>
      <c r="P8" s="13">
        <v>0</v>
      </c>
      <c r="Q8" s="16" t="s">
        <v>63</v>
      </c>
      <c r="R8" s="16" t="s">
        <v>63</v>
      </c>
      <c r="S8" s="16" t="s">
        <v>63</v>
      </c>
      <c r="T8" s="17" t="s">
        <v>63</v>
      </c>
      <c r="U8" s="17" t="s">
        <v>63</v>
      </c>
      <c r="V8" s="17" t="s">
        <v>63</v>
      </c>
      <c r="W8" s="16" t="s">
        <v>63</v>
      </c>
      <c r="X8" s="16" t="s">
        <v>63</v>
      </c>
      <c r="Y8" s="16" t="s">
        <v>63</v>
      </c>
      <c r="Z8" s="18" t="s">
        <v>75</v>
      </c>
      <c r="AA8" s="18" t="s">
        <v>63</v>
      </c>
      <c r="AB8" s="19">
        <v>0</v>
      </c>
      <c r="AC8" s="20">
        <v>0</v>
      </c>
      <c r="AD8" s="21">
        <v>0</v>
      </c>
      <c r="AE8" s="22">
        <v>0</v>
      </c>
      <c r="AF8" s="13">
        <v>0</v>
      </c>
      <c r="AG8" s="23">
        <v>24500000</v>
      </c>
      <c r="AH8" s="15" t="s">
        <v>59</v>
      </c>
      <c r="AI8" t="s">
        <v>76</v>
      </c>
    </row>
    <row r="9" spans="1:35" x14ac:dyDescent="0.25">
      <c r="A9" s="13" t="s">
        <v>58</v>
      </c>
      <c r="B9" s="13">
        <v>5</v>
      </c>
      <c r="C9">
        <v>5</v>
      </c>
      <c r="D9" s="13">
        <v>0</v>
      </c>
      <c r="E9" s="14">
        <v>0</v>
      </c>
      <c r="F9" s="14">
        <v>0</v>
      </c>
      <c r="G9" s="15" t="s">
        <v>59</v>
      </c>
      <c r="H9" s="15" t="s">
        <v>77</v>
      </c>
      <c r="I9" s="15" t="s">
        <v>78</v>
      </c>
      <c r="J9" s="15" t="s">
        <v>79</v>
      </c>
      <c r="K9" s="25" t="s">
        <v>80</v>
      </c>
      <c r="L9" s="15" t="s">
        <v>63</v>
      </c>
      <c r="M9" s="15" t="s">
        <v>63</v>
      </c>
      <c r="N9" s="13">
        <v>2</v>
      </c>
      <c r="O9" s="13">
        <v>0</v>
      </c>
      <c r="P9" s="13">
        <v>0</v>
      </c>
      <c r="Q9" s="16" t="s">
        <v>63</v>
      </c>
      <c r="R9" s="16" t="s">
        <v>63</v>
      </c>
      <c r="S9" s="16" t="s">
        <v>63</v>
      </c>
      <c r="T9" s="17" t="s">
        <v>63</v>
      </c>
      <c r="U9" s="17" t="s">
        <v>63</v>
      </c>
      <c r="V9" s="17" t="s">
        <v>63</v>
      </c>
      <c r="W9" s="16" t="s">
        <v>63</v>
      </c>
      <c r="X9" s="16" t="s">
        <v>63</v>
      </c>
      <c r="Y9" s="16" t="s">
        <v>63</v>
      </c>
      <c r="Z9" s="18" t="s">
        <v>81</v>
      </c>
      <c r="AA9" s="18" t="s">
        <v>63</v>
      </c>
      <c r="AB9" s="19">
        <v>0</v>
      </c>
      <c r="AC9" s="20">
        <v>0</v>
      </c>
      <c r="AD9" s="21">
        <v>0</v>
      </c>
      <c r="AE9" s="22">
        <v>0</v>
      </c>
      <c r="AF9" s="13">
        <v>0</v>
      </c>
      <c r="AG9" s="23">
        <v>880000</v>
      </c>
      <c r="AH9" s="15" t="s">
        <v>59</v>
      </c>
      <c r="AI9" t="s">
        <v>65</v>
      </c>
    </row>
    <row r="10" spans="1:35" x14ac:dyDescent="0.25">
      <c r="A10" s="13" t="s">
        <v>58</v>
      </c>
      <c r="B10" s="13">
        <v>6</v>
      </c>
      <c r="C10">
        <v>6</v>
      </c>
      <c r="D10" s="13">
        <v>0</v>
      </c>
      <c r="E10" s="14">
        <v>0</v>
      </c>
      <c r="F10" s="14">
        <v>0</v>
      </c>
      <c r="G10" s="15" t="s">
        <v>59</v>
      </c>
      <c r="H10" s="15" t="s">
        <v>82</v>
      </c>
      <c r="I10" s="15" t="s">
        <v>83</v>
      </c>
      <c r="J10" s="15" t="s">
        <v>84</v>
      </c>
      <c r="K10" s="15" t="s">
        <v>80</v>
      </c>
      <c r="L10" s="15" t="s">
        <v>63</v>
      </c>
      <c r="M10" s="15" t="s">
        <v>63</v>
      </c>
      <c r="N10" s="13">
        <v>2</v>
      </c>
      <c r="O10" s="13">
        <v>0</v>
      </c>
      <c r="P10" s="13">
        <v>0</v>
      </c>
      <c r="Q10" s="16" t="s">
        <v>63</v>
      </c>
      <c r="R10" s="16" t="s">
        <v>63</v>
      </c>
      <c r="S10" s="16" t="s">
        <v>63</v>
      </c>
      <c r="T10" s="17" t="s">
        <v>63</v>
      </c>
      <c r="U10" s="17" t="s">
        <v>63</v>
      </c>
      <c r="V10" s="17" t="s">
        <v>63</v>
      </c>
      <c r="W10" s="16" t="s">
        <v>63</v>
      </c>
      <c r="X10" s="16" t="s">
        <v>63</v>
      </c>
      <c r="Y10" s="16" t="s">
        <v>63</v>
      </c>
      <c r="Z10" s="18" t="s">
        <v>85</v>
      </c>
      <c r="AA10" s="18" t="s">
        <v>63</v>
      </c>
      <c r="AB10" s="19">
        <v>0</v>
      </c>
      <c r="AC10" s="20">
        <v>0</v>
      </c>
      <c r="AD10" s="21">
        <v>0</v>
      </c>
      <c r="AE10" s="22">
        <v>0</v>
      </c>
      <c r="AF10" s="13">
        <v>0</v>
      </c>
      <c r="AG10" s="23">
        <v>1200000</v>
      </c>
      <c r="AH10" s="15" t="s">
        <v>59</v>
      </c>
      <c r="AI10" t="s">
        <v>65</v>
      </c>
    </row>
  </sheetData>
  <mergeCells count="36">
    <mergeCell ref="F1:F3"/>
    <mergeCell ref="A1:A3"/>
    <mergeCell ref="B1:B3"/>
    <mergeCell ref="C1:C3"/>
    <mergeCell ref="D1:D3"/>
    <mergeCell ref="E1:E3"/>
    <mergeCell ref="G1:G3"/>
    <mergeCell ref="H1:AH1"/>
    <mergeCell ref="H2:H3"/>
    <mergeCell ref="I2:I3"/>
    <mergeCell ref="J2:J3"/>
    <mergeCell ref="K2:K3"/>
    <mergeCell ref="L2:L3"/>
    <mergeCell ref="M2:M3"/>
    <mergeCell ref="N2:N3"/>
    <mergeCell ref="O2:O3"/>
    <mergeCell ref="AA2:AA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H2:AH3"/>
    <mergeCell ref="AI2:AI3"/>
    <mergeCell ref="AB2:AB3"/>
    <mergeCell ref="AC2:AC3"/>
    <mergeCell ref="AD2:AD3"/>
    <mergeCell ref="AE2:AE3"/>
    <mergeCell ref="AF2:AF3"/>
    <mergeCell ref="AG2:AG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workbookViewId="0">
      <selection activeCell="B8" sqref="B8"/>
    </sheetView>
  </sheetViews>
  <sheetFormatPr defaultRowHeight="15" x14ac:dyDescent="0.25"/>
  <cols>
    <col min="18" max="18" width="53.140625" bestFit="1" customWidth="1"/>
  </cols>
  <sheetData>
    <row r="1" spans="1:35" ht="15.75" thickBot="1" x14ac:dyDescent="0.3">
      <c r="A1" s="50" t="s">
        <v>2</v>
      </c>
      <c r="B1" s="41" t="s">
        <v>3</v>
      </c>
      <c r="C1" s="41" t="s">
        <v>4</v>
      </c>
      <c r="D1" s="41" t="s">
        <v>5</v>
      </c>
      <c r="E1" s="41" t="s">
        <v>6</v>
      </c>
      <c r="F1" s="44" t="s">
        <v>86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7"/>
    </row>
    <row r="2" spans="1:35" ht="15.75" thickBot="1" x14ac:dyDescent="0.3">
      <c r="A2" s="51"/>
      <c r="B2" s="42"/>
      <c r="C2" s="42"/>
      <c r="D2" s="42"/>
      <c r="E2" s="42"/>
      <c r="F2" s="53" t="s">
        <v>87</v>
      </c>
      <c r="G2" s="53" t="s">
        <v>88</v>
      </c>
      <c r="H2" s="54" t="s">
        <v>89</v>
      </c>
      <c r="I2" s="54" t="s">
        <v>90</v>
      </c>
      <c r="J2" s="37" t="s">
        <v>91</v>
      </c>
      <c r="K2" s="55" t="s">
        <v>92</v>
      </c>
      <c r="L2" s="56"/>
      <c r="M2" s="56"/>
      <c r="N2" s="56"/>
      <c r="O2" s="56"/>
      <c r="P2" s="57"/>
      <c r="Q2" s="58" t="s">
        <v>93</v>
      </c>
      <c r="R2" s="26" t="s">
        <v>94</v>
      </c>
      <c r="S2" s="59" t="s">
        <v>95</v>
      </c>
      <c r="T2" s="39" t="s">
        <v>96</v>
      </c>
      <c r="U2" s="60" t="s">
        <v>97</v>
      </c>
      <c r="V2" s="61"/>
      <c r="W2" s="61"/>
      <c r="X2" s="61"/>
      <c r="Y2" s="62"/>
      <c r="Z2" s="60" t="s">
        <v>98</v>
      </c>
      <c r="AA2" s="62"/>
      <c r="AB2" s="31" t="s">
        <v>99</v>
      </c>
      <c r="AC2" s="63" t="s">
        <v>100</v>
      </c>
      <c r="AD2" s="64"/>
      <c r="AE2" s="65"/>
      <c r="AF2" s="66" t="s">
        <v>101</v>
      </c>
      <c r="AG2" s="66" t="s">
        <v>102</v>
      </c>
      <c r="AH2" s="67"/>
    </row>
    <row r="3" spans="1:35" ht="135.75" thickBot="1" x14ac:dyDescent="0.3">
      <c r="A3" s="52"/>
      <c r="B3" s="43"/>
      <c r="C3" s="43"/>
      <c r="D3" s="43"/>
      <c r="E3" s="43"/>
      <c r="F3" s="68"/>
      <c r="G3" s="69"/>
      <c r="H3" s="70"/>
      <c r="I3" s="71"/>
      <c r="J3" s="38"/>
      <c r="K3" s="72" t="s">
        <v>103</v>
      </c>
      <c r="L3" s="72" t="s">
        <v>104</v>
      </c>
      <c r="M3" s="72" t="s">
        <v>105</v>
      </c>
      <c r="N3" s="72" t="s">
        <v>106</v>
      </c>
      <c r="O3" s="72" t="s">
        <v>107</v>
      </c>
      <c r="P3" s="72" t="s">
        <v>108</v>
      </c>
      <c r="Q3" s="73"/>
      <c r="R3" s="27"/>
      <c r="S3" s="74"/>
      <c r="T3" s="40"/>
      <c r="U3" s="19" t="s">
        <v>109</v>
      </c>
      <c r="V3" s="75" t="s">
        <v>110</v>
      </c>
      <c r="W3" s="75" t="s">
        <v>111</v>
      </c>
      <c r="X3" s="75" t="s">
        <v>112</v>
      </c>
      <c r="Y3" s="75" t="s">
        <v>108</v>
      </c>
      <c r="Z3" s="75" t="s">
        <v>113</v>
      </c>
      <c r="AA3" s="75" t="s">
        <v>114</v>
      </c>
      <c r="AB3" s="32"/>
      <c r="AC3" s="76" t="s">
        <v>115</v>
      </c>
      <c r="AD3" s="77" t="s">
        <v>116</v>
      </c>
      <c r="AE3" s="77" t="s">
        <v>117</v>
      </c>
      <c r="AF3" s="78"/>
      <c r="AG3" s="78"/>
      <c r="AH3" s="75" t="s">
        <v>118</v>
      </c>
    </row>
    <row r="4" spans="1:35" ht="15.75" thickBot="1" x14ac:dyDescent="0.3">
      <c r="A4" s="4">
        <v>1</v>
      </c>
      <c r="B4" s="4">
        <v>2</v>
      </c>
      <c r="C4" s="4">
        <v>3</v>
      </c>
      <c r="D4" s="4">
        <v>4</v>
      </c>
      <c r="E4" s="4">
        <v>5</v>
      </c>
      <c r="F4" s="79" t="s">
        <v>119</v>
      </c>
      <c r="G4" s="79" t="s">
        <v>120</v>
      </c>
      <c r="H4" s="80" t="s">
        <v>121</v>
      </c>
      <c r="I4" s="80" t="s">
        <v>122</v>
      </c>
      <c r="J4" s="6" t="s">
        <v>123</v>
      </c>
      <c r="K4" s="6" t="s">
        <v>124</v>
      </c>
      <c r="L4" s="6" t="s">
        <v>125</v>
      </c>
      <c r="M4" s="6" t="s">
        <v>126</v>
      </c>
      <c r="N4" s="6" t="s">
        <v>127</v>
      </c>
      <c r="O4" s="6" t="s">
        <v>128</v>
      </c>
      <c r="P4" s="6" t="s">
        <v>129</v>
      </c>
      <c r="Q4" s="4" t="s">
        <v>130</v>
      </c>
      <c r="R4" s="4" t="s">
        <v>131</v>
      </c>
      <c r="S4" s="8" t="s">
        <v>132</v>
      </c>
      <c r="T4" s="8" t="s">
        <v>133</v>
      </c>
      <c r="U4" s="81" t="s">
        <v>134</v>
      </c>
      <c r="V4" s="9" t="s">
        <v>135</v>
      </c>
      <c r="W4" s="9" t="s">
        <v>136</v>
      </c>
      <c r="X4" s="9" t="s">
        <v>137</v>
      </c>
      <c r="Y4" s="9" t="s">
        <v>138</v>
      </c>
      <c r="Z4" s="9" t="s">
        <v>139</v>
      </c>
      <c r="AA4" s="9" t="s">
        <v>140</v>
      </c>
      <c r="AB4" s="10" t="s">
        <v>141</v>
      </c>
      <c r="AC4" s="10" t="s">
        <v>142</v>
      </c>
      <c r="AD4" s="10" t="s">
        <v>143</v>
      </c>
      <c r="AE4" s="10" t="s">
        <v>144</v>
      </c>
      <c r="AF4" s="82" t="s">
        <v>145</v>
      </c>
      <c r="AG4" s="82" t="s">
        <v>146</v>
      </c>
      <c r="AH4" s="9"/>
    </row>
    <row r="5" spans="1:35" x14ac:dyDescent="0.25">
      <c r="A5">
        <f>'[1]Bagian I'!C5</f>
        <v>1</v>
      </c>
      <c r="B5" t="str">
        <f>'[1]Bagian I'!A5</f>
        <v>ROBY</v>
      </c>
      <c r="C5" s="83">
        <f>'[1]Bagian I'!E5</f>
        <v>0</v>
      </c>
      <c r="D5" s="83">
        <f>'[1]Bagian I'!F5</f>
        <v>0</v>
      </c>
      <c r="E5" t="str">
        <f>'[1]Bagian I'!G5</f>
        <v>JATIM</v>
      </c>
      <c r="F5" s="83">
        <v>0</v>
      </c>
      <c r="G5" s="83">
        <v>0</v>
      </c>
      <c r="H5" s="84">
        <v>0</v>
      </c>
      <c r="I5" s="84">
        <v>0</v>
      </c>
      <c r="J5" s="85">
        <v>0</v>
      </c>
      <c r="K5" s="85">
        <v>0</v>
      </c>
      <c r="L5" s="85">
        <v>0</v>
      </c>
      <c r="M5" s="85">
        <v>0</v>
      </c>
      <c r="N5" s="85">
        <v>0</v>
      </c>
      <c r="O5" s="85">
        <v>0</v>
      </c>
      <c r="P5" s="85">
        <v>0</v>
      </c>
      <c r="Q5" s="86">
        <v>1</v>
      </c>
      <c r="R5" s="15" t="s">
        <v>147</v>
      </c>
      <c r="S5" s="87">
        <v>0</v>
      </c>
      <c r="T5" s="87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21">
        <v>0</v>
      </c>
      <c r="AC5" s="21">
        <v>0</v>
      </c>
      <c r="AD5" s="21">
        <v>0</v>
      </c>
      <c r="AE5" s="21">
        <v>0</v>
      </c>
      <c r="AF5" s="88">
        <v>0</v>
      </c>
      <c r="AG5" s="88">
        <v>0</v>
      </c>
      <c r="AH5">
        <f>IF(AI5&gt;=1,1,0)</f>
        <v>0</v>
      </c>
    </row>
    <row r="6" spans="1:35" x14ac:dyDescent="0.25">
      <c r="A6">
        <f>'[1]Bagian I'!C6</f>
        <v>2</v>
      </c>
      <c r="B6" t="str">
        <f>'[1]Bagian I'!A6</f>
        <v>ROBY</v>
      </c>
      <c r="C6" s="83">
        <f>'[1]Bagian I'!E6</f>
        <v>0</v>
      </c>
      <c r="D6" s="83">
        <f>'[1]Bagian I'!F6</f>
        <v>0</v>
      </c>
      <c r="E6" t="str">
        <f>'[1]Bagian I'!G6</f>
        <v>JATIM</v>
      </c>
      <c r="F6" s="83">
        <v>0</v>
      </c>
      <c r="G6" s="83">
        <v>0</v>
      </c>
      <c r="H6" s="84">
        <v>0</v>
      </c>
      <c r="I6" s="84">
        <v>0</v>
      </c>
      <c r="J6" s="85">
        <v>0</v>
      </c>
      <c r="K6" s="85">
        <v>0</v>
      </c>
      <c r="L6" s="85">
        <v>0</v>
      </c>
      <c r="M6" s="85">
        <v>0</v>
      </c>
      <c r="N6" s="85">
        <v>0</v>
      </c>
      <c r="O6" s="85">
        <v>0</v>
      </c>
      <c r="P6" s="85">
        <v>0</v>
      </c>
      <c r="Q6" s="86">
        <v>1</v>
      </c>
      <c r="R6" s="15" t="s">
        <v>147</v>
      </c>
      <c r="S6" s="87">
        <v>0</v>
      </c>
      <c r="T6" s="87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21">
        <v>0</v>
      </c>
      <c r="AC6" s="21">
        <v>0</v>
      </c>
      <c r="AD6" s="21">
        <v>0</v>
      </c>
      <c r="AE6" s="21">
        <v>0</v>
      </c>
      <c r="AF6" s="88">
        <v>0</v>
      </c>
      <c r="AG6" s="88">
        <v>0</v>
      </c>
      <c r="AH6">
        <f t="shared" ref="AH6:AH11" si="0">IF(AI6&gt;=1,1,0)</f>
        <v>0</v>
      </c>
    </row>
    <row r="7" spans="1:35" x14ac:dyDescent="0.25">
      <c r="A7">
        <f>'[1]Bagian I'!C7</f>
        <v>3</v>
      </c>
      <c r="B7" t="str">
        <f>'[1]Bagian I'!A7</f>
        <v>ROBY</v>
      </c>
      <c r="C7" s="83">
        <f>'[1]Bagian I'!E7</f>
        <v>0</v>
      </c>
      <c r="D7" s="83">
        <f>'[1]Bagian I'!F7</f>
        <v>0</v>
      </c>
      <c r="E7" t="str">
        <f>'[1]Bagian I'!G7</f>
        <v>JATIM</v>
      </c>
      <c r="F7" s="83">
        <v>0</v>
      </c>
      <c r="G7" s="83">
        <v>0</v>
      </c>
      <c r="H7" s="84">
        <v>0</v>
      </c>
      <c r="I7" s="84">
        <v>0</v>
      </c>
      <c r="J7" s="85">
        <v>0</v>
      </c>
      <c r="K7" s="85">
        <v>0</v>
      </c>
      <c r="L7" s="85">
        <v>0</v>
      </c>
      <c r="M7" s="85">
        <v>0</v>
      </c>
      <c r="N7" s="85">
        <v>0</v>
      </c>
      <c r="O7" s="85">
        <v>0</v>
      </c>
      <c r="P7" s="85">
        <v>0</v>
      </c>
      <c r="Q7" s="86">
        <v>1</v>
      </c>
      <c r="R7" s="15" t="s">
        <v>147</v>
      </c>
      <c r="S7" s="87">
        <v>0</v>
      </c>
      <c r="T7" s="87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21">
        <v>0</v>
      </c>
      <c r="AC7" s="21">
        <v>0</v>
      </c>
      <c r="AD7" s="21">
        <v>0</v>
      </c>
      <c r="AE7" s="21">
        <v>0</v>
      </c>
      <c r="AF7" s="88">
        <v>0</v>
      </c>
      <c r="AG7" s="88">
        <v>0</v>
      </c>
      <c r="AH7">
        <f t="shared" si="0"/>
        <v>0</v>
      </c>
    </row>
    <row r="8" spans="1:35" x14ac:dyDescent="0.25">
      <c r="A8">
        <f>'[1]Bagian I'!C8</f>
        <v>4</v>
      </c>
      <c r="B8" t="str">
        <f>'[1]Bagian I'!A8</f>
        <v>ROBY</v>
      </c>
      <c r="C8" s="83">
        <f>'[1]Bagian I'!E8</f>
        <v>0</v>
      </c>
      <c r="D8" s="83">
        <f>'[1]Bagian I'!F8</f>
        <v>0</v>
      </c>
      <c r="E8" t="str">
        <f>'[1]Bagian I'!G8</f>
        <v>JATIM</v>
      </c>
      <c r="F8" s="83">
        <v>0</v>
      </c>
      <c r="G8" s="83">
        <v>0</v>
      </c>
      <c r="H8" s="84">
        <v>0</v>
      </c>
      <c r="I8" s="84">
        <v>0</v>
      </c>
      <c r="J8" s="85">
        <v>0</v>
      </c>
      <c r="K8" s="85">
        <v>0</v>
      </c>
      <c r="L8" s="85">
        <v>0</v>
      </c>
      <c r="M8" s="85">
        <v>0</v>
      </c>
      <c r="N8" s="85">
        <v>0</v>
      </c>
      <c r="O8" s="85">
        <v>0</v>
      </c>
      <c r="P8" s="85">
        <v>0</v>
      </c>
      <c r="Q8" s="86">
        <v>1</v>
      </c>
      <c r="R8" s="15" t="s">
        <v>147</v>
      </c>
      <c r="S8" s="87">
        <v>0</v>
      </c>
      <c r="T8" s="87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21">
        <v>0</v>
      </c>
      <c r="AC8" s="21">
        <v>0</v>
      </c>
      <c r="AD8" s="21">
        <v>0</v>
      </c>
      <c r="AE8" s="21">
        <v>0</v>
      </c>
      <c r="AF8" s="88">
        <v>0</v>
      </c>
      <c r="AG8" s="88">
        <v>0</v>
      </c>
      <c r="AH8">
        <f t="shared" si="0"/>
        <v>0</v>
      </c>
    </row>
    <row r="9" spans="1:35" x14ac:dyDescent="0.25">
      <c r="A9">
        <f>'[1]Bagian I'!C9</f>
        <v>5</v>
      </c>
      <c r="B9" t="str">
        <f>'[1]Bagian I'!A9</f>
        <v>ROBY</v>
      </c>
      <c r="C9" s="83">
        <f>'[1]Bagian I'!E9</f>
        <v>0</v>
      </c>
      <c r="D9" s="83">
        <f>'[1]Bagian I'!F9</f>
        <v>0</v>
      </c>
      <c r="E9" t="str">
        <f>'[1]Bagian I'!G9</f>
        <v>JATIM</v>
      </c>
      <c r="F9" s="83">
        <v>0</v>
      </c>
      <c r="G9" s="83">
        <v>0</v>
      </c>
      <c r="H9" s="84">
        <v>0</v>
      </c>
      <c r="I9" s="84">
        <v>0</v>
      </c>
      <c r="J9" s="85">
        <v>0</v>
      </c>
      <c r="K9" s="85">
        <v>0</v>
      </c>
      <c r="L9" s="85">
        <v>0</v>
      </c>
      <c r="M9" s="85">
        <v>0</v>
      </c>
      <c r="N9" s="85">
        <v>0</v>
      </c>
      <c r="O9" s="85">
        <v>0</v>
      </c>
      <c r="P9" s="85">
        <v>0</v>
      </c>
      <c r="Q9" s="86">
        <v>1</v>
      </c>
      <c r="R9" s="15" t="s">
        <v>147</v>
      </c>
      <c r="S9" s="87">
        <v>0</v>
      </c>
      <c r="T9" s="87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21">
        <v>0</v>
      </c>
      <c r="AC9" s="21">
        <v>0</v>
      </c>
      <c r="AD9" s="21">
        <v>0</v>
      </c>
      <c r="AE9" s="21">
        <v>0</v>
      </c>
      <c r="AF9" s="88">
        <v>0</v>
      </c>
      <c r="AG9" s="88">
        <v>0</v>
      </c>
      <c r="AH9">
        <f t="shared" si="0"/>
        <v>0</v>
      </c>
    </row>
    <row r="10" spans="1:35" x14ac:dyDescent="0.25">
      <c r="A10">
        <f>'[1]Bagian I'!C10</f>
        <v>6</v>
      </c>
      <c r="B10" t="str">
        <f>'[1]Bagian I'!A10</f>
        <v>ROBY</v>
      </c>
      <c r="C10" s="83">
        <f>'[1]Bagian I'!E10</f>
        <v>0</v>
      </c>
      <c r="D10" s="83">
        <f>'[1]Bagian I'!F10</f>
        <v>0</v>
      </c>
      <c r="E10" t="str">
        <f>'[1]Bagian I'!G10</f>
        <v>JATIM</v>
      </c>
      <c r="F10" s="83">
        <v>0</v>
      </c>
      <c r="G10" s="83">
        <v>0</v>
      </c>
      <c r="H10" s="84">
        <v>0</v>
      </c>
      <c r="I10" s="84">
        <v>0</v>
      </c>
      <c r="J10" s="85">
        <v>0</v>
      </c>
      <c r="K10" s="85">
        <v>0</v>
      </c>
      <c r="L10" s="85">
        <v>0</v>
      </c>
      <c r="M10" s="85">
        <v>0</v>
      </c>
      <c r="N10" s="85">
        <v>0</v>
      </c>
      <c r="O10" s="85">
        <v>0</v>
      </c>
      <c r="P10" s="85">
        <v>0</v>
      </c>
      <c r="Q10" s="86">
        <v>1</v>
      </c>
      <c r="R10" s="15" t="s">
        <v>147</v>
      </c>
      <c r="S10" s="87">
        <v>0</v>
      </c>
      <c r="T10" s="87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21">
        <v>0</v>
      </c>
      <c r="AC10" s="21">
        <v>0</v>
      </c>
      <c r="AD10" s="21">
        <v>0</v>
      </c>
      <c r="AE10" s="21">
        <v>0</v>
      </c>
      <c r="AF10" s="88">
        <v>0</v>
      </c>
      <c r="AG10" s="88">
        <v>0</v>
      </c>
      <c r="AH10">
        <f t="shared" si="0"/>
        <v>0</v>
      </c>
    </row>
    <row r="11" spans="1:35" x14ac:dyDescent="0.25">
      <c r="A11">
        <f>'[1]Bagian I'!C11</f>
        <v>7</v>
      </c>
      <c r="B11" t="str">
        <f>'[1]Bagian I'!A11</f>
        <v>ROBY</v>
      </c>
      <c r="C11" s="83">
        <f>'[1]Bagian I'!E11</f>
        <v>0</v>
      </c>
      <c r="D11" s="83">
        <f>'[1]Bagian I'!F11</f>
        <v>0</v>
      </c>
      <c r="E11" t="str">
        <f>'[1]Bagian I'!G11</f>
        <v>JATIM</v>
      </c>
      <c r="F11" s="83">
        <v>0</v>
      </c>
      <c r="G11" s="83">
        <v>0</v>
      </c>
      <c r="H11" s="84">
        <v>0</v>
      </c>
      <c r="I11" s="84">
        <v>0</v>
      </c>
      <c r="J11" s="85">
        <v>0</v>
      </c>
      <c r="K11" s="85">
        <v>0</v>
      </c>
      <c r="L11" s="85">
        <v>0</v>
      </c>
      <c r="M11" s="85">
        <v>0</v>
      </c>
      <c r="N11" s="85">
        <v>0</v>
      </c>
      <c r="O11" s="85">
        <v>0</v>
      </c>
      <c r="P11" s="85">
        <v>0</v>
      </c>
      <c r="Q11" s="86">
        <v>1</v>
      </c>
      <c r="R11" s="15" t="s">
        <v>147</v>
      </c>
      <c r="S11" s="87">
        <v>0</v>
      </c>
      <c r="T11" s="87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21">
        <v>0</v>
      </c>
      <c r="AC11" s="21">
        <v>0</v>
      </c>
      <c r="AD11" s="21">
        <v>0</v>
      </c>
      <c r="AE11" s="21">
        <v>0</v>
      </c>
      <c r="AF11" s="88">
        <v>0</v>
      </c>
      <c r="AG11" s="88">
        <v>0</v>
      </c>
      <c r="AH11">
        <f t="shared" si="0"/>
        <v>0</v>
      </c>
      <c r="AI11" s="13">
        <f t="shared" ref="AI11" si="1">SUM(U11:Y11)</f>
        <v>0</v>
      </c>
    </row>
  </sheetData>
  <mergeCells count="22">
    <mergeCell ref="U2:Y2"/>
    <mergeCell ref="Z2:AA2"/>
    <mergeCell ref="AB2:AB3"/>
    <mergeCell ref="AC2:AE2"/>
    <mergeCell ref="AF2:AF3"/>
    <mergeCell ref="AG2:AG3"/>
    <mergeCell ref="J2:J3"/>
    <mergeCell ref="K2:P2"/>
    <mergeCell ref="Q2:Q3"/>
    <mergeCell ref="R2:R3"/>
    <mergeCell ref="S2:S3"/>
    <mergeCell ref="T2:T3"/>
    <mergeCell ref="A1:A3"/>
    <mergeCell ref="B1:B3"/>
    <mergeCell ref="C1:C3"/>
    <mergeCell ref="D1:D3"/>
    <mergeCell ref="E1:E3"/>
    <mergeCell ref="F1:AG1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anjar</dc:creator>
  <cp:lastModifiedBy>anjar</cp:lastModifiedBy>
  <dcterms:created xsi:type="dcterms:W3CDTF">2017-01-03T11:27:26Z</dcterms:created>
  <dcterms:modified xsi:type="dcterms:W3CDTF">2017-01-03T13:16:27Z</dcterms:modified>
</cp:coreProperties>
</file>