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xcel\"/>
    </mc:Choice>
  </mc:AlternateContent>
  <bookViews>
    <workbookView xWindow="0" yWindow="0" windowWidth="15360" windowHeight="7620"/>
  </bookViews>
  <sheets>
    <sheet name="Sheet1" sheetId="1" r:id="rId1"/>
    <sheet name="Sheet3" sheetId="3" r:id="rId2"/>
    <sheet name="Sheet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1" i="3" l="1"/>
  <c r="N21" i="3"/>
  <c r="O20" i="3"/>
  <c r="N20" i="3"/>
  <c r="O19" i="3"/>
  <c r="N19" i="3"/>
  <c r="O18" i="3"/>
  <c r="N18" i="3"/>
  <c r="O17" i="3"/>
  <c r="N17" i="3"/>
  <c r="O16" i="3"/>
  <c r="N16" i="3"/>
  <c r="O15" i="3"/>
  <c r="N15" i="3"/>
  <c r="O14" i="3"/>
  <c r="N14" i="3"/>
  <c r="O13" i="3"/>
  <c r="N13" i="3"/>
  <c r="O12" i="3"/>
  <c r="N12" i="3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O3" i="3"/>
  <c r="N3" i="3"/>
  <c r="O2" i="3"/>
  <c r="N2" i="3"/>
  <c r="V27" i="1"/>
  <c r="R33" i="1"/>
  <c r="T28" i="1"/>
  <c r="T29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27" i="1"/>
  <c r="S27" i="1"/>
  <c r="R46" i="1"/>
  <c r="R28" i="1"/>
  <c r="R29" i="1"/>
  <c r="R31" i="1"/>
  <c r="R32" i="1"/>
  <c r="R34" i="1"/>
  <c r="R35" i="1"/>
  <c r="R36" i="1"/>
  <c r="R37" i="1"/>
  <c r="R38" i="1"/>
  <c r="R39" i="1"/>
  <c r="R40" i="1"/>
  <c r="R41" i="1"/>
  <c r="R42" i="1"/>
  <c r="R43" i="1"/>
  <c r="R44" i="1"/>
  <c r="R45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" i="2"/>
  <c r="O28" i="1" l="1"/>
  <c r="O29" i="1"/>
  <c r="O30" i="1"/>
  <c r="O27" i="1" s="1"/>
  <c r="Q27" i="1" s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N43" i="1"/>
  <c r="N44" i="1"/>
  <c r="N45" i="1"/>
  <c r="N46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27" i="1"/>
  <c r="G2" i="1"/>
  <c r="E6" i="1"/>
  <c r="E5" i="1"/>
  <c r="E4" i="1"/>
  <c r="E3" i="1"/>
  <c r="E2" i="1"/>
  <c r="T30" i="1" l="1"/>
  <c r="R30" i="1"/>
  <c r="R27" i="1"/>
  <c r="P27" i="1"/>
</calcChain>
</file>

<file path=xl/sharedStrings.xml><?xml version="1.0" encoding="utf-8"?>
<sst xmlns="http://schemas.openxmlformats.org/spreadsheetml/2006/main" count="524" uniqueCount="81">
  <si>
    <t>Bill NO</t>
  </si>
  <si>
    <t>Product</t>
  </si>
  <si>
    <t>Qty</t>
  </si>
  <si>
    <t>Rate</t>
  </si>
  <si>
    <t>TotalAmount</t>
  </si>
  <si>
    <t>Laptop</t>
  </si>
  <si>
    <t>Smartphone</t>
  </si>
  <si>
    <t>Headphones</t>
  </si>
  <si>
    <t>Tablet</t>
  </si>
  <si>
    <t>Smartwatch</t>
  </si>
  <si>
    <t>Monitor</t>
  </si>
  <si>
    <t>Keyboard</t>
  </si>
  <si>
    <t>Mouse</t>
  </si>
  <si>
    <t>Printer</t>
  </si>
  <si>
    <t>Router</t>
  </si>
  <si>
    <t>Speaker</t>
  </si>
  <si>
    <t>Name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</si>
  <si>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</si>
  <si>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</si>
  <si>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</si>
  <si>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</si>
  <si>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</si>
  <si>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</si>
  <si>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</si>
  <si>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</si>
  <si>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</si>
  <si>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</si>
  <si>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P</t>
  </si>
  <si>
    <t>A</t>
  </si>
  <si>
    <t>Bob Smith</t>
  </si>
  <si>
    <t>Clara Davis</t>
  </si>
  <si>
    <t>David Brown</t>
  </si>
  <si>
    <t>Emily Wilson</t>
  </si>
  <si>
    <t>Frank Taylor</t>
  </si>
  <si>
    <t>Grace Martinez</t>
  </si>
  <si>
    <t>Henry Anderson</t>
  </si>
  <si>
    <t>Isla Thomas</t>
  </si>
  <si>
    <t>Jack Lee</t>
  </si>
  <si>
    <t>Karen Harris</t>
  </si>
  <si>
    <t>Liam Clark</t>
  </si>
  <si>
    <t>Mia Lewis</t>
  </si>
  <si>
    <t>Noah Walker</t>
  </si>
  <si>
    <t>Olivia Young</t>
  </si>
  <si>
    <t>Peter Hall</t>
  </si>
  <si>
    <t>Quinn Allen</t>
  </si>
  <si>
    <t>Rachel King</t>
  </si>
  <si>
    <t>Sam Scott</t>
  </si>
  <si>
    <t>Tina Wright</t>
  </si>
  <si>
    <t>Total P</t>
  </si>
  <si>
    <t>Total A</t>
  </si>
  <si>
    <t>Basic Price</t>
  </si>
  <si>
    <t>Discounted Price</t>
  </si>
  <si>
    <t>Standard Price</t>
  </si>
  <si>
    <t>Wholesale Price</t>
  </si>
  <si>
    <t>Retail Price</t>
  </si>
  <si>
    <t>Sale Price</t>
  </si>
  <si>
    <t>List Price</t>
  </si>
  <si>
    <t>Market Price</t>
  </si>
  <si>
    <t>Special Price</t>
  </si>
  <si>
    <t>Unit Price</t>
  </si>
  <si>
    <t>Regular Price</t>
  </si>
  <si>
    <t>Promotional Price</t>
  </si>
  <si>
    <t>Bulk Price</t>
  </si>
  <si>
    <t>VIP Price</t>
  </si>
  <si>
    <t>Clearance Price</t>
  </si>
  <si>
    <t>Net Price</t>
  </si>
  <si>
    <t>Final Price</t>
  </si>
  <si>
    <t>Estimated Price</t>
  </si>
  <si>
    <t>Introductory Price</t>
  </si>
  <si>
    <t>Premium Price</t>
  </si>
  <si>
    <t>large</t>
  </si>
  <si>
    <t>small</t>
  </si>
  <si>
    <t>Rohman</t>
  </si>
  <si>
    <t>if</t>
  </si>
  <si>
    <t>Sno</t>
  </si>
  <si>
    <t>Lower</t>
  </si>
  <si>
    <t>Proper</t>
  </si>
  <si>
    <t>Upper</t>
  </si>
  <si>
    <t>ifCount</t>
  </si>
  <si>
    <t>voolpup</t>
  </si>
  <si>
    <t>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</si>
</sst>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3" fontId="0" fillId="0" borderId="0" xfId="0" applyNumberForma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tabSelected="1" topLeftCell="A23" zoomScale="85" zoomScaleNormal="85" workbookViewId="0">
      <selection activeCell="E30" sqref="E30"/>
    </sheetView>
  </sheetViews>
  <sheetFormatPr defaultRowHeight="15" x14ac:dyDescent="0.25"/>
  <cols>
    <col min="1" max="1" width="7.140625" bestFit="1" customWidth="1"/>
    <col min="2" max="2" width="11.85546875" customWidth="1"/>
    <col min="5" max="5" width="12.5703125" bestFit="1" customWidth="1"/>
    <col min="19" max="19" width="11" customWidth="1"/>
    <col min="21" max="21" width="16.28515625" customWidth="1"/>
    <col min="22" max="22" width="16.42578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</row>
    <row r="2" spans="1:7" x14ac:dyDescent="0.25">
      <c r="A2">
        <v>2001</v>
      </c>
      <c r="B2" t="s">
        <v>5</v>
      </c>
      <c r="C2">
        <v>5</v>
      </c>
      <c r="D2" s="2">
        <v>1500</v>
      </c>
      <c r="E2" s="2">
        <f>SUM(D2:D21)</f>
        <v>4570300</v>
      </c>
      <c r="G2">
        <f>COUNT(E2:E21)</f>
        <v>5</v>
      </c>
    </row>
    <row r="3" spans="1:7" x14ac:dyDescent="0.25">
      <c r="A3">
        <v>2002</v>
      </c>
      <c r="B3" t="s">
        <v>6</v>
      </c>
      <c r="C3">
        <v>10</v>
      </c>
      <c r="D3" s="2">
        <v>2000</v>
      </c>
      <c r="E3">
        <f>SUMIF(B2:B21,"Laptop",D2:D21)</f>
        <v>4553300</v>
      </c>
    </row>
    <row r="4" spans="1:7" x14ac:dyDescent="0.25">
      <c r="A4">
        <v>2003</v>
      </c>
      <c r="B4" t="s">
        <v>7</v>
      </c>
      <c r="C4">
        <v>15</v>
      </c>
      <c r="D4">
        <v>750</v>
      </c>
      <c r="E4">
        <f>PRODUCT(C2,D2)</f>
        <v>7500</v>
      </c>
    </row>
    <row r="5" spans="1:7" x14ac:dyDescent="0.25">
      <c r="A5">
        <v>2004</v>
      </c>
      <c r="B5" t="s">
        <v>5</v>
      </c>
      <c r="C5">
        <v>8</v>
      </c>
      <c r="D5" s="2">
        <v>1250</v>
      </c>
      <c r="E5" s="2">
        <f>MAX(D2:D21)</f>
        <v>4541450</v>
      </c>
    </row>
    <row r="6" spans="1:7" x14ac:dyDescent="0.25">
      <c r="A6">
        <v>2005</v>
      </c>
      <c r="B6" t="s">
        <v>8</v>
      </c>
      <c r="C6">
        <v>12</v>
      </c>
      <c r="D6" s="2">
        <v>1800</v>
      </c>
      <c r="E6" s="2">
        <f>MIN(D2:D21)</f>
        <v>600</v>
      </c>
    </row>
    <row r="7" spans="1:7" x14ac:dyDescent="0.25">
      <c r="A7">
        <v>2006</v>
      </c>
      <c r="B7" t="s">
        <v>5</v>
      </c>
      <c r="C7">
        <v>6</v>
      </c>
      <c r="D7">
        <v>950</v>
      </c>
    </row>
    <row r="8" spans="1:7" x14ac:dyDescent="0.25">
      <c r="A8">
        <v>2007</v>
      </c>
      <c r="B8" t="s">
        <v>9</v>
      </c>
      <c r="C8">
        <v>9</v>
      </c>
      <c r="D8" s="2">
        <v>2200</v>
      </c>
    </row>
    <row r="9" spans="1:7" x14ac:dyDescent="0.25">
      <c r="A9">
        <v>2008</v>
      </c>
      <c r="B9" t="s">
        <v>5</v>
      </c>
      <c r="C9">
        <v>7</v>
      </c>
      <c r="D9" s="2">
        <v>1400</v>
      </c>
    </row>
    <row r="10" spans="1:7" x14ac:dyDescent="0.25">
      <c r="A10">
        <v>2009</v>
      </c>
      <c r="B10" t="s">
        <v>10</v>
      </c>
      <c r="C10">
        <v>4</v>
      </c>
      <c r="D10">
        <v>600</v>
      </c>
    </row>
    <row r="11" spans="1:7" x14ac:dyDescent="0.25">
      <c r="A11">
        <v>2010</v>
      </c>
      <c r="B11" t="s">
        <v>5</v>
      </c>
      <c r="C11">
        <v>11</v>
      </c>
      <c r="D11" s="2">
        <v>1700</v>
      </c>
    </row>
    <row r="12" spans="1:7" x14ac:dyDescent="0.25">
      <c r="A12">
        <v>2011</v>
      </c>
      <c r="B12" t="s">
        <v>11</v>
      </c>
      <c r="C12">
        <v>13</v>
      </c>
      <c r="D12" s="2">
        <v>2500</v>
      </c>
    </row>
    <row r="13" spans="1:7" x14ac:dyDescent="0.25">
      <c r="A13">
        <v>2012</v>
      </c>
      <c r="B13" t="s">
        <v>5</v>
      </c>
      <c r="C13">
        <v>14</v>
      </c>
      <c r="D13" s="2">
        <v>1300</v>
      </c>
    </row>
    <row r="14" spans="1:7" x14ac:dyDescent="0.25">
      <c r="A14">
        <v>2013</v>
      </c>
      <c r="B14" t="s">
        <v>12</v>
      </c>
      <c r="C14">
        <v>3</v>
      </c>
      <c r="D14">
        <v>850</v>
      </c>
    </row>
    <row r="15" spans="1:7" x14ac:dyDescent="0.25">
      <c r="A15">
        <v>2014</v>
      </c>
      <c r="B15" t="s">
        <v>5</v>
      </c>
      <c r="C15">
        <v>10</v>
      </c>
      <c r="D15" s="2">
        <v>1600</v>
      </c>
    </row>
    <row r="16" spans="1:7" x14ac:dyDescent="0.25">
      <c r="A16">
        <v>2015</v>
      </c>
      <c r="B16" t="s">
        <v>13</v>
      </c>
      <c r="C16">
        <v>8</v>
      </c>
      <c r="D16" s="2">
        <v>2100</v>
      </c>
    </row>
    <row r="17" spans="1:22" x14ac:dyDescent="0.25">
      <c r="A17">
        <v>2016</v>
      </c>
      <c r="B17" t="s">
        <v>5</v>
      </c>
      <c r="C17">
        <v>5</v>
      </c>
      <c r="D17" s="2">
        <v>1000</v>
      </c>
    </row>
    <row r="18" spans="1:22" x14ac:dyDescent="0.25">
      <c r="A18">
        <v>2017</v>
      </c>
      <c r="B18" t="s">
        <v>14</v>
      </c>
      <c r="C18">
        <v>12</v>
      </c>
      <c r="D18" s="2">
        <v>1900</v>
      </c>
    </row>
    <row r="19" spans="1:22" x14ac:dyDescent="0.25">
      <c r="A19">
        <v>2018</v>
      </c>
      <c r="B19" t="s">
        <v>5</v>
      </c>
      <c r="C19">
        <v>7</v>
      </c>
      <c r="D19" s="2">
        <v>1150</v>
      </c>
    </row>
    <row r="20" spans="1:22" x14ac:dyDescent="0.25">
      <c r="A20">
        <v>2019</v>
      </c>
      <c r="B20" t="s">
        <v>15</v>
      </c>
      <c r="C20">
        <v>9</v>
      </c>
      <c r="D20" s="2">
        <v>2300</v>
      </c>
    </row>
    <row r="21" spans="1:22" x14ac:dyDescent="0.25">
      <c r="A21">
        <v>2020</v>
      </c>
      <c r="B21" t="s">
        <v>5</v>
      </c>
      <c r="C21">
        <v>6</v>
      </c>
      <c r="D21" s="2">
        <v>4541450</v>
      </c>
    </row>
    <row r="26" spans="1:22" x14ac:dyDescent="0.25">
      <c r="B26" t="s">
        <v>74</v>
      </c>
      <c r="C26" s="3" t="s">
        <v>16</v>
      </c>
      <c r="D26" s="3" t="s">
        <v>17</v>
      </c>
      <c r="E26" s="3" t="s">
        <v>18</v>
      </c>
      <c r="F26" s="3" t="s">
        <v>19</v>
      </c>
      <c r="G26" s="3" t="s">
        <v>20</v>
      </c>
      <c r="H26" s="3" t="s">
        <v>21</v>
      </c>
      <c r="I26" s="3" t="s">
        <v>22</v>
      </c>
      <c r="J26" s="3" t="s">
        <v>23</v>
      </c>
      <c r="K26" s="3" t="s">
        <v>24</v>
      </c>
      <c r="L26" s="3" t="s">
        <v>25</v>
      </c>
      <c r="M26" s="3" t="s">
        <v>26</v>
      </c>
      <c r="N26" s="3" t="s">
        <v>49</v>
      </c>
      <c r="O26" s="3" t="s">
        <v>48</v>
      </c>
      <c r="P26" s="3" t="s">
        <v>70</v>
      </c>
      <c r="Q26" s="3" t="s">
        <v>71</v>
      </c>
      <c r="R26" s="3" t="s">
        <v>72</v>
      </c>
      <c r="S26" s="3" t="s">
        <v>78</v>
      </c>
      <c r="T26" s="3" t="s">
        <v>73</v>
      </c>
      <c r="U26" s="3"/>
      <c r="V26" t="s">
        <v>79</v>
      </c>
    </row>
    <row r="27" spans="1:22" x14ac:dyDescent="0.25">
      <c r="B27" s="6">
        <v>1</v>
      </c>
      <c r="C27" t="s">
        <v>80</v>
      </c>
      <c r="D27" s="4" t="s">
        <v>27</v>
      </c>
      <c r="E27" s="4" t="s">
        <v>28</v>
      </c>
      <c r="F27" s="4" t="s">
        <v>27</v>
      </c>
      <c r="G27" s="4" t="s">
        <v>27</v>
      </c>
      <c r="H27" s="4" t="s">
        <v>27</v>
      </c>
      <c r="I27" s="4" t="s">
        <v>27</v>
      </c>
      <c r="J27" s="4" t="s">
        <v>27</v>
      </c>
      <c r="K27" s="4" t="s">
        <v>27</v>
      </c>
      <c r="L27" s="4" t="s">
        <v>27</v>
      </c>
      <c r="M27" s="4" t="s">
        <v>27</v>
      </c>
      <c r="N27">
        <f>COUNTIF(D27:M27,"A")</f>
        <v>1</v>
      </c>
      <c r="O27">
        <f>O30</f>
        <v>6</v>
      </c>
      <c r="P27">
        <f>LARGE(N27:N46,1)</f>
        <v>4</v>
      </c>
      <c r="Q27">
        <f>SMALL(O27:O46,1)</f>
        <v>6</v>
      </c>
      <c r="R27" s="6" t="str">
        <f>ROMAN(N27)</f>
        <v>I</v>
      </c>
      <c r="S27">
        <f>COUNTIF(D27:M27,"P")</f>
        <v>9</v>
      </c>
      <c r="T27" t="str">
        <f>IF(N27&gt;2,"Pass","Fail")</f>
        <v>Fail</v>
      </c>
      <c r="U27" t="s">
        <v>80</v>
      </c>
      <c r="V27" t="e">
        <f>VLOOKUP(U27,B26:O46,0)</f>
        <v>#N/A</v>
      </c>
    </row>
    <row r="28" spans="1:22" x14ac:dyDescent="0.25">
      <c r="B28" s="6">
        <v>2</v>
      </c>
      <c r="C28" t="s">
        <v>29</v>
      </c>
      <c r="D28" s="4" t="s">
        <v>28</v>
      </c>
      <c r="E28" s="4" t="s">
        <v>27</v>
      </c>
      <c r="F28" s="4" t="s">
        <v>27</v>
      </c>
      <c r="G28" s="4" t="s">
        <v>27</v>
      </c>
      <c r="H28" s="4" t="s">
        <v>28</v>
      </c>
      <c r="I28" s="4" t="s">
        <v>27</v>
      </c>
      <c r="J28" s="4" t="s">
        <v>27</v>
      </c>
      <c r="K28" s="4" t="s">
        <v>27</v>
      </c>
      <c r="L28" s="4" t="s">
        <v>27</v>
      </c>
      <c r="M28" s="4" t="s">
        <v>27</v>
      </c>
      <c r="N28">
        <f t="shared" ref="N28:N46" si="0">COUNTIF(D28:M28,"A")</f>
        <v>2</v>
      </c>
      <c r="O28">
        <f t="shared" ref="O28:O46" si="1">COUNTIF(D28:M28,"p")</f>
        <v>8</v>
      </c>
      <c r="R28" s="6" t="str">
        <f t="shared" ref="R28:R45" si="2">ROMAN(N28)</f>
        <v>II</v>
      </c>
      <c r="T28" t="str">
        <f t="shared" ref="T28:T45" si="3">IF(N28&gt;2,"Pass","Fail")</f>
        <v>Fail</v>
      </c>
    </row>
    <row r="29" spans="1:22" x14ac:dyDescent="0.25">
      <c r="B29" s="6">
        <v>3</v>
      </c>
      <c r="C29" t="s">
        <v>30</v>
      </c>
      <c r="D29" s="4" t="s">
        <v>27</v>
      </c>
      <c r="E29" s="4" t="s">
        <v>27</v>
      </c>
      <c r="F29" s="4" t="s">
        <v>28</v>
      </c>
      <c r="G29" s="4" t="s">
        <v>27</v>
      </c>
      <c r="H29" s="4" t="s">
        <v>27</v>
      </c>
      <c r="I29" s="4" t="s">
        <v>28</v>
      </c>
      <c r="J29" s="4" t="s">
        <v>27</v>
      </c>
      <c r="K29" s="4" t="s">
        <v>27</v>
      </c>
      <c r="L29" s="4" t="s">
        <v>28</v>
      </c>
      <c r="M29" s="4" t="s">
        <v>27</v>
      </c>
      <c r="N29">
        <f t="shared" si="0"/>
        <v>3</v>
      </c>
      <c r="O29">
        <f t="shared" si="1"/>
        <v>7</v>
      </c>
      <c r="R29" s="6" t="str">
        <f t="shared" si="2"/>
        <v>III</v>
      </c>
      <c r="T29" t="str">
        <f t="shared" si="3"/>
        <v>Pass</v>
      </c>
    </row>
    <row r="30" spans="1:22" x14ac:dyDescent="0.25">
      <c r="B30" s="6">
        <v>4</v>
      </c>
      <c r="C30" t="s">
        <v>31</v>
      </c>
      <c r="D30" s="4" t="s">
        <v>28</v>
      </c>
      <c r="E30" s="4" t="s">
        <v>28</v>
      </c>
      <c r="F30" s="4" t="s">
        <v>27</v>
      </c>
      <c r="G30" s="4" t="s">
        <v>27</v>
      </c>
      <c r="H30" s="4" t="s">
        <v>27</v>
      </c>
      <c r="I30" s="4" t="s">
        <v>27</v>
      </c>
      <c r="J30" s="4" t="s">
        <v>28</v>
      </c>
      <c r="K30" s="4" t="s">
        <v>27</v>
      </c>
      <c r="L30" s="4" t="s">
        <v>27</v>
      </c>
      <c r="M30" s="4" t="s">
        <v>28</v>
      </c>
      <c r="N30">
        <f t="shared" si="0"/>
        <v>4</v>
      </c>
      <c r="O30">
        <f t="shared" si="1"/>
        <v>6</v>
      </c>
      <c r="R30" s="6" t="str">
        <f t="shared" si="2"/>
        <v>IV</v>
      </c>
      <c r="T30" t="str">
        <f t="shared" si="3"/>
        <v>Pass</v>
      </c>
    </row>
    <row r="31" spans="1:22" x14ac:dyDescent="0.25">
      <c r="B31" s="6">
        <v>5</v>
      </c>
      <c r="C31" t="s">
        <v>32</v>
      </c>
      <c r="D31" s="4" t="s">
        <v>27</v>
      </c>
      <c r="E31" s="4" t="s">
        <v>27</v>
      </c>
      <c r="F31" s="4" t="s">
        <v>27</v>
      </c>
      <c r="G31" s="4" t="s">
        <v>28</v>
      </c>
      <c r="H31" s="4" t="s">
        <v>27</v>
      </c>
      <c r="I31" s="4" t="s">
        <v>27</v>
      </c>
      <c r="J31" s="4" t="s">
        <v>27</v>
      </c>
      <c r="K31" s="4" t="s">
        <v>28</v>
      </c>
      <c r="L31" s="4" t="s">
        <v>27</v>
      </c>
      <c r="M31" s="4" t="s">
        <v>27</v>
      </c>
      <c r="N31">
        <f t="shared" si="0"/>
        <v>2</v>
      </c>
      <c r="O31">
        <f t="shared" si="1"/>
        <v>8</v>
      </c>
      <c r="R31" s="6" t="str">
        <f t="shared" si="2"/>
        <v>II</v>
      </c>
      <c r="T31" t="str">
        <f t="shared" si="3"/>
        <v>Fail</v>
      </c>
    </row>
    <row r="32" spans="1:22" x14ac:dyDescent="0.25">
      <c r="B32" s="6">
        <v>6</v>
      </c>
      <c r="C32" t="s">
        <v>33</v>
      </c>
      <c r="D32" s="4" t="s">
        <v>27</v>
      </c>
      <c r="E32" s="4" t="s">
        <v>28</v>
      </c>
      <c r="F32" s="4" t="s">
        <v>27</v>
      </c>
      <c r="G32" s="4" t="s">
        <v>27</v>
      </c>
      <c r="H32" s="4" t="s">
        <v>27</v>
      </c>
      <c r="I32" s="4" t="s">
        <v>28</v>
      </c>
      <c r="J32" s="4" t="s">
        <v>27</v>
      </c>
      <c r="K32" s="4" t="s">
        <v>27</v>
      </c>
      <c r="L32" s="4" t="s">
        <v>27</v>
      </c>
      <c r="M32" s="4" t="s">
        <v>27</v>
      </c>
      <c r="N32">
        <f t="shared" si="0"/>
        <v>2</v>
      </c>
      <c r="O32">
        <f t="shared" si="1"/>
        <v>8</v>
      </c>
      <c r="R32" s="6" t="str">
        <f t="shared" si="2"/>
        <v>II</v>
      </c>
      <c r="T32" t="str">
        <f t="shared" si="3"/>
        <v>Fail</v>
      </c>
    </row>
    <row r="33" spans="2:20" x14ac:dyDescent="0.25">
      <c r="B33" s="6">
        <v>7</v>
      </c>
      <c r="C33" t="s">
        <v>34</v>
      </c>
      <c r="D33" s="4" t="s">
        <v>27</v>
      </c>
      <c r="E33" s="4" t="s">
        <v>27</v>
      </c>
      <c r="F33" s="4" t="s">
        <v>28</v>
      </c>
      <c r="G33" s="4" t="s">
        <v>28</v>
      </c>
      <c r="H33" s="4" t="s">
        <v>27</v>
      </c>
      <c r="I33" s="4" t="s">
        <v>27</v>
      </c>
      <c r="J33" s="4" t="s">
        <v>27</v>
      </c>
      <c r="K33" s="4" t="s">
        <v>27</v>
      </c>
      <c r="L33" s="4" t="s">
        <v>27</v>
      </c>
      <c r="M33" s="4" t="s">
        <v>28</v>
      </c>
      <c r="N33">
        <f t="shared" si="0"/>
        <v>3</v>
      </c>
      <c r="O33">
        <f t="shared" si="1"/>
        <v>7</v>
      </c>
      <c r="R33" s="6" t="str">
        <f>ROMAN(N33)</f>
        <v>III</v>
      </c>
      <c r="T33" t="str">
        <f t="shared" si="3"/>
        <v>Pass</v>
      </c>
    </row>
    <row r="34" spans="2:20" x14ac:dyDescent="0.25">
      <c r="B34" s="6">
        <v>8</v>
      </c>
      <c r="C34" t="s">
        <v>35</v>
      </c>
      <c r="D34" s="4" t="s">
        <v>28</v>
      </c>
      <c r="E34" s="4" t="s">
        <v>27</v>
      </c>
      <c r="F34" s="4" t="s">
        <v>27</v>
      </c>
      <c r="G34" s="4" t="s">
        <v>27</v>
      </c>
      <c r="H34" s="4" t="s">
        <v>28</v>
      </c>
      <c r="I34" s="4" t="s">
        <v>27</v>
      </c>
      <c r="J34" s="4" t="s">
        <v>27</v>
      </c>
      <c r="K34" s="4" t="s">
        <v>27</v>
      </c>
      <c r="L34" s="4" t="s">
        <v>27</v>
      </c>
      <c r="M34" s="4" t="s">
        <v>27</v>
      </c>
      <c r="N34">
        <f t="shared" si="0"/>
        <v>2</v>
      </c>
      <c r="O34">
        <f t="shared" si="1"/>
        <v>8</v>
      </c>
      <c r="R34" s="6" t="str">
        <f t="shared" si="2"/>
        <v>II</v>
      </c>
      <c r="T34" t="str">
        <f t="shared" si="3"/>
        <v>Fail</v>
      </c>
    </row>
    <row r="35" spans="2:20" x14ac:dyDescent="0.25">
      <c r="B35" s="6">
        <v>9</v>
      </c>
      <c r="C35" t="s">
        <v>36</v>
      </c>
      <c r="D35" s="4" t="s">
        <v>27</v>
      </c>
      <c r="E35" s="4" t="s">
        <v>27</v>
      </c>
      <c r="F35" s="4" t="s">
        <v>27</v>
      </c>
      <c r="G35" s="4" t="s">
        <v>28</v>
      </c>
      <c r="H35" s="4" t="s">
        <v>27</v>
      </c>
      <c r="I35" s="4" t="s">
        <v>27</v>
      </c>
      <c r="J35" s="4" t="s">
        <v>27</v>
      </c>
      <c r="K35" s="4" t="s">
        <v>27</v>
      </c>
      <c r="L35" s="4" t="s">
        <v>28</v>
      </c>
      <c r="M35" s="4" t="s">
        <v>27</v>
      </c>
      <c r="N35">
        <f t="shared" si="0"/>
        <v>2</v>
      </c>
      <c r="O35">
        <f t="shared" si="1"/>
        <v>8</v>
      </c>
      <c r="R35" s="6" t="str">
        <f t="shared" si="2"/>
        <v>II</v>
      </c>
      <c r="T35" t="str">
        <f t="shared" si="3"/>
        <v>Fail</v>
      </c>
    </row>
    <row r="36" spans="2:20" x14ac:dyDescent="0.25">
      <c r="B36" s="6">
        <v>10</v>
      </c>
      <c r="C36" t="s">
        <v>37</v>
      </c>
      <c r="D36" s="4" t="s">
        <v>28</v>
      </c>
      <c r="E36" s="4" t="s">
        <v>27</v>
      </c>
      <c r="F36" s="4" t="s">
        <v>28</v>
      </c>
      <c r="G36" s="4" t="s">
        <v>27</v>
      </c>
      <c r="H36" s="4" t="s">
        <v>27</v>
      </c>
      <c r="I36" s="4" t="s">
        <v>27</v>
      </c>
      <c r="J36" s="4" t="s">
        <v>27</v>
      </c>
      <c r="K36" s="4" t="s">
        <v>27</v>
      </c>
      <c r="L36" s="4" t="s">
        <v>27</v>
      </c>
      <c r="M36" s="4" t="s">
        <v>28</v>
      </c>
      <c r="N36">
        <f t="shared" si="0"/>
        <v>3</v>
      </c>
      <c r="O36">
        <f t="shared" si="1"/>
        <v>7</v>
      </c>
      <c r="R36" s="6" t="str">
        <f t="shared" si="2"/>
        <v>III</v>
      </c>
      <c r="T36" t="str">
        <f t="shared" si="3"/>
        <v>Pass</v>
      </c>
    </row>
    <row r="37" spans="2:20" x14ac:dyDescent="0.25">
      <c r="B37" s="6">
        <v>11</v>
      </c>
      <c r="C37" t="s">
        <v>38</v>
      </c>
      <c r="D37" s="4" t="s">
        <v>27</v>
      </c>
      <c r="E37" s="4" t="s">
        <v>28</v>
      </c>
      <c r="F37" s="4" t="s">
        <v>27</v>
      </c>
      <c r="G37" s="4" t="s">
        <v>27</v>
      </c>
      <c r="H37" s="4" t="s">
        <v>28</v>
      </c>
      <c r="I37" s="4" t="s">
        <v>27</v>
      </c>
      <c r="J37" s="4" t="s">
        <v>27</v>
      </c>
      <c r="K37" s="4" t="s">
        <v>27</v>
      </c>
      <c r="L37" s="4" t="s">
        <v>27</v>
      </c>
      <c r="M37" s="4" t="s">
        <v>27</v>
      </c>
      <c r="N37">
        <f t="shared" si="0"/>
        <v>2</v>
      </c>
      <c r="O37">
        <f t="shared" si="1"/>
        <v>8</v>
      </c>
      <c r="R37" s="6" t="str">
        <f t="shared" si="2"/>
        <v>II</v>
      </c>
      <c r="T37" t="str">
        <f t="shared" si="3"/>
        <v>Fail</v>
      </c>
    </row>
    <row r="38" spans="2:20" x14ac:dyDescent="0.25">
      <c r="B38" s="6">
        <v>12</v>
      </c>
      <c r="C38" t="s">
        <v>39</v>
      </c>
      <c r="D38" s="4" t="s">
        <v>28</v>
      </c>
      <c r="E38" s="4" t="s">
        <v>27</v>
      </c>
      <c r="F38" s="4" t="s">
        <v>27</v>
      </c>
      <c r="G38" s="4" t="s">
        <v>27</v>
      </c>
      <c r="H38" s="4" t="s">
        <v>27</v>
      </c>
      <c r="I38" s="4" t="s">
        <v>28</v>
      </c>
      <c r="J38" s="4" t="s">
        <v>27</v>
      </c>
      <c r="K38" s="4" t="s">
        <v>27</v>
      </c>
      <c r="L38" s="4" t="s">
        <v>27</v>
      </c>
      <c r="M38" s="4" t="s">
        <v>27</v>
      </c>
      <c r="N38">
        <f t="shared" si="0"/>
        <v>2</v>
      </c>
      <c r="O38">
        <f t="shared" si="1"/>
        <v>8</v>
      </c>
      <c r="R38" s="6" t="str">
        <f t="shared" si="2"/>
        <v>II</v>
      </c>
      <c r="T38" t="str">
        <f t="shared" si="3"/>
        <v>Fail</v>
      </c>
    </row>
    <row r="39" spans="2:20" x14ac:dyDescent="0.25">
      <c r="B39" s="6">
        <v>13</v>
      </c>
      <c r="C39" t="s">
        <v>40</v>
      </c>
      <c r="D39" s="4" t="s">
        <v>27</v>
      </c>
      <c r="E39" s="4" t="s">
        <v>27</v>
      </c>
      <c r="F39" s="4" t="s">
        <v>27</v>
      </c>
      <c r="G39" s="4" t="s">
        <v>28</v>
      </c>
      <c r="H39" s="4" t="s">
        <v>27</v>
      </c>
      <c r="I39" s="4" t="s">
        <v>27</v>
      </c>
      <c r="J39" s="4" t="s">
        <v>28</v>
      </c>
      <c r="K39" s="4" t="s">
        <v>27</v>
      </c>
      <c r="L39" s="4" t="s">
        <v>27</v>
      </c>
      <c r="M39" s="4" t="s">
        <v>27</v>
      </c>
      <c r="N39">
        <f t="shared" si="0"/>
        <v>2</v>
      </c>
      <c r="O39">
        <f t="shared" si="1"/>
        <v>8</v>
      </c>
      <c r="R39" s="6" t="str">
        <f t="shared" si="2"/>
        <v>II</v>
      </c>
      <c r="T39" t="str">
        <f t="shared" si="3"/>
        <v>Fail</v>
      </c>
    </row>
    <row r="40" spans="2:20" x14ac:dyDescent="0.25">
      <c r="B40" s="6">
        <v>14</v>
      </c>
      <c r="C40" t="s">
        <v>41</v>
      </c>
      <c r="D40" s="4" t="s">
        <v>28</v>
      </c>
      <c r="E40" s="4" t="s">
        <v>27</v>
      </c>
      <c r="F40" s="4" t="s">
        <v>28</v>
      </c>
      <c r="G40" s="4" t="s">
        <v>27</v>
      </c>
      <c r="H40" s="4" t="s">
        <v>27</v>
      </c>
      <c r="I40" s="4" t="s">
        <v>27</v>
      </c>
      <c r="J40" s="4" t="s">
        <v>27</v>
      </c>
      <c r="K40" s="4" t="s">
        <v>27</v>
      </c>
      <c r="L40" s="4" t="s">
        <v>28</v>
      </c>
      <c r="M40" s="4" t="s">
        <v>27</v>
      </c>
      <c r="N40">
        <f t="shared" si="0"/>
        <v>3</v>
      </c>
      <c r="O40">
        <f t="shared" si="1"/>
        <v>7</v>
      </c>
      <c r="R40" s="6" t="str">
        <f t="shared" si="2"/>
        <v>III</v>
      </c>
      <c r="T40" t="str">
        <f t="shared" si="3"/>
        <v>Pass</v>
      </c>
    </row>
    <row r="41" spans="2:20" x14ac:dyDescent="0.25">
      <c r="B41" s="6">
        <v>15</v>
      </c>
      <c r="C41" t="s">
        <v>42</v>
      </c>
      <c r="D41" s="4" t="s">
        <v>27</v>
      </c>
      <c r="E41" s="4" t="s">
        <v>27</v>
      </c>
      <c r="F41" s="4" t="s">
        <v>27</v>
      </c>
      <c r="G41" s="4" t="s">
        <v>27</v>
      </c>
      <c r="H41" s="4" t="s">
        <v>28</v>
      </c>
      <c r="I41" s="4" t="s">
        <v>28</v>
      </c>
      <c r="J41" s="4" t="s">
        <v>27</v>
      </c>
      <c r="K41" s="4" t="s">
        <v>27</v>
      </c>
      <c r="L41" s="4" t="s">
        <v>27</v>
      </c>
      <c r="M41" s="4" t="s">
        <v>27</v>
      </c>
      <c r="N41">
        <f t="shared" si="0"/>
        <v>2</v>
      </c>
      <c r="O41">
        <f t="shared" si="1"/>
        <v>8</v>
      </c>
      <c r="R41" s="6" t="str">
        <f t="shared" si="2"/>
        <v>II</v>
      </c>
      <c r="T41" t="str">
        <f t="shared" si="3"/>
        <v>Fail</v>
      </c>
    </row>
    <row r="42" spans="2:20" x14ac:dyDescent="0.25">
      <c r="B42" s="6">
        <v>16</v>
      </c>
      <c r="C42" t="s">
        <v>43</v>
      </c>
      <c r="D42" s="4" t="s">
        <v>27</v>
      </c>
      <c r="E42" s="4" t="s">
        <v>28</v>
      </c>
      <c r="F42" s="4" t="s">
        <v>27</v>
      </c>
      <c r="G42" s="4" t="s">
        <v>27</v>
      </c>
      <c r="H42" s="4" t="s">
        <v>27</v>
      </c>
      <c r="I42" s="4" t="s">
        <v>27</v>
      </c>
      <c r="J42" s="4" t="s">
        <v>27</v>
      </c>
      <c r="K42" s="4" t="s">
        <v>28</v>
      </c>
      <c r="L42" s="4" t="s">
        <v>27</v>
      </c>
      <c r="M42" s="4" t="s">
        <v>27</v>
      </c>
      <c r="N42">
        <f t="shared" si="0"/>
        <v>2</v>
      </c>
      <c r="O42">
        <f t="shared" si="1"/>
        <v>8</v>
      </c>
      <c r="R42" s="6" t="str">
        <f t="shared" si="2"/>
        <v>II</v>
      </c>
      <c r="T42" t="str">
        <f t="shared" si="3"/>
        <v>Fail</v>
      </c>
    </row>
    <row r="43" spans="2:20" x14ac:dyDescent="0.25">
      <c r="B43" s="6">
        <v>17</v>
      </c>
      <c r="C43" t="s">
        <v>44</v>
      </c>
      <c r="D43" s="4" t="s">
        <v>28</v>
      </c>
      <c r="E43" s="4" t="s">
        <v>27</v>
      </c>
      <c r="F43" s="4" t="s">
        <v>27</v>
      </c>
      <c r="G43" s="4" t="s">
        <v>27</v>
      </c>
      <c r="H43" s="4" t="s">
        <v>28</v>
      </c>
      <c r="I43" s="4" t="s">
        <v>27</v>
      </c>
      <c r="J43" s="4" t="s">
        <v>27</v>
      </c>
      <c r="K43" s="4" t="s">
        <v>27</v>
      </c>
      <c r="L43" s="4" t="s">
        <v>27</v>
      </c>
      <c r="M43" s="4" t="s">
        <v>28</v>
      </c>
      <c r="N43">
        <f>COUNTIF(D43:M43,"A")</f>
        <v>3</v>
      </c>
      <c r="O43">
        <f t="shared" si="1"/>
        <v>7</v>
      </c>
      <c r="R43" s="6" t="str">
        <f t="shared" si="2"/>
        <v>III</v>
      </c>
      <c r="T43" t="str">
        <f t="shared" si="3"/>
        <v>Pass</v>
      </c>
    </row>
    <row r="44" spans="2:20" x14ac:dyDescent="0.25">
      <c r="B44" s="6">
        <v>18</v>
      </c>
      <c r="C44" t="s">
        <v>45</v>
      </c>
      <c r="D44" s="4" t="s">
        <v>27</v>
      </c>
      <c r="E44" s="4" t="s">
        <v>27</v>
      </c>
      <c r="F44" s="4" t="s">
        <v>28</v>
      </c>
      <c r="G44" s="4" t="s">
        <v>27</v>
      </c>
      <c r="H44" s="4" t="s">
        <v>27</v>
      </c>
      <c r="I44" s="4" t="s">
        <v>28</v>
      </c>
      <c r="J44" s="4" t="s">
        <v>27</v>
      </c>
      <c r="K44" s="4" t="s">
        <v>27</v>
      </c>
      <c r="L44" s="4" t="s">
        <v>27</v>
      </c>
      <c r="M44" s="4" t="s">
        <v>27</v>
      </c>
      <c r="N44">
        <f t="shared" si="0"/>
        <v>2</v>
      </c>
      <c r="O44">
        <f t="shared" si="1"/>
        <v>8</v>
      </c>
      <c r="R44" s="6" t="str">
        <f t="shared" si="2"/>
        <v>II</v>
      </c>
      <c r="T44" t="str">
        <f t="shared" si="3"/>
        <v>Fail</v>
      </c>
    </row>
    <row r="45" spans="2:20" x14ac:dyDescent="0.25">
      <c r="B45" s="6">
        <v>19</v>
      </c>
      <c r="C45" t="s">
        <v>46</v>
      </c>
      <c r="D45" s="4" t="s">
        <v>28</v>
      </c>
      <c r="E45" s="4" t="s">
        <v>28</v>
      </c>
      <c r="F45" s="4" t="s">
        <v>27</v>
      </c>
      <c r="G45" s="4" t="s">
        <v>27</v>
      </c>
      <c r="H45" s="4" t="s">
        <v>27</v>
      </c>
      <c r="I45" s="4" t="s">
        <v>27</v>
      </c>
      <c r="J45" s="4" t="s">
        <v>27</v>
      </c>
      <c r="K45" s="4" t="s">
        <v>27</v>
      </c>
      <c r="L45" s="4" t="s">
        <v>28</v>
      </c>
      <c r="M45" s="4" t="s">
        <v>27</v>
      </c>
      <c r="N45">
        <f t="shared" si="0"/>
        <v>3</v>
      </c>
      <c r="O45">
        <f t="shared" si="1"/>
        <v>7</v>
      </c>
      <c r="R45" s="6" t="str">
        <f t="shared" si="2"/>
        <v>III</v>
      </c>
      <c r="T45" t="str">
        <f t="shared" si="3"/>
        <v>Pass</v>
      </c>
    </row>
    <row r="46" spans="2:20" x14ac:dyDescent="0.25">
      <c r="B46" s="6">
        <v>20</v>
      </c>
      <c r="C46" t="s">
        <v>47</v>
      </c>
      <c r="D46" s="4" t="s">
        <v>27</v>
      </c>
      <c r="E46" s="4" t="s">
        <v>27</v>
      </c>
      <c r="F46" s="4" t="s">
        <v>27</v>
      </c>
      <c r="G46" s="4" t="s">
        <v>28</v>
      </c>
      <c r="H46" s="4" t="s">
        <v>28</v>
      </c>
      <c r="I46" s="4" t="s">
        <v>27</v>
      </c>
      <c r="J46" s="4" t="s">
        <v>27</v>
      </c>
      <c r="K46" s="4" t="s">
        <v>27</v>
      </c>
      <c r="L46" s="4" t="s">
        <v>27</v>
      </c>
      <c r="M46" s="4" t="s">
        <v>27</v>
      </c>
      <c r="N46">
        <f t="shared" si="0"/>
        <v>2</v>
      </c>
      <c r="O46">
        <f t="shared" si="1"/>
        <v>8</v>
      </c>
      <c r="R46" s="6" t="str">
        <f>ROMAN(N46)</f>
        <v>II</v>
      </c>
    </row>
  </sheetData>
  <conditionalFormatting sqref="O27:O46">
    <cfRule type="cellIs" dxfId="1" priority="1" operator="greaterThan">
      <formula>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1"/>
  <sheetViews>
    <sheetView workbookViewId="0">
      <selection sqref="A1:O21"/>
    </sheetView>
  </sheetViews>
  <sheetFormatPr defaultRowHeight="15" x14ac:dyDescent="0.25"/>
  <sheetData>
    <row r="1" spans="2:15" x14ac:dyDescent="0.25">
      <c r="B1" t="s">
        <v>74</v>
      </c>
      <c r="C1" s="3" t="s">
        <v>16</v>
      </c>
      <c r="D1" s="3" t="s">
        <v>17</v>
      </c>
      <c r="E1" s="3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49</v>
      </c>
      <c r="O1" s="3" t="s">
        <v>48</v>
      </c>
    </row>
    <row r="2" spans="2:15" x14ac:dyDescent="0.25">
      <c r="B2" s="6">
        <v>1</v>
      </c>
      <c r="C2" t="s">
        <v>80</v>
      </c>
      <c r="D2" s="4" t="s">
        <v>27</v>
      </c>
      <c r="E2" s="4" t="s">
        <v>28</v>
      </c>
      <c r="F2" s="4" t="s">
        <v>27</v>
      </c>
      <c r="G2" s="4" t="s">
        <v>27</v>
      </c>
      <c r="H2" s="4" t="s">
        <v>27</v>
      </c>
      <c r="I2" s="4" t="s">
        <v>27</v>
      </c>
      <c r="J2" s="4" t="s">
        <v>27</v>
      </c>
      <c r="K2" s="4" t="s">
        <v>27</v>
      </c>
      <c r="L2" s="4" t="s">
        <v>27</v>
      </c>
      <c r="M2" s="4" t="s">
        <v>27</v>
      </c>
      <c r="N2">
        <f>COUNTIF(D2:M2,"A")</f>
        <v>1</v>
      </c>
      <c r="O2">
        <f>O5</f>
        <v>6</v>
      </c>
    </row>
    <row r="3" spans="2:15" x14ac:dyDescent="0.25">
      <c r="B3" s="6">
        <v>2</v>
      </c>
      <c r="C3" t="s">
        <v>29</v>
      </c>
      <c r="D3" s="4" t="s">
        <v>28</v>
      </c>
      <c r="E3" s="4" t="s">
        <v>27</v>
      </c>
      <c r="F3" s="4" t="s">
        <v>27</v>
      </c>
      <c r="G3" s="4" t="s">
        <v>27</v>
      </c>
      <c r="H3" s="4" t="s">
        <v>28</v>
      </c>
      <c r="I3" s="4" t="s">
        <v>27</v>
      </c>
      <c r="J3" s="4" t="s">
        <v>27</v>
      </c>
      <c r="K3" s="4" t="s">
        <v>27</v>
      </c>
      <c r="L3" s="4" t="s">
        <v>27</v>
      </c>
      <c r="M3" s="4" t="s">
        <v>27</v>
      </c>
      <c r="N3">
        <f t="shared" ref="N3:N21" si="0">COUNTIF(D3:M3,"A")</f>
        <v>2</v>
      </c>
      <c r="O3">
        <f t="shared" ref="O3:O21" si="1">COUNTIF(D3:M3,"p")</f>
        <v>8</v>
      </c>
    </row>
    <row r="4" spans="2:15" x14ac:dyDescent="0.25">
      <c r="B4" s="6">
        <v>3</v>
      </c>
      <c r="C4" t="s">
        <v>30</v>
      </c>
      <c r="D4" s="4" t="s">
        <v>27</v>
      </c>
      <c r="E4" s="4" t="s">
        <v>27</v>
      </c>
      <c r="F4" s="4" t="s">
        <v>28</v>
      </c>
      <c r="G4" s="4" t="s">
        <v>27</v>
      </c>
      <c r="H4" s="4" t="s">
        <v>27</v>
      </c>
      <c r="I4" s="4" t="s">
        <v>28</v>
      </c>
      <c r="J4" s="4" t="s">
        <v>27</v>
      </c>
      <c r="K4" s="4" t="s">
        <v>27</v>
      </c>
      <c r="L4" s="4" t="s">
        <v>28</v>
      </c>
      <c r="M4" s="4" t="s">
        <v>27</v>
      </c>
      <c r="N4">
        <f t="shared" si="0"/>
        <v>3</v>
      </c>
      <c r="O4">
        <f t="shared" si="1"/>
        <v>7</v>
      </c>
    </row>
    <row r="5" spans="2:15" x14ac:dyDescent="0.25">
      <c r="B5" s="6">
        <v>4</v>
      </c>
      <c r="C5" t="s">
        <v>31</v>
      </c>
      <c r="D5" s="4" t="s">
        <v>28</v>
      </c>
      <c r="E5" s="4" t="s">
        <v>28</v>
      </c>
      <c r="F5" s="4" t="s">
        <v>27</v>
      </c>
      <c r="G5" s="4" t="s">
        <v>27</v>
      </c>
      <c r="H5" s="4" t="s">
        <v>27</v>
      </c>
      <c r="I5" s="4" t="s">
        <v>27</v>
      </c>
      <c r="J5" s="4" t="s">
        <v>28</v>
      </c>
      <c r="K5" s="4" t="s">
        <v>27</v>
      </c>
      <c r="L5" s="4" t="s">
        <v>27</v>
      </c>
      <c r="M5" s="4" t="s">
        <v>28</v>
      </c>
      <c r="N5">
        <f t="shared" si="0"/>
        <v>4</v>
      </c>
      <c r="O5">
        <f t="shared" si="1"/>
        <v>6</v>
      </c>
    </row>
    <row r="6" spans="2:15" x14ac:dyDescent="0.25">
      <c r="B6" s="6">
        <v>5</v>
      </c>
      <c r="C6" t="s">
        <v>32</v>
      </c>
      <c r="D6" s="4" t="s">
        <v>27</v>
      </c>
      <c r="E6" s="4" t="s">
        <v>27</v>
      </c>
      <c r="F6" s="4" t="s">
        <v>27</v>
      </c>
      <c r="G6" s="4" t="s">
        <v>28</v>
      </c>
      <c r="H6" s="4" t="s">
        <v>27</v>
      </c>
      <c r="I6" s="4" t="s">
        <v>27</v>
      </c>
      <c r="J6" s="4" t="s">
        <v>27</v>
      </c>
      <c r="K6" s="4" t="s">
        <v>28</v>
      </c>
      <c r="L6" s="4" t="s">
        <v>27</v>
      </c>
      <c r="M6" s="4" t="s">
        <v>27</v>
      </c>
      <c r="N6">
        <f t="shared" si="0"/>
        <v>2</v>
      </c>
      <c r="O6">
        <f t="shared" si="1"/>
        <v>8</v>
      </c>
    </row>
    <row r="7" spans="2:15" x14ac:dyDescent="0.25">
      <c r="B7" s="6">
        <v>6</v>
      </c>
      <c r="C7" t="s">
        <v>33</v>
      </c>
      <c r="D7" s="4" t="s">
        <v>27</v>
      </c>
      <c r="E7" s="4" t="s">
        <v>28</v>
      </c>
      <c r="F7" s="4" t="s">
        <v>27</v>
      </c>
      <c r="G7" s="4" t="s">
        <v>27</v>
      </c>
      <c r="H7" s="4" t="s">
        <v>27</v>
      </c>
      <c r="I7" s="4" t="s">
        <v>28</v>
      </c>
      <c r="J7" s="4" t="s">
        <v>27</v>
      </c>
      <c r="K7" s="4" t="s">
        <v>27</v>
      </c>
      <c r="L7" s="4" t="s">
        <v>27</v>
      </c>
      <c r="M7" s="4" t="s">
        <v>27</v>
      </c>
      <c r="N7">
        <f t="shared" si="0"/>
        <v>2</v>
      </c>
      <c r="O7">
        <f t="shared" si="1"/>
        <v>8</v>
      </c>
    </row>
    <row r="8" spans="2:15" x14ac:dyDescent="0.25">
      <c r="B8" s="6">
        <v>7</v>
      </c>
      <c r="C8" t="s">
        <v>34</v>
      </c>
      <c r="D8" s="4" t="s">
        <v>27</v>
      </c>
      <c r="E8" s="4" t="s">
        <v>27</v>
      </c>
      <c r="F8" s="4" t="s">
        <v>28</v>
      </c>
      <c r="G8" s="4" t="s">
        <v>28</v>
      </c>
      <c r="H8" s="4" t="s">
        <v>27</v>
      </c>
      <c r="I8" s="4" t="s">
        <v>27</v>
      </c>
      <c r="J8" s="4" t="s">
        <v>27</v>
      </c>
      <c r="K8" s="4" t="s">
        <v>27</v>
      </c>
      <c r="L8" s="4" t="s">
        <v>27</v>
      </c>
      <c r="M8" s="4" t="s">
        <v>28</v>
      </c>
      <c r="N8">
        <f t="shared" si="0"/>
        <v>3</v>
      </c>
      <c r="O8">
        <f t="shared" si="1"/>
        <v>7</v>
      </c>
    </row>
    <row r="9" spans="2:15" x14ac:dyDescent="0.25">
      <c r="B9" s="6">
        <v>8</v>
      </c>
      <c r="C9" t="s">
        <v>35</v>
      </c>
      <c r="D9" s="4" t="s">
        <v>28</v>
      </c>
      <c r="E9" s="4" t="s">
        <v>27</v>
      </c>
      <c r="F9" s="4" t="s">
        <v>27</v>
      </c>
      <c r="G9" s="4" t="s">
        <v>27</v>
      </c>
      <c r="H9" s="4" t="s">
        <v>28</v>
      </c>
      <c r="I9" s="4" t="s">
        <v>27</v>
      </c>
      <c r="J9" s="4" t="s">
        <v>27</v>
      </c>
      <c r="K9" s="4" t="s">
        <v>27</v>
      </c>
      <c r="L9" s="4" t="s">
        <v>27</v>
      </c>
      <c r="M9" s="4" t="s">
        <v>27</v>
      </c>
      <c r="N9">
        <f t="shared" si="0"/>
        <v>2</v>
      </c>
      <c r="O9">
        <f t="shared" si="1"/>
        <v>8</v>
      </c>
    </row>
    <row r="10" spans="2:15" x14ac:dyDescent="0.25">
      <c r="B10" s="6">
        <v>9</v>
      </c>
      <c r="C10" t="s">
        <v>36</v>
      </c>
      <c r="D10" s="4" t="s">
        <v>27</v>
      </c>
      <c r="E10" s="4" t="s">
        <v>27</v>
      </c>
      <c r="F10" s="4" t="s">
        <v>27</v>
      </c>
      <c r="G10" s="4" t="s">
        <v>28</v>
      </c>
      <c r="H10" s="4" t="s">
        <v>27</v>
      </c>
      <c r="I10" s="4" t="s">
        <v>27</v>
      </c>
      <c r="J10" s="4" t="s">
        <v>27</v>
      </c>
      <c r="K10" s="4" t="s">
        <v>27</v>
      </c>
      <c r="L10" s="4" t="s">
        <v>28</v>
      </c>
      <c r="M10" s="4" t="s">
        <v>27</v>
      </c>
      <c r="N10">
        <f t="shared" si="0"/>
        <v>2</v>
      </c>
      <c r="O10">
        <f t="shared" si="1"/>
        <v>8</v>
      </c>
    </row>
    <row r="11" spans="2:15" x14ac:dyDescent="0.25">
      <c r="B11" s="6">
        <v>10</v>
      </c>
      <c r="C11" t="s">
        <v>37</v>
      </c>
      <c r="D11" s="4" t="s">
        <v>28</v>
      </c>
      <c r="E11" s="4" t="s">
        <v>27</v>
      </c>
      <c r="F11" s="4" t="s">
        <v>28</v>
      </c>
      <c r="G11" s="4" t="s">
        <v>27</v>
      </c>
      <c r="H11" s="4" t="s">
        <v>27</v>
      </c>
      <c r="I11" s="4" t="s">
        <v>27</v>
      </c>
      <c r="J11" s="4" t="s">
        <v>27</v>
      </c>
      <c r="K11" s="4" t="s">
        <v>27</v>
      </c>
      <c r="L11" s="4" t="s">
        <v>27</v>
      </c>
      <c r="M11" s="4" t="s">
        <v>28</v>
      </c>
      <c r="N11">
        <f t="shared" si="0"/>
        <v>3</v>
      </c>
      <c r="O11">
        <f t="shared" si="1"/>
        <v>7</v>
      </c>
    </row>
    <row r="12" spans="2:15" x14ac:dyDescent="0.25">
      <c r="B12" s="6">
        <v>11</v>
      </c>
      <c r="C12" t="s">
        <v>38</v>
      </c>
      <c r="D12" s="4" t="s">
        <v>27</v>
      </c>
      <c r="E12" s="4" t="s">
        <v>28</v>
      </c>
      <c r="F12" s="4" t="s">
        <v>27</v>
      </c>
      <c r="G12" s="4" t="s">
        <v>27</v>
      </c>
      <c r="H12" s="4" t="s">
        <v>28</v>
      </c>
      <c r="I12" s="4" t="s">
        <v>27</v>
      </c>
      <c r="J12" s="4" t="s">
        <v>27</v>
      </c>
      <c r="K12" s="4" t="s">
        <v>27</v>
      </c>
      <c r="L12" s="4" t="s">
        <v>27</v>
      </c>
      <c r="M12" s="4" t="s">
        <v>27</v>
      </c>
      <c r="N12">
        <f t="shared" si="0"/>
        <v>2</v>
      </c>
      <c r="O12">
        <f t="shared" si="1"/>
        <v>8</v>
      </c>
    </row>
    <row r="13" spans="2:15" x14ac:dyDescent="0.25">
      <c r="B13" s="6">
        <v>12</v>
      </c>
      <c r="C13" t="s">
        <v>39</v>
      </c>
      <c r="D13" s="4" t="s">
        <v>28</v>
      </c>
      <c r="E13" s="4" t="s">
        <v>27</v>
      </c>
      <c r="F13" s="4" t="s">
        <v>27</v>
      </c>
      <c r="G13" s="4" t="s">
        <v>27</v>
      </c>
      <c r="H13" s="4" t="s">
        <v>27</v>
      </c>
      <c r="I13" s="4" t="s">
        <v>28</v>
      </c>
      <c r="J13" s="4" t="s">
        <v>27</v>
      </c>
      <c r="K13" s="4" t="s">
        <v>27</v>
      </c>
      <c r="L13" s="4" t="s">
        <v>27</v>
      </c>
      <c r="M13" s="4" t="s">
        <v>27</v>
      </c>
      <c r="N13">
        <f t="shared" si="0"/>
        <v>2</v>
      </c>
      <c r="O13">
        <f t="shared" si="1"/>
        <v>8</v>
      </c>
    </row>
    <row r="14" spans="2:15" x14ac:dyDescent="0.25">
      <c r="B14" s="6">
        <v>13</v>
      </c>
      <c r="C14" t="s">
        <v>40</v>
      </c>
      <c r="D14" s="4" t="s">
        <v>27</v>
      </c>
      <c r="E14" s="4" t="s">
        <v>27</v>
      </c>
      <c r="F14" s="4" t="s">
        <v>27</v>
      </c>
      <c r="G14" s="4" t="s">
        <v>28</v>
      </c>
      <c r="H14" s="4" t="s">
        <v>27</v>
      </c>
      <c r="I14" s="4" t="s">
        <v>27</v>
      </c>
      <c r="J14" s="4" t="s">
        <v>28</v>
      </c>
      <c r="K14" s="4" t="s">
        <v>27</v>
      </c>
      <c r="L14" s="4" t="s">
        <v>27</v>
      </c>
      <c r="M14" s="4" t="s">
        <v>27</v>
      </c>
      <c r="N14">
        <f t="shared" si="0"/>
        <v>2</v>
      </c>
      <c r="O14">
        <f t="shared" si="1"/>
        <v>8</v>
      </c>
    </row>
    <row r="15" spans="2:15" x14ac:dyDescent="0.25">
      <c r="B15" s="6">
        <v>14</v>
      </c>
      <c r="C15" t="s">
        <v>41</v>
      </c>
      <c r="D15" s="4" t="s">
        <v>28</v>
      </c>
      <c r="E15" s="4" t="s">
        <v>27</v>
      </c>
      <c r="F15" s="4" t="s">
        <v>28</v>
      </c>
      <c r="G15" s="4" t="s">
        <v>27</v>
      </c>
      <c r="H15" s="4" t="s">
        <v>27</v>
      </c>
      <c r="I15" s="4" t="s">
        <v>27</v>
      </c>
      <c r="J15" s="4" t="s">
        <v>27</v>
      </c>
      <c r="K15" s="4" t="s">
        <v>27</v>
      </c>
      <c r="L15" s="4" t="s">
        <v>28</v>
      </c>
      <c r="M15" s="4" t="s">
        <v>27</v>
      </c>
      <c r="N15">
        <f t="shared" si="0"/>
        <v>3</v>
      </c>
      <c r="O15">
        <f t="shared" si="1"/>
        <v>7</v>
      </c>
    </row>
    <row r="16" spans="2:15" x14ac:dyDescent="0.25">
      <c r="B16" s="6">
        <v>15</v>
      </c>
      <c r="C16" t="s">
        <v>42</v>
      </c>
      <c r="D16" s="4" t="s">
        <v>27</v>
      </c>
      <c r="E16" s="4" t="s">
        <v>27</v>
      </c>
      <c r="F16" s="4" t="s">
        <v>27</v>
      </c>
      <c r="G16" s="4" t="s">
        <v>27</v>
      </c>
      <c r="H16" s="4" t="s">
        <v>28</v>
      </c>
      <c r="I16" s="4" t="s">
        <v>28</v>
      </c>
      <c r="J16" s="4" t="s">
        <v>27</v>
      </c>
      <c r="K16" s="4" t="s">
        <v>27</v>
      </c>
      <c r="L16" s="4" t="s">
        <v>27</v>
      </c>
      <c r="M16" s="4" t="s">
        <v>27</v>
      </c>
      <c r="N16">
        <f t="shared" si="0"/>
        <v>2</v>
      </c>
      <c r="O16">
        <f t="shared" si="1"/>
        <v>8</v>
      </c>
    </row>
    <row r="17" spans="2:15" x14ac:dyDescent="0.25">
      <c r="B17" s="6">
        <v>16</v>
      </c>
      <c r="C17" t="s">
        <v>43</v>
      </c>
      <c r="D17" s="4" t="s">
        <v>27</v>
      </c>
      <c r="E17" s="4" t="s">
        <v>28</v>
      </c>
      <c r="F17" s="4" t="s">
        <v>27</v>
      </c>
      <c r="G17" s="4" t="s">
        <v>27</v>
      </c>
      <c r="H17" s="4" t="s">
        <v>27</v>
      </c>
      <c r="I17" s="4" t="s">
        <v>27</v>
      </c>
      <c r="J17" s="4" t="s">
        <v>27</v>
      </c>
      <c r="K17" s="4" t="s">
        <v>28</v>
      </c>
      <c r="L17" s="4" t="s">
        <v>27</v>
      </c>
      <c r="M17" s="4" t="s">
        <v>27</v>
      </c>
      <c r="N17">
        <f t="shared" si="0"/>
        <v>2</v>
      </c>
      <c r="O17">
        <f t="shared" si="1"/>
        <v>8</v>
      </c>
    </row>
    <row r="18" spans="2:15" x14ac:dyDescent="0.25">
      <c r="B18" s="6">
        <v>17</v>
      </c>
      <c r="C18" t="s">
        <v>44</v>
      </c>
      <c r="D18" s="4" t="s">
        <v>28</v>
      </c>
      <c r="E18" s="4" t="s">
        <v>27</v>
      </c>
      <c r="F18" s="4" t="s">
        <v>27</v>
      </c>
      <c r="G18" s="4" t="s">
        <v>27</v>
      </c>
      <c r="H18" s="4" t="s">
        <v>28</v>
      </c>
      <c r="I18" s="4" t="s">
        <v>27</v>
      </c>
      <c r="J18" s="4" t="s">
        <v>27</v>
      </c>
      <c r="K18" s="4" t="s">
        <v>27</v>
      </c>
      <c r="L18" s="4" t="s">
        <v>27</v>
      </c>
      <c r="M18" s="4" t="s">
        <v>28</v>
      </c>
      <c r="N18">
        <f>COUNTIF(D18:M18,"A")</f>
        <v>3</v>
      </c>
      <c r="O18">
        <f t="shared" si="1"/>
        <v>7</v>
      </c>
    </row>
    <row r="19" spans="2:15" x14ac:dyDescent="0.25">
      <c r="B19" s="6">
        <v>18</v>
      </c>
      <c r="C19" t="s">
        <v>45</v>
      </c>
      <c r="D19" s="4" t="s">
        <v>27</v>
      </c>
      <c r="E19" s="4" t="s">
        <v>27</v>
      </c>
      <c r="F19" s="4" t="s">
        <v>28</v>
      </c>
      <c r="G19" s="4" t="s">
        <v>27</v>
      </c>
      <c r="H19" s="4" t="s">
        <v>27</v>
      </c>
      <c r="I19" s="4" t="s">
        <v>28</v>
      </c>
      <c r="J19" s="4" t="s">
        <v>27</v>
      </c>
      <c r="K19" s="4" t="s">
        <v>27</v>
      </c>
      <c r="L19" s="4" t="s">
        <v>27</v>
      </c>
      <c r="M19" s="4" t="s">
        <v>27</v>
      </c>
      <c r="N19">
        <f t="shared" si="0"/>
        <v>2</v>
      </c>
      <c r="O19">
        <f t="shared" si="1"/>
        <v>8</v>
      </c>
    </row>
    <row r="20" spans="2:15" x14ac:dyDescent="0.25">
      <c r="B20" s="6">
        <v>19</v>
      </c>
      <c r="C20" t="s">
        <v>46</v>
      </c>
      <c r="D20" s="4" t="s">
        <v>28</v>
      </c>
      <c r="E20" s="4" t="s">
        <v>28</v>
      </c>
      <c r="F20" s="4" t="s">
        <v>27</v>
      </c>
      <c r="G20" s="4" t="s">
        <v>27</v>
      </c>
      <c r="H20" s="4" t="s">
        <v>27</v>
      </c>
      <c r="I20" s="4" t="s">
        <v>27</v>
      </c>
      <c r="J20" s="4" t="s">
        <v>27</v>
      </c>
      <c r="K20" s="4" t="s">
        <v>27</v>
      </c>
      <c r="L20" s="4" t="s">
        <v>28</v>
      </c>
      <c r="M20" s="4" t="s">
        <v>27</v>
      </c>
      <c r="N20">
        <f t="shared" si="0"/>
        <v>3</v>
      </c>
      <c r="O20">
        <f t="shared" si="1"/>
        <v>7</v>
      </c>
    </row>
    <row r="21" spans="2:15" x14ac:dyDescent="0.25">
      <c r="B21" s="6">
        <v>20</v>
      </c>
      <c r="C21" t="s">
        <v>47</v>
      </c>
      <c r="D21" s="4" t="s">
        <v>27</v>
      </c>
      <c r="E21" s="4" t="s">
        <v>27</v>
      </c>
      <c r="F21" s="4" t="s">
        <v>27</v>
      </c>
      <c r="G21" s="4" t="s">
        <v>28</v>
      </c>
      <c r="H21" s="4" t="s">
        <v>28</v>
      </c>
      <c r="I21" s="4" t="s">
        <v>27</v>
      </c>
      <c r="J21" s="4" t="s">
        <v>27</v>
      </c>
      <c r="K21" s="4" t="s">
        <v>27</v>
      </c>
      <c r="L21" s="4" t="s">
        <v>27</v>
      </c>
      <c r="M21" s="4" t="s">
        <v>27</v>
      </c>
      <c r="N21">
        <f t="shared" si="0"/>
        <v>2</v>
      </c>
      <c r="O21">
        <f t="shared" si="1"/>
        <v>8</v>
      </c>
    </row>
  </sheetData>
  <conditionalFormatting sqref="O2:O21">
    <cfRule type="cellIs" dxfId="0" priority="1" operator="greaterThan">
      <formula>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A4" workbookViewId="0">
      <selection activeCell="C29" sqref="C29"/>
    </sheetView>
  </sheetViews>
  <sheetFormatPr defaultRowHeight="15" x14ac:dyDescent="0.25"/>
  <cols>
    <col min="1" max="3" width="17" bestFit="1" customWidth="1"/>
    <col min="4" max="4" width="20.5703125" bestFit="1" customWidth="1"/>
  </cols>
  <sheetData>
    <row r="1" spans="1:4" x14ac:dyDescent="0.25">
      <c r="A1" s="5" t="s">
        <v>16</v>
      </c>
      <c r="B1" s="5" t="s">
        <v>75</v>
      </c>
      <c r="C1" t="s">
        <v>76</v>
      </c>
      <c r="D1" t="s">
        <v>77</v>
      </c>
    </row>
    <row r="2" spans="1:4" x14ac:dyDescent="0.25">
      <c r="A2" t="s">
        <v>50</v>
      </c>
      <c r="B2" t="str">
        <f>LOWER(A2)</f>
        <v>basic price</v>
      </c>
      <c r="C2" t="str">
        <f>PROPER(B2:B21)</f>
        <v>Basic Price</v>
      </c>
      <c r="D2" t="str">
        <f>UPPER(C2)</f>
        <v>BASIC PRICE</v>
      </c>
    </row>
    <row r="3" spans="1:4" x14ac:dyDescent="0.25">
      <c r="A3" t="s">
        <v>51</v>
      </c>
      <c r="B3" t="str">
        <f t="shared" ref="B3:B21" si="0">LOWER(A3)</f>
        <v>discounted price</v>
      </c>
      <c r="C3" t="str">
        <f t="shared" ref="C3:C21" si="1">PROPER(B3:B22)</f>
        <v>Discounted Price</v>
      </c>
      <c r="D3" t="str">
        <f t="shared" ref="D3:D21" si="2">UPPER(C3)</f>
        <v>DISCOUNTED PRICE</v>
      </c>
    </row>
    <row r="4" spans="1:4" x14ac:dyDescent="0.25">
      <c r="A4" t="s">
        <v>52</v>
      </c>
      <c r="B4" t="str">
        <f t="shared" si="0"/>
        <v>standard price</v>
      </c>
      <c r="C4" t="str">
        <f t="shared" si="1"/>
        <v>Standard Price</v>
      </c>
      <c r="D4" t="str">
        <f t="shared" si="2"/>
        <v>STANDARD PRICE</v>
      </c>
    </row>
    <row r="5" spans="1:4" x14ac:dyDescent="0.25">
      <c r="A5" t="s">
        <v>53</v>
      </c>
      <c r="B5" t="str">
        <f t="shared" si="0"/>
        <v>wholesale price</v>
      </c>
      <c r="C5" t="str">
        <f t="shared" si="1"/>
        <v>Wholesale Price</v>
      </c>
      <c r="D5" t="str">
        <f t="shared" si="2"/>
        <v>WHOLESALE PRICE</v>
      </c>
    </row>
    <row r="6" spans="1:4" x14ac:dyDescent="0.25">
      <c r="A6" t="s">
        <v>54</v>
      </c>
      <c r="B6" t="str">
        <f t="shared" si="0"/>
        <v>retail price</v>
      </c>
      <c r="C6" t="str">
        <f t="shared" si="1"/>
        <v>Retail Price</v>
      </c>
      <c r="D6" t="str">
        <f t="shared" si="2"/>
        <v>RETAIL PRICE</v>
      </c>
    </row>
    <row r="7" spans="1:4" x14ac:dyDescent="0.25">
      <c r="A7" t="s">
        <v>55</v>
      </c>
      <c r="B7" t="str">
        <f t="shared" si="0"/>
        <v>sale price</v>
      </c>
      <c r="C7" t="str">
        <f t="shared" si="1"/>
        <v>Sale Price</v>
      </c>
      <c r="D7" t="str">
        <f t="shared" si="2"/>
        <v>SALE PRICE</v>
      </c>
    </row>
    <row r="8" spans="1:4" x14ac:dyDescent="0.25">
      <c r="A8" t="s">
        <v>56</v>
      </c>
      <c r="B8" t="str">
        <f t="shared" si="0"/>
        <v>list price</v>
      </c>
      <c r="C8" t="str">
        <f t="shared" si="1"/>
        <v>List Price</v>
      </c>
      <c r="D8" t="str">
        <f t="shared" si="2"/>
        <v>LIST PRICE</v>
      </c>
    </row>
    <row r="9" spans="1:4" x14ac:dyDescent="0.25">
      <c r="A9" t="s">
        <v>57</v>
      </c>
      <c r="B9" t="str">
        <f t="shared" si="0"/>
        <v>market price</v>
      </c>
      <c r="C9" t="str">
        <f t="shared" si="1"/>
        <v>Market Price</v>
      </c>
      <c r="D9" t="str">
        <f t="shared" si="2"/>
        <v>MARKET PRICE</v>
      </c>
    </row>
    <row r="10" spans="1:4" x14ac:dyDescent="0.25">
      <c r="A10" t="s">
        <v>58</v>
      </c>
      <c r="B10" t="str">
        <f t="shared" si="0"/>
        <v>special price</v>
      </c>
      <c r="C10" t="str">
        <f t="shared" si="1"/>
        <v>Special Price</v>
      </c>
      <c r="D10" t="str">
        <f t="shared" si="2"/>
        <v>SPECIAL PRICE</v>
      </c>
    </row>
    <row r="11" spans="1:4" x14ac:dyDescent="0.25">
      <c r="A11" t="s">
        <v>59</v>
      </c>
      <c r="B11" t="str">
        <f t="shared" si="0"/>
        <v>unit price</v>
      </c>
      <c r="C11" t="str">
        <f t="shared" si="1"/>
        <v>Unit Price</v>
      </c>
      <c r="D11" t="str">
        <f t="shared" si="2"/>
        <v>UNIT PRICE</v>
      </c>
    </row>
    <row r="12" spans="1:4" x14ac:dyDescent="0.25">
      <c r="A12" t="s">
        <v>60</v>
      </c>
      <c r="B12" t="str">
        <f t="shared" si="0"/>
        <v>regular price</v>
      </c>
      <c r="C12" t="str">
        <f t="shared" si="1"/>
        <v>Regular Price</v>
      </c>
      <c r="D12" t="str">
        <f t="shared" si="2"/>
        <v>REGULAR PRICE</v>
      </c>
    </row>
    <row r="13" spans="1:4" x14ac:dyDescent="0.25">
      <c r="A13" t="s">
        <v>61</v>
      </c>
      <c r="B13" t="str">
        <f t="shared" si="0"/>
        <v>promotional price</v>
      </c>
      <c r="C13" t="str">
        <f t="shared" si="1"/>
        <v>Promotional Price</v>
      </c>
      <c r="D13" t="str">
        <f t="shared" si="2"/>
        <v>PROMOTIONAL PRICE</v>
      </c>
    </row>
    <row r="14" spans="1:4" x14ac:dyDescent="0.25">
      <c r="A14" t="s">
        <v>62</v>
      </c>
      <c r="B14" t="str">
        <f t="shared" si="0"/>
        <v>bulk price</v>
      </c>
      <c r="C14" t="str">
        <f t="shared" si="1"/>
        <v>Bulk Price</v>
      </c>
      <c r="D14" t="str">
        <f t="shared" si="2"/>
        <v>BULK PRICE</v>
      </c>
    </row>
    <row r="15" spans="1:4" x14ac:dyDescent="0.25">
      <c r="A15" t="s">
        <v>63</v>
      </c>
      <c r="B15" t="str">
        <f t="shared" si="0"/>
        <v>vip price</v>
      </c>
      <c r="C15" t="str">
        <f t="shared" si="1"/>
        <v>Vip Price</v>
      </c>
      <c r="D15" t="str">
        <f t="shared" si="2"/>
        <v>VIP PRICE</v>
      </c>
    </row>
    <row r="16" spans="1:4" x14ac:dyDescent="0.25">
      <c r="A16" t="s">
        <v>64</v>
      </c>
      <c r="B16" t="str">
        <f t="shared" si="0"/>
        <v>clearance price</v>
      </c>
      <c r="C16" t="str">
        <f t="shared" si="1"/>
        <v>Clearance Price</v>
      </c>
      <c r="D16" t="str">
        <f t="shared" si="2"/>
        <v>CLEARANCE PRICE</v>
      </c>
    </row>
    <row r="17" spans="1:4" x14ac:dyDescent="0.25">
      <c r="A17" t="s">
        <v>65</v>
      </c>
      <c r="B17" t="str">
        <f t="shared" si="0"/>
        <v>net price</v>
      </c>
      <c r="C17" t="str">
        <f t="shared" si="1"/>
        <v>Net Price</v>
      </c>
      <c r="D17" t="str">
        <f t="shared" si="2"/>
        <v>NET PRICE</v>
      </c>
    </row>
    <row r="18" spans="1:4" x14ac:dyDescent="0.25">
      <c r="A18" t="s">
        <v>66</v>
      </c>
      <c r="B18" t="str">
        <f t="shared" si="0"/>
        <v>final price</v>
      </c>
      <c r="C18" t="str">
        <f t="shared" si="1"/>
        <v>Final Price</v>
      </c>
      <c r="D18" t="str">
        <f t="shared" si="2"/>
        <v>FINAL PRICE</v>
      </c>
    </row>
    <row r="19" spans="1:4" x14ac:dyDescent="0.25">
      <c r="A19" t="s">
        <v>67</v>
      </c>
      <c r="B19" t="str">
        <f t="shared" si="0"/>
        <v>estimated price</v>
      </c>
      <c r="C19" t="str">
        <f t="shared" si="1"/>
        <v>Estimated Price</v>
      </c>
      <c r="D19" t="str">
        <f t="shared" si="2"/>
        <v>ESTIMATED PRICE</v>
      </c>
    </row>
    <row r="20" spans="1:4" x14ac:dyDescent="0.25">
      <c r="A20" t="s">
        <v>68</v>
      </c>
      <c r="B20" t="str">
        <f t="shared" si="0"/>
        <v>introductory price</v>
      </c>
      <c r="C20" t="str">
        <f t="shared" si="1"/>
        <v>Introductory Price</v>
      </c>
      <c r="D20" t="str">
        <f t="shared" si="2"/>
        <v>INTRODUCTORY PRICE</v>
      </c>
    </row>
    <row r="21" spans="1:4" x14ac:dyDescent="0.25">
      <c r="A21" t="s">
        <v>69</v>
      </c>
      <c r="B21" t="str">
        <f t="shared" si="0"/>
        <v>premium price</v>
      </c>
      <c r="C21" t="str">
        <f t="shared" si="1"/>
        <v>Premium Price</v>
      </c>
      <c r="D21" t="str">
        <f t="shared" si="2"/>
        <v>PREMIUM PRICE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MYSQ</dc:creator>
  <cp:lastModifiedBy>MYSQ</cp:lastModifiedBy>
  <dcterms:created xsi:type="dcterms:W3CDTF">2024-08-10T11:43:17Z</dcterms:created>
  <dcterms:modified xsi:type="dcterms:W3CDTF">2024-08-10T20:12:18Z</dcterms:modified>
</cp:coreProperties>
</file>