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I Courses\Simulation\2021\New\Session 2 - Queuing System (Single Server) With Probabilities\"/>
    </mc:Choice>
  </mc:AlternateContent>
  <xr:revisionPtr revIDLastSave="0" documentId="13_ncr:1_{BDE169A9-6861-4767-87EE-CD6CAB13016C}" xr6:coauthVersionLast="47" xr6:coauthVersionMax="47" xr10:uidLastSave="{00000000-0000-0000-0000-000000000000}"/>
  <bookViews>
    <workbookView xWindow="-108" yWindow="-108" windowWidth="23256" windowHeight="12576" xr2:uid="{6C12806A-C2CC-4D71-AC0E-C17E8C481356}"/>
  </bookViews>
  <sheets>
    <sheet name="Ex1" sheetId="2" r:id="rId1"/>
    <sheet name="Ex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15" i="1"/>
  <c r="H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15" i="1"/>
  <c r="D15" i="1" s="1"/>
  <c r="E15" i="1" s="1"/>
  <c r="E16" i="1" s="1"/>
  <c r="E17" i="1" s="1"/>
  <c r="L6" i="1"/>
  <c r="L7" i="1"/>
  <c r="L8" i="1"/>
  <c r="L9" i="1"/>
  <c r="K10" i="1" s="1"/>
  <c r="L10" i="1"/>
  <c r="K7" i="1"/>
  <c r="K8" i="1"/>
  <c r="K9" i="1"/>
  <c r="K6" i="1"/>
  <c r="L5" i="1"/>
  <c r="J7" i="1"/>
  <c r="J8" i="1" s="1"/>
  <c r="J9" i="1" s="1"/>
  <c r="J10" i="1" s="1"/>
  <c r="J6" i="1"/>
  <c r="J5" i="1"/>
  <c r="E7" i="1"/>
  <c r="E8" i="1"/>
  <c r="E9" i="1"/>
  <c r="E10" i="1"/>
  <c r="F6" i="1"/>
  <c r="F7" i="1"/>
  <c r="F8" i="1"/>
  <c r="F9" i="1"/>
  <c r="F10" i="1"/>
  <c r="E6" i="1"/>
  <c r="F5" i="1"/>
  <c r="D7" i="1"/>
  <c r="D8" i="1"/>
  <c r="D9" i="1" s="1"/>
  <c r="D10" i="1" s="1"/>
  <c r="D6" i="1"/>
  <c r="D5" i="1"/>
  <c r="K15" i="1" l="1"/>
  <c r="G15" i="1"/>
  <c r="I15" i="1" s="1"/>
  <c r="G16" i="1" s="1"/>
  <c r="K16" i="1" s="1"/>
  <c r="E18" i="1"/>
  <c r="E19" i="1" s="1"/>
  <c r="E20" i="1" s="1"/>
  <c r="E21" i="1" s="1"/>
  <c r="E22" i="1" s="1"/>
  <c r="E23" i="1" s="1"/>
  <c r="E24" i="1" s="1"/>
  <c r="I16" i="1" l="1"/>
  <c r="G17" i="1" s="1"/>
  <c r="K17" i="1" s="1"/>
  <c r="J16" i="1"/>
  <c r="I17" i="1" l="1"/>
  <c r="G18" i="1" s="1"/>
  <c r="K18" i="1" s="1"/>
  <c r="J17" i="1"/>
  <c r="I18" i="1" l="1"/>
  <c r="G19" i="1" s="1"/>
  <c r="K19" i="1" s="1"/>
  <c r="J18" i="1"/>
  <c r="D5" i="2"/>
  <c r="F5" i="2" s="1"/>
  <c r="E6" i="2" s="1"/>
  <c r="D6" i="2"/>
  <c r="F6" i="2" s="1"/>
  <c r="E7" i="2" s="1"/>
  <c r="I19" i="1" l="1"/>
  <c r="G20" i="1" s="1"/>
  <c r="K20" i="1" s="1"/>
  <c r="J19" i="1"/>
  <c r="D7" i="2"/>
  <c r="I20" i="1" l="1"/>
  <c r="G21" i="1" s="1"/>
  <c r="K21" i="1" s="1"/>
  <c r="J20" i="1"/>
  <c r="D8" i="2"/>
  <c r="F8" i="2" s="1"/>
  <c r="F7" i="2"/>
  <c r="E8" i="2" s="1"/>
  <c r="I21" i="1" l="1"/>
  <c r="G22" i="1" s="1"/>
  <c r="K22" i="1" s="1"/>
  <c r="J21" i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13" i="2"/>
  <c r="H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13" i="2"/>
  <c r="D13" i="2" s="1"/>
  <c r="K7" i="2"/>
  <c r="K8" i="2"/>
  <c r="K6" i="2"/>
  <c r="L6" i="2"/>
  <c r="L7" i="2"/>
  <c r="L8" i="2"/>
  <c r="L5" i="2"/>
  <c r="J7" i="2"/>
  <c r="J8" i="2" s="1"/>
  <c r="J6" i="2"/>
  <c r="J5" i="2"/>
  <c r="I22" i="1" l="1"/>
  <c r="G23" i="1" s="1"/>
  <c r="K23" i="1" s="1"/>
  <c r="J22" i="1"/>
  <c r="E13" i="2"/>
  <c r="G13" i="2" s="1"/>
  <c r="I23" i="1" l="1"/>
  <c r="G24" i="1" s="1"/>
  <c r="K24" i="1" s="1"/>
  <c r="J23" i="1"/>
  <c r="J13" i="2"/>
  <c r="I13" i="2"/>
  <c r="E14" i="2"/>
  <c r="E15" i="2" s="1"/>
  <c r="E16" i="2" s="1"/>
  <c r="K13" i="2"/>
  <c r="I24" i="1" l="1"/>
  <c r="J24" i="1"/>
  <c r="G14" i="2"/>
  <c r="J14" i="2" s="1"/>
  <c r="E17" i="2"/>
  <c r="I14" i="2" l="1"/>
  <c r="G15" i="2" s="1"/>
  <c r="J15" i="2" s="1"/>
  <c r="K14" i="2"/>
  <c r="E18" i="2"/>
  <c r="I15" i="2" l="1"/>
  <c r="G16" i="2" s="1"/>
  <c r="J16" i="2" s="1"/>
  <c r="K15" i="2"/>
  <c r="E19" i="2"/>
  <c r="I16" i="2" l="1"/>
  <c r="G17" i="2" s="1"/>
  <c r="K17" i="2" s="1"/>
  <c r="K16" i="2"/>
  <c r="I17" i="2" l="1"/>
  <c r="G18" i="2" s="1"/>
  <c r="J18" i="2" s="1"/>
  <c r="J17" i="2"/>
  <c r="K18" i="2" l="1"/>
  <c r="I18" i="2"/>
  <c r="G19" i="2" s="1"/>
  <c r="I19" i="2" s="1"/>
  <c r="K19" i="2" l="1"/>
  <c r="J19" i="2"/>
</calcChain>
</file>

<file path=xl/sharedStrings.xml><?xml version="1.0" encoding="utf-8"?>
<sst xmlns="http://schemas.openxmlformats.org/spreadsheetml/2006/main" count="64" uniqueCount="23">
  <si>
    <t>Arrival Probability</t>
  </si>
  <si>
    <t>Server_01: Dr Galal</t>
  </si>
  <si>
    <t>Time Between Arrivals</t>
  </si>
  <si>
    <t>Probability</t>
  </si>
  <si>
    <t xml:space="preserve">Cumulative </t>
  </si>
  <si>
    <t>Random Digit Assignment</t>
  </si>
  <si>
    <t>Service Time</t>
  </si>
  <si>
    <t xml:space="preserve">(Minutes) </t>
  </si>
  <si>
    <t>(0:1)</t>
  </si>
  <si>
    <t>From</t>
  </si>
  <si>
    <t>To</t>
  </si>
  <si>
    <t>Openning</t>
  </si>
  <si>
    <t>Dr Galal</t>
  </si>
  <si>
    <t>cust_id</t>
  </si>
  <si>
    <t>interval.rand</t>
  </si>
  <si>
    <t>interval.time</t>
  </si>
  <si>
    <t>Arrival.Clock</t>
  </si>
  <si>
    <t>Ser.rand</t>
  </si>
  <si>
    <t>start</t>
  </si>
  <si>
    <t>duration</t>
  </si>
  <si>
    <t>end</t>
  </si>
  <si>
    <t>Cust.Waiting</t>
  </si>
  <si>
    <t>Ser.Idle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</si>
</sst>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178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2" fontId="0" fillId="0" borderId="1" xfId="0" applyNumberForma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E4D5-E7C8-4352-A60C-B8DEC1243A9D}">
  <dimension ref="B2:P20"/>
  <sheetViews>
    <sheetView tabSelected="1" zoomScale="130" zoomScaleNormal="130" workbookViewId="0">
      <selection activeCell="K12" sqref="K12"/>
    </sheetView>
  </sheetViews>
  <sheetFormatPr defaultRowHeight="14.4" x14ac:dyDescent="0.3"/>
  <cols>
    <col min="3" max="3" width="12.44140625" bestFit="1" customWidth="1"/>
    <col min="4" max="4" width="12.5546875" bestFit="1" customWidth="1"/>
    <col min="5" max="5" width="12.109375" bestFit="1" customWidth="1"/>
    <col min="7" max="7" width="11" bestFit="1" customWidth="1"/>
    <col min="9" max="9" width="11" bestFit="1" customWidth="1"/>
    <col min="10" max="10" width="11.33203125" bestFit="1" customWidth="1"/>
    <col min="12" max="12" width="10.5546875" bestFit="1" customWidth="1"/>
    <col min="13" max="13" width="12.33203125" bestFit="1" customWidth="1"/>
    <col min="14" max="14" width="10.33203125" bestFit="1" customWidth="1"/>
  </cols>
  <sheetData>
    <row r="2" spans="2:14" x14ac:dyDescent="0.3">
      <c r="C2" s="24" t="s">
        <v>0</v>
      </c>
      <c r="D2" s="24"/>
      <c r="E2" s="24"/>
      <c r="I2" s="24" t="s">
        <v>1</v>
      </c>
      <c r="J2" s="24"/>
      <c r="K2" s="24"/>
    </row>
    <row r="3" spans="2:14" ht="39.6" x14ac:dyDescent="0.3">
      <c r="B3" s="1" t="s">
        <v>2</v>
      </c>
      <c r="C3" s="1" t="s">
        <v>3</v>
      </c>
      <c r="D3" s="1" t="s">
        <v>4</v>
      </c>
      <c r="E3" s="25" t="s">
        <v>5</v>
      </c>
      <c r="F3" s="25"/>
      <c r="H3" s="2" t="s">
        <v>6</v>
      </c>
      <c r="I3" s="2" t="s">
        <v>3</v>
      </c>
      <c r="J3" s="2" t="s">
        <v>4</v>
      </c>
      <c r="K3" s="26" t="s">
        <v>5</v>
      </c>
      <c r="L3" s="26"/>
      <c r="M3" s="3"/>
    </row>
    <row r="4" spans="2:14" x14ac:dyDescent="0.3">
      <c r="B4" s="4" t="s">
        <v>7</v>
      </c>
      <c r="C4" s="4" t="s">
        <v>8</v>
      </c>
      <c r="D4" s="4" t="s">
        <v>3</v>
      </c>
      <c r="E4" s="4" t="s">
        <v>9</v>
      </c>
      <c r="F4" s="4" t="s">
        <v>10</v>
      </c>
      <c r="H4" s="5" t="s">
        <v>7</v>
      </c>
      <c r="I4" s="5" t="s">
        <v>8</v>
      </c>
      <c r="J4" s="5" t="s">
        <v>3</v>
      </c>
      <c r="K4" s="5" t="s">
        <v>9</v>
      </c>
      <c r="L4" s="4" t="s">
        <v>10</v>
      </c>
      <c r="M4" s="6"/>
    </row>
    <row r="5" spans="2:14" x14ac:dyDescent="0.3">
      <c r="B5" s="7">
        <v>1</v>
      </c>
      <c r="C5" s="7">
        <v>0.25</v>
      </c>
      <c r="D5" s="8">
        <f>C5</f>
        <v>0.25</v>
      </c>
      <c r="E5" s="8">
        <v>1</v>
      </c>
      <c r="F5" s="9">
        <f>D5*100</f>
        <v>25</v>
      </c>
      <c r="H5" s="7">
        <v>2</v>
      </c>
      <c r="I5" s="7">
        <v>0.3</v>
      </c>
      <c r="J5" s="10">
        <f>I5</f>
        <v>0.3</v>
      </c>
      <c r="K5" s="10">
        <v>1</v>
      </c>
      <c r="L5" s="8">
        <f>J5*100</f>
        <v>30</v>
      </c>
    </row>
    <row r="6" spans="2:14" x14ac:dyDescent="0.3">
      <c r="B6" s="7">
        <v>2</v>
      </c>
      <c r="C6" s="7">
        <v>0.4</v>
      </c>
      <c r="D6" s="8">
        <f>D5+C6</f>
        <v>0.65</v>
      </c>
      <c r="E6" s="8">
        <f>F5+1</f>
        <v>26</v>
      </c>
      <c r="F6" s="9">
        <f t="shared" ref="F6:F8" si="0">D6*100</f>
        <v>65</v>
      </c>
      <c r="H6" s="7">
        <v>3</v>
      </c>
      <c r="I6" s="7">
        <v>0.28000000000000003</v>
      </c>
      <c r="J6" s="10">
        <f>J5+I6</f>
        <v>0.58000000000000007</v>
      </c>
      <c r="K6" s="10">
        <f>L5+1</f>
        <v>31</v>
      </c>
      <c r="L6" s="8">
        <f t="shared" ref="L6:L8" si="1">J6*100</f>
        <v>58.000000000000007</v>
      </c>
    </row>
    <row r="7" spans="2:14" x14ac:dyDescent="0.3">
      <c r="B7" s="7">
        <v>3</v>
      </c>
      <c r="C7" s="7">
        <v>0.2</v>
      </c>
      <c r="D7" s="8">
        <f t="shared" ref="D7:D8" si="2">D6+C7</f>
        <v>0.85000000000000009</v>
      </c>
      <c r="E7" s="8">
        <f t="shared" ref="E7:E8" si="3">F6+1</f>
        <v>66</v>
      </c>
      <c r="F7" s="9">
        <f t="shared" si="0"/>
        <v>85.000000000000014</v>
      </c>
      <c r="H7" s="7">
        <v>4</v>
      </c>
      <c r="I7" s="7">
        <v>0.25</v>
      </c>
      <c r="J7" s="10">
        <f t="shared" ref="J7:J8" si="4">J6+I7</f>
        <v>0.83000000000000007</v>
      </c>
      <c r="K7" s="10">
        <f t="shared" ref="K7:K8" si="5">L6+1</f>
        <v>59.000000000000007</v>
      </c>
      <c r="L7" s="8">
        <f t="shared" si="1"/>
        <v>83</v>
      </c>
    </row>
    <row r="8" spans="2:14" x14ac:dyDescent="0.3">
      <c r="B8" s="7">
        <v>4</v>
      </c>
      <c r="C8" s="7">
        <v>0.15</v>
      </c>
      <c r="D8" s="8">
        <f t="shared" si="2"/>
        <v>1</v>
      </c>
      <c r="E8" s="8">
        <f t="shared" si="3"/>
        <v>86.000000000000014</v>
      </c>
      <c r="F8" s="9">
        <f t="shared" si="0"/>
        <v>100</v>
      </c>
      <c r="H8" s="7">
        <v>5</v>
      </c>
      <c r="I8" s="7">
        <v>0.17</v>
      </c>
      <c r="J8" s="10">
        <f t="shared" si="4"/>
        <v>1</v>
      </c>
      <c r="K8" s="10">
        <f t="shared" si="5"/>
        <v>84</v>
      </c>
      <c r="L8" s="8">
        <f t="shared" si="1"/>
        <v>100</v>
      </c>
    </row>
    <row r="9" spans="2:14" x14ac:dyDescent="0.3">
      <c r="B9" s="6"/>
      <c r="C9" s="6"/>
      <c r="D9" s="6"/>
      <c r="E9" s="6"/>
      <c r="H9" s="11"/>
      <c r="I9" s="11"/>
      <c r="J9" s="11"/>
      <c r="K9" s="11"/>
      <c r="L9" s="6"/>
      <c r="N9" s="11"/>
    </row>
    <row r="10" spans="2:14" x14ac:dyDescent="0.3">
      <c r="B10" s="1" t="s">
        <v>11</v>
      </c>
      <c r="C10" s="12">
        <v>0.33333333333333331</v>
      </c>
      <c r="D10" s="6"/>
      <c r="E10" s="6"/>
      <c r="H10" s="11"/>
      <c r="I10" s="11"/>
      <c r="J10" s="11"/>
      <c r="K10" s="11"/>
      <c r="L10" s="6"/>
      <c r="N10" s="11"/>
    </row>
    <row r="11" spans="2:14" x14ac:dyDescent="0.3">
      <c r="G11" s="27" t="s">
        <v>12</v>
      </c>
      <c r="H11" s="27"/>
      <c r="I11" s="27"/>
    </row>
    <row r="12" spans="2:14" x14ac:dyDescent="0.3">
      <c r="B12" s="13" t="s">
        <v>13</v>
      </c>
      <c r="C12" s="13" t="s">
        <v>14</v>
      </c>
      <c r="D12" s="13" t="s">
        <v>15</v>
      </c>
      <c r="E12" s="13" t="s">
        <v>16</v>
      </c>
      <c r="F12" s="13" t="s">
        <v>17</v>
      </c>
      <c r="G12" s="14" t="s">
        <v>18</v>
      </c>
      <c r="H12" s="14" t="s">
        <v>19</v>
      </c>
      <c r="I12" s="14" t="s">
        <v>20</v>
      </c>
      <c r="J12" s="13" t="s">
        <v>21</v>
      </c>
      <c r="K12" s="13" t="s">
        <v>22</v>
      </c>
      <c r="L12" s="15"/>
    </row>
    <row r="13" spans="2:14" x14ac:dyDescent="0.3">
      <c r="B13" s="7">
        <v>1</v>
      </c>
      <c r="C13" s="16">
        <f ca="1">RANDBETWEEN(E$5,F$8)</f>
        <v>18</v>
      </c>
      <c r="D13" s="18">
        <f ca="1">LOOKUP(C13,E$5:F$8,B$5:B$8)</f>
        <v>1</v>
      </c>
      <c r="E13" s="17">
        <f ca="1">C10+TIME(0,D13,0)</f>
        <v>0.33402777777777776</v>
      </c>
      <c r="F13" s="16">
        <f ca="1">RANDBETWEEN(K$5,L$8)</f>
        <v>59</v>
      </c>
      <c r="G13" s="17">
        <f ca="1">E13</f>
        <v>0.33402777777777776</v>
      </c>
      <c r="H13" s="16">
        <f ca="1">LOOKUP(F13,K$5:L$8,H$5:H$8)</f>
        <v>3</v>
      </c>
      <c r="I13" s="17">
        <f ca="1">G13+TIME(0,H13,0)</f>
        <v>0.33611111111111108</v>
      </c>
      <c r="J13" s="21">
        <f ca="1">MINUTE(G13-E13)</f>
        <v>0</v>
      </c>
      <c r="K13" s="21">
        <f ca="1">MINUTE(E13-C10)</f>
        <v>1</v>
      </c>
      <c r="L13" s="15"/>
    </row>
    <row r="14" spans="2:14" x14ac:dyDescent="0.3">
      <c r="B14" s="7">
        <v>2</v>
      </c>
      <c r="C14" s="16">
        <f t="shared" ref="C14:C19" ca="1" si="6">RANDBETWEEN(E$5,F$8)</f>
        <v>85</v>
      </c>
      <c r="D14" s="18">
        <f t="shared" ref="D14:D19" ca="1" si="7">LOOKUP(C14,E$5:F$8,B$5:B$8)</f>
        <v>3</v>
      </c>
      <c r="E14" s="17">
        <f ca="1">E13+TIME(0,D14,0)</f>
        <v>0.33611111111111108</v>
      </c>
      <c r="F14" s="16">
        <f t="shared" ref="F14:F19" ca="1" si="8">RANDBETWEEN(K$5,L$8)</f>
        <v>81</v>
      </c>
      <c r="G14" s="17">
        <f ca="1">MAX(I13,E14)</f>
        <v>0.33611111111111108</v>
      </c>
      <c r="H14" s="16">
        <f t="shared" ref="H14:H19" ca="1" si="9">LOOKUP(F14,K$5:L$8,H$5:H$8)</f>
        <v>4</v>
      </c>
      <c r="I14" s="17">
        <f t="shared" ref="I14:I19" ca="1" si="10">G14+TIME(0,H14,0)</f>
        <v>0.33888888888888885</v>
      </c>
      <c r="J14" s="21">
        <f t="shared" ref="J14:J19" ca="1" si="11">MINUTE(G14-E14)</f>
        <v>0</v>
      </c>
      <c r="K14" s="21">
        <f ca="1">MINUTE(G14-I13)</f>
        <v>0</v>
      </c>
      <c r="L14" s="15"/>
    </row>
    <row r="15" spans="2:14" x14ac:dyDescent="0.3">
      <c r="B15" s="7">
        <v>3</v>
      </c>
      <c r="C15" s="16">
        <f t="shared" ca="1" si="6"/>
        <v>10</v>
      </c>
      <c r="D15" s="18">
        <f t="shared" ca="1" si="7"/>
        <v>1</v>
      </c>
      <c r="E15" s="17">
        <f t="shared" ref="E15:E19" ca="1" si="12">E14+TIME(0,D15,0)</f>
        <v>0.33680555555555552</v>
      </c>
      <c r="F15" s="16">
        <f t="shared" ca="1" si="8"/>
        <v>77</v>
      </c>
      <c r="G15" s="17">
        <f t="shared" ref="G15:G19" ca="1" si="13">MAX(I14,E15)</f>
        <v>0.33888888888888885</v>
      </c>
      <c r="H15" s="16">
        <f t="shared" ca="1" si="9"/>
        <v>4</v>
      </c>
      <c r="I15" s="17">
        <f t="shared" ca="1" si="10"/>
        <v>0.34166666666666662</v>
      </c>
      <c r="J15" s="21">
        <f t="shared" ca="1" si="11"/>
        <v>3</v>
      </c>
      <c r="K15" s="21">
        <f t="shared" ref="K15:K19" ca="1" si="14">MINUTE(G15-I14)</f>
        <v>0</v>
      </c>
      <c r="L15" s="15"/>
    </row>
    <row r="16" spans="2:14" x14ac:dyDescent="0.3">
      <c r="B16" s="7">
        <v>4</v>
      </c>
      <c r="C16" s="16">
        <f t="shared" ca="1" si="6"/>
        <v>87</v>
      </c>
      <c r="D16" s="18">
        <f t="shared" ca="1" si="7"/>
        <v>4</v>
      </c>
      <c r="E16" s="17">
        <f t="shared" ca="1" si="12"/>
        <v>0.33958333333333329</v>
      </c>
      <c r="F16" s="16">
        <f t="shared" ca="1" si="8"/>
        <v>64</v>
      </c>
      <c r="G16" s="17">
        <f t="shared" ca="1" si="13"/>
        <v>0.34166666666666662</v>
      </c>
      <c r="H16" s="16">
        <f t="shared" ca="1" si="9"/>
        <v>4</v>
      </c>
      <c r="I16" s="17">
        <f t="shared" ca="1" si="10"/>
        <v>0.34444444444444439</v>
      </c>
      <c r="J16" s="21">
        <f t="shared" ca="1" si="11"/>
        <v>3</v>
      </c>
      <c r="K16" s="21">
        <f t="shared" ca="1" si="14"/>
        <v>0</v>
      </c>
      <c r="L16" s="15"/>
    </row>
    <row r="17" spans="2:16" x14ac:dyDescent="0.3">
      <c r="B17" s="7">
        <v>5</v>
      </c>
      <c r="C17" s="16">
        <f t="shared" ca="1" si="6"/>
        <v>67</v>
      </c>
      <c r="D17" s="18">
        <f t="shared" ca="1" si="7"/>
        <v>3</v>
      </c>
      <c r="E17" s="17">
        <f t="shared" ca="1" si="12"/>
        <v>0.34166666666666662</v>
      </c>
      <c r="F17" s="16">
        <f t="shared" ca="1" si="8"/>
        <v>93</v>
      </c>
      <c r="G17" s="17">
        <f t="shared" ca="1" si="13"/>
        <v>0.34444444444444439</v>
      </c>
      <c r="H17" s="16">
        <f t="shared" ca="1" si="9"/>
        <v>5</v>
      </c>
      <c r="I17" s="17">
        <f t="shared" ca="1" si="10"/>
        <v>0.3479166666666666</v>
      </c>
      <c r="J17" s="21">
        <f t="shared" ca="1" si="11"/>
        <v>4</v>
      </c>
      <c r="K17" s="21">
        <f t="shared" ca="1" si="14"/>
        <v>0</v>
      </c>
      <c r="L17" s="15"/>
    </row>
    <row r="18" spans="2:16" x14ac:dyDescent="0.3">
      <c r="B18" s="7">
        <v>6</v>
      </c>
      <c r="C18" s="16">
        <f t="shared" ca="1" si="6"/>
        <v>95</v>
      </c>
      <c r="D18" s="18">
        <f t="shared" ca="1" si="7"/>
        <v>4</v>
      </c>
      <c r="E18" s="17">
        <f t="shared" ca="1" si="12"/>
        <v>0.34444444444444439</v>
      </c>
      <c r="F18" s="16">
        <f t="shared" ca="1" si="8"/>
        <v>67</v>
      </c>
      <c r="G18" s="17">
        <f t="shared" ca="1" si="13"/>
        <v>0.3479166666666666</v>
      </c>
      <c r="H18" s="16">
        <f t="shared" ca="1" si="9"/>
        <v>4</v>
      </c>
      <c r="I18" s="17">
        <f t="shared" ca="1" si="10"/>
        <v>0.35069444444444436</v>
      </c>
      <c r="J18" s="21">
        <f t="shared" ca="1" si="11"/>
        <v>5</v>
      </c>
      <c r="K18" s="21">
        <f t="shared" ca="1" si="14"/>
        <v>0</v>
      </c>
      <c r="L18" s="15"/>
    </row>
    <row r="19" spans="2:16" x14ac:dyDescent="0.3">
      <c r="B19" s="7">
        <v>7</v>
      </c>
      <c r="C19" s="16">
        <f t="shared" ca="1" si="6"/>
        <v>58</v>
      </c>
      <c r="D19" s="18">
        <f t="shared" ca="1" si="7"/>
        <v>2</v>
      </c>
      <c r="E19" s="17">
        <f t="shared" ca="1" si="12"/>
        <v>0.34583333333333327</v>
      </c>
      <c r="F19" s="16">
        <f t="shared" ca="1" si="8"/>
        <v>38</v>
      </c>
      <c r="G19" s="17">
        <f t="shared" ca="1" si="13"/>
        <v>0.35069444444444436</v>
      </c>
      <c r="H19" s="16">
        <f t="shared" ca="1" si="9"/>
        <v>3</v>
      </c>
      <c r="I19" s="17">
        <f t="shared" ca="1" si="10"/>
        <v>0.35277777777777769</v>
      </c>
      <c r="J19" s="21">
        <f t="shared" ca="1" si="11"/>
        <v>7</v>
      </c>
      <c r="K19" s="21">
        <f t="shared" ca="1" si="14"/>
        <v>0</v>
      </c>
      <c r="L19" s="15"/>
    </row>
    <row r="20" spans="2:16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</sheetData>
  <mergeCells count="5">
    <mergeCell ref="C2:E2"/>
    <mergeCell ref="I2:K2"/>
    <mergeCell ref="E3:F3"/>
    <mergeCell ref="K3:L3"/>
    <mergeCell ref="G11:I11"/>
  </mergeCells>
  <conditionalFormatting sqref="G13:G19">
    <cfRule type="containsBlanks" dxfId="1" priority="1">
      <formula>LEN(TRIM(G13))=0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5D8A-9569-4F6F-9DDB-000FD11F40C1}">
  <dimension ref="B2:Q24"/>
  <sheetViews>
    <sheetView zoomScale="145" zoomScaleNormal="145" workbookViewId="0">
      <selection activeCell="K13" sqref="K13"/>
    </sheetView>
  </sheetViews>
  <sheetFormatPr defaultRowHeight="14.4" x14ac:dyDescent="0.3"/>
  <cols>
    <col min="3" max="3" width="12.44140625" bestFit="1" customWidth="1"/>
    <col min="4" max="4" width="12.5546875" bestFit="1" customWidth="1"/>
    <col min="5" max="5" width="12.109375" bestFit="1" customWidth="1"/>
    <col min="7" max="7" width="11" bestFit="1" customWidth="1"/>
    <col min="9" max="9" width="11" bestFit="1" customWidth="1"/>
    <col min="10" max="10" width="11.33203125" bestFit="1" customWidth="1"/>
    <col min="12" max="12" width="10.5546875" bestFit="1" customWidth="1"/>
    <col min="13" max="13" width="12.33203125" bestFit="1" customWidth="1"/>
    <col min="14" max="14" width="10.33203125" bestFit="1" customWidth="1"/>
  </cols>
  <sheetData>
    <row r="2" spans="2:17" x14ac:dyDescent="0.3">
      <c r="C2" s="28" t="s">
        <v>0</v>
      </c>
      <c r="D2" s="29"/>
      <c r="E2" s="30"/>
      <c r="I2" s="28" t="s">
        <v>1</v>
      </c>
      <c r="J2" s="29"/>
      <c r="K2" s="30"/>
    </row>
    <row r="3" spans="2:17" ht="39.6" customHeight="1" x14ac:dyDescent="0.3">
      <c r="B3" s="19" t="s">
        <v>2</v>
      </c>
      <c r="C3" s="19" t="s">
        <v>3</v>
      </c>
      <c r="D3" s="19" t="s">
        <v>4</v>
      </c>
      <c r="E3" s="31" t="s">
        <v>5</v>
      </c>
      <c r="F3" s="32"/>
      <c r="H3" s="20" t="s">
        <v>6</v>
      </c>
      <c r="I3" s="20" t="s">
        <v>3</v>
      </c>
      <c r="J3" s="20" t="s">
        <v>4</v>
      </c>
      <c r="K3" s="33" t="s">
        <v>5</v>
      </c>
      <c r="L3" s="34"/>
      <c r="M3" s="3"/>
    </row>
    <row r="4" spans="2:17" ht="39.6" customHeight="1" x14ac:dyDescent="0.3">
      <c r="B4" s="4" t="s">
        <v>7</v>
      </c>
      <c r="C4" s="4" t="s">
        <v>8</v>
      </c>
      <c r="D4" s="4" t="s">
        <v>3</v>
      </c>
      <c r="E4" s="4" t="s">
        <v>9</v>
      </c>
      <c r="F4" s="4" t="s">
        <v>10</v>
      </c>
      <c r="H4" s="5" t="s">
        <v>7</v>
      </c>
      <c r="I4" s="5" t="s">
        <v>8</v>
      </c>
      <c r="J4" s="5" t="s">
        <v>3</v>
      </c>
      <c r="K4" s="5" t="s">
        <v>9</v>
      </c>
      <c r="L4" s="4" t="s">
        <v>10</v>
      </c>
      <c r="M4" s="6"/>
    </row>
    <row r="5" spans="2:17" x14ac:dyDescent="0.3">
      <c r="B5" s="7">
        <v>1</v>
      </c>
      <c r="C5" s="7">
        <v>0.15</v>
      </c>
      <c r="D5" s="8">
        <f>C5</f>
        <v>0.15</v>
      </c>
      <c r="E5" s="8">
        <v>1</v>
      </c>
      <c r="F5" s="9">
        <f>D5*100</f>
        <v>15</v>
      </c>
      <c r="H5" s="7">
        <v>2</v>
      </c>
      <c r="I5" s="7">
        <v>0.1</v>
      </c>
      <c r="J5" s="10">
        <f>I5</f>
        <v>0.1</v>
      </c>
      <c r="K5" s="10">
        <v>1</v>
      </c>
      <c r="L5" s="8">
        <f>J5*100</f>
        <v>10</v>
      </c>
    </row>
    <row r="6" spans="2:17" x14ac:dyDescent="0.3">
      <c r="B6" s="7">
        <v>2</v>
      </c>
      <c r="C6" s="7">
        <v>0.2</v>
      </c>
      <c r="D6" s="8">
        <f>D5+C6</f>
        <v>0.35</v>
      </c>
      <c r="E6" s="8">
        <f>F5+1</f>
        <v>16</v>
      </c>
      <c r="F6" s="9">
        <f t="shared" ref="F6:F10" si="0">D6*100</f>
        <v>35</v>
      </c>
      <c r="H6" s="7">
        <v>3</v>
      </c>
      <c r="I6" s="7">
        <v>0.15</v>
      </c>
      <c r="J6" s="10">
        <f>J5+I6</f>
        <v>0.25</v>
      </c>
      <c r="K6" s="10">
        <f>L5+1</f>
        <v>11</v>
      </c>
      <c r="L6" s="8">
        <f t="shared" ref="L6:L10" si="1">J6*100</f>
        <v>25</v>
      </c>
    </row>
    <row r="7" spans="2:17" x14ac:dyDescent="0.3">
      <c r="B7" s="7">
        <v>3</v>
      </c>
      <c r="C7" s="7">
        <v>0.1</v>
      </c>
      <c r="D7" s="8">
        <f t="shared" ref="D7:D10" si="2">D6+C7</f>
        <v>0.44999999999999996</v>
      </c>
      <c r="E7" s="8">
        <f t="shared" ref="E7:E10" si="3">F6+1</f>
        <v>36</v>
      </c>
      <c r="F7" s="9">
        <f t="shared" si="0"/>
        <v>44.999999999999993</v>
      </c>
      <c r="H7" s="7">
        <v>4</v>
      </c>
      <c r="I7" s="7">
        <v>0.2</v>
      </c>
      <c r="J7" s="10">
        <f t="shared" ref="J7:J10" si="4">J6+I7</f>
        <v>0.45</v>
      </c>
      <c r="K7" s="10">
        <f t="shared" ref="K7:K10" si="5">L6+1</f>
        <v>26</v>
      </c>
      <c r="L7" s="8">
        <f t="shared" si="1"/>
        <v>45</v>
      </c>
    </row>
    <row r="8" spans="2:17" x14ac:dyDescent="0.3">
      <c r="B8" s="7">
        <v>4</v>
      </c>
      <c r="C8" s="7">
        <v>0.25</v>
      </c>
      <c r="D8" s="8">
        <f t="shared" si="2"/>
        <v>0.7</v>
      </c>
      <c r="E8" s="8">
        <f t="shared" si="3"/>
        <v>45.999999999999993</v>
      </c>
      <c r="F8" s="9">
        <f t="shared" si="0"/>
        <v>70</v>
      </c>
      <c r="H8" s="7">
        <v>5</v>
      </c>
      <c r="I8" s="7">
        <v>0.25</v>
      </c>
      <c r="J8" s="10">
        <f t="shared" si="4"/>
        <v>0.7</v>
      </c>
      <c r="K8" s="10">
        <f t="shared" si="5"/>
        <v>46</v>
      </c>
      <c r="L8" s="8">
        <f t="shared" si="1"/>
        <v>70</v>
      </c>
    </row>
    <row r="9" spans="2:17" x14ac:dyDescent="0.3">
      <c r="B9" s="7">
        <v>5</v>
      </c>
      <c r="C9" s="7">
        <v>0.18</v>
      </c>
      <c r="D9" s="8">
        <f t="shared" si="2"/>
        <v>0.87999999999999989</v>
      </c>
      <c r="E9" s="8">
        <f t="shared" si="3"/>
        <v>71</v>
      </c>
      <c r="F9" s="9">
        <f t="shared" si="0"/>
        <v>87.999999999999986</v>
      </c>
      <c r="H9" s="7">
        <v>6</v>
      </c>
      <c r="I9" s="7">
        <v>0.12</v>
      </c>
      <c r="J9" s="10">
        <f t="shared" si="4"/>
        <v>0.82</v>
      </c>
      <c r="K9" s="10">
        <f t="shared" si="5"/>
        <v>71</v>
      </c>
      <c r="L9" s="8">
        <f t="shared" si="1"/>
        <v>82</v>
      </c>
    </row>
    <row r="10" spans="2:17" x14ac:dyDescent="0.3">
      <c r="B10" s="7">
        <v>6</v>
      </c>
      <c r="C10" s="7">
        <v>0.12</v>
      </c>
      <c r="D10" s="8">
        <f t="shared" si="2"/>
        <v>0.99999999999999989</v>
      </c>
      <c r="E10" s="8">
        <f t="shared" si="3"/>
        <v>88.999999999999986</v>
      </c>
      <c r="F10" s="9">
        <f t="shared" si="0"/>
        <v>99.999999999999986</v>
      </c>
      <c r="H10" s="7">
        <v>7</v>
      </c>
      <c r="I10" s="7">
        <v>0.18</v>
      </c>
      <c r="J10" s="10">
        <f t="shared" si="4"/>
        <v>1</v>
      </c>
      <c r="K10" s="10">
        <f t="shared" si="5"/>
        <v>83</v>
      </c>
      <c r="L10" s="8">
        <f t="shared" si="1"/>
        <v>100</v>
      </c>
    </row>
    <row r="11" spans="2:17" x14ac:dyDescent="0.3">
      <c r="B11" s="6"/>
      <c r="C11" s="6"/>
      <c r="D11" s="6"/>
      <c r="E11" s="6"/>
      <c r="H11" s="11"/>
      <c r="I11" s="11"/>
      <c r="J11" s="11"/>
      <c r="K11" s="11"/>
      <c r="L11" s="6"/>
      <c r="N11" s="11"/>
      <c r="O11" s="11"/>
      <c r="P11" s="11"/>
      <c r="Q11" s="11"/>
    </row>
    <row r="12" spans="2:17" x14ac:dyDescent="0.3">
      <c r="B12" s="19" t="s">
        <v>11</v>
      </c>
      <c r="C12" s="22">
        <v>0.41666666666666669</v>
      </c>
      <c r="D12" s="6"/>
      <c r="E12" s="6"/>
      <c r="H12" s="11"/>
      <c r="I12" s="11"/>
      <c r="J12" s="11"/>
      <c r="K12" s="11"/>
      <c r="L12" s="6"/>
      <c r="N12" s="11"/>
      <c r="O12" s="11"/>
      <c r="P12" s="11"/>
      <c r="Q12" s="11"/>
    </row>
    <row r="13" spans="2:17" x14ac:dyDescent="0.3">
      <c r="G13" s="35" t="s">
        <v>12</v>
      </c>
      <c r="H13" s="36"/>
      <c r="I13" s="37"/>
    </row>
    <row r="14" spans="2:17" x14ac:dyDescent="0.3"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17</v>
      </c>
      <c r="G14" s="14" t="s">
        <v>18</v>
      </c>
      <c r="H14" s="14" t="s">
        <v>19</v>
      </c>
      <c r="I14" s="14" t="s">
        <v>20</v>
      </c>
      <c r="J14" s="13" t="s">
        <v>21</v>
      </c>
      <c r="K14" s="13" t="s">
        <v>22</v>
      </c>
      <c r="L14" s="15"/>
    </row>
    <row r="15" spans="2:17" x14ac:dyDescent="0.3">
      <c r="B15" s="7">
        <v>1</v>
      </c>
      <c r="C15" s="16">
        <f ca="1">RANDBETWEEN(E$5,F$10)</f>
        <v>75</v>
      </c>
      <c r="D15" s="16">
        <f ca="1">LOOKUP(C15,E$5:F$10,B$5:B$10)</f>
        <v>5</v>
      </c>
      <c r="E15" s="23">
        <f ca="1">C12+TIME(0,D15,0)</f>
        <v>0.4201388888888889</v>
      </c>
      <c r="F15" s="16">
        <f ca="1">RANDBETWEEN(K$5,L$10)</f>
        <v>83</v>
      </c>
      <c r="G15" s="23">
        <f ca="1">E15</f>
        <v>0.4201388888888889</v>
      </c>
      <c r="H15" s="16">
        <f ca="1">LOOKUP(F15,K$5:L$10,H$5:H$10)</f>
        <v>7</v>
      </c>
      <c r="I15" s="17">
        <f ca="1">G15+TIME(0,H15,0)</f>
        <v>0.42499999999999999</v>
      </c>
      <c r="J15" s="21">
        <v>0</v>
      </c>
      <c r="K15" s="21">
        <f ca="1">MINUTE(E15-C12)</f>
        <v>5</v>
      </c>
      <c r="L15" s="15"/>
    </row>
    <row r="16" spans="2:17" x14ac:dyDescent="0.3">
      <c r="B16" s="7">
        <v>2</v>
      </c>
      <c r="C16" s="16">
        <f t="shared" ref="C16:C24" ca="1" si="6">RANDBETWEEN(E$5,F$10)</f>
        <v>26</v>
      </c>
      <c r="D16" s="16">
        <f t="shared" ref="D16:D24" ca="1" si="7">LOOKUP(C16,E$5:F$10,B$5:B$10)</f>
        <v>2</v>
      </c>
      <c r="E16" s="17">
        <f ca="1">E15+TIME(0,D16,0)</f>
        <v>0.42152777777777778</v>
      </c>
      <c r="F16" s="16">
        <f t="shared" ref="F16:F24" ca="1" si="8">RANDBETWEEN(K$5,L$10)</f>
        <v>66</v>
      </c>
      <c r="G16" s="17">
        <f ca="1">MAX(I15,E16)</f>
        <v>0.42499999999999999</v>
      </c>
      <c r="H16" s="16">
        <f t="shared" ref="H16:H24" ca="1" si="9">LOOKUP(F16,K$5:L$10,H$5:H$10)</f>
        <v>5</v>
      </c>
      <c r="I16" s="17">
        <f t="shared" ref="I16:I24" ca="1" si="10">G16+TIME(0,H16,0)</f>
        <v>0.4284722222222222</v>
      </c>
      <c r="J16" s="21">
        <f ca="1">MINUTE(G16-E16)</f>
        <v>5</v>
      </c>
      <c r="K16" s="21">
        <f ca="1">MINUTE(G16-I15)</f>
        <v>0</v>
      </c>
      <c r="L16" s="15"/>
    </row>
    <row r="17" spans="2:16" x14ac:dyDescent="0.3">
      <c r="B17" s="7">
        <v>3</v>
      </c>
      <c r="C17" s="16">
        <f t="shared" ca="1" si="6"/>
        <v>36</v>
      </c>
      <c r="D17" s="16">
        <f t="shared" ca="1" si="7"/>
        <v>3</v>
      </c>
      <c r="E17" s="17">
        <f t="shared" ref="E17:E24" ca="1" si="11">E16+TIME(0,D17,0)</f>
        <v>0.4236111111111111</v>
      </c>
      <c r="F17" s="16">
        <f t="shared" ca="1" si="8"/>
        <v>2</v>
      </c>
      <c r="G17" s="17">
        <f t="shared" ref="G17:G24" ca="1" si="12">MAX(I16,E17)</f>
        <v>0.4284722222222222</v>
      </c>
      <c r="H17" s="16">
        <f t="shared" ca="1" si="9"/>
        <v>2</v>
      </c>
      <c r="I17" s="17">
        <f t="shared" ca="1" si="10"/>
        <v>0.42986111111111108</v>
      </c>
      <c r="J17" s="21">
        <f t="shared" ref="J17:J24" ca="1" si="13">MINUTE(G17-E17)</f>
        <v>7</v>
      </c>
      <c r="K17" s="21">
        <f t="shared" ref="K17:K24" ca="1" si="14">MINUTE(G17-I16)</f>
        <v>0</v>
      </c>
      <c r="L17" s="15"/>
    </row>
    <row r="18" spans="2:16" x14ac:dyDescent="0.3">
      <c r="B18" s="7">
        <v>4</v>
      </c>
      <c r="C18" s="16">
        <f t="shared" ca="1" si="6"/>
        <v>10</v>
      </c>
      <c r="D18" s="16">
        <f t="shared" ca="1" si="7"/>
        <v>1</v>
      </c>
      <c r="E18" s="17">
        <f t="shared" ca="1" si="11"/>
        <v>0.42430555555555555</v>
      </c>
      <c r="F18" s="16">
        <f t="shared" ca="1" si="8"/>
        <v>16</v>
      </c>
      <c r="G18" s="17">
        <f t="shared" ca="1" si="12"/>
        <v>0.42986111111111108</v>
      </c>
      <c r="H18" s="16">
        <f t="shared" ca="1" si="9"/>
        <v>3</v>
      </c>
      <c r="I18" s="17">
        <f t="shared" ca="1" si="10"/>
        <v>0.43194444444444441</v>
      </c>
      <c r="J18" s="21">
        <f t="shared" ca="1" si="13"/>
        <v>8</v>
      </c>
      <c r="K18" s="21">
        <f t="shared" ca="1" si="14"/>
        <v>0</v>
      </c>
      <c r="L18" s="15"/>
    </row>
    <row r="19" spans="2:16" x14ac:dyDescent="0.3">
      <c r="B19" s="7">
        <v>5</v>
      </c>
      <c r="C19" s="16">
        <f t="shared" ca="1" si="6"/>
        <v>83</v>
      </c>
      <c r="D19" s="16">
        <f t="shared" ca="1" si="7"/>
        <v>5</v>
      </c>
      <c r="E19" s="17">
        <f t="shared" ca="1" si="11"/>
        <v>0.42777777777777776</v>
      </c>
      <c r="F19" s="16">
        <f t="shared" ca="1" si="8"/>
        <v>32</v>
      </c>
      <c r="G19" s="17">
        <f t="shared" ca="1" si="12"/>
        <v>0.43194444444444441</v>
      </c>
      <c r="H19" s="16">
        <f t="shared" ca="1" si="9"/>
        <v>4</v>
      </c>
      <c r="I19" s="17">
        <f t="shared" ca="1" si="10"/>
        <v>0.43472222222222218</v>
      </c>
      <c r="J19" s="21">
        <f t="shared" ca="1" si="13"/>
        <v>6</v>
      </c>
      <c r="K19" s="21">
        <f t="shared" ca="1" si="14"/>
        <v>0</v>
      </c>
      <c r="L19" s="15"/>
    </row>
    <row r="20" spans="2:16" x14ac:dyDescent="0.3">
      <c r="B20" s="7">
        <v>6</v>
      </c>
      <c r="C20" s="16">
        <f t="shared" ca="1" si="6"/>
        <v>20</v>
      </c>
      <c r="D20" s="16">
        <f t="shared" ca="1" si="7"/>
        <v>2</v>
      </c>
      <c r="E20" s="17">
        <f t="shared" ca="1" si="11"/>
        <v>0.42916666666666664</v>
      </c>
      <c r="F20" s="16">
        <f t="shared" ca="1" si="8"/>
        <v>80</v>
      </c>
      <c r="G20" s="17">
        <f t="shared" ca="1" si="12"/>
        <v>0.43472222222222218</v>
      </c>
      <c r="H20" s="16">
        <f t="shared" ca="1" si="9"/>
        <v>6</v>
      </c>
      <c r="I20" s="17">
        <f t="shared" ca="1" si="10"/>
        <v>0.43888888888888883</v>
      </c>
      <c r="J20" s="21">
        <f t="shared" ca="1" si="13"/>
        <v>8</v>
      </c>
      <c r="K20" s="21">
        <f t="shared" ca="1" si="14"/>
        <v>0</v>
      </c>
      <c r="L20" s="15"/>
    </row>
    <row r="21" spans="2:16" x14ac:dyDescent="0.3">
      <c r="B21" s="7">
        <v>7</v>
      </c>
      <c r="C21" s="16">
        <f t="shared" ca="1" si="6"/>
        <v>71</v>
      </c>
      <c r="D21" s="16">
        <f t="shared" ca="1" si="7"/>
        <v>5</v>
      </c>
      <c r="E21" s="17">
        <f t="shared" ca="1" si="11"/>
        <v>0.43263888888888885</v>
      </c>
      <c r="F21" s="16">
        <f t="shared" ca="1" si="8"/>
        <v>45</v>
      </c>
      <c r="G21" s="17">
        <f t="shared" ca="1" si="12"/>
        <v>0.43888888888888883</v>
      </c>
      <c r="H21" s="16">
        <f t="shared" ca="1" si="9"/>
        <v>4</v>
      </c>
      <c r="I21" s="17">
        <f t="shared" ca="1" si="10"/>
        <v>0.4416666666666666</v>
      </c>
      <c r="J21" s="21">
        <f t="shared" ca="1" si="13"/>
        <v>9</v>
      </c>
      <c r="K21" s="21">
        <f t="shared" ca="1" si="14"/>
        <v>0</v>
      </c>
      <c r="L21" s="15"/>
    </row>
    <row r="22" spans="2:16" x14ac:dyDescent="0.3">
      <c r="B22" s="7">
        <v>8</v>
      </c>
      <c r="C22" s="16">
        <f t="shared" ca="1" si="6"/>
        <v>92</v>
      </c>
      <c r="D22" s="16">
        <f t="shared" ca="1" si="7"/>
        <v>6</v>
      </c>
      <c r="E22" s="17">
        <f t="shared" ca="1" si="11"/>
        <v>0.4368055555555555</v>
      </c>
      <c r="F22" s="16">
        <f t="shared" ca="1" si="8"/>
        <v>96</v>
      </c>
      <c r="G22" s="17">
        <f t="shared" ca="1" si="12"/>
        <v>0.4416666666666666</v>
      </c>
      <c r="H22" s="16">
        <f t="shared" ca="1" si="9"/>
        <v>7</v>
      </c>
      <c r="I22" s="17">
        <f t="shared" ca="1" si="10"/>
        <v>0.44652777777777769</v>
      </c>
      <c r="J22" s="21">
        <f t="shared" ca="1" si="13"/>
        <v>7</v>
      </c>
      <c r="K22" s="21">
        <f t="shared" ca="1" si="14"/>
        <v>0</v>
      </c>
      <c r="L22" s="15"/>
      <c r="M22" s="15"/>
      <c r="N22" s="15"/>
      <c r="O22" s="15"/>
      <c r="P22" s="15"/>
    </row>
    <row r="23" spans="2:16" x14ac:dyDescent="0.3">
      <c r="B23" s="7">
        <v>9</v>
      </c>
      <c r="C23" s="16">
        <f t="shared" ca="1" si="6"/>
        <v>4</v>
      </c>
      <c r="D23" s="16">
        <f t="shared" ca="1" si="7"/>
        <v>1</v>
      </c>
      <c r="E23" s="17">
        <f t="shared" ca="1" si="11"/>
        <v>0.43749999999999994</v>
      </c>
      <c r="F23" s="16">
        <f t="shared" ca="1" si="8"/>
        <v>5</v>
      </c>
      <c r="G23" s="17">
        <f t="shared" ca="1" si="12"/>
        <v>0.44652777777777769</v>
      </c>
      <c r="H23" s="16">
        <f t="shared" ca="1" si="9"/>
        <v>2</v>
      </c>
      <c r="I23" s="17">
        <f t="shared" ca="1" si="10"/>
        <v>0.44791666666666657</v>
      </c>
      <c r="J23" s="21">
        <f t="shared" ca="1" si="13"/>
        <v>13</v>
      </c>
      <c r="K23" s="21">
        <f t="shared" ca="1" si="14"/>
        <v>0</v>
      </c>
    </row>
    <row r="24" spans="2:16" x14ac:dyDescent="0.3">
      <c r="B24" s="7">
        <v>10</v>
      </c>
      <c r="C24" s="16">
        <f t="shared" ca="1" si="6"/>
        <v>69</v>
      </c>
      <c r="D24" s="16">
        <f t="shared" ca="1" si="7"/>
        <v>4</v>
      </c>
      <c r="E24" s="17">
        <f t="shared" ca="1" si="11"/>
        <v>0.44027777777777771</v>
      </c>
      <c r="F24" s="16">
        <f t="shared" ca="1" si="8"/>
        <v>48</v>
      </c>
      <c r="G24" s="17">
        <f t="shared" ca="1" si="12"/>
        <v>0.44791666666666657</v>
      </c>
      <c r="H24" s="16">
        <f t="shared" ca="1" si="9"/>
        <v>5</v>
      </c>
      <c r="I24" s="17">
        <f t="shared" ca="1" si="10"/>
        <v>0.45138888888888878</v>
      </c>
      <c r="J24" s="21">
        <f t="shared" ca="1" si="13"/>
        <v>11</v>
      </c>
      <c r="K24" s="21">
        <f t="shared" ca="1" si="14"/>
        <v>0</v>
      </c>
    </row>
  </sheetData>
  <mergeCells count="5">
    <mergeCell ref="C2:E2"/>
    <mergeCell ref="I2:K2"/>
    <mergeCell ref="E3:F3"/>
    <mergeCell ref="K3:L3"/>
    <mergeCell ref="G13:I13"/>
  </mergeCells>
  <conditionalFormatting sqref="G15:G24">
    <cfRule type="containsBlanks" dxfId="0" priority="2">
      <formula>LEN(TRIM(G15))=0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Galal.FCI</dc:creator>
  <cp:lastModifiedBy>Galal.FCI</cp:lastModifiedBy>
  <dcterms:created xsi:type="dcterms:W3CDTF">2020-11-14T22:17:24Z</dcterms:created>
  <dcterms:modified xsi:type="dcterms:W3CDTF">2022-08-31T10:43:06Z</dcterms:modified>
</cp:coreProperties>
</file>