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esktop\EE223\HW\EE223_HW3\EE223_HW3-20181012T063309Z-001\EE223_HW3\"/>
    </mc:Choice>
  </mc:AlternateContent>
  <xr:revisionPtr revIDLastSave="0" documentId="10_ncr:140008_{138E99BA-CFCE-4366-A4D9-009B53314B53}" xr6:coauthVersionLast="31" xr6:coauthVersionMax="31" xr10:uidLastSave="{00000000-0000-0000-0000-000000000000}"/>
  <bookViews>
    <workbookView xWindow="0" yWindow="0" windowWidth="15360" windowHeight="6960" activeTab="1"/>
  </bookViews>
  <sheets>
    <sheet name="Problem_4_Datacsv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BU2" i="3" l="1"/>
  <c r="BT2" i="3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B16" i="1"/>
  <c r="D20" i="1" s="1"/>
  <c r="E20" i="1" s="1"/>
  <c r="D74" i="1" l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7" i="1"/>
  <c r="E1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F17" i="1" l="1"/>
  <c r="G17" i="1" s="1"/>
</calcChain>
</file>

<file path=xl/sharedStrings.xml><?xml version="1.0" encoding="utf-8"?>
<sst xmlns="http://schemas.openxmlformats.org/spreadsheetml/2006/main" count="686" uniqueCount="107">
  <si>
    <t>Parameter</t>
  </si>
  <si>
    <t>Nominal</t>
  </si>
  <si>
    <t>C5_0</t>
  </si>
  <si>
    <t>C5_1</t>
  </si>
  <si>
    <t>C5_2</t>
  </si>
  <si>
    <t>C5_3</t>
  </si>
  <si>
    <t>C5_4</t>
  </si>
  <si>
    <t>C6_0</t>
  </si>
  <si>
    <t>C6_1</t>
  </si>
  <si>
    <t>C6_2</t>
  </si>
  <si>
    <t>C6_3</t>
  </si>
  <si>
    <t>C7_0</t>
  </si>
  <si>
    <t>C7_1</t>
  </si>
  <si>
    <t>C7_2</t>
  </si>
  <si>
    <t>C7_3</t>
  </si>
  <si>
    <t>C7_4</t>
  </si>
  <si>
    <t>C9_0</t>
  </si>
  <si>
    <t>C9_1</t>
  </si>
  <si>
    <t>C9_2</t>
  </si>
  <si>
    <t>C9_3</t>
  </si>
  <si>
    <t>C9_4</t>
  </si>
  <si>
    <t>C9_5</t>
  </si>
  <si>
    <t>C9_6</t>
  </si>
  <si>
    <t>C9_7</t>
  </si>
  <si>
    <t>C9_8</t>
  </si>
  <si>
    <t>C9_9</t>
  </si>
  <si>
    <t>C9_10</t>
  </si>
  <si>
    <t>C9_11</t>
  </si>
  <si>
    <t>C9_12</t>
  </si>
  <si>
    <t>C9_13</t>
  </si>
  <si>
    <t>C9_14</t>
  </si>
  <si>
    <t>C9_15</t>
  </si>
  <si>
    <t>C9_16</t>
  </si>
  <si>
    <t>C9_17</t>
  </si>
  <si>
    <t>C9_18</t>
  </si>
  <si>
    <t>C9_19</t>
  </si>
  <si>
    <t>C9_20</t>
  </si>
  <si>
    <t>C9_21</t>
  </si>
  <si>
    <t>C9_22</t>
  </si>
  <si>
    <t>C9_23</t>
  </si>
  <si>
    <t>C9_24</t>
  </si>
  <si>
    <t>C9_25</t>
  </si>
  <si>
    <t>C9_26</t>
  </si>
  <si>
    <t>C9_27</t>
  </si>
  <si>
    <t>C9_28</t>
  </si>
  <si>
    <t>C9_29</t>
  </si>
  <si>
    <t>C9_30</t>
  </si>
  <si>
    <t>C9_31</t>
  </si>
  <si>
    <t>C9_32</t>
  </si>
  <si>
    <t>C9_33</t>
  </si>
  <si>
    <t>C9_34</t>
  </si>
  <si>
    <t>C9_35</t>
  </si>
  <si>
    <t>C9_36</t>
  </si>
  <si>
    <t>C9_37</t>
  </si>
  <si>
    <t>C9_38</t>
  </si>
  <si>
    <t>C9_39</t>
  </si>
  <si>
    <t>C9_40</t>
  </si>
  <si>
    <t>C9_41</t>
  </si>
  <si>
    <t>C9_42</t>
  </si>
  <si>
    <t>C9_43</t>
  </si>
  <si>
    <t>C9_44</t>
  </si>
  <si>
    <t>C9_45</t>
  </si>
  <si>
    <t>C9_46</t>
  </si>
  <si>
    <t>C9_47</t>
  </si>
  <si>
    <t>C9_48</t>
  </si>
  <si>
    <t>C9_49</t>
  </si>
  <si>
    <t>C9_50</t>
  </si>
  <si>
    <t>C9_51</t>
  </si>
  <si>
    <t>C9_52</t>
  </si>
  <si>
    <t>C9_53</t>
  </si>
  <si>
    <t>C9_54</t>
  </si>
  <si>
    <t>C9_55</t>
  </si>
  <si>
    <t>C9_56</t>
  </si>
  <si>
    <t>C9_57</t>
  </si>
  <si>
    <t>C9_58</t>
  </si>
  <si>
    <t>C9_59</t>
  </si>
  <si>
    <t>VDD</t>
  </si>
  <si>
    <t>gpdk045.scs</t>
  </si>
  <si>
    <t>nom</t>
  </si>
  <si>
    <t>ff</t>
  </si>
  <si>
    <t>fs</t>
  </si>
  <si>
    <t>sf</t>
  </si>
  <si>
    <t>ss</t>
  </si>
  <si>
    <t>tt</t>
  </si>
  <si>
    <t>temperature</t>
  </si>
  <si>
    <t>Test</t>
  </si>
  <si>
    <t>Output</t>
  </si>
  <si>
    <t>Pass/Fail</t>
  </si>
  <si>
    <t>Min</t>
  </si>
  <si>
    <t>Max</t>
  </si>
  <si>
    <t>EE223:hw3:1</t>
  </si>
  <si>
    <t>value(IT("/PM2/D") 1e-06)</t>
  </si>
  <si>
    <t>disabled</t>
  </si>
  <si>
    <t>value(IT("/NM3/S") 1e-06)</t>
  </si>
  <si>
    <t>EE223:hw3:2</t>
  </si>
  <si>
    <t>EE223:hw3:3</t>
  </si>
  <si>
    <t>EE223:hw3:4</t>
  </si>
  <si>
    <t xml:space="preserve">mean </t>
  </si>
  <si>
    <t>Data</t>
  </si>
  <si>
    <t>Data - mean</t>
  </si>
  <si>
    <t>square</t>
  </si>
  <si>
    <t>sum of square</t>
  </si>
  <si>
    <t>sum of square /(n-1)</t>
  </si>
  <si>
    <t>Mean + sigma</t>
  </si>
  <si>
    <t>Mean - sigma</t>
  </si>
  <si>
    <t xml:space="preserve">Min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</si>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</sst>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opLeftCell="A6" zoomScale="90" zoomScaleNormal="90" workbookViewId="0">
      <selection activeCell="J22" sqref="J22:M23"/>
    </sheetView>
  </sheetViews>
  <sheetFormatPr defaultRowHeight="14.5" x14ac:dyDescent="0.35"/>
  <cols>
    <col min="2" max="2" width="25.7265625" customWidth="1"/>
    <col min="4" max="4" width="13.81640625" customWidth="1"/>
    <col min="6" max="6" width="15" customWidth="1"/>
    <col min="7" max="7" width="17.1796875" customWidth="1"/>
  </cols>
  <sheetData>
    <row r="1" spans="1:80" x14ac:dyDescent="0.35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</row>
    <row r="2" spans="1:80" x14ac:dyDescent="0.35">
      <c r="B2" t="s">
        <v>76</v>
      </c>
      <c r="C2">
        <v>1</v>
      </c>
      <c r="G2">
        <v>1</v>
      </c>
      <c r="H2">
        <v>1</v>
      </c>
      <c r="I2">
        <v>1</v>
      </c>
      <c r="J2">
        <v>1</v>
      </c>
      <c r="K2">
        <v>1</v>
      </c>
      <c r="L2" s="1">
        <v>0.9</v>
      </c>
      <c r="M2">
        <v>1</v>
      </c>
      <c r="N2">
        <v>1.1000000000000001</v>
      </c>
      <c r="O2">
        <v>1.2</v>
      </c>
      <c r="P2">
        <v>1</v>
      </c>
      <c r="Q2">
        <v>1</v>
      </c>
      <c r="R2">
        <v>1</v>
      </c>
      <c r="S2">
        <v>1</v>
      </c>
      <c r="T2">
        <v>1</v>
      </c>
      <c r="U2" s="1">
        <v>0.9</v>
      </c>
      <c r="V2" s="1">
        <v>0.9</v>
      </c>
      <c r="W2" s="1">
        <v>0.9</v>
      </c>
      <c r="X2" s="1">
        <v>0.9</v>
      </c>
      <c r="Y2">
        <v>1</v>
      </c>
      <c r="Z2">
        <v>1</v>
      </c>
      <c r="AA2">
        <v>1</v>
      </c>
      <c r="AB2">
        <v>1</v>
      </c>
      <c r="AC2">
        <v>1.1000000000000001</v>
      </c>
      <c r="AD2">
        <v>1.1000000000000001</v>
      </c>
      <c r="AE2">
        <v>1.1000000000000001</v>
      </c>
      <c r="AF2">
        <v>1.1000000000000001</v>
      </c>
      <c r="AG2" s="1">
        <v>0.9</v>
      </c>
      <c r="AH2" s="1">
        <v>0.9</v>
      </c>
      <c r="AI2" s="1">
        <v>0.9</v>
      </c>
      <c r="AJ2" s="1">
        <v>0.9</v>
      </c>
      <c r="AK2">
        <v>1</v>
      </c>
      <c r="AL2">
        <v>1</v>
      </c>
      <c r="AM2">
        <v>1</v>
      </c>
      <c r="AN2">
        <v>1</v>
      </c>
      <c r="AO2">
        <v>1.1000000000000001</v>
      </c>
      <c r="AP2">
        <v>1.1000000000000001</v>
      </c>
      <c r="AQ2">
        <v>1.1000000000000001</v>
      </c>
      <c r="AR2">
        <v>1.1000000000000001</v>
      </c>
      <c r="AS2" s="1">
        <v>0.9</v>
      </c>
      <c r="AT2" s="1">
        <v>0.9</v>
      </c>
      <c r="AU2" s="1">
        <v>0.9</v>
      </c>
      <c r="AV2" s="1">
        <v>0.9</v>
      </c>
      <c r="AW2">
        <v>1</v>
      </c>
      <c r="AX2">
        <v>1</v>
      </c>
      <c r="AY2">
        <v>1</v>
      </c>
      <c r="AZ2">
        <v>1</v>
      </c>
      <c r="BA2">
        <v>1.1000000000000001</v>
      </c>
      <c r="BB2">
        <v>1.1000000000000001</v>
      </c>
      <c r="BC2">
        <v>1.1000000000000001</v>
      </c>
      <c r="BD2">
        <v>1.1000000000000001</v>
      </c>
      <c r="BE2" s="1">
        <v>0.9</v>
      </c>
      <c r="BF2" s="1">
        <v>0.9</v>
      </c>
      <c r="BG2" s="1">
        <v>0.9</v>
      </c>
      <c r="BH2" s="1">
        <v>0.9</v>
      </c>
      <c r="BI2">
        <v>1</v>
      </c>
      <c r="BJ2">
        <v>1</v>
      </c>
      <c r="BK2">
        <v>1</v>
      </c>
      <c r="BL2">
        <v>1</v>
      </c>
      <c r="BM2">
        <v>1.1000000000000001</v>
      </c>
      <c r="BN2">
        <v>1.1000000000000001</v>
      </c>
      <c r="BO2">
        <v>1.1000000000000001</v>
      </c>
      <c r="BP2">
        <v>1.1000000000000001</v>
      </c>
      <c r="BQ2" s="1">
        <v>0.9</v>
      </c>
      <c r="BR2" s="1">
        <v>0.9</v>
      </c>
      <c r="BS2" s="1">
        <v>0.9</v>
      </c>
      <c r="BT2" s="1">
        <v>0.9</v>
      </c>
      <c r="BU2">
        <v>1</v>
      </c>
      <c r="BV2">
        <v>1</v>
      </c>
      <c r="BW2">
        <v>1</v>
      </c>
      <c r="BX2">
        <v>1</v>
      </c>
      <c r="BY2">
        <v>1.1000000000000001</v>
      </c>
      <c r="BZ2">
        <v>1.1000000000000001</v>
      </c>
      <c r="CA2">
        <v>1.1000000000000001</v>
      </c>
      <c r="CB2">
        <v>1.1000000000000001</v>
      </c>
    </row>
    <row r="3" spans="1:80" x14ac:dyDescent="0.35">
      <c r="B3" t="s">
        <v>77</v>
      </c>
      <c r="C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79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79</v>
      </c>
      <c r="AB3" t="s">
        <v>79</v>
      </c>
      <c r="AC3" t="s">
        <v>79</v>
      </c>
      <c r="AD3" t="s">
        <v>79</v>
      </c>
      <c r="AE3" t="s">
        <v>79</v>
      </c>
      <c r="AF3" t="s">
        <v>79</v>
      </c>
      <c r="AG3" t="s">
        <v>80</v>
      </c>
      <c r="AH3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</row>
    <row r="4" spans="1:80" x14ac:dyDescent="0.35">
      <c r="B4" t="s">
        <v>84</v>
      </c>
      <c r="C4">
        <v>27</v>
      </c>
      <c r="G4">
        <v>27</v>
      </c>
      <c r="H4">
        <v>27</v>
      </c>
      <c r="I4">
        <v>27</v>
      </c>
      <c r="J4">
        <v>27</v>
      </c>
      <c r="K4">
        <v>27</v>
      </c>
      <c r="L4">
        <v>27</v>
      </c>
      <c r="M4">
        <v>27</v>
      </c>
      <c r="N4">
        <v>27</v>
      </c>
      <c r="O4">
        <v>27</v>
      </c>
      <c r="P4">
        <v>-40</v>
      </c>
      <c r="Q4">
        <v>0</v>
      </c>
      <c r="R4">
        <v>25</v>
      </c>
      <c r="S4">
        <v>50</v>
      </c>
      <c r="T4">
        <v>100</v>
      </c>
      <c r="U4">
        <v>-40</v>
      </c>
      <c r="V4">
        <v>0</v>
      </c>
      <c r="W4">
        <v>50</v>
      </c>
      <c r="X4">
        <v>100</v>
      </c>
      <c r="Y4">
        <v>-40</v>
      </c>
      <c r="Z4">
        <v>0</v>
      </c>
      <c r="AA4">
        <v>50</v>
      </c>
      <c r="AB4">
        <v>100</v>
      </c>
      <c r="AC4">
        <v>-40</v>
      </c>
      <c r="AD4">
        <v>0</v>
      </c>
      <c r="AE4">
        <v>50</v>
      </c>
      <c r="AF4">
        <v>100</v>
      </c>
      <c r="AG4">
        <v>-40</v>
      </c>
      <c r="AH4">
        <v>0</v>
      </c>
      <c r="AI4">
        <v>50</v>
      </c>
      <c r="AJ4">
        <v>100</v>
      </c>
      <c r="AK4">
        <v>-40</v>
      </c>
      <c r="AL4">
        <v>0</v>
      </c>
      <c r="AM4">
        <v>50</v>
      </c>
      <c r="AN4">
        <v>100</v>
      </c>
      <c r="AO4">
        <v>-40</v>
      </c>
      <c r="AP4">
        <v>0</v>
      </c>
      <c r="AQ4">
        <v>50</v>
      </c>
      <c r="AR4">
        <v>100</v>
      </c>
      <c r="AS4">
        <v>-40</v>
      </c>
      <c r="AT4">
        <v>0</v>
      </c>
      <c r="AU4">
        <v>50</v>
      </c>
      <c r="AV4">
        <v>100</v>
      </c>
      <c r="AW4">
        <v>-40</v>
      </c>
      <c r="AX4">
        <v>0</v>
      </c>
      <c r="AY4">
        <v>50</v>
      </c>
      <c r="AZ4">
        <v>100</v>
      </c>
      <c r="BA4">
        <v>-40</v>
      </c>
      <c r="BB4">
        <v>0</v>
      </c>
      <c r="BC4">
        <v>50</v>
      </c>
      <c r="BD4">
        <v>100</v>
      </c>
      <c r="BE4">
        <v>-40</v>
      </c>
      <c r="BF4">
        <v>0</v>
      </c>
      <c r="BG4">
        <v>50</v>
      </c>
      <c r="BH4">
        <v>100</v>
      </c>
      <c r="BI4">
        <v>-40</v>
      </c>
      <c r="BJ4">
        <v>0</v>
      </c>
      <c r="BK4">
        <v>50</v>
      </c>
      <c r="BL4">
        <v>100</v>
      </c>
      <c r="BM4">
        <v>-40</v>
      </c>
      <c r="BN4">
        <v>0</v>
      </c>
      <c r="BO4">
        <v>50</v>
      </c>
      <c r="BP4">
        <v>100</v>
      </c>
      <c r="BQ4">
        <v>-40</v>
      </c>
      <c r="BR4">
        <v>0</v>
      </c>
      <c r="BS4">
        <v>50</v>
      </c>
      <c r="BT4">
        <v>100</v>
      </c>
      <c r="BU4">
        <v>-40</v>
      </c>
      <c r="BV4">
        <v>0</v>
      </c>
      <c r="BW4">
        <v>50</v>
      </c>
      <c r="BX4">
        <v>100</v>
      </c>
      <c r="BY4">
        <v>-40</v>
      </c>
      <c r="BZ4">
        <v>0</v>
      </c>
      <c r="CA4">
        <v>50</v>
      </c>
      <c r="CB4">
        <v>100</v>
      </c>
    </row>
    <row r="6" spans="1:80" x14ac:dyDescent="0.35">
      <c r="A6" t="s">
        <v>85</v>
      </c>
      <c r="B6" t="s">
        <v>86</v>
      </c>
      <c r="C6" t="s">
        <v>1</v>
      </c>
      <c r="D6" t="s">
        <v>87</v>
      </c>
      <c r="E6" t="s">
        <v>88</v>
      </c>
      <c r="F6" t="s">
        <v>89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  <c r="AW6" t="s">
        <v>44</v>
      </c>
      <c r="AX6" t="s">
        <v>45</v>
      </c>
      <c r="AY6" t="s">
        <v>46</v>
      </c>
      <c r="AZ6" t="s">
        <v>47</v>
      </c>
      <c r="BA6" t="s">
        <v>48</v>
      </c>
      <c r="BB6" t="s">
        <v>49</v>
      </c>
      <c r="BC6" t="s">
        <v>50</v>
      </c>
      <c r="BD6" t="s">
        <v>51</v>
      </c>
      <c r="BE6" t="s">
        <v>52</v>
      </c>
      <c r="BF6" t="s">
        <v>53</v>
      </c>
      <c r="BG6" t="s">
        <v>54</v>
      </c>
      <c r="BH6" t="s">
        <v>55</v>
      </c>
      <c r="BI6" t="s">
        <v>56</v>
      </c>
      <c r="BJ6" t="s">
        <v>57</v>
      </c>
      <c r="BK6" t="s">
        <v>58</v>
      </c>
      <c r="BL6" t="s">
        <v>59</v>
      </c>
      <c r="BM6" t="s">
        <v>60</v>
      </c>
      <c r="BN6" t="s">
        <v>61</v>
      </c>
      <c r="BO6" t="s">
        <v>62</v>
      </c>
      <c r="BP6" t="s">
        <v>63</v>
      </c>
      <c r="BQ6" t="s">
        <v>64</v>
      </c>
      <c r="BR6" t="s">
        <v>65</v>
      </c>
      <c r="BS6" t="s">
        <v>66</v>
      </c>
      <c r="BT6" t="s">
        <v>67</v>
      </c>
      <c r="BU6" t="s">
        <v>68</v>
      </c>
      <c r="BV6" t="s">
        <v>69</v>
      </c>
      <c r="BW6" t="s">
        <v>70</v>
      </c>
      <c r="BX6" t="s">
        <v>71</v>
      </c>
      <c r="BY6" t="s">
        <v>72</v>
      </c>
      <c r="BZ6" t="s">
        <v>73</v>
      </c>
      <c r="CA6" t="s">
        <v>74</v>
      </c>
      <c r="CB6" t="s">
        <v>75</v>
      </c>
    </row>
    <row r="7" spans="1:80" x14ac:dyDescent="0.35">
      <c r="A7" t="s">
        <v>90</v>
      </c>
      <c r="B7" t="s">
        <v>91</v>
      </c>
      <c r="C7" s="1">
        <v>-2.4499999999999999E-5</v>
      </c>
      <c r="E7" s="1">
        <v>-3.3880000000000001E-5</v>
      </c>
      <c r="F7" s="1">
        <v>-1.554E-5</v>
      </c>
      <c r="G7" t="s">
        <v>92</v>
      </c>
      <c r="H7" t="s">
        <v>92</v>
      </c>
      <c r="I7" t="s">
        <v>92</v>
      </c>
      <c r="J7" t="s">
        <v>92</v>
      </c>
      <c r="K7" t="s">
        <v>92</v>
      </c>
      <c r="L7" t="s">
        <v>92</v>
      </c>
      <c r="M7" t="s">
        <v>92</v>
      </c>
      <c r="N7" t="s">
        <v>92</v>
      </c>
      <c r="O7" t="s">
        <v>92</v>
      </c>
      <c r="P7" t="s">
        <v>92</v>
      </c>
      <c r="Q7" t="s">
        <v>92</v>
      </c>
      <c r="R7" t="s">
        <v>92</v>
      </c>
      <c r="S7" t="s">
        <v>92</v>
      </c>
      <c r="T7" t="s">
        <v>92</v>
      </c>
      <c r="U7" s="1">
        <v>-1.73E-5</v>
      </c>
      <c r="V7" s="1">
        <v>-2.0599999999999999E-5</v>
      </c>
      <c r="W7" s="1">
        <v>-2.3479999999999999E-5</v>
      </c>
      <c r="X7" s="1">
        <v>-2.4280000000000001E-5</v>
      </c>
      <c r="Y7" s="1">
        <v>-1.9230000000000001E-5</v>
      </c>
      <c r="Z7" s="1">
        <v>-2.3010000000000002E-5</v>
      </c>
      <c r="AA7" s="1">
        <v>-2.722E-5</v>
      </c>
      <c r="AB7" s="1">
        <v>-2.9329999999999999E-5</v>
      </c>
      <c r="AC7" s="1">
        <v>-2.0950000000000001E-5</v>
      </c>
      <c r="AD7" s="1">
        <v>-2.5069999999999999E-5</v>
      </c>
      <c r="AE7" s="1">
        <v>-3.0159999999999999E-5</v>
      </c>
      <c r="AF7" s="1">
        <v>-3.3880000000000001E-5</v>
      </c>
      <c r="AG7" s="1">
        <v>-1.6379999999999999E-5</v>
      </c>
      <c r="AH7" s="1">
        <v>-1.9519999999999999E-5</v>
      </c>
      <c r="AI7" s="1">
        <v>-2.1780000000000002E-5</v>
      </c>
      <c r="AJ7" s="1">
        <v>-2.1999999999999999E-5</v>
      </c>
      <c r="AK7" s="1">
        <v>-1.836E-5</v>
      </c>
      <c r="AL7" s="1">
        <v>-2.2099999999999998E-5</v>
      </c>
      <c r="AM7" s="1">
        <v>-2.5939999999999999E-5</v>
      </c>
      <c r="AN7" s="1">
        <v>-2.7250000000000002E-5</v>
      </c>
      <c r="AO7" s="1">
        <v>-2.012E-5</v>
      </c>
      <c r="AP7" s="1">
        <v>-2.423E-5</v>
      </c>
      <c r="AQ7" s="1">
        <v>-2.917E-5</v>
      </c>
      <c r="AR7" s="1">
        <v>-3.2150000000000002E-5</v>
      </c>
      <c r="AS7" s="1">
        <v>-1.6390000000000001E-5</v>
      </c>
      <c r="AT7" s="1">
        <v>-1.942E-5</v>
      </c>
      <c r="AU7" s="1">
        <v>-2.1469999999999999E-5</v>
      </c>
      <c r="AV7" s="1">
        <v>-2.1880000000000001E-5</v>
      </c>
      <c r="AW7" s="1">
        <v>-1.857E-5</v>
      </c>
      <c r="AX7" s="1">
        <v>-2.2370000000000001E-5</v>
      </c>
      <c r="AY7" s="1">
        <v>-2.5919999999999999E-5</v>
      </c>
      <c r="AZ7" s="1">
        <v>-2.7129999999999999E-5</v>
      </c>
      <c r="BA7" s="1">
        <v>-2.0489999999999999E-5</v>
      </c>
      <c r="BB7" s="1">
        <v>-2.478E-5</v>
      </c>
      <c r="BC7" s="1">
        <v>-2.9669999999999999E-5</v>
      </c>
      <c r="BD7" s="1">
        <v>-3.2190000000000002E-5</v>
      </c>
      <c r="BE7" s="1">
        <v>-1.554E-5</v>
      </c>
      <c r="BF7" s="1">
        <v>-1.8300000000000001E-5</v>
      </c>
      <c r="BG7" s="1">
        <v>-1.978E-5</v>
      </c>
      <c r="BH7" s="1">
        <v>-1.9760000000000001E-5</v>
      </c>
      <c r="BI7" s="1">
        <v>-1.7819999999999999E-5</v>
      </c>
      <c r="BJ7" s="1">
        <v>-2.1520000000000001E-5</v>
      </c>
      <c r="BK7" s="1">
        <v>-2.4499999999999999E-5</v>
      </c>
      <c r="BL7" s="1">
        <v>-2.5089999999999999E-5</v>
      </c>
      <c r="BM7" s="1">
        <v>-1.98E-5</v>
      </c>
      <c r="BN7" s="1">
        <v>-2.408E-5</v>
      </c>
      <c r="BO7" s="1">
        <v>-2.8600000000000001E-5</v>
      </c>
      <c r="BP7" s="1">
        <v>-3.0329999999999999E-5</v>
      </c>
      <c r="BQ7" s="1">
        <v>-1.6379999999999999E-5</v>
      </c>
      <c r="BR7" s="1">
        <v>-1.95E-5</v>
      </c>
      <c r="BS7" s="1">
        <v>-2.173E-5</v>
      </c>
      <c r="BT7" s="1">
        <v>-2.2079999999999999E-5</v>
      </c>
      <c r="BU7" s="1">
        <v>-1.844E-5</v>
      </c>
      <c r="BV7" s="1">
        <v>-2.2229999999999999E-5</v>
      </c>
      <c r="BW7" s="1">
        <v>-2.5979999999999999E-5</v>
      </c>
      <c r="BX7" s="1">
        <v>-2.7319999999999999E-5</v>
      </c>
      <c r="BY7" s="1">
        <v>-2.0270000000000001E-5</v>
      </c>
      <c r="BZ7" s="1">
        <v>-2.4470000000000001E-5</v>
      </c>
      <c r="CA7" s="1">
        <v>-2.9430000000000001E-5</v>
      </c>
      <c r="CB7" s="1">
        <v>-3.2270000000000001E-5</v>
      </c>
    </row>
    <row r="8" spans="1:80" x14ac:dyDescent="0.35">
      <c r="A8" t="s">
        <v>90</v>
      </c>
      <c r="B8" t="b">
        <v>0</v>
      </c>
      <c r="G8" t="s">
        <v>92</v>
      </c>
      <c r="H8" t="s">
        <v>92</v>
      </c>
      <c r="I8" t="s">
        <v>92</v>
      </c>
      <c r="J8" t="s">
        <v>92</v>
      </c>
      <c r="K8" t="s">
        <v>92</v>
      </c>
      <c r="L8" t="s">
        <v>92</v>
      </c>
      <c r="M8" t="s">
        <v>92</v>
      </c>
      <c r="N8" t="s">
        <v>92</v>
      </c>
      <c r="O8" t="s">
        <v>92</v>
      </c>
      <c r="P8" t="s">
        <v>92</v>
      </c>
      <c r="Q8" t="s">
        <v>92</v>
      </c>
      <c r="R8" t="s">
        <v>92</v>
      </c>
      <c r="S8" t="s">
        <v>92</v>
      </c>
      <c r="T8" t="s">
        <v>92</v>
      </c>
    </row>
    <row r="9" spans="1:80" x14ac:dyDescent="0.35">
      <c r="A9" t="s">
        <v>90</v>
      </c>
      <c r="B9" t="s">
        <v>93</v>
      </c>
      <c r="C9" s="1">
        <v>-2.4499999999999999E-5</v>
      </c>
      <c r="E9" s="1">
        <v>-3.3880000000000001E-5</v>
      </c>
      <c r="F9" s="1">
        <v>-1.554E-5</v>
      </c>
      <c r="G9" t="s">
        <v>92</v>
      </c>
      <c r="H9" t="s">
        <v>92</v>
      </c>
      <c r="I9" t="s">
        <v>92</v>
      </c>
      <c r="J9" t="s">
        <v>92</v>
      </c>
      <c r="K9" t="s">
        <v>92</v>
      </c>
      <c r="L9" t="s">
        <v>92</v>
      </c>
      <c r="M9" t="s">
        <v>92</v>
      </c>
      <c r="N9" t="s">
        <v>92</v>
      </c>
      <c r="O9" t="s">
        <v>92</v>
      </c>
      <c r="P9" t="s">
        <v>92</v>
      </c>
      <c r="Q9" t="s">
        <v>92</v>
      </c>
      <c r="R9" t="s">
        <v>92</v>
      </c>
      <c r="S9" t="s">
        <v>92</v>
      </c>
      <c r="T9" t="s">
        <v>92</v>
      </c>
      <c r="U9" s="1">
        <v>-1.73E-5</v>
      </c>
      <c r="V9" s="1">
        <v>-2.0599999999999999E-5</v>
      </c>
      <c r="W9" s="1">
        <v>-2.3479999999999999E-5</v>
      </c>
      <c r="X9" s="1">
        <v>-2.4280000000000001E-5</v>
      </c>
      <c r="Y9" s="1">
        <v>-1.9230000000000001E-5</v>
      </c>
      <c r="Z9" s="1">
        <v>-2.3010000000000002E-5</v>
      </c>
      <c r="AA9" s="1">
        <v>-2.722E-5</v>
      </c>
      <c r="AB9" s="1">
        <v>-2.9329999999999999E-5</v>
      </c>
      <c r="AC9" s="1">
        <v>-2.0950000000000001E-5</v>
      </c>
      <c r="AD9" s="1">
        <v>-2.5069999999999999E-5</v>
      </c>
      <c r="AE9" s="1">
        <v>-3.0159999999999999E-5</v>
      </c>
      <c r="AF9" s="1">
        <v>-3.3880000000000001E-5</v>
      </c>
      <c r="AG9" s="1">
        <v>-1.6379999999999999E-5</v>
      </c>
      <c r="AH9" s="1">
        <v>-1.9530000000000001E-5</v>
      </c>
      <c r="AI9" s="1">
        <v>-2.1780000000000002E-5</v>
      </c>
      <c r="AJ9" s="1">
        <v>-2.1999999999999999E-5</v>
      </c>
      <c r="AK9" s="1">
        <v>-1.836E-5</v>
      </c>
      <c r="AL9" s="1">
        <v>-2.2099999999999998E-5</v>
      </c>
      <c r="AM9" s="1">
        <v>-2.5939999999999999E-5</v>
      </c>
      <c r="AN9" s="1">
        <v>-2.726E-5</v>
      </c>
      <c r="AO9" s="1">
        <v>-2.012E-5</v>
      </c>
      <c r="AP9" s="1">
        <v>-2.423E-5</v>
      </c>
      <c r="AQ9" s="1">
        <v>-2.917E-5</v>
      </c>
      <c r="AR9" s="1">
        <v>-3.2150000000000002E-5</v>
      </c>
      <c r="AS9" s="1">
        <v>-1.6390000000000001E-5</v>
      </c>
      <c r="AT9" s="1">
        <v>-1.942E-5</v>
      </c>
      <c r="AU9" s="1">
        <v>-2.1469999999999999E-5</v>
      </c>
      <c r="AV9" s="1">
        <v>-2.1880000000000001E-5</v>
      </c>
      <c r="AW9" s="1">
        <v>-1.857E-5</v>
      </c>
      <c r="AX9" s="1">
        <v>-2.2370000000000001E-5</v>
      </c>
      <c r="AY9" s="1">
        <v>-2.5919999999999999E-5</v>
      </c>
      <c r="AZ9" s="1">
        <v>-2.7129999999999999E-5</v>
      </c>
      <c r="BA9" s="1">
        <v>-2.0489999999999999E-5</v>
      </c>
      <c r="BB9" s="1">
        <v>-2.478E-5</v>
      </c>
      <c r="BC9" s="1">
        <v>-2.9669999999999999E-5</v>
      </c>
      <c r="BD9" s="1">
        <v>-3.2190000000000002E-5</v>
      </c>
      <c r="BE9" s="1">
        <v>-1.554E-5</v>
      </c>
      <c r="BF9" s="1">
        <v>-1.8300000000000001E-5</v>
      </c>
      <c r="BG9" s="1">
        <v>-1.978E-5</v>
      </c>
      <c r="BH9" s="1">
        <v>-1.9769999999999999E-5</v>
      </c>
      <c r="BI9" s="1">
        <v>-1.7819999999999999E-5</v>
      </c>
      <c r="BJ9" s="1">
        <v>-2.1520000000000001E-5</v>
      </c>
      <c r="BK9" s="1">
        <v>-2.4499999999999999E-5</v>
      </c>
      <c r="BL9" s="1">
        <v>-2.5089999999999999E-5</v>
      </c>
      <c r="BM9" s="1">
        <v>-1.98E-5</v>
      </c>
      <c r="BN9" s="1">
        <v>-2.408E-5</v>
      </c>
      <c r="BO9" s="1">
        <v>-2.8600000000000001E-5</v>
      </c>
      <c r="BP9" s="1">
        <v>-3.0329999999999999E-5</v>
      </c>
      <c r="BQ9" s="1">
        <v>-1.6379999999999999E-5</v>
      </c>
      <c r="BR9" s="1">
        <v>-1.95E-5</v>
      </c>
      <c r="BS9" s="1">
        <v>-2.173E-5</v>
      </c>
      <c r="BT9" s="1">
        <v>-2.2079999999999999E-5</v>
      </c>
      <c r="BU9" s="1">
        <v>-1.8450000000000001E-5</v>
      </c>
      <c r="BV9" s="1">
        <v>-2.2229999999999999E-5</v>
      </c>
      <c r="BW9" s="1">
        <v>-2.599E-5</v>
      </c>
      <c r="BX9" s="1">
        <v>-2.7319999999999999E-5</v>
      </c>
      <c r="BY9" s="1">
        <v>-2.0270000000000001E-5</v>
      </c>
      <c r="BZ9" s="1">
        <v>-2.4470000000000001E-5</v>
      </c>
      <c r="CA9" s="1">
        <v>-2.9430000000000001E-5</v>
      </c>
      <c r="CB9" s="1">
        <v>-3.2270000000000001E-5</v>
      </c>
    </row>
    <row r="10" spans="1:80" x14ac:dyDescent="0.35">
      <c r="A10" t="s">
        <v>94</v>
      </c>
      <c r="B10" t="s">
        <v>93</v>
      </c>
      <c r="C10" s="1">
        <v>-2.3470000000000001E-5</v>
      </c>
      <c r="E10" s="1">
        <v>-2.544E-5</v>
      </c>
      <c r="F10" s="1">
        <v>-2.3470000000000001E-5</v>
      </c>
      <c r="G10" s="1">
        <v>-2.544E-5</v>
      </c>
      <c r="H10" s="1">
        <v>-2.44E-5</v>
      </c>
      <c r="I10" s="1">
        <v>-2.457E-5</v>
      </c>
      <c r="J10" s="1">
        <v>-2.3470000000000001E-5</v>
      </c>
      <c r="K10" s="1">
        <v>-2.4499999999999999E-5</v>
      </c>
      <c r="L10" t="s">
        <v>92</v>
      </c>
      <c r="M10" t="s">
        <v>92</v>
      </c>
      <c r="N10" t="s">
        <v>92</v>
      </c>
      <c r="O10" t="s">
        <v>92</v>
      </c>
      <c r="P10" t="s">
        <v>92</v>
      </c>
      <c r="Q10" t="s">
        <v>92</v>
      </c>
      <c r="R10" t="s">
        <v>92</v>
      </c>
      <c r="S10" t="s">
        <v>92</v>
      </c>
      <c r="T10" t="s">
        <v>92</v>
      </c>
      <c r="U10" t="s">
        <v>92</v>
      </c>
      <c r="V10" t="s">
        <v>92</v>
      </c>
      <c r="W10" t="s">
        <v>92</v>
      </c>
      <c r="X10" t="s">
        <v>92</v>
      </c>
      <c r="Y10" t="s">
        <v>92</v>
      </c>
      <c r="Z10" t="s">
        <v>92</v>
      </c>
      <c r="AA10" t="s">
        <v>92</v>
      </c>
      <c r="AB10" t="s">
        <v>92</v>
      </c>
      <c r="AC10" t="s">
        <v>92</v>
      </c>
      <c r="AD10" t="s">
        <v>92</v>
      </c>
      <c r="AE10" t="s">
        <v>92</v>
      </c>
      <c r="AF10" t="s">
        <v>92</v>
      </c>
      <c r="AG10" t="s">
        <v>92</v>
      </c>
      <c r="AH10" t="s">
        <v>92</v>
      </c>
      <c r="AI10" t="s">
        <v>92</v>
      </c>
      <c r="AJ10" t="s">
        <v>92</v>
      </c>
      <c r="AK10" t="s">
        <v>92</v>
      </c>
      <c r="AL10" t="s">
        <v>92</v>
      </c>
      <c r="AM10" t="s">
        <v>92</v>
      </c>
      <c r="AN10" t="s">
        <v>92</v>
      </c>
      <c r="AO10" t="s">
        <v>92</v>
      </c>
      <c r="AP10" t="s">
        <v>92</v>
      </c>
      <c r="AQ10" t="s">
        <v>92</v>
      </c>
      <c r="AR10" t="s">
        <v>92</v>
      </c>
      <c r="AS10" t="s">
        <v>92</v>
      </c>
      <c r="AT10" t="s">
        <v>92</v>
      </c>
      <c r="AU10" t="s">
        <v>92</v>
      </c>
      <c r="AV10" t="s">
        <v>92</v>
      </c>
      <c r="AW10" t="s">
        <v>92</v>
      </c>
      <c r="AX10" t="s">
        <v>92</v>
      </c>
      <c r="AY10" t="s">
        <v>92</v>
      </c>
      <c r="AZ10" t="s">
        <v>92</v>
      </c>
      <c r="BA10" t="s">
        <v>92</v>
      </c>
      <c r="BB10" t="s">
        <v>92</v>
      </c>
      <c r="BC10" t="s">
        <v>92</v>
      </c>
      <c r="BD10" t="s">
        <v>92</v>
      </c>
      <c r="BE10" t="s">
        <v>92</v>
      </c>
      <c r="BF10" t="s">
        <v>92</v>
      </c>
      <c r="BG10" t="s">
        <v>92</v>
      </c>
      <c r="BH10" t="s">
        <v>92</v>
      </c>
      <c r="BI10" t="s">
        <v>92</v>
      </c>
      <c r="BJ10" t="s">
        <v>92</v>
      </c>
      <c r="BK10" t="s">
        <v>92</v>
      </c>
      <c r="BL10" t="s">
        <v>92</v>
      </c>
      <c r="BM10" t="s">
        <v>92</v>
      </c>
      <c r="BN10" t="s">
        <v>92</v>
      </c>
      <c r="BO10" t="s">
        <v>92</v>
      </c>
      <c r="BP10" t="s">
        <v>92</v>
      </c>
      <c r="BQ10" t="s">
        <v>92</v>
      </c>
      <c r="BR10" t="s">
        <v>92</v>
      </c>
      <c r="BS10" t="s">
        <v>92</v>
      </c>
      <c r="BT10" t="s">
        <v>92</v>
      </c>
      <c r="BU10" t="s">
        <v>92</v>
      </c>
      <c r="BV10" t="s">
        <v>92</v>
      </c>
      <c r="BW10" t="s">
        <v>92</v>
      </c>
      <c r="BX10" t="s">
        <v>92</v>
      </c>
      <c r="BY10" t="s">
        <v>92</v>
      </c>
      <c r="BZ10" t="s">
        <v>92</v>
      </c>
      <c r="CA10" t="s">
        <v>92</v>
      </c>
      <c r="CB10" t="s">
        <v>92</v>
      </c>
    </row>
    <row r="11" spans="1:80" x14ac:dyDescent="0.35">
      <c r="A11" t="s">
        <v>95</v>
      </c>
      <c r="B11" t="s">
        <v>93</v>
      </c>
      <c r="C11" s="1">
        <v>-2.544E-5</v>
      </c>
      <c r="E11" s="1">
        <v>-2.9580000000000001E-5</v>
      </c>
      <c r="F11" s="1">
        <v>-2.0999999999999999E-5</v>
      </c>
      <c r="G11" t="s">
        <v>92</v>
      </c>
      <c r="H11" t="s">
        <v>92</v>
      </c>
      <c r="I11" t="s">
        <v>92</v>
      </c>
      <c r="J11" t="s">
        <v>92</v>
      </c>
      <c r="K11" t="s">
        <v>92</v>
      </c>
      <c r="L11" s="1">
        <v>-2.0999999999999999E-5</v>
      </c>
      <c r="M11" s="1">
        <v>-2.4499999999999999E-5</v>
      </c>
      <c r="N11" s="1">
        <v>-2.7270000000000001E-5</v>
      </c>
      <c r="O11" s="1">
        <v>-2.9580000000000001E-5</v>
      </c>
      <c r="P11" t="s">
        <v>92</v>
      </c>
      <c r="Q11" t="s">
        <v>92</v>
      </c>
      <c r="R11" t="s">
        <v>92</v>
      </c>
      <c r="S11" t="s">
        <v>92</v>
      </c>
      <c r="T11" t="s">
        <v>92</v>
      </c>
      <c r="U11" t="s">
        <v>92</v>
      </c>
      <c r="V11" t="s">
        <v>92</v>
      </c>
      <c r="W11" t="s">
        <v>92</v>
      </c>
      <c r="X11" t="s">
        <v>92</v>
      </c>
      <c r="Y11" t="s">
        <v>92</v>
      </c>
      <c r="Z11" t="s">
        <v>92</v>
      </c>
      <c r="AA11" t="s">
        <v>92</v>
      </c>
      <c r="AB11" t="s">
        <v>92</v>
      </c>
      <c r="AC11" t="s">
        <v>92</v>
      </c>
      <c r="AD11" t="s">
        <v>92</v>
      </c>
      <c r="AE11" t="s">
        <v>92</v>
      </c>
      <c r="AF11" t="s">
        <v>92</v>
      </c>
      <c r="AG11" t="s">
        <v>92</v>
      </c>
      <c r="AH11" t="s">
        <v>92</v>
      </c>
      <c r="AI11" t="s">
        <v>92</v>
      </c>
      <c r="AJ11" t="s">
        <v>92</v>
      </c>
      <c r="AK11" t="s">
        <v>92</v>
      </c>
      <c r="AL11" t="s">
        <v>92</v>
      </c>
      <c r="AM11" t="s">
        <v>92</v>
      </c>
      <c r="AN11" t="s">
        <v>92</v>
      </c>
      <c r="AO11" t="s">
        <v>92</v>
      </c>
      <c r="AP11" t="s">
        <v>92</v>
      </c>
      <c r="AQ11" t="s">
        <v>92</v>
      </c>
      <c r="AR11" t="s">
        <v>92</v>
      </c>
      <c r="AS11" t="s">
        <v>92</v>
      </c>
      <c r="AT11" t="s">
        <v>92</v>
      </c>
      <c r="AU11" t="s">
        <v>92</v>
      </c>
      <c r="AV11" t="s">
        <v>92</v>
      </c>
      <c r="AW11" t="s">
        <v>92</v>
      </c>
      <c r="AX11" t="s">
        <v>92</v>
      </c>
      <c r="AY11" t="s">
        <v>92</v>
      </c>
      <c r="AZ11" t="s">
        <v>92</v>
      </c>
      <c r="BA11" t="s">
        <v>92</v>
      </c>
      <c r="BB11" t="s">
        <v>92</v>
      </c>
      <c r="BC11" t="s">
        <v>92</v>
      </c>
      <c r="BD11" t="s">
        <v>92</v>
      </c>
      <c r="BE11" t="s">
        <v>92</v>
      </c>
      <c r="BF11" t="s">
        <v>92</v>
      </c>
      <c r="BG11" t="s">
        <v>92</v>
      </c>
      <c r="BH11" t="s">
        <v>92</v>
      </c>
      <c r="BI11" t="s">
        <v>92</v>
      </c>
      <c r="BJ11" t="s">
        <v>92</v>
      </c>
      <c r="BK11" t="s">
        <v>92</v>
      </c>
      <c r="BL11" t="s">
        <v>92</v>
      </c>
      <c r="BM11" t="s">
        <v>92</v>
      </c>
      <c r="BN11" t="s">
        <v>92</v>
      </c>
      <c r="BO11" t="s">
        <v>92</v>
      </c>
      <c r="BP11" t="s">
        <v>92</v>
      </c>
      <c r="BQ11" t="s">
        <v>92</v>
      </c>
      <c r="BR11" t="s">
        <v>92</v>
      </c>
      <c r="BS11" t="s">
        <v>92</v>
      </c>
      <c r="BT11" t="s">
        <v>92</v>
      </c>
      <c r="BU11" t="s">
        <v>92</v>
      </c>
      <c r="BV11" t="s">
        <v>92</v>
      </c>
      <c r="BW11" t="s">
        <v>92</v>
      </c>
      <c r="BX11" t="s">
        <v>92</v>
      </c>
      <c r="BY11" t="s">
        <v>92</v>
      </c>
      <c r="BZ11" t="s">
        <v>92</v>
      </c>
      <c r="CA11" t="s">
        <v>92</v>
      </c>
      <c r="CB11" t="s">
        <v>92</v>
      </c>
    </row>
    <row r="12" spans="1:80" x14ac:dyDescent="0.35">
      <c r="A12" t="s">
        <v>96</v>
      </c>
      <c r="B12" t="s">
        <v>93</v>
      </c>
      <c r="C12" s="1">
        <v>-2.457E-5</v>
      </c>
      <c r="E12" s="1">
        <v>-2.7129999999999999E-5</v>
      </c>
      <c r="F12" s="1">
        <v>-1.857E-5</v>
      </c>
      <c r="G12" t="s">
        <v>92</v>
      </c>
      <c r="H12" t="s">
        <v>92</v>
      </c>
      <c r="I12" t="s">
        <v>92</v>
      </c>
      <c r="J12" t="s">
        <v>92</v>
      </c>
      <c r="K12" t="s">
        <v>92</v>
      </c>
      <c r="L12" t="s">
        <v>92</v>
      </c>
      <c r="M12" t="s">
        <v>92</v>
      </c>
      <c r="N12" t="s">
        <v>92</v>
      </c>
      <c r="O12" t="s">
        <v>92</v>
      </c>
      <c r="P12" s="1">
        <v>-1.857E-5</v>
      </c>
      <c r="Q12" s="1">
        <v>-2.2370000000000001E-5</v>
      </c>
      <c r="R12" s="1">
        <v>-2.4430000000000002E-5</v>
      </c>
      <c r="S12" s="1">
        <v>-2.5919999999999999E-5</v>
      </c>
      <c r="T12" s="1">
        <v>-2.7129999999999999E-5</v>
      </c>
      <c r="U12" t="s">
        <v>92</v>
      </c>
      <c r="V12" t="s">
        <v>92</v>
      </c>
      <c r="W12" t="s">
        <v>92</v>
      </c>
      <c r="X12" t="s">
        <v>92</v>
      </c>
      <c r="Y12" t="s">
        <v>92</v>
      </c>
      <c r="Z12" t="s">
        <v>92</v>
      </c>
      <c r="AA12" t="s">
        <v>92</v>
      </c>
      <c r="AB12" t="s">
        <v>92</v>
      </c>
      <c r="AC12" t="s">
        <v>92</v>
      </c>
      <c r="AD12" t="s">
        <v>92</v>
      </c>
      <c r="AE12" t="s">
        <v>92</v>
      </c>
      <c r="AF12" t="s">
        <v>92</v>
      </c>
      <c r="AG12" t="s">
        <v>92</v>
      </c>
      <c r="AH12" t="s">
        <v>92</v>
      </c>
      <c r="AI12" t="s">
        <v>92</v>
      </c>
      <c r="AJ12" t="s">
        <v>92</v>
      </c>
      <c r="AK12" t="s">
        <v>92</v>
      </c>
      <c r="AL12" t="s">
        <v>92</v>
      </c>
      <c r="AM12" t="s">
        <v>92</v>
      </c>
      <c r="AN12" t="s">
        <v>92</v>
      </c>
      <c r="AO12" t="s">
        <v>92</v>
      </c>
      <c r="AP12" t="s">
        <v>92</v>
      </c>
      <c r="AQ12" t="s">
        <v>92</v>
      </c>
      <c r="AR12" t="s">
        <v>92</v>
      </c>
      <c r="AS12" t="s">
        <v>92</v>
      </c>
      <c r="AT12" t="s">
        <v>92</v>
      </c>
      <c r="AU12" t="s">
        <v>92</v>
      </c>
      <c r="AV12" t="s">
        <v>92</v>
      </c>
      <c r="AW12" t="s">
        <v>92</v>
      </c>
      <c r="AX12" t="s">
        <v>92</v>
      </c>
      <c r="AY12" t="s">
        <v>92</v>
      </c>
      <c r="AZ12" t="s">
        <v>92</v>
      </c>
      <c r="BA12" t="s">
        <v>92</v>
      </c>
      <c r="BB12" t="s">
        <v>92</v>
      </c>
      <c r="BC12" t="s">
        <v>92</v>
      </c>
      <c r="BD12" t="s">
        <v>92</v>
      </c>
      <c r="BE12" t="s">
        <v>92</v>
      </c>
      <c r="BF12" t="s">
        <v>92</v>
      </c>
      <c r="BG12" t="s">
        <v>92</v>
      </c>
      <c r="BH12" t="s">
        <v>92</v>
      </c>
      <c r="BI12" t="s">
        <v>92</v>
      </c>
      <c r="BJ12" t="s">
        <v>92</v>
      </c>
      <c r="BK12" t="s">
        <v>92</v>
      </c>
      <c r="BL12" t="s">
        <v>92</v>
      </c>
      <c r="BM12" t="s">
        <v>92</v>
      </c>
      <c r="BN12" t="s">
        <v>92</v>
      </c>
      <c r="BO12" t="s">
        <v>92</v>
      </c>
      <c r="BP12" t="s">
        <v>92</v>
      </c>
      <c r="BQ12" t="s">
        <v>92</v>
      </c>
      <c r="BR12" t="s">
        <v>92</v>
      </c>
      <c r="BS12" t="s">
        <v>92</v>
      </c>
      <c r="BT12" t="s">
        <v>92</v>
      </c>
      <c r="BU12" t="s">
        <v>92</v>
      </c>
      <c r="BV12" t="s">
        <v>92</v>
      </c>
      <c r="BW12" t="s">
        <v>92</v>
      </c>
      <c r="BX12" t="s">
        <v>92</v>
      </c>
      <c r="BY12" t="s">
        <v>92</v>
      </c>
      <c r="BZ12" t="s">
        <v>92</v>
      </c>
      <c r="CA12" t="s">
        <v>92</v>
      </c>
      <c r="CB12" t="s">
        <v>92</v>
      </c>
    </row>
    <row r="16" spans="1:80" x14ac:dyDescent="0.35">
      <c r="A16" t="s">
        <v>97</v>
      </c>
      <c r="B16" s="1">
        <f>AVERAGE(U7:CB7)</f>
        <v>-2.3316833333333327E-5</v>
      </c>
      <c r="C16" t="s">
        <v>98</v>
      </c>
      <c r="D16" t="s">
        <v>99</v>
      </c>
      <c r="E16" t="s">
        <v>100</v>
      </c>
      <c r="F16" t="s">
        <v>101</v>
      </c>
      <c r="G16" t="s">
        <v>102</v>
      </c>
    </row>
    <row r="17" spans="3:13" x14ac:dyDescent="0.35">
      <c r="C17" s="1">
        <v>-1.73E-5</v>
      </c>
      <c r="D17" s="1">
        <f>C17-B$16</f>
        <v>6.0168333333333264E-6</v>
      </c>
      <c r="E17" s="1">
        <f>D17^2</f>
        <v>3.6202283361111029E-11</v>
      </c>
      <c r="F17" s="1">
        <f>SUM(E17:E76)</f>
        <v>1.2424897150000004E-9</v>
      </c>
      <c r="G17">
        <f>SQRT(F17/(60-1))</f>
        <v>4.5890247015966713E-6</v>
      </c>
    </row>
    <row r="18" spans="3:13" x14ac:dyDescent="0.35">
      <c r="C18" s="1">
        <v>-2.0599999999999999E-5</v>
      </c>
      <c r="D18" s="1">
        <f>C18-B$16</f>
        <v>2.7168333333333275E-6</v>
      </c>
      <c r="E18" s="1">
        <f t="shared" ref="E18:E76" si="0">D18^2</f>
        <v>7.3811833611110787E-12</v>
      </c>
    </row>
    <row r="19" spans="3:13" x14ac:dyDescent="0.35">
      <c r="C19" s="1">
        <v>-2.3479999999999999E-5</v>
      </c>
      <c r="D19" s="1">
        <f>C19-B$16</f>
        <v>-1.6316666666667208E-7</v>
      </c>
      <c r="E19" s="1">
        <f t="shared" si="0"/>
        <v>2.6623361111112878E-14</v>
      </c>
    </row>
    <row r="20" spans="3:13" x14ac:dyDescent="0.35">
      <c r="C20" s="1">
        <v>-2.4280000000000001E-5</v>
      </c>
      <c r="D20" s="1">
        <f>C20-B$16</f>
        <v>-9.6316666666667458E-7</v>
      </c>
      <c r="E20" s="1">
        <f t="shared" si="0"/>
        <v>9.2769002777779293E-13</v>
      </c>
    </row>
    <row r="21" spans="3:13" ht="15" thickBot="1" x14ac:dyDescent="0.4">
      <c r="C21" s="1">
        <v>-1.9230000000000001E-5</v>
      </c>
      <c r="D21" s="1">
        <f>C21-B$16</f>
        <v>4.0868333333333262E-6</v>
      </c>
      <c r="E21" s="1">
        <f t="shared" si="0"/>
        <v>1.6702206694444385E-11</v>
      </c>
    </row>
    <row r="22" spans="3:13" x14ac:dyDescent="0.35">
      <c r="C22" s="1">
        <v>-2.3010000000000002E-5</v>
      </c>
      <c r="D22" s="1">
        <f>C22-B$16</f>
        <v>3.0683333333332512E-7</v>
      </c>
      <c r="E22" s="1">
        <f t="shared" si="0"/>
        <v>9.4146694444439397E-14</v>
      </c>
      <c r="J22" s="4" t="s">
        <v>97</v>
      </c>
      <c r="K22" s="5">
        <v>-2.3316833333333327E-5</v>
      </c>
      <c r="L22" s="5" t="s">
        <v>101</v>
      </c>
      <c r="M22" s="6" t="s">
        <v>102</v>
      </c>
    </row>
    <row r="23" spans="3:13" ht="15" thickBot="1" x14ac:dyDescent="0.4">
      <c r="C23" s="1">
        <v>-2.722E-5</v>
      </c>
      <c r="D23" s="1">
        <f>C23-B$16</f>
        <v>-3.9031666666666735E-6</v>
      </c>
      <c r="E23" s="1">
        <f t="shared" si="0"/>
        <v>1.523471002777783E-11</v>
      </c>
      <c r="J23" s="7"/>
      <c r="K23" s="8"/>
      <c r="L23" s="8">
        <v>1.2424897150000004E-9</v>
      </c>
      <c r="M23" s="9">
        <v>4.5890247015966713E-6</v>
      </c>
    </row>
    <row r="24" spans="3:13" x14ac:dyDescent="0.35">
      <c r="C24" s="1">
        <v>-2.9329999999999999E-5</v>
      </c>
      <c r="D24" s="1">
        <f>C24-B$16</f>
        <v>-6.013166666666672E-6</v>
      </c>
      <c r="E24" s="1">
        <f t="shared" si="0"/>
        <v>3.6158173361111176E-11</v>
      </c>
    </row>
    <row r="25" spans="3:13" x14ac:dyDescent="0.35">
      <c r="C25" s="1">
        <v>-2.0950000000000001E-5</v>
      </c>
      <c r="D25" s="1">
        <f>C25-B$16</f>
        <v>2.3668333333333257E-6</v>
      </c>
      <c r="E25" s="1">
        <f t="shared" si="0"/>
        <v>5.6019000277777414E-12</v>
      </c>
    </row>
    <row r="26" spans="3:13" x14ac:dyDescent="0.35">
      <c r="C26" s="1">
        <v>-2.5069999999999999E-5</v>
      </c>
      <c r="D26" s="1">
        <f>C26-B$16</f>
        <v>-1.7531666666666721E-6</v>
      </c>
      <c r="E26" s="1">
        <f t="shared" si="0"/>
        <v>3.0735933611111302E-12</v>
      </c>
    </row>
    <row r="27" spans="3:13" x14ac:dyDescent="0.35">
      <c r="C27" s="1">
        <v>-3.0159999999999999E-5</v>
      </c>
      <c r="D27" s="1">
        <f>C27-B$16</f>
        <v>-6.8431666666666725E-6</v>
      </c>
      <c r="E27" s="1">
        <f t="shared" si="0"/>
        <v>4.682893002777786E-11</v>
      </c>
    </row>
    <row r="28" spans="3:13" x14ac:dyDescent="0.35">
      <c r="C28" s="1">
        <v>-3.3880000000000001E-5</v>
      </c>
      <c r="D28" s="1">
        <f>C28-B$16</f>
        <v>-1.0563166666666674E-5</v>
      </c>
      <c r="E28" s="1">
        <f t="shared" si="0"/>
        <v>1.1158049002777793E-10</v>
      </c>
    </row>
    <row r="29" spans="3:13" x14ac:dyDescent="0.35">
      <c r="C29" s="1">
        <v>-1.6379999999999999E-5</v>
      </c>
      <c r="D29" s="1">
        <f>C29-B$16</f>
        <v>6.9368333333333277E-6</v>
      </c>
      <c r="E29" s="1">
        <f t="shared" si="0"/>
        <v>4.8119656694444367E-11</v>
      </c>
    </row>
    <row r="30" spans="3:13" x14ac:dyDescent="0.35">
      <c r="C30" s="1">
        <v>-1.9530000000000001E-5</v>
      </c>
      <c r="D30" s="1">
        <f>C30-B$16</f>
        <v>3.7868333333333257E-6</v>
      </c>
      <c r="E30" s="1">
        <f t="shared" si="0"/>
        <v>1.4340106694444386E-11</v>
      </c>
    </row>
    <row r="31" spans="3:13" x14ac:dyDescent="0.35">
      <c r="C31" s="1">
        <v>-2.1780000000000002E-5</v>
      </c>
      <c r="D31" s="1">
        <f>C31-B$16</f>
        <v>1.5368333333333252E-6</v>
      </c>
      <c r="E31" s="1">
        <f t="shared" si="0"/>
        <v>2.3618566944444194E-12</v>
      </c>
    </row>
    <row r="32" spans="3:13" x14ac:dyDescent="0.35">
      <c r="C32" s="1">
        <v>-2.1999999999999999E-5</v>
      </c>
      <c r="D32" s="1">
        <f>C32-B$16</f>
        <v>1.3168333333333273E-6</v>
      </c>
      <c r="E32" s="1">
        <f t="shared" si="0"/>
        <v>1.7340500277777618E-12</v>
      </c>
    </row>
    <row r="33" spans="3:5" x14ac:dyDescent="0.35">
      <c r="C33" s="1">
        <v>-1.836E-5</v>
      </c>
      <c r="D33" s="1">
        <f>C33-B$16</f>
        <v>4.9568333333333263E-6</v>
      </c>
      <c r="E33" s="1">
        <f t="shared" si="0"/>
        <v>2.4570196694444376E-11</v>
      </c>
    </row>
    <row r="34" spans="3:5" x14ac:dyDescent="0.35">
      <c r="C34" s="1">
        <v>-2.2099999999999998E-5</v>
      </c>
      <c r="D34" s="1">
        <f>C34-B$16</f>
        <v>1.2168333333333283E-6</v>
      </c>
      <c r="E34" s="1">
        <f t="shared" si="0"/>
        <v>1.4806833611110988E-12</v>
      </c>
    </row>
    <row r="35" spans="3:5" x14ac:dyDescent="0.35">
      <c r="C35" s="1">
        <v>-2.5939999999999999E-5</v>
      </c>
      <c r="D35" s="1">
        <f>C35-B$16</f>
        <v>-2.6231666666666722E-6</v>
      </c>
      <c r="E35" s="1">
        <f t="shared" si="0"/>
        <v>6.8810033611111405E-12</v>
      </c>
    </row>
    <row r="36" spans="3:5" x14ac:dyDescent="0.35">
      <c r="C36" s="1">
        <v>-2.726E-5</v>
      </c>
      <c r="D36" s="1">
        <f>C36-B$16</f>
        <v>-3.9431666666666732E-6</v>
      </c>
      <c r="E36" s="1">
        <f t="shared" si="0"/>
        <v>1.5548563361111162E-11</v>
      </c>
    </row>
    <row r="37" spans="3:5" x14ac:dyDescent="0.35">
      <c r="C37" s="1">
        <v>-2.012E-5</v>
      </c>
      <c r="D37" s="1">
        <f>C37-B$16</f>
        <v>3.1968333333333262E-6</v>
      </c>
      <c r="E37" s="1">
        <f t="shared" si="0"/>
        <v>1.0219743361111067E-11</v>
      </c>
    </row>
    <row r="38" spans="3:5" x14ac:dyDescent="0.35">
      <c r="C38" s="1">
        <v>-2.423E-5</v>
      </c>
      <c r="D38" s="1">
        <f>C38-B$16</f>
        <v>-9.1316666666667337E-7</v>
      </c>
      <c r="E38" s="1">
        <f t="shared" si="0"/>
        <v>8.3387336111112334E-13</v>
      </c>
    </row>
    <row r="39" spans="3:5" x14ac:dyDescent="0.35">
      <c r="C39" s="1">
        <v>-2.917E-5</v>
      </c>
      <c r="D39" s="1">
        <f>C39-B$16</f>
        <v>-5.8531666666666735E-6</v>
      </c>
      <c r="E39" s="1">
        <f t="shared" si="0"/>
        <v>3.425956002777786E-11</v>
      </c>
    </row>
    <row r="40" spans="3:5" x14ac:dyDescent="0.35">
      <c r="C40" s="1">
        <v>-3.2150000000000002E-5</v>
      </c>
      <c r="D40" s="1">
        <f>C40-B$16</f>
        <v>-8.8331666666666755E-6</v>
      </c>
      <c r="E40" s="1">
        <f t="shared" si="0"/>
        <v>7.8024833361111264E-11</v>
      </c>
    </row>
    <row r="41" spans="3:5" x14ac:dyDescent="0.35">
      <c r="C41" s="1">
        <v>-1.6390000000000001E-5</v>
      </c>
      <c r="D41" s="1">
        <f>C41-B$16</f>
        <v>6.9268333333333261E-6</v>
      </c>
      <c r="E41" s="1">
        <f t="shared" si="0"/>
        <v>4.7981020027777681E-11</v>
      </c>
    </row>
    <row r="42" spans="3:5" x14ac:dyDescent="0.35">
      <c r="C42" s="1">
        <v>-1.942E-5</v>
      </c>
      <c r="D42" s="1">
        <f>C42-B$16</f>
        <v>3.8968333333333263E-6</v>
      </c>
      <c r="E42" s="1">
        <f t="shared" si="0"/>
        <v>1.5185310027777722E-11</v>
      </c>
    </row>
    <row r="43" spans="3:5" x14ac:dyDescent="0.35">
      <c r="C43" s="1">
        <v>-2.1469999999999999E-5</v>
      </c>
      <c r="D43" s="1">
        <f>C43-B$16</f>
        <v>1.8468333333333273E-6</v>
      </c>
      <c r="E43" s="1">
        <f t="shared" si="0"/>
        <v>3.4107933611110888E-12</v>
      </c>
    </row>
    <row r="44" spans="3:5" x14ac:dyDescent="0.35">
      <c r="C44" s="1">
        <v>-2.1880000000000001E-5</v>
      </c>
      <c r="D44" s="1">
        <f>C44-B$16</f>
        <v>1.4368333333333262E-6</v>
      </c>
      <c r="E44" s="1">
        <f t="shared" si="0"/>
        <v>2.0644900277777571E-12</v>
      </c>
    </row>
    <row r="45" spans="3:5" x14ac:dyDescent="0.35">
      <c r="C45" s="1">
        <v>-1.857E-5</v>
      </c>
      <c r="D45" s="1">
        <f>C45-B$16</f>
        <v>4.7468333333333267E-6</v>
      </c>
      <c r="E45" s="1">
        <f t="shared" si="0"/>
        <v>2.2532426694444381E-11</v>
      </c>
    </row>
    <row r="46" spans="3:5" x14ac:dyDescent="0.35">
      <c r="C46" s="1">
        <v>-2.2370000000000001E-5</v>
      </c>
      <c r="D46" s="1">
        <f>C46-B$16</f>
        <v>9.4683333333332576E-7</v>
      </c>
      <c r="E46" s="1">
        <f t="shared" si="0"/>
        <v>8.9649336111109678E-13</v>
      </c>
    </row>
    <row r="47" spans="3:5" x14ac:dyDescent="0.35">
      <c r="C47" s="1">
        <v>-2.5919999999999999E-5</v>
      </c>
      <c r="D47" s="1">
        <f>C47-B$16</f>
        <v>-2.6031666666666724E-6</v>
      </c>
      <c r="E47" s="1">
        <f t="shared" si="0"/>
        <v>6.7764766944444748E-12</v>
      </c>
    </row>
    <row r="48" spans="3:5" x14ac:dyDescent="0.35">
      <c r="C48" s="1">
        <v>-2.7129999999999999E-5</v>
      </c>
      <c r="D48" s="1">
        <f>C48-B$16</f>
        <v>-3.8131666666666727E-6</v>
      </c>
      <c r="E48" s="1">
        <f t="shared" si="0"/>
        <v>1.4540240027777824E-11</v>
      </c>
    </row>
    <row r="49" spans="3:5" x14ac:dyDescent="0.35">
      <c r="C49" s="1">
        <v>-2.0489999999999999E-5</v>
      </c>
      <c r="D49" s="1">
        <f>C49-B$16</f>
        <v>2.8268333333333281E-6</v>
      </c>
      <c r="E49" s="1">
        <f t="shared" si="0"/>
        <v>7.9909866944444149E-12</v>
      </c>
    </row>
    <row r="50" spans="3:5" x14ac:dyDescent="0.35">
      <c r="C50" s="1">
        <v>-2.478E-5</v>
      </c>
      <c r="D50" s="1">
        <f>C50-B$16</f>
        <v>-1.4631666666666732E-6</v>
      </c>
      <c r="E50" s="1">
        <f t="shared" si="0"/>
        <v>2.1408566944444635E-12</v>
      </c>
    </row>
    <row r="51" spans="3:5" x14ac:dyDescent="0.35">
      <c r="C51" s="1">
        <v>-2.9669999999999999E-5</v>
      </c>
      <c r="D51" s="1">
        <f>C51-B$16</f>
        <v>-6.3531666666666721E-6</v>
      </c>
      <c r="E51" s="1">
        <f t="shared" si="0"/>
        <v>4.0362726694444517E-11</v>
      </c>
    </row>
    <row r="52" spans="3:5" x14ac:dyDescent="0.35">
      <c r="C52" s="1">
        <v>-3.2190000000000002E-5</v>
      </c>
      <c r="D52" s="1">
        <f>C52-B$16</f>
        <v>-8.8731666666666751E-6</v>
      </c>
      <c r="E52" s="1">
        <f t="shared" si="0"/>
        <v>7.8733086694444588E-11</v>
      </c>
    </row>
    <row r="53" spans="3:5" x14ac:dyDescent="0.35">
      <c r="C53" s="1">
        <v>-1.554E-5</v>
      </c>
      <c r="D53" s="1">
        <f>C53-B$16</f>
        <v>7.7768333333333264E-6</v>
      </c>
      <c r="E53" s="1">
        <f t="shared" si="0"/>
        <v>6.0479136694444335E-11</v>
      </c>
    </row>
    <row r="54" spans="3:5" x14ac:dyDescent="0.35">
      <c r="C54" s="1">
        <v>-1.8300000000000001E-5</v>
      </c>
      <c r="D54" s="1">
        <f>C54-B$16</f>
        <v>5.0168333333333258E-6</v>
      </c>
      <c r="E54" s="1">
        <f t="shared" si="0"/>
        <v>2.5168616694444369E-11</v>
      </c>
    </row>
    <row r="55" spans="3:5" x14ac:dyDescent="0.35">
      <c r="C55" s="1">
        <v>-1.978E-5</v>
      </c>
      <c r="D55" s="1">
        <f>C55-B$16</f>
        <v>3.5368333333333264E-6</v>
      </c>
      <c r="E55" s="1">
        <f t="shared" si="0"/>
        <v>1.2509190027777728E-11</v>
      </c>
    </row>
    <row r="56" spans="3:5" x14ac:dyDescent="0.35">
      <c r="C56" s="1">
        <v>-1.9769999999999999E-5</v>
      </c>
      <c r="D56" s="1">
        <f>C56-B$16</f>
        <v>3.546833333333328E-6</v>
      </c>
      <c r="E56" s="1">
        <f t="shared" si="0"/>
        <v>1.2580026694444407E-11</v>
      </c>
    </row>
    <row r="57" spans="3:5" x14ac:dyDescent="0.35">
      <c r="C57" s="1">
        <v>-1.7819999999999999E-5</v>
      </c>
      <c r="D57" s="1">
        <f>C57-B$16</f>
        <v>5.4968333333333279E-6</v>
      </c>
      <c r="E57" s="1">
        <f t="shared" si="0"/>
        <v>3.0215176694444388E-11</v>
      </c>
    </row>
    <row r="58" spans="3:5" x14ac:dyDescent="0.35">
      <c r="C58" s="1">
        <v>-2.1520000000000001E-5</v>
      </c>
      <c r="D58" s="1">
        <f>C58-B$16</f>
        <v>1.7968333333333261E-6</v>
      </c>
      <c r="E58" s="1">
        <f t="shared" si="0"/>
        <v>3.2286100277777516E-12</v>
      </c>
    </row>
    <row r="59" spans="3:5" x14ac:dyDescent="0.35">
      <c r="C59" s="1">
        <v>-2.4499999999999999E-5</v>
      </c>
      <c r="D59" s="1">
        <f>C59-B$16</f>
        <v>-1.1831666666666725E-6</v>
      </c>
      <c r="E59" s="1">
        <f t="shared" si="0"/>
        <v>1.3998833611111248E-12</v>
      </c>
    </row>
    <row r="60" spans="3:5" x14ac:dyDescent="0.35">
      <c r="C60" s="1">
        <v>-2.5089999999999999E-5</v>
      </c>
      <c r="D60" s="1">
        <f>C60-B$16</f>
        <v>-1.7731666666666719E-6</v>
      </c>
      <c r="E60" s="1">
        <f t="shared" si="0"/>
        <v>3.1441200277777962E-12</v>
      </c>
    </row>
    <row r="61" spans="3:5" x14ac:dyDescent="0.35">
      <c r="C61" s="1">
        <v>-1.98E-5</v>
      </c>
      <c r="D61" s="1">
        <f>C61-B$16</f>
        <v>3.5168333333333266E-6</v>
      </c>
      <c r="E61" s="1">
        <f t="shared" si="0"/>
        <v>1.2368116694444397E-11</v>
      </c>
    </row>
    <row r="62" spans="3:5" x14ac:dyDescent="0.35">
      <c r="C62" s="1">
        <v>-2.408E-5</v>
      </c>
      <c r="D62" s="1">
        <f>C62-B$16</f>
        <v>-7.6316666666667311E-7</v>
      </c>
      <c r="E62" s="1">
        <f t="shared" si="0"/>
        <v>5.8242336111112092E-13</v>
      </c>
    </row>
    <row r="63" spans="3:5" x14ac:dyDescent="0.35">
      <c r="C63" s="1">
        <v>-2.8600000000000001E-5</v>
      </c>
      <c r="D63" s="1">
        <f>C63-B$16</f>
        <v>-5.2831666666666739E-6</v>
      </c>
      <c r="E63" s="1">
        <f t="shared" si="0"/>
        <v>2.7911850027777855E-11</v>
      </c>
    </row>
    <row r="64" spans="3:5" x14ac:dyDescent="0.35">
      <c r="C64" s="1">
        <v>-3.0329999999999999E-5</v>
      </c>
      <c r="D64" s="1">
        <f>C64-B$16</f>
        <v>-7.0131666666666726E-6</v>
      </c>
      <c r="E64" s="1">
        <f t="shared" si="0"/>
        <v>4.9184506694444525E-11</v>
      </c>
    </row>
    <row r="65" spans="3:5" x14ac:dyDescent="0.35">
      <c r="C65" s="1">
        <v>-1.6379999999999999E-5</v>
      </c>
      <c r="D65" s="1">
        <f>C65-B$16</f>
        <v>6.9368333333333277E-6</v>
      </c>
      <c r="E65" s="1">
        <f t="shared" si="0"/>
        <v>4.8119656694444367E-11</v>
      </c>
    </row>
    <row r="66" spans="3:5" x14ac:dyDescent="0.35">
      <c r="C66" s="1">
        <v>-1.95E-5</v>
      </c>
      <c r="D66" s="1">
        <f>C66-B$16</f>
        <v>3.8168333333333271E-6</v>
      </c>
      <c r="E66" s="1">
        <f t="shared" si="0"/>
        <v>1.4568216694444396E-11</v>
      </c>
    </row>
    <row r="67" spans="3:5" x14ac:dyDescent="0.35">
      <c r="C67" s="1">
        <v>-2.173E-5</v>
      </c>
      <c r="D67" s="1">
        <f>C67-B$16</f>
        <v>1.5868333333333264E-6</v>
      </c>
      <c r="E67" s="1">
        <f t="shared" si="0"/>
        <v>2.5180400277777558E-12</v>
      </c>
    </row>
    <row r="68" spans="3:5" x14ac:dyDescent="0.35">
      <c r="C68" s="1">
        <v>-2.2079999999999999E-5</v>
      </c>
      <c r="D68" s="1">
        <f>C68-B$16</f>
        <v>1.2368333333333281E-6</v>
      </c>
      <c r="E68" s="1">
        <f t="shared" si="0"/>
        <v>1.5297566944444315E-12</v>
      </c>
    </row>
    <row r="69" spans="3:5" x14ac:dyDescent="0.35">
      <c r="C69" s="1">
        <v>-1.8450000000000001E-5</v>
      </c>
      <c r="D69" s="1">
        <f>C69-B$16</f>
        <v>4.8668333333333255E-6</v>
      </c>
      <c r="E69" s="1">
        <f t="shared" si="0"/>
        <v>2.3686066694444369E-11</v>
      </c>
    </row>
    <row r="70" spans="3:5" x14ac:dyDescent="0.35">
      <c r="C70" s="1">
        <v>-2.2229999999999999E-5</v>
      </c>
      <c r="D70" s="1">
        <f>C70-B$16</f>
        <v>1.0868333333333278E-6</v>
      </c>
      <c r="E70" s="1">
        <f t="shared" si="0"/>
        <v>1.1812066944444323E-12</v>
      </c>
    </row>
    <row r="71" spans="3:5" x14ac:dyDescent="0.35">
      <c r="C71" s="1">
        <v>-2.599E-5</v>
      </c>
      <c r="D71" s="1">
        <f>C71-B$16</f>
        <v>-2.6731666666666735E-6</v>
      </c>
      <c r="E71" s="1">
        <f t="shared" si="0"/>
        <v>7.1458200277778138E-12</v>
      </c>
    </row>
    <row r="72" spans="3:5" x14ac:dyDescent="0.35">
      <c r="C72" s="1">
        <v>-2.7319999999999999E-5</v>
      </c>
      <c r="D72" s="1">
        <f>C72-B$16</f>
        <v>-4.0031666666666726E-6</v>
      </c>
      <c r="E72" s="1">
        <f t="shared" si="0"/>
        <v>1.6025343361111159E-11</v>
      </c>
    </row>
    <row r="73" spans="3:5" x14ac:dyDescent="0.35">
      <c r="C73" s="1">
        <v>-2.0270000000000001E-5</v>
      </c>
      <c r="D73" s="1">
        <f>C73-B$16</f>
        <v>3.046833333333326E-6</v>
      </c>
      <c r="E73" s="1">
        <f t="shared" si="0"/>
        <v>9.2831933611110657E-12</v>
      </c>
    </row>
    <row r="74" spans="3:5" x14ac:dyDescent="0.35">
      <c r="C74" s="1">
        <v>-2.4470000000000001E-5</v>
      </c>
      <c r="D74" s="1">
        <f>C74-B$16</f>
        <v>-1.1531666666666745E-6</v>
      </c>
      <c r="E74" s="1">
        <f t="shared" si="0"/>
        <v>1.3297933611111291E-12</v>
      </c>
    </row>
    <row r="75" spans="3:5" x14ac:dyDescent="0.35">
      <c r="C75" s="1">
        <v>-2.9430000000000001E-5</v>
      </c>
      <c r="D75" s="1">
        <f>C75-B$16</f>
        <v>-6.1131666666666744E-6</v>
      </c>
      <c r="E75" s="1">
        <f t="shared" si="0"/>
        <v>3.7370806694444538E-11</v>
      </c>
    </row>
    <row r="76" spans="3:5" x14ac:dyDescent="0.35">
      <c r="C76" s="1">
        <v>-3.2270000000000001E-5</v>
      </c>
      <c r="D76" s="1">
        <f>C76-B$16</f>
        <v>-8.9531666666666743E-6</v>
      </c>
      <c r="E76" s="1">
        <f t="shared" si="0"/>
        <v>8.0159193361111245E-11</v>
      </c>
    </row>
    <row r="77" spans="3:5" x14ac:dyDescent="0.35">
      <c r="D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tabSelected="1" topLeftCell="BB1" workbookViewId="0">
      <selection activeCell="BQ1" sqref="BQ1:BU2"/>
    </sheetView>
  </sheetViews>
  <sheetFormatPr defaultRowHeight="14.5" x14ac:dyDescent="0.35"/>
  <cols>
    <col min="1" max="1" width="24.1796875" customWidth="1"/>
    <col min="68" max="68" width="20.81640625" customWidth="1"/>
    <col min="69" max="69" width="18.90625" customWidth="1"/>
    <col min="70" max="70" width="13.26953125" customWidth="1"/>
    <col min="71" max="71" width="18.54296875" customWidth="1"/>
    <col min="72" max="73" width="12.453125" bestFit="1" customWidth="1"/>
  </cols>
  <sheetData>
    <row r="1" spans="1:73" x14ac:dyDescent="0.35">
      <c r="A1" s="2" t="s">
        <v>0</v>
      </c>
      <c r="B1" s="2" t="s">
        <v>88</v>
      </c>
      <c r="C1" s="2" t="s">
        <v>89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N1" t="s">
        <v>105</v>
      </c>
      <c r="BO1" t="s">
        <v>89</v>
      </c>
      <c r="BQ1" s="2" t="s">
        <v>106</v>
      </c>
      <c r="BR1" s="2" t="s">
        <v>101</v>
      </c>
      <c r="BS1" s="2" t="s">
        <v>102</v>
      </c>
      <c r="BT1" s="10" t="s">
        <v>103</v>
      </c>
      <c r="BU1" s="10" t="s">
        <v>104</v>
      </c>
    </row>
    <row r="2" spans="1:73" x14ac:dyDescent="0.35">
      <c r="A2" s="2" t="s">
        <v>76</v>
      </c>
      <c r="B2" s="2"/>
      <c r="C2" s="2"/>
      <c r="D2" s="3">
        <v>0.9</v>
      </c>
      <c r="E2" s="3">
        <v>0.9</v>
      </c>
      <c r="F2" s="3">
        <v>0.9</v>
      </c>
      <c r="G2" s="3">
        <v>0.9</v>
      </c>
      <c r="H2" s="2">
        <v>1</v>
      </c>
      <c r="I2" s="2">
        <v>1</v>
      </c>
      <c r="J2" s="2">
        <v>1</v>
      </c>
      <c r="K2" s="2">
        <v>1</v>
      </c>
      <c r="L2" s="2">
        <v>1.1000000000000001</v>
      </c>
      <c r="M2" s="2">
        <v>1.1000000000000001</v>
      </c>
      <c r="N2" s="2">
        <v>1.1000000000000001</v>
      </c>
      <c r="O2" s="2">
        <v>1.1000000000000001</v>
      </c>
      <c r="P2" s="3">
        <v>0.9</v>
      </c>
      <c r="Q2" s="3">
        <v>0.9</v>
      </c>
      <c r="R2" s="3">
        <v>0.9</v>
      </c>
      <c r="S2" s="3">
        <v>0.9</v>
      </c>
      <c r="T2" s="2">
        <v>1</v>
      </c>
      <c r="U2" s="2">
        <v>1</v>
      </c>
      <c r="V2" s="2">
        <v>1</v>
      </c>
      <c r="W2" s="2">
        <v>1</v>
      </c>
      <c r="X2" s="2">
        <v>1.1000000000000001</v>
      </c>
      <c r="Y2" s="2">
        <v>1.1000000000000001</v>
      </c>
      <c r="Z2" s="2">
        <v>1.1000000000000001</v>
      </c>
      <c r="AA2" s="2">
        <v>1.1000000000000001</v>
      </c>
      <c r="AB2" s="3">
        <v>0.9</v>
      </c>
      <c r="AC2" s="3">
        <v>0.9</v>
      </c>
      <c r="AD2" s="3">
        <v>0.9</v>
      </c>
      <c r="AE2" s="3">
        <v>0.9</v>
      </c>
      <c r="AF2" s="2">
        <v>1</v>
      </c>
      <c r="AG2" s="2">
        <v>1</v>
      </c>
      <c r="AH2" s="2">
        <v>1</v>
      </c>
      <c r="AI2" s="2">
        <v>1</v>
      </c>
      <c r="AJ2" s="2">
        <v>1.1000000000000001</v>
      </c>
      <c r="AK2" s="2">
        <v>1.1000000000000001</v>
      </c>
      <c r="AL2" s="2">
        <v>1.1000000000000001</v>
      </c>
      <c r="AM2" s="2">
        <v>1.1000000000000001</v>
      </c>
      <c r="AN2" s="3">
        <v>0.9</v>
      </c>
      <c r="AO2" s="3">
        <v>0.9</v>
      </c>
      <c r="AP2" s="3">
        <v>0.9</v>
      </c>
      <c r="AQ2" s="3">
        <v>0.9</v>
      </c>
      <c r="AR2" s="2">
        <v>1</v>
      </c>
      <c r="AS2" s="2">
        <v>1</v>
      </c>
      <c r="AT2" s="2">
        <v>1</v>
      </c>
      <c r="AU2" s="2">
        <v>1</v>
      </c>
      <c r="AV2" s="2">
        <v>1.1000000000000001</v>
      </c>
      <c r="AW2" s="2">
        <v>1.1000000000000001</v>
      </c>
      <c r="AX2" s="2">
        <v>1.1000000000000001</v>
      </c>
      <c r="AY2" s="2">
        <v>1.1000000000000001</v>
      </c>
      <c r="AZ2" s="3">
        <v>0.9</v>
      </c>
      <c r="BA2" s="3">
        <v>0.9</v>
      </c>
      <c r="BB2" s="3">
        <v>0.9</v>
      </c>
      <c r="BC2" s="3">
        <v>0.9</v>
      </c>
      <c r="BD2" s="2">
        <v>1</v>
      </c>
      <c r="BE2" s="2">
        <v>1</v>
      </c>
      <c r="BF2" s="2">
        <v>1</v>
      </c>
      <c r="BG2" s="2">
        <v>1</v>
      </c>
      <c r="BH2" s="2">
        <v>1.1000000000000001</v>
      </c>
      <c r="BI2" s="2">
        <v>1.1000000000000001</v>
      </c>
      <c r="BJ2" s="2">
        <v>1.1000000000000001</v>
      </c>
      <c r="BK2" s="2">
        <v>1.1000000000000001</v>
      </c>
      <c r="BP2" s="2"/>
      <c r="BQ2" s="2">
        <v>-2.3316833333333327E-5</v>
      </c>
      <c r="BR2" s="2">
        <v>1.2424897150000004E-9</v>
      </c>
      <c r="BS2" s="2">
        <v>4.5890247015966713E-6</v>
      </c>
      <c r="BT2" s="2">
        <f>BQ2+BS2</f>
        <v>-1.8727808631736656E-5</v>
      </c>
      <c r="BU2" s="2">
        <f>BQ2-BS2</f>
        <v>-2.7905858034929997E-5</v>
      </c>
    </row>
    <row r="3" spans="1:73" x14ac:dyDescent="0.35">
      <c r="A3" s="2" t="s">
        <v>77</v>
      </c>
      <c r="B3" s="2"/>
      <c r="C3" s="2"/>
      <c r="D3" s="2" t="s">
        <v>79</v>
      </c>
      <c r="E3" s="2" t="s">
        <v>79</v>
      </c>
      <c r="F3" s="2" t="s">
        <v>79</v>
      </c>
      <c r="G3" s="2" t="s">
        <v>79</v>
      </c>
      <c r="H3" s="2" t="s">
        <v>79</v>
      </c>
      <c r="I3" s="2" t="s">
        <v>79</v>
      </c>
      <c r="J3" s="2" t="s">
        <v>79</v>
      </c>
      <c r="K3" s="2" t="s">
        <v>79</v>
      </c>
      <c r="L3" s="2" t="s">
        <v>79</v>
      </c>
      <c r="M3" s="2" t="s">
        <v>79</v>
      </c>
      <c r="N3" s="2" t="s">
        <v>79</v>
      </c>
      <c r="O3" s="2" t="s">
        <v>79</v>
      </c>
      <c r="P3" s="2" t="s">
        <v>80</v>
      </c>
      <c r="Q3" s="2" t="s">
        <v>80</v>
      </c>
      <c r="R3" s="2" t="s">
        <v>80</v>
      </c>
      <c r="S3" s="2" t="s">
        <v>80</v>
      </c>
      <c r="T3" s="2" t="s">
        <v>80</v>
      </c>
      <c r="U3" s="2" t="s">
        <v>80</v>
      </c>
      <c r="V3" s="2" t="s">
        <v>80</v>
      </c>
      <c r="W3" s="2" t="s">
        <v>80</v>
      </c>
      <c r="X3" s="2" t="s">
        <v>80</v>
      </c>
      <c r="Y3" s="2" t="s">
        <v>80</v>
      </c>
      <c r="Z3" s="2" t="s">
        <v>80</v>
      </c>
      <c r="AA3" s="2" t="s">
        <v>80</v>
      </c>
      <c r="AB3" s="2" t="s">
        <v>81</v>
      </c>
      <c r="AC3" s="2" t="s">
        <v>81</v>
      </c>
      <c r="AD3" s="2" t="s">
        <v>81</v>
      </c>
      <c r="AE3" s="2" t="s">
        <v>81</v>
      </c>
      <c r="AF3" s="2" t="s">
        <v>81</v>
      </c>
      <c r="AG3" s="2" t="s">
        <v>81</v>
      </c>
      <c r="AH3" s="2" t="s">
        <v>81</v>
      </c>
      <c r="AI3" s="2" t="s">
        <v>81</v>
      </c>
      <c r="AJ3" s="2" t="s">
        <v>81</v>
      </c>
      <c r="AK3" s="2" t="s">
        <v>81</v>
      </c>
      <c r="AL3" s="2" t="s">
        <v>81</v>
      </c>
      <c r="AM3" s="2" t="s">
        <v>81</v>
      </c>
      <c r="AN3" s="2" t="s">
        <v>82</v>
      </c>
      <c r="AO3" s="2" t="s">
        <v>82</v>
      </c>
      <c r="AP3" s="2" t="s">
        <v>82</v>
      </c>
      <c r="AQ3" s="2" t="s">
        <v>82</v>
      </c>
      <c r="AR3" s="2" t="s">
        <v>82</v>
      </c>
      <c r="AS3" s="2" t="s">
        <v>82</v>
      </c>
      <c r="AT3" s="2" t="s">
        <v>82</v>
      </c>
      <c r="AU3" s="2" t="s">
        <v>82</v>
      </c>
      <c r="AV3" s="2" t="s">
        <v>82</v>
      </c>
      <c r="AW3" s="2" t="s">
        <v>82</v>
      </c>
      <c r="AX3" s="2" t="s">
        <v>82</v>
      </c>
      <c r="AY3" s="2" t="s">
        <v>82</v>
      </c>
      <c r="AZ3" s="2" t="s">
        <v>83</v>
      </c>
      <c r="BA3" s="2" t="s">
        <v>83</v>
      </c>
      <c r="BB3" s="2" t="s">
        <v>83</v>
      </c>
      <c r="BC3" s="2" t="s">
        <v>83</v>
      </c>
      <c r="BD3" s="2" t="s">
        <v>83</v>
      </c>
      <c r="BE3" s="2" t="s">
        <v>83</v>
      </c>
      <c r="BF3" s="2" t="s">
        <v>83</v>
      </c>
      <c r="BG3" s="2" t="s">
        <v>83</v>
      </c>
      <c r="BH3" s="2" t="s">
        <v>83</v>
      </c>
      <c r="BI3" s="2" t="s">
        <v>83</v>
      </c>
      <c r="BJ3" s="2" t="s">
        <v>83</v>
      </c>
      <c r="BK3" s="2" t="s">
        <v>83</v>
      </c>
    </row>
    <row r="4" spans="1:73" x14ac:dyDescent="0.35">
      <c r="A4" s="2" t="s">
        <v>84</v>
      </c>
      <c r="B4" s="2"/>
      <c r="C4" s="2"/>
      <c r="D4" s="2">
        <v>-40</v>
      </c>
      <c r="E4" s="2">
        <v>0</v>
      </c>
      <c r="F4" s="2">
        <v>50</v>
      </c>
      <c r="G4" s="2">
        <v>100</v>
      </c>
      <c r="H4" s="2">
        <v>-40</v>
      </c>
      <c r="I4" s="2">
        <v>0</v>
      </c>
      <c r="J4" s="2">
        <v>50</v>
      </c>
      <c r="K4" s="2">
        <v>100</v>
      </c>
      <c r="L4" s="2">
        <v>-40</v>
      </c>
      <c r="M4" s="2">
        <v>0</v>
      </c>
      <c r="N4" s="2">
        <v>50</v>
      </c>
      <c r="O4" s="2">
        <v>100</v>
      </c>
      <c r="P4" s="2">
        <v>-40</v>
      </c>
      <c r="Q4" s="2">
        <v>0</v>
      </c>
      <c r="R4" s="2">
        <v>50</v>
      </c>
      <c r="S4" s="2">
        <v>100</v>
      </c>
      <c r="T4" s="2">
        <v>-40</v>
      </c>
      <c r="U4" s="2">
        <v>0</v>
      </c>
      <c r="V4" s="2">
        <v>50</v>
      </c>
      <c r="W4" s="2">
        <v>100</v>
      </c>
      <c r="X4" s="2">
        <v>-40</v>
      </c>
      <c r="Y4" s="2">
        <v>0</v>
      </c>
      <c r="Z4" s="2">
        <v>50</v>
      </c>
      <c r="AA4" s="2">
        <v>100</v>
      </c>
      <c r="AB4" s="2">
        <v>-40</v>
      </c>
      <c r="AC4" s="2">
        <v>0</v>
      </c>
      <c r="AD4" s="2">
        <v>50</v>
      </c>
      <c r="AE4" s="2">
        <v>100</v>
      </c>
      <c r="AF4" s="2">
        <v>-40</v>
      </c>
      <c r="AG4" s="2">
        <v>0</v>
      </c>
      <c r="AH4" s="2">
        <v>50</v>
      </c>
      <c r="AI4" s="2">
        <v>100</v>
      </c>
      <c r="AJ4" s="2">
        <v>-40</v>
      </c>
      <c r="AK4" s="2">
        <v>0</v>
      </c>
      <c r="AL4" s="2">
        <v>50</v>
      </c>
      <c r="AM4" s="2">
        <v>100</v>
      </c>
      <c r="AN4" s="2">
        <v>-40</v>
      </c>
      <c r="AO4" s="2">
        <v>0</v>
      </c>
      <c r="AP4" s="2">
        <v>50</v>
      </c>
      <c r="AQ4" s="2">
        <v>100</v>
      </c>
      <c r="AR4" s="2">
        <v>-40</v>
      </c>
      <c r="AS4" s="2">
        <v>0</v>
      </c>
      <c r="AT4" s="2">
        <v>50</v>
      </c>
      <c r="AU4" s="2">
        <v>100</v>
      </c>
      <c r="AV4" s="2">
        <v>-40</v>
      </c>
      <c r="AW4" s="2">
        <v>0</v>
      </c>
      <c r="AX4" s="2">
        <v>50</v>
      </c>
      <c r="AY4" s="2">
        <v>100</v>
      </c>
      <c r="AZ4" s="2">
        <v>-40</v>
      </c>
      <c r="BA4" s="2">
        <v>0</v>
      </c>
      <c r="BB4" s="2">
        <v>50</v>
      </c>
      <c r="BC4" s="2">
        <v>100</v>
      </c>
      <c r="BD4" s="2">
        <v>-40</v>
      </c>
      <c r="BE4" s="2">
        <v>0</v>
      </c>
      <c r="BF4" s="2">
        <v>50</v>
      </c>
      <c r="BG4" s="2">
        <v>100</v>
      </c>
      <c r="BH4" s="2">
        <v>-40</v>
      </c>
      <c r="BI4" s="2">
        <v>0</v>
      </c>
      <c r="BJ4" s="2">
        <v>50</v>
      </c>
      <c r="BK4" s="2">
        <v>100</v>
      </c>
    </row>
    <row r="5" spans="1:73" x14ac:dyDescent="0.35">
      <c r="A5" s="2" t="s">
        <v>91</v>
      </c>
      <c r="B5" s="3">
        <v>-3.3880000000000001E-5</v>
      </c>
      <c r="C5" s="3">
        <v>-1.554E-5</v>
      </c>
      <c r="D5" s="3">
        <v>-1.73E-5</v>
      </c>
      <c r="E5" s="3">
        <v>-2.0599999999999999E-5</v>
      </c>
      <c r="F5" s="3">
        <v>-2.3479999999999999E-5</v>
      </c>
      <c r="G5" s="3">
        <v>-2.4280000000000001E-5</v>
      </c>
      <c r="H5" s="3">
        <v>-1.9230000000000001E-5</v>
      </c>
      <c r="I5" s="3">
        <v>-2.3010000000000002E-5</v>
      </c>
      <c r="J5" s="3">
        <v>-2.722E-5</v>
      </c>
      <c r="K5" s="3">
        <v>-2.9329999999999999E-5</v>
      </c>
      <c r="L5" s="3">
        <v>-2.0950000000000001E-5</v>
      </c>
      <c r="M5" s="3">
        <v>-2.5069999999999999E-5</v>
      </c>
      <c r="N5" s="3">
        <v>-3.0159999999999999E-5</v>
      </c>
      <c r="O5" s="3">
        <v>-3.3880000000000001E-5</v>
      </c>
      <c r="P5" s="3">
        <v>-1.6379999999999999E-5</v>
      </c>
      <c r="Q5" s="3">
        <v>-1.9519999999999999E-5</v>
      </c>
      <c r="R5" s="3">
        <v>-2.1780000000000002E-5</v>
      </c>
      <c r="S5" s="3">
        <v>-2.1999999999999999E-5</v>
      </c>
      <c r="T5" s="3">
        <v>-1.836E-5</v>
      </c>
      <c r="U5" s="3">
        <v>-2.2099999999999998E-5</v>
      </c>
      <c r="V5" s="3">
        <v>-2.5939999999999999E-5</v>
      </c>
      <c r="W5" s="3">
        <v>-2.7250000000000002E-5</v>
      </c>
      <c r="X5" s="3">
        <v>-2.012E-5</v>
      </c>
      <c r="Y5" s="3">
        <v>-2.423E-5</v>
      </c>
      <c r="Z5" s="3">
        <v>-2.917E-5</v>
      </c>
      <c r="AA5" s="3">
        <v>-3.2150000000000002E-5</v>
      </c>
      <c r="AB5" s="3">
        <v>-1.6390000000000001E-5</v>
      </c>
      <c r="AC5" s="3">
        <v>-1.942E-5</v>
      </c>
      <c r="AD5" s="3">
        <v>-2.1469999999999999E-5</v>
      </c>
      <c r="AE5" s="3">
        <v>-2.1880000000000001E-5</v>
      </c>
      <c r="AF5" s="3">
        <v>-1.857E-5</v>
      </c>
      <c r="AG5" s="3">
        <v>-2.2370000000000001E-5</v>
      </c>
      <c r="AH5" s="3">
        <v>-2.5919999999999999E-5</v>
      </c>
      <c r="AI5" s="3">
        <v>-2.7129999999999999E-5</v>
      </c>
      <c r="AJ5" s="3">
        <v>-2.0489999999999999E-5</v>
      </c>
      <c r="AK5" s="3">
        <v>-2.478E-5</v>
      </c>
      <c r="AL5" s="3">
        <v>-2.9669999999999999E-5</v>
      </c>
      <c r="AM5" s="3">
        <v>-3.2190000000000002E-5</v>
      </c>
      <c r="AN5" s="3">
        <v>-1.554E-5</v>
      </c>
      <c r="AO5" s="3">
        <v>-1.8300000000000001E-5</v>
      </c>
      <c r="AP5" s="3">
        <v>-1.978E-5</v>
      </c>
      <c r="AQ5" s="3">
        <v>-1.9760000000000001E-5</v>
      </c>
      <c r="AR5" s="3">
        <v>-1.7819999999999999E-5</v>
      </c>
      <c r="AS5" s="3">
        <v>-2.1520000000000001E-5</v>
      </c>
      <c r="AT5" s="3">
        <v>-2.4499999999999999E-5</v>
      </c>
      <c r="AU5" s="3">
        <v>-2.5089999999999999E-5</v>
      </c>
      <c r="AV5" s="3">
        <v>-1.98E-5</v>
      </c>
      <c r="AW5" s="3">
        <v>-2.408E-5</v>
      </c>
      <c r="AX5" s="3">
        <v>-2.8600000000000001E-5</v>
      </c>
      <c r="AY5" s="3">
        <v>-3.0329999999999999E-5</v>
      </c>
      <c r="AZ5" s="3">
        <v>-1.6379999999999999E-5</v>
      </c>
      <c r="BA5" s="3">
        <v>-1.95E-5</v>
      </c>
      <c r="BB5" s="3">
        <v>-2.173E-5</v>
      </c>
      <c r="BC5" s="3">
        <v>-2.2079999999999999E-5</v>
      </c>
      <c r="BD5" s="3">
        <v>-1.844E-5</v>
      </c>
      <c r="BE5" s="3">
        <v>-2.2229999999999999E-5</v>
      </c>
      <c r="BF5" s="3">
        <v>-2.5979999999999999E-5</v>
      </c>
      <c r="BG5" s="3">
        <v>-2.7319999999999999E-5</v>
      </c>
      <c r="BH5" s="3">
        <v>-2.0270000000000001E-5</v>
      </c>
      <c r="BI5" s="3">
        <v>-2.4470000000000001E-5</v>
      </c>
      <c r="BJ5" s="3">
        <v>-2.9430000000000001E-5</v>
      </c>
      <c r="BK5" s="3">
        <v>-3.2270000000000001E-5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25" sqref="C25"/>
    </sheetView>
  </sheetViews>
  <sheetFormatPr defaultRowHeight="14.5" x14ac:dyDescent="0.35"/>
  <cols>
    <col min="1" max="1" width="27.453125" customWidth="1"/>
    <col min="2" max="2" width="8.7265625" customWidth="1"/>
  </cols>
  <sheetData>
    <row r="1" spans="1:12" x14ac:dyDescent="0.35">
      <c r="B1" t="s">
        <v>0</v>
      </c>
      <c r="C1" t="s">
        <v>1</v>
      </c>
      <c r="D1" t="s">
        <v>87</v>
      </c>
      <c r="E1" t="s">
        <v>88</v>
      </c>
      <c r="F1" t="s">
        <v>89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B2" t="s">
        <v>76</v>
      </c>
      <c r="C2">
        <v>1</v>
      </c>
      <c r="G2">
        <v>1</v>
      </c>
      <c r="H2">
        <v>1</v>
      </c>
      <c r="I2">
        <v>1</v>
      </c>
      <c r="J2">
        <v>1</v>
      </c>
      <c r="K2">
        <v>1</v>
      </c>
      <c r="L2" s="1">
        <v>0.9</v>
      </c>
    </row>
    <row r="3" spans="1:12" x14ac:dyDescent="0.35">
      <c r="B3" t="s">
        <v>77</v>
      </c>
      <c r="C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83</v>
      </c>
    </row>
    <row r="4" spans="1:12" x14ac:dyDescent="0.35">
      <c r="B4" t="s">
        <v>84</v>
      </c>
      <c r="C4">
        <v>27</v>
      </c>
      <c r="G4">
        <v>27</v>
      </c>
      <c r="H4">
        <v>27</v>
      </c>
      <c r="I4">
        <v>27</v>
      </c>
      <c r="J4">
        <v>27</v>
      </c>
      <c r="K4">
        <v>27</v>
      </c>
      <c r="L4">
        <v>27</v>
      </c>
    </row>
    <row r="5" spans="1:12" x14ac:dyDescent="0.35">
      <c r="A5" t="s">
        <v>94</v>
      </c>
      <c r="B5" t="s">
        <v>93</v>
      </c>
      <c r="C5" s="1">
        <v>-2.3470000000000001E-5</v>
      </c>
      <c r="E5" s="1">
        <v>-2.544E-5</v>
      </c>
      <c r="F5" s="1">
        <v>-2.3470000000000001E-5</v>
      </c>
      <c r="G5" s="1">
        <v>-2.544E-5</v>
      </c>
      <c r="H5" s="1">
        <v>-2.44E-5</v>
      </c>
      <c r="I5" s="1">
        <v>-2.457E-5</v>
      </c>
      <c r="J5" s="1">
        <v>-2.3470000000000001E-5</v>
      </c>
      <c r="K5" s="1">
        <v>-2.4499999999999999E-5</v>
      </c>
      <c r="L5" s="1">
        <v>-2.4499999999999999E-5</v>
      </c>
    </row>
    <row r="11" spans="1:12" x14ac:dyDescent="0.35">
      <c r="B11" t="s">
        <v>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</row>
    <row r="12" spans="1:12" x14ac:dyDescent="0.35">
      <c r="B12" t="s">
        <v>76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12" x14ac:dyDescent="0.35">
      <c r="B13" t="s">
        <v>77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</row>
    <row r="14" spans="1:12" x14ac:dyDescent="0.35">
      <c r="B14" t="s">
        <v>84</v>
      </c>
      <c r="E14">
        <v>-40</v>
      </c>
      <c r="F14">
        <v>0</v>
      </c>
      <c r="G14">
        <v>25</v>
      </c>
      <c r="H14">
        <v>50</v>
      </c>
      <c r="I14">
        <v>100</v>
      </c>
    </row>
    <row r="15" spans="1:12" x14ac:dyDescent="0.35">
      <c r="A15" t="s">
        <v>85</v>
      </c>
      <c r="B15" t="s">
        <v>86</v>
      </c>
      <c r="C15" t="s">
        <v>88</v>
      </c>
      <c r="D15" t="s">
        <v>89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</row>
    <row r="16" spans="1:12" x14ac:dyDescent="0.35">
      <c r="A16" t="s">
        <v>96</v>
      </c>
      <c r="B16" t="s">
        <v>93</v>
      </c>
      <c r="C16" s="1">
        <v>-2.7129999999999999E-5</v>
      </c>
      <c r="D16" s="1">
        <v>-1.857E-5</v>
      </c>
      <c r="E16" s="1">
        <v>-1.857E-5</v>
      </c>
      <c r="F16" s="1">
        <v>-2.2370000000000001E-5</v>
      </c>
      <c r="G16" s="1">
        <v>-2.4430000000000002E-5</v>
      </c>
      <c r="H16" s="1">
        <v>-2.5919999999999999E-5</v>
      </c>
      <c r="I16" s="1">
        <v>-2.7129999999999999E-5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k J M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C m Q k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J M T S i K R 7 g O A A A A E Q A A A B M A H A B G b 3 J t d W x h c y 9 T Z W N 0 a W 9 u M S 5 t I K I Y A C i g F A A A A A A A A A A A A A A A A A A A A A A A A A A A A C t O T S 7 J z M 9 T C I b Q h t Y A U E s B A i 0 A F A A C A A g A p k J M T a 3 q t 9 q m A A A A + Q A A A B I A A A A A A A A A A A A A A A A A A A A A A E N v b m Z p Z y 9 Q Y W N r Y W d l L n h t b F B L A Q I t A B Q A A g A I A K Z C T E 0 P y u m r p A A A A O k A A A A T A A A A A A A A A A A A A A A A A P I A A A B b Q 2 9 u d G V u d F 9 U e X B l c 1 0 u e G 1 s U E s B A i 0 A F A A C A A g A p k J M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/ x j r c Y Z h p P l 8 s c Y m j h R P Y A A A A A A g A A A A A A E G Y A A A A B A A A g A A A A m F A g y l n p N D I m r 3 D y g F P 4 P U n K z r Q J R Q y I Z + 9 D j 8 v A P 5 E A A A A A D o A A A A A C A A A g A A A A k e V 4 B T D B r 4 b n r W o c 7 s m m s 5 b u 8 L S + H R U Q R 9 y 5 k S v Y y 2 N Q A A A A s V 4 W C M I K o Q x n U e V J w 9 W 5 h K W L M B T Q U R P r N N H J T 2 R f s 1 h w M 1 X b Z K f C g L L x T o G h T Y e 1 p B n N w P U 5 v D E Y T H t u 6 B / O h b B n O o 5 G D y X c P g y M f 5 8 N 5 V N A A A A A K w e F h s f u Q Y O H X 4 k A W O o z R h v f M S l 7 3 4 P t Q q j M e v J Y b U C 1 / t b / l P a 4 + f j g s w 2 j z 5 Q c o P + 1 / k v + Q Y w s Z K e J M k 7 7 F A = = < / D a t a M a s h u p > 
</file>

<file path=customXml/itemProps1.xml><?xml version="1.0" encoding="utf-8"?>
<ds:datastoreItem xmlns:ds="http://schemas.openxmlformats.org/officeDocument/2006/customXml" ds:itemID="{50982B3F-0CBA-451C-B21E-3F525506A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Problem_4_Datacsv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hernandez</dc:creator>
  <cp:lastModifiedBy>enrique hernandez</cp:lastModifiedBy>
  <dcterms:created xsi:type="dcterms:W3CDTF">2018-10-12T15:54:01Z</dcterms:created>
  <dcterms:modified xsi:type="dcterms:W3CDTF">2018-10-13T23:58:39Z</dcterms:modified>
</cp:coreProperties>
</file>