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a Kuliah\Tingkat 4\Semester 7\INTERNSHIP\LAPORA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7" i="1" l="1"/>
  <c r="O39" i="1"/>
  <c r="O42" i="1"/>
  <c r="O43" i="1"/>
  <c r="O44" i="1"/>
  <c r="O45" i="1"/>
  <c r="O46" i="1"/>
  <c r="O47" i="1"/>
  <c r="O50" i="1"/>
  <c r="O53" i="1"/>
  <c r="O54" i="1"/>
  <c r="O55" i="1"/>
  <c r="O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J36" i="1"/>
  <c r="L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O51" i="1" s="1"/>
  <c r="K52" i="1"/>
  <c r="K53" i="1"/>
  <c r="K54" i="1"/>
  <c r="K55" i="1"/>
  <c r="K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I37" i="1"/>
  <c r="I38" i="1"/>
  <c r="O38" i="1" s="1"/>
  <c r="I39" i="1"/>
  <c r="I40" i="1"/>
  <c r="O40" i="1" s="1"/>
  <c r="I41" i="1"/>
  <c r="O41" i="1" s="1"/>
  <c r="I42" i="1"/>
  <c r="I43" i="1"/>
  <c r="I44" i="1"/>
  <c r="I45" i="1"/>
  <c r="I46" i="1"/>
  <c r="I47" i="1"/>
  <c r="I48" i="1"/>
  <c r="O48" i="1" s="1"/>
  <c r="I49" i="1"/>
  <c r="I50" i="1"/>
  <c r="I51" i="1"/>
  <c r="I52" i="1"/>
  <c r="O52" i="1" s="1"/>
  <c r="I53" i="1"/>
  <c r="I54" i="1"/>
  <c r="I55" i="1"/>
  <c r="I36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4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5" i="1"/>
  <c r="W6" i="1"/>
  <c r="W7" i="1"/>
  <c r="W8" i="1"/>
  <c r="W9" i="1"/>
  <c r="W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4" i="1"/>
  <c r="D4" i="1"/>
  <c r="D22" i="1"/>
  <c r="D23" i="1"/>
  <c r="D19" i="1"/>
  <c r="D20" i="1"/>
  <c r="D21" i="1"/>
  <c r="D16" i="1"/>
  <c r="D17" i="1"/>
  <c r="D18" i="1"/>
  <c r="D5" i="1"/>
  <c r="D6" i="1"/>
  <c r="D7" i="1"/>
  <c r="D8" i="1"/>
  <c r="D9" i="1"/>
  <c r="D10" i="1"/>
  <c r="D11" i="1"/>
  <c r="D12" i="1"/>
  <c r="D13" i="1"/>
  <c r="D14" i="1"/>
  <c r="D15" i="1"/>
  <c r="O49" i="1" l="1"/>
</calcChain>
</file>

<file path=xl/sharedStrings.xml><?xml version="1.0" encoding="utf-8"?>
<sst xmlns="http://schemas.openxmlformats.org/spreadsheetml/2006/main" count="325" uniqueCount="91">
  <si>
    <t>SUB KRITERIA</t>
  </si>
  <si>
    <t>HASIL KEHADIRAN</t>
  </si>
  <si>
    <t>NAMA KARYAWAN</t>
  </si>
  <si>
    <t>JUMLAH KEHADIRAN</t>
  </si>
  <si>
    <t>BANYAK HARI KERJA</t>
  </si>
  <si>
    <t>NILAI</t>
  </si>
  <si>
    <t>A.ARWINDA</t>
  </si>
  <si>
    <t>SUKMARIA</t>
  </si>
  <si>
    <t>IRNA SYAHRANI</t>
  </si>
  <si>
    <t>SYAHRIL</t>
  </si>
  <si>
    <t>WIWI TRISARI</t>
  </si>
  <si>
    <t>SASMITA</t>
  </si>
  <si>
    <t>SHERLY</t>
  </si>
  <si>
    <t>DISAR</t>
  </si>
  <si>
    <t>A.PUPUNG</t>
  </si>
  <si>
    <t>WAWAN</t>
  </si>
  <si>
    <t>MUH.RIDWAN</t>
  </si>
  <si>
    <t>SANDY SAPUTRA</t>
  </si>
  <si>
    <t>RENALDI</t>
  </si>
  <si>
    <t>AKBAR</t>
  </si>
  <si>
    <t>SUDIRMAN</t>
  </si>
  <si>
    <t>KETERANGAN</t>
  </si>
  <si>
    <t>SUARDI</t>
  </si>
  <si>
    <t>RIZKY SURYA</t>
  </si>
  <si>
    <t>MUH.ANAZHAR</t>
  </si>
  <si>
    <t>ANCA</t>
  </si>
  <si>
    <t>KAHARUDDIN</t>
  </si>
  <si>
    <t>SANGAT BAIK</t>
  </si>
  <si>
    <t>BAIK</t>
  </si>
  <si>
    <t>KURANG</t>
  </si>
  <si>
    <t>CUKUP</t>
  </si>
  <si>
    <t>HASIL KERJA SAMA</t>
  </si>
  <si>
    <t>KOMUNIKASI</t>
  </si>
  <si>
    <t>BERBAGI INFORMASI</t>
  </si>
  <si>
    <t>BERADAPTASI</t>
  </si>
  <si>
    <t>HASIL SIKAP/ETIKA</t>
  </si>
  <si>
    <t>PENAMPILAN</t>
  </si>
  <si>
    <t>DISIPLIN</t>
  </si>
  <si>
    <t>KEJUJURAN</t>
  </si>
  <si>
    <t>TANGGUNG JAWAB</t>
  </si>
  <si>
    <t>HASIL KUALITAS</t>
  </si>
  <si>
    <t>KEANDALAN</t>
  </si>
  <si>
    <t>INISIATIF</t>
  </si>
  <si>
    <t>KREATIFITAS</t>
  </si>
  <si>
    <t>MOTIVASI</t>
  </si>
  <si>
    <t>HASIL KUANTITAS</t>
  </si>
  <si>
    <t>TARGET</t>
  </si>
  <si>
    <t>KEGIATAN</t>
  </si>
  <si>
    <t>NAMA</t>
  </si>
  <si>
    <t>KRITERIA</t>
  </si>
  <si>
    <t>KODE KRITERIA</t>
  </si>
  <si>
    <t>NAMA KRITERIA</t>
  </si>
  <si>
    <t>BOBOT</t>
  </si>
  <si>
    <t>C1</t>
  </si>
  <si>
    <t>C2</t>
  </si>
  <si>
    <t>C3</t>
  </si>
  <si>
    <t>C4</t>
  </si>
  <si>
    <t>C5</t>
  </si>
  <si>
    <t>KEHADIRAN</t>
  </si>
  <si>
    <t>KERJASAMA</t>
  </si>
  <si>
    <t>SIKAP/ETIKA</t>
  </si>
  <si>
    <t>KUALITAS</t>
  </si>
  <si>
    <t>KUANTITAS</t>
  </si>
  <si>
    <t>BENEFIT</t>
  </si>
  <si>
    <t>DATA CRIPS</t>
  </si>
  <si>
    <t>CRIPS</t>
  </si>
  <si>
    <t>DATA HASIL ALTERNATIF</t>
  </si>
  <si>
    <t>KODE 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</si>
  <si>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</si>
  <si>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</si>
  <si>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</si>
  <si>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</si>
  <si>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</si>
  <si>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</si>
  <si>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</si>
  <si>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</si>
  <si>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</si>
  <si>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</si>
  <si>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</si>
  <si>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</si>
  <si>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</si>
  <si>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</si>
  <si>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</si>
  <si>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</si>
  <si>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</si>
  <si>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</si>
  <si>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</si>
  <si>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</si>
  <si>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MELAKUKAN NORMALISASI DATA</t>
  </si>
  <si>
    <t>MELAKUKAN PERANGKINGAN</t>
  </si>
  <si>
    <t>PERINGKAT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</si>
</sst>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7" fontId="0" fillId="0" borderId="1" xfId="1" applyNumberFormat="1" applyFont="1" applyBorder="1"/>
    <xf numFmtId="0" fontId="0" fillId="2" borderId="1" xfId="0" applyFill="1" applyBorder="1"/>
    <xf numFmtId="1" fontId="0" fillId="0" borderId="1" xfId="0" applyNumberFormat="1" applyBorder="1"/>
    <xf numFmtId="0" fontId="0" fillId="3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tabSelected="1" topLeftCell="AC4" workbookViewId="0">
      <selection activeCell="AP24" sqref="AP24"/>
    </sheetView>
  </sheetViews>
  <sheetFormatPr defaultRowHeight="15" x14ac:dyDescent="0.25"/>
  <cols>
    <col min="1" max="1" width="17.85546875" bestFit="1" customWidth="1"/>
    <col min="2" max="2" width="19.28515625" bestFit="1" customWidth="1"/>
    <col min="3" max="3" width="19" bestFit="1" customWidth="1"/>
    <col min="4" max="5" width="13.140625" bestFit="1" customWidth="1"/>
    <col min="7" max="7" width="11.42578125" bestFit="1" customWidth="1"/>
    <col min="8" max="8" width="12.85546875" bestFit="1" customWidth="1"/>
    <col min="9" max="9" width="17.85546875" bestFit="1" customWidth="1"/>
    <col min="10" max="10" width="12.5703125" bestFit="1" customWidth="1"/>
    <col min="11" max="11" width="19.42578125" bestFit="1" customWidth="1"/>
    <col min="12" max="12" width="13.28515625" bestFit="1" customWidth="1"/>
    <col min="13" max="13" width="9.5703125" bestFit="1" customWidth="1"/>
    <col min="14" max="14" width="13.140625" bestFit="1" customWidth="1"/>
    <col min="16" max="16" width="11" bestFit="1" customWidth="1"/>
    <col min="17" max="17" width="11.42578125" bestFit="1" customWidth="1"/>
    <col min="18" max="18" width="17.85546875" bestFit="1" customWidth="1"/>
    <col min="24" max="25" width="13.140625" bestFit="1" customWidth="1"/>
    <col min="28" max="28" width="17.85546875" bestFit="1" customWidth="1"/>
    <col min="29" max="29" width="12" bestFit="1" customWidth="1"/>
    <col min="34" max="34" width="13.140625" bestFit="1" customWidth="1"/>
    <col min="38" max="38" width="17.85546875" bestFit="1" customWidth="1"/>
    <col min="42" max="42" width="13.140625" bestFit="1" customWidth="1"/>
  </cols>
  <sheetData>
    <row r="1" spans="1:43" x14ac:dyDescent="0.25">
      <c r="A1" t="s">
        <v>0</v>
      </c>
    </row>
    <row r="2" spans="1:43" x14ac:dyDescent="0.25">
      <c r="A2" t="s">
        <v>1</v>
      </c>
      <c r="I2" t="s">
        <v>31</v>
      </c>
      <c r="R2" t="s">
        <v>35</v>
      </c>
      <c r="AB2" t="s">
        <v>40</v>
      </c>
      <c r="AL2" t="s">
        <v>45</v>
      </c>
    </row>
    <row r="3" spans="1:4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21</v>
      </c>
      <c r="F3" s="3" t="s">
        <v>5</v>
      </c>
      <c r="I3" s="3" t="s">
        <v>2</v>
      </c>
      <c r="J3" s="3" t="s">
        <v>32</v>
      </c>
      <c r="K3" s="3" t="s">
        <v>33</v>
      </c>
      <c r="L3" s="3" t="s">
        <v>34</v>
      </c>
      <c r="M3" s="3" t="s">
        <v>5</v>
      </c>
      <c r="N3" s="3" t="s">
        <v>21</v>
      </c>
      <c r="O3" s="3" t="s">
        <v>5</v>
      </c>
      <c r="R3" s="3" t="s">
        <v>2</v>
      </c>
      <c r="S3" s="3" t="s">
        <v>36</v>
      </c>
      <c r="T3" s="3" t="s">
        <v>37</v>
      </c>
      <c r="U3" s="3" t="s">
        <v>38</v>
      </c>
      <c r="V3" s="3" t="s">
        <v>39</v>
      </c>
      <c r="W3" s="3" t="s">
        <v>5</v>
      </c>
      <c r="X3" s="3" t="s">
        <v>21</v>
      </c>
      <c r="Y3" s="3" t="s">
        <v>5</v>
      </c>
      <c r="AB3" s="3" t="s">
        <v>2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5</v>
      </c>
      <c r="AH3" s="3" t="s">
        <v>21</v>
      </c>
      <c r="AI3" s="3" t="s">
        <v>5</v>
      </c>
      <c r="AL3" s="3" t="s">
        <v>2</v>
      </c>
      <c r="AM3" s="3" t="s">
        <v>46</v>
      </c>
      <c r="AN3" s="3" t="s">
        <v>47</v>
      </c>
      <c r="AO3" s="3" t="s">
        <v>5</v>
      </c>
      <c r="AP3" s="3" t="s">
        <v>21</v>
      </c>
      <c r="AQ3" s="3" t="s">
        <v>5</v>
      </c>
    </row>
    <row r="4" spans="1:43" x14ac:dyDescent="0.25">
      <c r="A4" s="1" t="s">
        <v>6</v>
      </c>
      <c r="B4" s="1">
        <v>22</v>
      </c>
      <c r="C4" s="1">
        <v>22</v>
      </c>
      <c r="D4" s="2">
        <f>B4/C4*100</f>
        <v>100</v>
      </c>
      <c r="E4" s="1" t="s">
        <v>27</v>
      </c>
      <c r="F4" s="1">
        <v>4</v>
      </c>
      <c r="I4" s="1" t="s">
        <v>6</v>
      </c>
      <c r="J4" s="1">
        <v>10</v>
      </c>
      <c r="K4" s="1">
        <v>10</v>
      </c>
      <c r="L4" s="1">
        <v>9</v>
      </c>
      <c r="M4" s="4">
        <f>AVERAGE(J4:L4)</f>
        <v>9.6666666666666661</v>
      </c>
      <c r="N4" s="1" t="s">
        <v>27</v>
      </c>
      <c r="O4" s="1">
        <v>4</v>
      </c>
      <c r="R4" s="1" t="s">
        <v>6</v>
      </c>
      <c r="S4" s="1">
        <v>10</v>
      </c>
      <c r="T4" s="1">
        <v>10</v>
      </c>
      <c r="U4" s="1">
        <v>10</v>
      </c>
      <c r="V4" s="1">
        <v>10</v>
      </c>
      <c r="W4" s="4">
        <f>AVERAGE(S4:V4)</f>
        <v>10</v>
      </c>
      <c r="X4" s="1" t="s">
        <v>27</v>
      </c>
      <c r="Y4" s="1">
        <v>4</v>
      </c>
      <c r="AB4" s="1" t="s">
        <v>6</v>
      </c>
      <c r="AC4" s="1">
        <v>9</v>
      </c>
      <c r="AD4" s="1">
        <v>10</v>
      </c>
      <c r="AE4" s="1">
        <v>10</v>
      </c>
      <c r="AF4" s="1">
        <v>10</v>
      </c>
      <c r="AG4" s="4">
        <f>AVERAGE(AC4:AF4)</f>
        <v>9.75</v>
      </c>
      <c r="AH4" s="1" t="s">
        <v>27</v>
      </c>
      <c r="AI4" s="1">
        <v>4</v>
      </c>
      <c r="AL4" s="1" t="s">
        <v>6</v>
      </c>
      <c r="AM4" s="1">
        <v>10</v>
      </c>
      <c r="AN4" s="1">
        <v>9</v>
      </c>
      <c r="AO4" s="4">
        <f>AVERAGE(AM4:AN4)</f>
        <v>9.5</v>
      </c>
      <c r="AP4" s="1" t="s">
        <v>27</v>
      </c>
      <c r="AQ4" s="1">
        <v>4</v>
      </c>
    </row>
    <row r="5" spans="1:43" x14ac:dyDescent="0.25">
      <c r="A5" s="1" t="s">
        <v>7</v>
      </c>
      <c r="B5" s="1">
        <v>21</v>
      </c>
      <c r="C5" s="1">
        <v>22</v>
      </c>
      <c r="D5" s="2">
        <f t="shared" ref="D5:D23" si="0">B5/C5*100</f>
        <v>95.454545454545453</v>
      </c>
      <c r="E5" s="1" t="s">
        <v>27</v>
      </c>
      <c r="F5" s="1">
        <v>4</v>
      </c>
      <c r="I5" s="1" t="s">
        <v>7</v>
      </c>
      <c r="J5" s="1">
        <v>8</v>
      </c>
      <c r="K5" s="1">
        <v>8</v>
      </c>
      <c r="L5" s="1">
        <v>8</v>
      </c>
      <c r="M5" s="4">
        <f t="shared" ref="M5:M23" si="1">AVERAGE(J5:L5)</f>
        <v>8</v>
      </c>
      <c r="N5" s="1" t="s">
        <v>28</v>
      </c>
      <c r="O5" s="1">
        <v>3</v>
      </c>
      <c r="R5" s="1" t="s">
        <v>7</v>
      </c>
      <c r="S5" s="1">
        <v>10</v>
      </c>
      <c r="T5" s="1">
        <v>10</v>
      </c>
      <c r="U5" s="1">
        <v>10</v>
      </c>
      <c r="V5" s="1">
        <v>9</v>
      </c>
      <c r="W5" s="4">
        <f>AVERAGE(S5:V5)</f>
        <v>9.75</v>
      </c>
      <c r="X5" s="1" t="s">
        <v>27</v>
      </c>
      <c r="Y5" s="1">
        <v>4</v>
      </c>
      <c r="AB5" s="1" t="s">
        <v>7</v>
      </c>
      <c r="AC5" s="1">
        <v>9</v>
      </c>
      <c r="AD5" s="1">
        <v>8</v>
      </c>
      <c r="AE5" s="1">
        <v>8</v>
      </c>
      <c r="AF5" s="1">
        <v>8</v>
      </c>
      <c r="AG5" s="4">
        <f t="shared" ref="AG5:AG23" si="2">AVERAGE(AC5:AF5)</f>
        <v>8.25</v>
      </c>
      <c r="AH5" s="1" t="s">
        <v>28</v>
      </c>
      <c r="AI5" s="1">
        <v>3</v>
      </c>
      <c r="AL5" s="1" t="s">
        <v>7</v>
      </c>
      <c r="AM5" s="1">
        <v>8</v>
      </c>
      <c r="AN5" s="1">
        <v>8</v>
      </c>
      <c r="AO5" s="4">
        <f t="shared" ref="AO5:AO23" si="3">AVERAGE(AM5:AN5)</f>
        <v>8</v>
      </c>
      <c r="AP5" s="1" t="s">
        <v>28</v>
      </c>
      <c r="AQ5" s="1">
        <v>3</v>
      </c>
    </row>
    <row r="6" spans="1:43" x14ac:dyDescent="0.25">
      <c r="A6" s="1" t="s">
        <v>8</v>
      </c>
      <c r="B6" s="1">
        <v>17</v>
      </c>
      <c r="C6" s="1">
        <v>22</v>
      </c>
      <c r="D6" s="2">
        <f t="shared" si="0"/>
        <v>77.272727272727266</v>
      </c>
      <c r="E6" s="1" t="s">
        <v>30</v>
      </c>
      <c r="F6" s="1">
        <v>2</v>
      </c>
      <c r="I6" s="1" t="s">
        <v>8</v>
      </c>
      <c r="J6" s="1">
        <v>9</v>
      </c>
      <c r="K6" s="1">
        <v>9</v>
      </c>
      <c r="L6" s="1">
        <v>10</v>
      </c>
      <c r="M6" s="4">
        <f t="shared" si="1"/>
        <v>9.3333333333333339</v>
      </c>
      <c r="N6" s="1" t="s">
        <v>27</v>
      </c>
      <c r="O6" s="1">
        <v>4</v>
      </c>
      <c r="R6" s="1" t="s">
        <v>8</v>
      </c>
      <c r="S6" s="1">
        <v>9</v>
      </c>
      <c r="T6" s="1">
        <v>8</v>
      </c>
      <c r="U6" s="1">
        <v>9</v>
      </c>
      <c r="V6" s="1">
        <v>9</v>
      </c>
      <c r="W6" s="4">
        <f>AVERAGE(S6:V6)</f>
        <v>8.75</v>
      </c>
      <c r="X6" s="1" t="s">
        <v>27</v>
      </c>
      <c r="Y6" s="1">
        <v>4</v>
      </c>
      <c r="AB6" s="1" t="s">
        <v>8</v>
      </c>
      <c r="AC6" s="1">
        <v>8</v>
      </c>
      <c r="AD6" s="1">
        <v>8</v>
      </c>
      <c r="AE6" s="1">
        <v>9</v>
      </c>
      <c r="AF6" s="1">
        <v>8</v>
      </c>
      <c r="AG6" s="4">
        <f t="shared" si="2"/>
        <v>8.25</v>
      </c>
      <c r="AH6" s="1" t="s">
        <v>28</v>
      </c>
      <c r="AI6" s="1">
        <v>3</v>
      </c>
      <c r="AL6" s="1" t="s">
        <v>8</v>
      </c>
      <c r="AM6" s="1">
        <v>9</v>
      </c>
      <c r="AN6" s="1">
        <v>9</v>
      </c>
      <c r="AO6" s="4">
        <f t="shared" si="3"/>
        <v>9</v>
      </c>
      <c r="AP6" s="1" t="s">
        <v>27</v>
      </c>
      <c r="AQ6" s="1">
        <v>4</v>
      </c>
    </row>
    <row r="7" spans="1:43" x14ac:dyDescent="0.25">
      <c r="A7" s="1" t="s">
        <v>9</v>
      </c>
      <c r="B7" s="1">
        <v>21</v>
      </c>
      <c r="C7" s="1">
        <v>22</v>
      </c>
      <c r="D7" s="2">
        <f t="shared" si="0"/>
        <v>95.454545454545453</v>
      </c>
      <c r="E7" s="1" t="s">
        <v>27</v>
      </c>
      <c r="F7" s="1">
        <v>4</v>
      </c>
      <c r="I7" s="1" t="s">
        <v>9</v>
      </c>
      <c r="J7" s="1">
        <v>10</v>
      </c>
      <c r="K7" s="1">
        <v>10</v>
      </c>
      <c r="L7" s="1">
        <v>10</v>
      </c>
      <c r="M7" s="4">
        <f t="shared" si="1"/>
        <v>10</v>
      </c>
      <c r="N7" s="1" t="s">
        <v>27</v>
      </c>
      <c r="O7" s="1">
        <v>4</v>
      </c>
      <c r="R7" s="1" t="s">
        <v>9</v>
      </c>
      <c r="S7" s="1">
        <v>9</v>
      </c>
      <c r="T7" s="1">
        <v>10</v>
      </c>
      <c r="U7" s="1">
        <v>10</v>
      </c>
      <c r="V7" s="1">
        <v>10</v>
      </c>
      <c r="W7" s="4">
        <f>AVERAGE(S7:V7)</f>
        <v>9.75</v>
      </c>
      <c r="X7" s="1" t="s">
        <v>27</v>
      </c>
      <c r="Y7" s="1">
        <v>4</v>
      </c>
      <c r="AB7" s="1" t="s">
        <v>9</v>
      </c>
      <c r="AC7" s="1">
        <v>10</v>
      </c>
      <c r="AD7" s="1">
        <v>10</v>
      </c>
      <c r="AE7" s="1">
        <v>9</v>
      </c>
      <c r="AF7" s="1">
        <v>10</v>
      </c>
      <c r="AG7" s="4">
        <f t="shared" si="2"/>
        <v>9.75</v>
      </c>
      <c r="AH7" s="1" t="s">
        <v>27</v>
      </c>
      <c r="AI7" s="1">
        <v>4</v>
      </c>
      <c r="AL7" s="1" t="s">
        <v>9</v>
      </c>
      <c r="AM7" s="1">
        <v>7</v>
      </c>
      <c r="AN7" s="1">
        <v>9</v>
      </c>
      <c r="AO7" s="4">
        <f t="shared" si="3"/>
        <v>8</v>
      </c>
      <c r="AP7" s="1" t="s">
        <v>28</v>
      </c>
      <c r="AQ7" s="1">
        <v>3</v>
      </c>
    </row>
    <row r="8" spans="1:43" x14ac:dyDescent="0.25">
      <c r="A8" s="1" t="s">
        <v>10</v>
      </c>
      <c r="B8" s="1">
        <v>19</v>
      </c>
      <c r="C8" s="1">
        <v>22</v>
      </c>
      <c r="D8" s="2">
        <f t="shared" si="0"/>
        <v>86.36363636363636</v>
      </c>
      <c r="E8" s="1" t="s">
        <v>28</v>
      </c>
      <c r="F8" s="1">
        <v>3</v>
      </c>
      <c r="I8" s="1" t="s">
        <v>10</v>
      </c>
      <c r="J8" s="1">
        <v>10</v>
      </c>
      <c r="K8" s="1">
        <v>10</v>
      </c>
      <c r="L8" s="1">
        <v>10</v>
      </c>
      <c r="M8" s="4">
        <f t="shared" si="1"/>
        <v>10</v>
      </c>
      <c r="N8" s="1" t="s">
        <v>27</v>
      </c>
      <c r="O8" s="1">
        <v>4</v>
      </c>
      <c r="R8" s="1" t="s">
        <v>10</v>
      </c>
      <c r="S8" s="1">
        <v>10</v>
      </c>
      <c r="T8" s="1">
        <v>10</v>
      </c>
      <c r="U8" s="1">
        <v>9</v>
      </c>
      <c r="V8" s="1">
        <v>9</v>
      </c>
      <c r="W8" s="4">
        <f>AVERAGE(S8:V8)</f>
        <v>9.5</v>
      </c>
      <c r="X8" s="1" t="s">
        <v>27</v>
      </c>
      <c r="Y8" s="1">
        <v>4</v>
      </c>
      <c r="AB8" s="1" t="s">
        <v>10</v>
      </c>
      <c r="AC8" s="1">
        <v>10</v>
      </c>
      <c r="AD8" s="1">
        <v>9</v>
      </c>
      <c r="AE8" s="1">
        <v>10</v>
      </c>
      <c r="AF8" s="1">
        <v>10</v>
      </c>
      <c r="AG8" s="4">
        <f t="shared" si="2"/>
        <v>9.75</v>
      </c>
      <c r="AH8" s="1" t="s">
        <v>27</v>
      </c>
      <c r="AI8" s="1">
        <v>4</v>
      </c>
      <c r="AL8" s="1" t="s">
        <v>10</v>
      </c>
      <c r="AM8" s="1">
        <v>9</v>
      </c>
      <c r="AN8" s="1">
        <v>9</v>
      </c>
      <c r="AO8" s="4">
        <f t="shared" si="3"/>
        <v>9</v>
      </c>
      <c r="AP8" s="1" t="s">
        <v>27</v>
      </c>
      <c r="AQ8" s="1">
        <v>4</v>
      </c>
    </row>
    <row r="9" spans="1:43" x14ac:dyDescent="0.25">
      <c r="A9" s="1" t="s">
        <v>11</v>
      </c>
      <c r="B9" s="1">
        <v>16</v>
      </c>
      <c r="C9" s="1">
        <v>22</v>
      </c>
      <c r="D9" s="2">
        <f t="shared" si="0"/>
        <v>72.727272727272734</v>
      </c>
      <c r="E9" s="1" t="s">
        <v>30</v>
      </c>
      <c r="F9" s="1">
        <v>2</v>
      </c>
      <c r="I9" s="1" t="s">
        <v>11</v>
      </c>
      <c r="J9" s="1">
        <v>7</v>
      </c>
      <c r="K9" s="1">
        <v>6</v>
      </c>
      <c r="L9" s="1">
        <v>6</v>
      </c>
      <c r="M9" s="4">
        <f t="shared" si="1"/>
        <v>6.333333333333333</v>
      </c>
      <c r="N9" s="1" t="s">
        <v>30</v>
      </c>
      <c r="O9" s="1">
        <v>2</v>
      </c>
      <c r="R9" s="1" t="s">
        <v>11</v>
      </c>
      <c r="S9" s="1">
        <v>9</v>
      </c>
      <c r="T9" s="1">
        <v>7</v>
      </c>
      <c r="U9" s="1">
        <v>8</v>
      </c>
      <c r="V9" s="1">
        <v>8</v>
      </c>
      <c r="W9" s="4">
        <f>AVERAGE(S9:V9)</f>
        <v>8</v>
      </c>
      <c r="X9" s="1" t="s">
        <v>28</v>
      </c>
      <c r="Y9" s="1">
        <v>3</v>
      </c>
      <c r="AB9" s="1" t="s">
        <v>11</v>
      </c>
      <c r="AC9" s="1">
        <v>8</v>
      </c>
      <c r="AD9" s="1">
        <v>7</v>
      </c>
      <c r="AE9" s="1">
        <v>7</v>
      </c>
      <c r="AF9" s="1">
        <v>7</v>
      </c>
      <c r="AG9" s="4">
        <f t="shared" si="2"/>
        <v>7.25</v>
      </c>
      <c r="AH9" s="1" t="s">
        <v>28</v>
      </c>
      <c r="AI9" s="1">
        <v>3</v>
      </c>
      <c r="AL9" s="1" t="s">
        <v>11</v>
      </c>
      <c r="AM9" s="1">
        <v>6</v>
      </c>
      <c r="AN9" s="1">
        <v>6</v>
      </c>
      <c r="AO9" s="4">
        <f t="shared" si="3"/>
        <v>6</v>
      </c>
      <c r="AP9" s="1" t="s">
        <v>30</v>
      </c>
      <c r="AQ9" s="1">
        <v>2</v>
      </c>
    </row>
    <row r="10" spans="1:43" x14ac:dyDescent="0.25">
      <c r="A10" s="1" t="s">
        <v>12</v>
      </c>
      <c r="B10" s="1">
        <v>20</v>
      </c>
      <c r="C10" s="1">
        <v>22</v>
      </c>
      <c r="D10" s="2">
        <f t="shared" si="0"/>
        <v>90.909090909090907</v>
      </c>
      <c r="E10" s="1" t="s">
        <v>27</v>
      </c>
      <c r="F10" s="1">
        <v>4</v>
      </c>
      <c r="I10" s="1" t="s">
        <v>12</v>
      </c>
      <c r="J10" s="1">
        <v>8</v>
      </c>
      <c r="K10" s="1">
        <v>8</v>
      </c>
      <c r="L10" s="1">
        <v>9</v>
      </c>
      <c r="M10" s="4">
        <f t="shared" si="1"/>
        <v>8.3333333333333339</v>
      </c>
      <c r="N10" s="1" t="s">
        <v>28</v>
      </c>
      <c r="O10" s="1">
        <v>3</v>
      </c>
      <c r="R10" s="1" t="s">
        <v>12</v>
      </c>
      <c r="S10" s="1">
        <v>10</v>
      </c>
      <c r="T10" s="1">
        <v>9</v>
      </c>
      <c r="U10" s="1">
        <v>8</v>
      </c>
      <c r="V10" s="1">
        <v>9</v>
      </c>
      <c r="W10" s="4">
        <f t="shared" ref="W10:W23" si="4">AVERAGE(S10:V10)</f>
        <v>9</v>
      </c>
      <c r="X10" s="1" t="s">
        <v>27</v>
      </c>
      <c r="Y10" s="1">
        <v>4</v>
      </c>
      <c r="AB10" s="1" t="s">
        <v>12</v>
      </c>
      <c r="AC10" s="1">
        <v>7</v>
      </c>
      <c r="AD10" s="1">
        <v>6</v>
      </c>
      <c r="AE10" s="1">
        <v>6</v>
      </c>
      <c r="AF10" s="1">
        <v>6</v>
      </c>
      <c r="AG10" s="4">
        <f t="shared" si="2"/>
        <v>6.25</v>
      </c>
      <c r="AH10" s="1" t="s">
        <v>30</v>
      </c>
      <c r="AI10" s="1">
        <v>2</v>
      </c>
      <c r="AL10" s="1" t="s">
        <v>12</v>
      </c>
      <c r="AM10" s="1">
        <v>6</v>
      </c>
      <c r="AN10" s="1">
        <v>6</v>
      </c>
      <c r="AO10" s="4">
        <f t="shared" si="3"/>
        <v>6</v>
      </c>
      <c r="AP10" s="1" t="s">
        <v>30</v>
      </c>
      <c r="AQ10" s="1">
        <v>2</v>
      </c>
    </row>
    <row r="11" spans="1:43" x14ac:dyDescent="0.25">
      <c r="A11" s="1" t="s">
        <v>13</v>
      </c>
      <c r="B11" s="1">
        <v>19</v>
      </c>
      <c r="C11" s="1">
        <v>22</v>
      </c>
      <c r="D11" s="2">
        <f t="shared" si="0"/>
        <v>86.36363636363636</v>
      </c>
      <c r="E11" s="1" t="s">
        <v>28</v>
      </c>
      <c r="F11" s="1">
        <v>3</v>
      </c>
      <c r="I11" s="1" t="s">
        <v>13</v>
      </c>
      <c r="J11" s="1">
        <v>6</v>
      </c>
      <c r="K11" s="1">
        <v>7</v>
      </c>
      <c r="L11" s="1">
        <v>6</v>
      </c>
      <c r="M11" s="4">
        <f t="shared" si="1"/>
        <v>6.333333333333333</v>
      </c>
      <c r="N11" s="1" t="s">
        <v>30</v>
      </c>
      <c r="O11" s="1">
        <v>2</v>
      </c>
      <c r="R11" s="1" t="s">
        <v>13</v>
      </c>
      <c r="S11" s="1">
        <v>9</v>
      </c>
      <c r="T11" s="1">
        <v>9</v>
      </c>
      <c r="U11" s="1">
        <v>10</v>
      </c>
      <c r="V11" s="1">
        <v>10</v>
      </c>
      <c r="W11" s="4">
        <f t="shared" si="4"/>
        <v>9.5</v>
      </c>
      <c r="X11" s="1" t="s">
        <v>27</v>
      </c>
      <c r="Y11" s="1">
        <v>4</v>
      </c>
      <c r="AB11" s="1" t="s">
        <v>13</v>
      </c>
      <c r="AC11" s="1">
        <v>6</v>
      </c>
      <c r="AD11" s="1">
        <v>7</v>
      </c>
      <c r="AE11" s="1">
        <v>6</v>
      </c>
      <c r="AF11" s="1">
        <v>6</v>
      </c>
      <c r="AG11" s="4">
        <f t="shared" si="2"/>
        <v>6.25</v>
      </c>
      <c r="AH11" s="1" t="s">
        <v>30</v>
      </c>
      <c r="AI11" s="1">
        <v>2</v>
      </c>
      <c r="AL11" s="1" t="s">
        <v>13</v>
      </c>
      <c r="AM11" s="1">
        <v>6</v>
      </c>
      <c r="AN11" s="1">
        <v>6</v>
      </c>
      <c r="AO11" s="4">
        <f t="shared" si="3"/>
        <v>6</v>
      </c>
      <c r="AP11" s="1" t="s">
        <v>30</v>
      </c>
      <c r="AQ11" s="1">
        <v>2</v>
      </c>
    </row>
    <row r="12" spans="1:43" x14ac:dyDescent="0.25">
      <c r="A12" s="1" t="s">
        <v>14</v>
      </c>
      <c r="B12" s="1">
        <v>15</v>
      </c>
      <c r="C12" s="1">
        <v>22</v>
      </c>
      <c r="D12" s="2">
        <f t="shared" si="0"/>
        <v>68.181818181818173</v>
      </c>
      <c r="E12" s="1" t="s">
        <v>29</v>
      </c>
      <c r="F12" s="1">
        <v>1</v>
      </c>
      <c r="I12" s="1" t="s">
        <v>14</v>
      </c>
      <c r="J12" s="1">
        <v>7</v>
      </c>
      <c r="K12" s="1">
        <v>6</v>
      </c>
      <c r="L12" s="1">
        <v>6</v>
      </c>
      <c r="M12" s="4">
        <f t="shared" si="1"/>
        <v>6.333333333333333</v>
      </c>
      <c r="N12" s="1" t="s">
        <v>30</v>
      </c>
      <c r="O12" s="1">
        <v>2</v>
      </c>
      <c r="R12" s="1" t="s">
        <v>14</v>
      </c>
      <c r="S12" s="1">
        <v>8</v>
      </c>
      <c r="T12" s="1">
        <v>7</v>
      </c>
      <c r="U12" s="1">
        <v>8</v>
      </c>
      <c r="V12" s="1">
        <v>7</v>
      </c>
      <c r="W12" s="4">
        <f t="shared" si="4"/>
        <v>7.5</v>
      </c>
      <c r="X12" s="1" t="s">
        <v>28</v>
      </c>
      <c r="Y12" s="1">
        <v>3</v>
      </c>
      <c r="AB12" s="1" t="s">
        <v>14</v>
      </c>
      <c r="AC12" s="1">
        <v>8</v>
      </c>
      <c r="AD12" s="1">
        <v>7</v>
      </c>
      <c r="AE12" s="1">
        <v>8</v>
      </c>
      <c r="AF12" s="1">
        <v>7</v>
      </c>
      <c r="AG12" s="4">
        <f t="shared" si="2"/>
        <v>7.5</v>
      </c>
      <c r="AH12" s="1" t="s">
        <v>28</v>
      </c>
      <c r="AI12" s="1">
        <v>3</v>
      </c>
      <c r="AL12" s="1" t="s">
        <v>14</v>
      </c>
      <c r="AM12" s="1">
        <v>6</v>
      </c>
      <c r="AN12" s="1">
        <v>6</v>
      </c>
      <c r="AO12" s="4">
        <f t="shared" si="3"/>
        <v>6</v>
      </c>
      <c r="AP12" s="1" t="s">
        <v>30</v>
      </c>
      <c r="AQ12" s="1">
        <v>2</v>
      </c>
    </row>
    <row r="13" spans="1:43" x14ac:dyDescent="0.25">
      <c r="A13" s="1" t="s">
        <v>15</v>
      </c>
      <c r="B13" s="1">
        <v>16</v>
      </c>
      <c r="C13" s="1">
        <v>22</v>
      </c>
      <c r="D13" s="2">
        <f t="shared" si="0"/>
        <v>72.727272727272734</v>
      </c>
      <c r="E13" s="1" t="s">
        <v>30</v>
      </c>
      <c r="F13" s="1">
        <v>2</v>
      </c>
      <c r="I13" s="1" t="s">
        <v>15</v>
      </c>
      <c r="J13" s="1">
        <v>8</v>
      </c>
      <c r="K13" s="1">
        <v>8</v>
      </c>
      <c r="L13" s="1">
        <v>8</v>
      </c>
      <c r="M13" s="4">
        <f t="shared" si="1"/>
        <v>8</v>
      </c>
      <c r="N13" s="1" t="s">
        <v>28</v>
      </c>
      <c r="O13" s="1">
        <v>3</v>
      </c>
      <c r="R13" s="1" t="s">
        <v>15</v>
      </c>
      <c r="S13" s="1">
        <v>9</v>
      </c>
      <c r="T13" s="1">
        <v>10</v>
      </c>
      <c r="U13" s="1">
        <v>8</v>
      </c>
      <c r="V13" s="1">
        <v>9</v>
      </c>
      <c r="W13" s="4">
        <f t="shared" si="4"/>
        <v>9</v>
      </c>
      <c r="X13" s="1" t="s">
        <v>27</v>
      </c>
      <c r="Y13" s="1">
        <v>4</v>
      </c>
      <c r="AB13" s="1" t="s">
        <v>15</v>
      </c>
      <c r="AC13" s="1">
        <v>8</v>
      </c>
      <c r="AD13" s="1">
        <v>7</v>
      </c>
      <c r="AE13" s="1">
        <v>8</v>
      </c>
      <c r="AF13" s="1">
        <v>8</v>
      </c>
      <c r="AG13" s="4">
        <f t="shared" si="2"/>
        <v>7.75</v>
      </c>
      <c r="AH13" s="1" t="s">
        <v>28</v>
      </c>
      <c r="AI13" s="1">
        <v>3</v>
      </c>
      <c r="AL13" s="1" t="s">
        <v>15</v>
      </c>
      <c r="AM13" s="1">
        <v>7</v>
      </c>
      <c r="AN13" s="1">
        <v>8</v>
      </c>
      <c r="AO13" s="4">
        <f t="shared" si="3"/>
        <v>7.5</v>
      </c>
      <c r="AP13" s="1" t="s">
        <v>28</v>
      </c>
      <c r="AQ13" s="1">
        <v>3</v>
      </c>
    </row>
    <row r="14" spans="1:43" x14ac:dyDescent="0.25">
      <c r="A14" s="1" t="s">
        <v>16</v>
      </c>
      <c r="B14" s="1">
        <v>22</v>
      </c>
      <c r="C14" s="1">
        <v>22</v>
      </c>
      <c r="D14" s="2">
        <f t="shared" si="0"/>
        <v>100</v>
      </c>
      <c r="E14" s="1" t="s">
        <v>27</v>
      </c>
      <c r="F14" s="1">
        <v>4</v>
      </c>
      <c r="I14" s="1" t="s">
        <v>16</v>
      </c>
      <c r="J14" s="1">
        <v>9</v>
      </c>
      <c r="K14" s="1">
        <v>9</v>
      </c>
      <c r="L14" s="1">
        <v>10</v>
      </c>
      <c r="M14" s="4">
        <f t="shared" si="1"/>
        <v>9.3333333333333339</v>
      </c>
      <c r="N14" s="1" t="s">
        <v>27</v>
      </c>
      <c r="O14" s="1">
        <v>4</v>
      </c>
      <c r="R14" s="1" t="s">
        <v>16</v>
      </c>
      <c r="S14" s="1">
        <v>9</v>
      </c>
      <c r="T14" s="1">
        <v>10</v>
      </c>
      <c r="U14" s="1">
        <v>10</v>
      </c>
      <c r="V14" s="1">
        <v>10</v>
      </c>
      <c r="W14" s="4">
        <f t="shared" si="4"/>
        <v>9.75</v>
      </c>
      <c r="X14" s="1" t="s">
        <v>27</v>
      </c>
      <c r="Y14" s="1">
        <v>4</v>
      </c>
      <c r="AB14" s="1" t="s">
        <v>16</v>
      </c>
      <c r="AC14" s="1">
        <v>9</v>
      </c>
      <c r="AD14" s="1">
        <v>9</v>
      </c>
      <c r="AE14" s="1">
        <v>8</v>
      </c>
      <c r="AF14" s="1">
        <v>10</v>
      </c>
      <c r="AG14" s="4">
        <f t="shared" si="2"/>
        <v>9</v>
      </c>
      <c r="AH14" s="1" t="s">
        <v>27</v>
      </c>
      <c r="AI14" s="1">
        <v>4</v>
      </c>
      <c r="AL14" s="1" t="s">
        <v>16</v>
      </c>
      <c r="AM14" s="1">
        <v>8</v>
      </c>
      <c r="AN14" s="1">
        <v>8</v>
      </c>
      <c r="AO14" s="4">
        <f t="shared" si="3"/>
        <v>8</v>
      </c>
      <c r="AP14" s="1" t="s">
        <v>28</v>
      </c>
      <c r="AQ14" s="1">
        <v>3</v>
      </c>
    </row>
    <row r="15" spans="1:43" x14ac:dyDescent="0.25">
      <c r="A15" s="1" t="s">
        <v>17</v>
      </c>
      <c r="B15" s="1">
        <v>22</v>
      </c>
      <c r="C15" s="1">
        <v>22</v>
      </c>
      <c r="D15" s="2">
        <f t="shared" si="0"/>
        <v>100</v>
      </c>
      <c r="E15" s="1" t="s">
        <v>27</v>
      </c>
      <c r="F15" s="1">
        <v>4</v>
      </c>
      <c r="I15" s="1" t="s">
        <v>17</v>
      </c>
      <c r="J15" s="1">
        <v>9</v>
      </c>
      <c r="K15" s="1">
        <v>9</v>
      </c>
      <c r="L15" s="1">
        <v>9</v>
      </c>
      <c r="M15" s="4">
        <f t="shared" si="1"/>
        <v>9</v>
      </c>
      <c r="N15" s="1" t="s">
        <v>27</v>
      </c>
      <c r="O15" s="1">
        <v>4</v>
      </c>
      <c r="R15" s="1" t="s">
        <v>17</v>
      </c>
      <c r="S15" s="1">
        <v>10</v>
      </c>
      <c r="T15" s="1">
        <v>9</v>
      </c>
      <c r="U15" s="1">
        <v>10</v>
      </c>
      <c r="V15" s="1">
        <v>10</v>
      </c>
      <c r="W15" s="4">
        <f t="shared" si="4"/>
        <v>9.75</v>
      </c>
      <c r="X15" s="1" t="s">
        <v>27</v>
      </c>
      <c r="Y15" s="1">
        <v>4</v>
      </c>
      <c r="AB15" s="1" t="s">
        <v>17</v>
      </c>
      <c r="AC15" s="1">
        <v>8</v>
      </c>
      <c r="AD15" s="1">
        <v>7</v>
      </c>
      <c r="AE15" s="1">
        <v>7</v>
      </c>
      <c r="AF15" s="1">
        <v>8</v>
      </c>
      <c r="AG15" s="4">
        <f t="shared" si="2"/>
        <v>7.5</v>
      </c>
      <c r="AH15" s="1" t="s">
        <v>28</v>
      </c>
      <c r="AI15" s="1">
        <v>3</v>
      </c>
      <c r="AL15" s="1" t="s">
        <v>17</v>
      </c>
      <c r="AM15" s="1">
        <v>9</v>
      </c>
      <c r="AN15" s="1">
        <v>9</v>
      </c>
      <c r="AO15" s="4">
        <f t="shared" si="3"/>
        <v>9</v>
      </c>
      <c r="AP15" s="1" t="s">
        <v>27</v>
      </c>
      <c r="AQ15" s="1">
        <v>4</v>
      </c>
    </row>
    <row r="16" spans="1:43" x14ac:dyDescent="0.25">
      <c r="A16" s="1" t="s">
        <v>18</v>
      </c>
      <c r="B16" s="1">
        <v>19</v>
      </c>
      <c r="C16" s="1">
        <v>22</v>
      </c>
      <c r="D16" s="2">
        <f t="shared" si="0"/>
        <v>86.36363636363636</v>
      </c>
      <c r="E16" s="1" t="s">
        <v>28</v>
      </c>
      <c r="F16" s="1">
        <v>3</v>
      </c>
      <c r="I16" s="1" t="s">
        <v>18</v>
      </c>
      <c r="J16" s="1">
        <v>8</v>
      </c>
      <c r="K16" s="1">
        <v>7</v>
      </c>
      <c r="L16" s="1">
        <v>8</v>
      </c>
      <c r="M16" s="4">
        <f t="shared" si="1"/>
        <v>7.666666666666667</v>
      </c>
      <c r="N16" s="1" t="s">
        <v>28</v>
      </c>
      <c r="O16" s="1">
        <v>3</v>
      </c>
      <c r="R16" s="1" t="s">
        <v>18</v>
      </c>
      <c r="S16" s="1">
        <v>8</v>
      </c>
      <c r="T16" s="1">
        <v>9</v>
      </c>
      <c r="U16" s="1">
        <v>10</v>
      </c>
      <c r="V16" s="1">
        <v>10</v>
      </c>
      <c r="W16" s="4">
        <f t="shared" si="4"/>
        <v>9.25</v>
      </c>
      <c r="X16" s="1" t="s">
        <v>27</v>
      </c>
      <c r="Y16" s="1">
        <v>4</v>
      </c>
      <c r="AB16" s="1" t="s">
        <v>18</v>
      </c>
      <c r="AC16" s="1">
        <v>7</v>
      </c>
      <c r="AD16" s="1">
        <v>6</v>
      </c>
      <c r="AE16" s="1">
        <v>6</v>
      </c>
      <c r="AF16" s="1">
        <v>6</v>
      </c>
      <c r="AG16" s="4">
        <f t="shared" si="2"/>
        <v>6.25</v>
      </c>
      <c r="AH16" s="1" t="s">
        <v>30</v>
      </c>
      <c r="AI16" s="1">
        <v>2</v>
      </c>
      <c r="AL16" s="1" t="s">
        <v>18</v>
      </c>
      <c r="AM16" s="1">
        <v>7</v>
      </c>
      <c r="AN16" s="1">
        <v>7</v>
      </c>
      <c r="AO16" s="4">
        <f t="shared" si="3"/>
        <v>7</v>
      </c>
      <c r="AP16" s="1" t="s">
        <v>28</v>
      </c>
      <c r="AQ16" s="1">
        <v>3</v>
      </c>
    </row>
    <row r="17" spans="1:43" x14ac:dyDescent="0.25">
      <c r="A17" s="1" t="s">
        <v>19</v>
      </c>
      <c r="B17" s="1">
        <v>16</v>
      </c>
      <c r="C17" s="1">
        <v>22</v>
      </c>
      <c r="D17" s="2">
        <f t="shared" si="0"/>
        <v>72.727272727272734</v>
      </c>
      <c r="E17" s="1" t="s">
        <v>30</v>
      </c>
      <c r="F17" s="1">
        <v>2</v>
      </c>
      <c r="I17" s="1" t="s">
        <v>19</v>
      </c>
      <c r="J17" s="1">
        <v>9</v>
      </c>
      <c r="K17" s="1">
        <v>9</v>
      </c>
      <c r="L17" s="1">
        <v>8</v>
      </c>
      <c r="M17" s="4">
        <f t="shared" si="1"/>
        <v>8.6666666666666661</v>
      </c>
      <c r="N17" s="1" t="s">
        <v>27</v>
      </c>
      <c r="O17" s="1">
        <v>4</v>
      </c>
      <c r="R17" s="1" t="s">
        <v>19</v>
      </c>
      <c r="S17" s="1">
        <v>9</v>
      </c>
      <c r="T17" s="1">
        <v>9</v>
      </c>
      <c r="U17" s="1">
        <v>9</v>
      </c>
      <c r="V17" s="1">
        <v>9</v>
      </c>
      <c r="W17" s="4">
        <f t="shared" si="4"/>
        <v>9</v>
      </c>
      <c r="X17" s="1" t="s">
        <v>27</v>
      </c>
      <c r="Y17" s="1">
        <v>4</v>
      </c>
      <c r="AB17" s="1" t="s">
        <v>19</v>
      </c>
      <c r="AC17" s="1">
        <v>8</v>
      </c>
      <c r="AD17" s="1">
        <v>7</v>
      </c>
      <c r="AE17" s="1">
        <v>9</v>
      </c>
      <c r="AF17" s="1">
        <v>8</v>
      </c>
      <c r="AG17" s="4">
        <f t="shared" si="2"/>
        <v>8</v>
      </c>
      <c r="AH17" s="1" t="s">
        <v>28</v>
      </c>
      <c r="AI17" s="1">
        <v>3</v>
      </c>
      <c r="AL17" s="1" t="s">
        <v>19</v>
      </c>
      <c r="AM17" s="1">
        <v>8</v>
      </c>
      <c r="AN17" s="1">
        <v>7</v>
      </c>
      <c r="AO17" s="4">
        <f t="shared" si="3"/>
        <v>7.5</v>
      </c>
      <c r="AP17" s="1" t="s">
        <v>28</v>
      </c>
      <c r="AQ17" s="1">
        <v>3</v>
      </c>
    </row>
    <row r="18" spans="1:43" x14ac:dyDescent="0.25">
      <c r="A18" s="1" t="s">
        <v>20</v>
      </c>
      <c r="B18" s="1">
        <v>18</v>
      </c>
      <c r="C18" s="1">
        <v>22</v>
      </c>
      <c r="D18" s="2">
        <f t="shared" si="0"/>
        <v>81.818181818181827</v>
      </c>
      <c r="E18" s="1" t="s">
        <v>28</v>
      </c>
      <c r="F18" s="1">
        <v>3</v>
      </c>
      <c r="I18" s="1" t="s">
        <v>20</v>
      </c>
      <c r="J18" s="1">
        <v>6</v>
      </c>
      <c r="K18" s="1">
        <v>6</v>
      </c>
      <c r="L18" s="1">
        <v>6</v>
      </c>
      <c r="M18" s="4">
        <f t="shared" si="1"/>
        <v>6</v>
      </c>
      <c r="N18" s="1" t="s">
        <v>30</v>
      </c>
      <c r="O18" s="1">
        <v>2</v>
      </c>
      <c r="R18" s="1" t="s">
        <v>20</v>
      </c>
      <c r="S18" s="1">
        <v>8</v>
      </c>
      <c r="T18" s="1">
        <v>9</v>
      </c>
      <c r="U18" s="1">
        <v>9</v>
      </c>
      <c r="V18" s="1">
        <v>9</v>
      </c>
      <c r="W18" s="4">
        <f t="shared" si="4"/>
        <v>8.75</v>
      </c>
      <c r="X18" s="1" t="s">
        <v>27</v>
      </c>
      <c r="Y18" s="1">
        <v>4</v>
      </c>
      <c r="AB18" s="1" t="s">
        <v>20</v>
      </c>
      <c r="AC18" s="1">
        <v>8</v>
      </c>
      <c r="AD18" s="1">
        <v>8</v>
      </c>
      <c r="AE18" s="1">
        <v>7</v>
      </c>
      <c r="AF18" s="1">
        <v>8</v>
      </c>
      <c r="AG18" s="4">
        <f t="shared" si="2"/>
        <v>7.75</v>
      </c>
      <c r="AH18" s="1" t="s">
        <v>28</v>
      </c>
      <c r="AI18" s="1">
        <v>3</v>
      </c>
      <c r="AL18" s="1" t="s">
        <v>20</v>
      </c>
      <c r="AM18" s="1">
        <v>7</v>
      </c>
      <c r="AN18" s="1">
        <v>8</v>
      </c>
      <c r="AO18" s="4">
        <f t="shared" si="3"/>
        <v>7.5</v>
      </c>
      <c r="AP18" s="1" t="s">
        <v>28</v>
      </c>
      <c r="AQ18" s="1">
        <v>3</v>
      </c>
    </row>
    <row r="19" spans="1:43" x14ac:dyDescent="0.25">
      <c r="A19" s="1" t="s">
        <v>22</v>
      </c>
      <c r="B19" s="1">
        <v>15</v>
      </c>
      <c r="C19" s="1">
        <v>22</v>
      </c>
      <c r="D19" s="2">
        <f t="shared" si="0"/>
        <v>68.181818181818173</v>
      </c>
      <c r="E19" s="1" t="s">
        <v>29</v>
      </c>
      <c r="F19" s="1">
        <v>1</v>
      </c>
      <c r="I19" s="1" t="s">
        <v>22</v>
      </c>
      <c r="J19" s="1">
        <v>7</v>
      </c>
      <c r="K19" s="1">
        <v>8</v>
      </c>
      <c r="L19" s="1">
        <v>8</v>
      </c>
      <c r="M19" s="4">
        <f t="shared" si="1"/>
        <v>7.666666666666667</v>
      </c>
      <c r="N19" s="1" t="s">
        <v>28</v>
      </c>
      <c r="O19" s="1">
        <v>3</v>
      </c>
      <c r="R19" s="1" t="s">
        <v>22</v>
      </c>
      <c r="S19" s="1">
        <v>9</v>
      </c>
      <c r="T19" s="1">
        <v>9</v>
      </c>
      <c r="U19" s="1">
        <v>8</v>
      </c>
      <c r="V19" s="1">
        <v>8</v>
      </c>
      <c r="W19" s="4">
        <f t="shared" si="4"/>
        <v>8.5</v>
      </c>
      <c r="X19" s="1" t="s">
        <v>27</v>
      </c>
      <c r="Y19" s="1">
        <v>4</v>
      </c>
      <c r="AB19" s="1" t="s">
        <v>22</v>
      </c>
      <c r="AC19" s="1">
        <v>8</v>
      </c>
      <c r="AD19" s="1">
        <v>9</v>
      </c>
      <c r="AE19" s="1">
        <v>8</v>
      </c>
      <c r="AF19" s="1">
        <v>8</v>
      </c>
      <c r="AG19" s="4">
        <f t="shared" si="2"/>
        <v>8.25</v>
      </c>
      <c r="AH19" s="1" t="s">
        <v>28</v>
      </c>
      <c r="AI19" s="1">
        <v>3</v>
      </c>
      <c r="AL19" s="1" t="s">
        <v>22</v>
      </c>
      <c r="AM19" s="1">
        <v>6</v>
      </c>
      <c r="AN19" s="1">
        <v>6</v>
      </c>
      <c r="AO19" s="4">
        <f t="shared" si="3"/>
        <v>6</v>
      </c>
      <c r="AP19" s="1" t="s">
        <v>30</v>
      </c>
      <c r="AQ19" s="1">
        <v>2</v>
      </c>
    </row>
    <row r="20" spans="1:43" x14ac:dyDescent="0.25">
      <c r="A20" s="1" t="s">
        <v>23</v>
      </c>
      <c r="B20" s="1">
        <v>19</v>
      </c>
      <c r="C20" s="1">
        <v>22</v>
      </c>
      <c r="D20" s="2">
        <f t="shared" si="0"/>
        <v>86.36363636363636</v>
      </c>
      <c r="E20" s="1" t="s">
        <v>28</v>
      </c>
      <c r="F20" s="1">
        <v>3</v>
      </c>
      <c r="I20" s="1" t="s">
        <v>23</v>
      </c>
      <c r="J20" s="1">
        <v>8</v>
      </c>
      <c r="K20" s="1">
        <v>8</v>
      </c>
      <c r="L20" s="1">
        <v>7</v>
      </c>
      <c r="M20" s="4">
        <f t="shared" si="1"/>
        <v>7.666666666666667</v>
      </c>
      <c r="N20" s="1" t="s">
        <v>28</v>
      </c>
      <c r="O20" s="1">
        <v>3</v>
      </c>
      <c r="R20" s="1" t="s">
        <v>23</v>
      </c>
      <c r="S20" s="1">
        <v>9</v>
      </c>
      <c r="T20" s="1">
        <v>9</v>
      </c>
      <c r="U20" s="1">
        <v>9</v>
      </c>
      <c r="V20" s="1">
        <v>10</v>
      </c>
      <c r="W20" s="4">
        <f t="shared" si="4"/>
        <v>9.25</v>
      </c>
      <c r="X20" s="1" t="s">
        <v>27</v>
      </c>
      <c r="Y20" s="1">
        <v>4</v>
      </c>
      <c r="AB20" s="1" t="s">
        <v>23</v>
      </c>
      <c r="AC20" s="1">
        <v>8</v>
      </c>
      <c r="AD20" s="1">
        <v>8</v>
      </c>
      <c r="AE20" s="1">
        <v>8</v>
      </c>
      <c r="AF20" s="1">
        <v>8</v>
      </c>
      <c r="AG20" s="4">
        <f t="shared" si="2"/>
        <v>8</v>
      </c>
      <c r="AH20" s="1" t="s">
        <v>28</v>
      </c>
      <c r="AI20" s="1">
        <v>3</v>
      </c>
      <c r="AL20" s="1" t="s">
        <v>23</v>
      </c>
      <c r="AM20" s="1">
        <v>8</v>
      </c>
      <c r="AN20" s="1">
        <v>9</v>
      </c>
      <c r="AO20" s="4">
        <f t="shared" si="3"/>
        <v>8.5</v>
      </c>
      <c r="AP20" s="1" t="s">
        <v>27</v>
      </c>
      <c r="AQ20" s="1">
        <v>4</v>
      </c>
    </row>
    <row r="21" spans="1:43" x14ac:dyDescent="0.25">
      <c r="A21" s="1" t="s">
        <v>24</v>
      </c>
      <c r="B21" s="1">
        <v>14</v>
      </c>
      <c r="C21" s="1">
        <v>22</v>
      </c>
      <c r="D21" s="2">
        <f t="shared" si="0"/>
        <v>63.636363636363633</v>
      </c>
      <c r="E21" s="1" t="s">
        <v>29</v>
      </c>
      <c r="F21" s="1">
        <v>1</v>
      </c>
      <c r="I21" s="1" t="s">
        <v>24</v>
      </c>
      <c r="J21" s="1">
        <v>7</v>
      </c>
      <c r="K21" s="1">
        <v>6</v>
      </c>
      <c r="L21" s="1">
        <v>6</v>
      </c>
      <c r="M21" s="4">
        <f t="shared" si="1"/>
        <v>6.333333333333333</v>
      </c>
      <c r="N21" s="1" t="s">
        <v>30</v>
      </c>
      <c r="O21" s="1">
        <v>2</v>
      </c>
      <c r="R21" s="1" t="s">
        <v>24</v>
      </c>
      <c r="S21" s="1">
        <v>8</v>
      </c>
      <c r="T21" s="1">
        <v>9</v>
      </c>
      <c r="U21" s="1">
        <v>8</v>
      </c>
      <c r="V21" s="1">
        <v>9</v>
      </c>
      <c r="W21" s="4">
        <f t="shared" si="4"/>
        <v>8.5</v>
      </c>
      <c r="X21" s="1" t="s">
        <v>27</v>
      </c>
      <c r="Y21" s="1">
        <v>4</v>
      </c>
      <c r="AB21" s="1" t="s">
        <v>24</v>
      </c>
      <c r="AC21" s="1">
        <v>8</v>
      </c>
      <c r="AD21" s="1">
        <v>7</v>
      </c>
      <c r="AE21" s="1">
        <v>7</v>
      </c>
      <c r="AF21" s="1">
        <v>7</v>
      </c>
      <c r="AG21" s="4">
        <f t="shared" si="2"/>
        <v>7.25</v>
      </c>
      <c r="AH21" s="1" t="s">
        <v>30</v>
      </c>
      <c r="AI21" s="1">
        <v>2</v>
      </c>
      <c r="AL21" s="1" t="s">
        <v>24</v>
      </c>
      <c r="AM21" s="1">
        <v>6</v>
      </c>
      <c r="AN21" s="1">
        <v>6</v>
      </c>
      <c r="AO21" s="4">
        <f t="shared" si="3"/>
        <v>6</v>
      </c>
      <c r="AP21" s="1" t="s">
        <v>30</v>
      </c>
      <c r="AQ21" s="1">
        <v>2</v>
      </c>
    </row>
    <row r="22" spans="1:43" x14ac:dyDescent="0.25">
      <c r="A22" s="1" t="s">
        <v>25</v>
      </c>
      <c r="B22" s="1">
        <v>21</v>
      </c>
      <c r="C22" s="1">
        <v>22</v>
      </c>
      <c r="D22" s="2">
        <f t="shared" si="0"/>
        <v>95.454545454545453</v>
      </c>
      <c r="E22" s="1" t="s">
        <v>27</v>
      </c>
      <c r="F22" s="1">
        <v>4</v>
      </c>
      <c r="I22" s="1" t="s">
        <v>25</v>
      </c>
      <c r="J22" s="1">
        <v>8</v>
      </c>
      <c r="K22" s="1">
        <v>9</v>
      </c>
      <c r="L22" s="1">
        <v>8</v>
      </c>
      <c r="M22" s="4">
        <f t="shared" si="1"/>
        <v>8.3333333333333339</v>
      </c>
      <c r="N22" s="1" t="s">
        <v>28</v>
      </c>
      <c r="O22" s="1">
        <v>3</v>
      </c>
      <c r="R22" s="1" t="s">
        <v>25</v>
      </c>
      <c r="S22" s="1">
        <v>9</v>
      </c>
      <c r="T22" s="1">
        <v>10</v>
      </c>
      <c r="U22" s="1">
        <v>9</v>
      </c>
      <c r="V22" s="1">
        <v>9</v>
      </c>
      <c r="W22" s="4">
        <f t="shared" si="4"/>
        <v>9.25</v>
      </c>
      <c r="X22" s="1" t="s">
        <v>27</v>
      </c>
      <c r="Y22" s="1">
        <v>4</v>
      </c>
      <c r="AB22" s="1" t="s">
        <v>25</v>
      </c>
      <c r="AC22" s="1">
        <v>8</v>
      </c>
      <c r="AD22" s="1">
        <v>8</v>
      </c>
      <c r="AE22" s="1">
        <v>7</v>
      </c>
      <c r="AF22" s="1">
        <v>7</v>
      </c>
      <c r="AG22" s="4">
        <f t="shared" si="2"/>
        <v>7.5</v>
      </c>
      <c r="AH22" s="1" t="s">
        <v>28</v>
      </c>
      <c r="AI22" s="1">
        <v>3</v>
      </c>
      <c r="AL22" s="1" t="s">
        <v>25</v>
      </c>
      <c r="AM22" s="1">
        <v>8</v>
      </c>
      <c r="AN22" s="1">
        <v>7</v>
      </c>
      <c r="AO22" s="4">
        <f t="shared" si="3"/>
        <v>7.5</v>
      </c>
      <c r="AP22" s="1" t="s">
        <v>28</v>
      </c>
      <c r="AQ22" s="1">
        <v>3</v>
      </c>
    </row>
    <row r="23" spans="1:43" x14ac:dyDescent="0.25">
      <c r="A23" s="1" t="s">
        <v>26</v>
      </c>
      <c r="B23" s="1">
        <v>18</v>
      </c>
      <c r="C23" s="1">
        <v>22</v>
      </c>
      <c r="D23" s="2">
        <f t="shared" si="0"/>
        <v>81.818181818181827</v>
      </c>
      <c r="E23" s="1" t="s">
        <v>28</v>
      </c>
      <c r="F23" s="1">
        <v>3</v>
      </c>
      <c r="I23" s="1" t="s">
        <v>26</v>
      </c>
      <c r="J23" s="1">
        <v>9</v>
      </c>
      <c r="K23" s="1">
        <v>9</v>
      </c>
      <c r="L23" s="1">
        <v>9</v>
      </c>
      <c r="M23" s="4">
        <f t="shared" si="1"/>
        <v>9</v>
      </c>
      <c r="N23" s="1" t="s">
        <v>27</v>
      </c>
      <c r="O23" s="1">
        <v>4</v>
      </c>
      <c r="R23" s="1" t="s">
        <v>26</v>
      </c>
      <c r="S23" s="1">
        <v>9</v>
      </c>
      <c r="T23" s="1">
        <v>8</v>
      </c>
      <c r="U23" s="1">
        <v>9</v>
      </c>
      <c r="V23" s="1">
        <v>9</v>
      </c>
      <c r="W23" s="4">
        <f t="shared" si="4"/>
        <v>8.75</v>
      </c>
      <c r="X23" s="1" t="s">
        <v>27</v>
      </c>
      <c r="Y23" s="1">
        <v>4</v>
      </c>
      <c r="AB23" s="1" t="s">
        <v>26</v>
      </c>
      <c r="AC23" s="1">
        <v>8</v>
      </c>
      <c r="AD23" s="1">
        <v>8</v>
      </c>
      <c r="AE23" s="1">
        <v>8</v>
      </c>
      <c r="AF23" s="1">
        <v>8</v>
      </c>
      <c r="AG23" s="4">
        <f t="shared" si="2"/>
        <v>8</v>
      </c>
      <c r="AH23" s="1" t="s">
        <v>28</v>
      </c>
      <c r="AI23" s="1">
        <v>3</v>
      </c>
      <c r="AL23" s="1" t="s">
        <v>26</v>
      </c>
      <c r="AM23" s="1">
        <v>8</v>
      </c>
      <c r="AN23" s="1">
        <v>8</v>
      </c>
      <c r="AO23" s="4">
        <f t="shared" si="3"/>
        <v>8</v>
      </c>
      <c r="AP23" s="1" t="s">
        <v>28</v>
      </c>
      <c r="AQ23" s="1">
        <v>3</v>
      </c>
    </row>
    <row r="25" spans="1:43" x14ac:dyDescent="0.25">
      <c r="A25" t="s">
        <v>49</v>
      </c>
      <c r="G25" t="s">
        <v>64</v>
      </c>
      <c r="H25" s="3" t="s">
        <v>65</v>
      </c>
      <c r="I25" s="3" t="s">
        <v>5</v>
      </c>
    </row>
    <row r="26" spans="1:43" x14ac:dyDescent="0.25">
      <c r="A26" s="3" t="s">
        <v>50</v>
      </c>
      <c r="B26" s="3" t="s">
        <v>51</v>
      </c>
      <c r="C26" s="3" t="s">
        <v>52</v>
      </c>
      <c r="D26" s="3" t="s">
        <v>21</v>
      </c>
      <c r="G26" s="5"/>
      <c r="H26" s="1" t="s">
        <v>27</v>
      </c>
      <c r="I26" s="1">
        <v>4</v>
      </c>
    </row>
    <row r="27" spans="1:43" x14ac:dyDescent="0.25">
      <c r="A27" s="1" t="s">
        <v>53</v>
      </c>
      <c r="B27" s="1" t="s">
        <v>58</v>
      </c>
      <c r="C27" s="1">
        <v>25</v>
      </c>
      <c r="D27" s="1" t="s">
        <v>63</v>
      </c>
      <c r="H27" s="1" t="s">
        <v>28</v>
      </c>
      <c r="I27" s="1">
        <v>3</v>
      </c>
    </row>
    <row r="28" spans="1:43" x14ac:dyDescent="0.25">
      <c r="A28" s="1" t="s">
        <v>54</v>
      </c>
      <c r="B28" s="1" t="s">
        <v>59</v>
      </c>
      <c r="C28" s="1">
        <v>20</v>
      </c>
      <c r="D28" s="1" t="s">
        <v>63</v>
      </c>
      <c r="H28" s="1" t="s">
        <v>30</v>
      </c>
      <c r="I28" s="1">
        <v>2</v>
      </c>
    </row>
    <row r="29" spans="1:43" x14ac:dyDescent="0.25">
      <c r="A29" s="1" t="s">
        <v>55</v>
      </c>
      <c r="B29" s="1" t="s">
        <v>60</v>
      </c>
      <c r="C29" s="1">
        <v>25</v>
      </c>
      <c r="D29" s="1" t="s">
        <v>63</v>
      </c>
      <c r="H29" s="1" t="s">
        <v>29</v>
      </c>
      <c r="I29" s="1">
        <v>1</v>
      </c>
    </row>
    <row r="30" spans="1:43" x14ac:dyDescent="0.25">
      <c r="A30" s="1" t="s">
        <v>56</v>
      </c>
      <c r="B30" s="1" t="s">
        <v>61</v>
      </c>
      <c r="C30" s="1">
        <v>15</v>
      </c>
      <c r="D30" s="1" t="s">
        <v>63</v>
      </c>
    </row>
    <row r="31" spans="1:43" x14ac:dyDescent="0.25">
      <c r="A31" s="1" t="s">
        <v>57</v>
      </c>
      <c r="B31" s="1" t="s">
        <v>62</v>
      </c>
      <c r="C31" s="1">
        <v>15</v>
      </c>
      <c r="D31" s="1" t="s">
        <v>63</v>
      </c>
    </row>
    <row r="34" spans="1:16" x14ac:dyDescent="0.25">
      <c r="A34" t="s">
        <v>66</v>
      </c>
      <c r="I34" t="s">
        <v>88</v>
      </c>
      <c r="O34" t="s">
        <v>89</v>
      </c>
    </row>
    <row r="35" spans="1:16" x14ac:dyDescent="0.25">
      <c r="A35" s="3" t="s">
        <v>67</v>
      </c>
      <c r="B35" s="3" t="s">
        <v>48</v>
      </c>
      <c r="C35" s="3" t="s">
        <v>53</v>
      </c>
      <c r="D35" s="3" t="s">
        <v>54</v>
      </c>
      <c r="E35" s="3" t="s">
        <v>55</v>
      </c>
      <c r="F35" s="3" t="s">
        <v>56</v>
      </c>
      <c r="G35" s="3" t="s">
        <v>57</v>
      </c>
      <c r="I35" s="3" t="s">
        <v>53</v>
      </c>
      <c r="J35" s="3" t="s">
        <v>54</v>
      </c>
      <c r="K35" s="3" t="s">
        <v>55</v>
      </c>
      <c r="L35" s="3" t="s">
        <v>56</v>
      </c>
      <c r="M35" s="3" t="s">
        <v>57</v>
      </c>
      <c r="O35" s="3" t="s">
        <v>5</v>
      </c>
      <c r="P35" s="3" t="s">
        <v>90</v>
      </c>
    </row>
    <row r="36" spans="1:16" x14ac:dyDescent="0.25">
      <c r="A36" s="1" t="s">
        <v>68</v>
      </c>
      <c r="B36" s="1" t="s">
        <v>6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  <c r="I36" s="1">
        <f>C36/4</f>
        <v>1</v>
      </c>
      <c r="J36" s="1">
        <f>D36/4</f>
        <v>1</v>
      </c>
      <c r="K36" s="1">
        <f>E36/4</f>
        <v>1</v>
      </c>
      <c r="L36" s="1">
        <f>F36/4</f>
        <v>1</v>
      </c>
      <c r="M36" s="1">
        <f>G36/4</f>
        <v>1</v>
      </c>
      <c r="O36" s="1">
        <f>(I36*25)+(J36*20)+(K36*25)+(L36*15)+(M36*15)</f>
        <v>100</v>
      </c>
      <c r="P36" s="1">
        <v>1</v>
      </c>
    </row>
    <row r="37" spans="1:16" x14ac:dyDescent="0.25">
      <c r="A37" s="1" t="s">
        <v>69</v>
      </c>
      <c r="B37" s="1" t="s">
        <v>7</v>
      </c>
      <c r="C37" s="1">
        <v>4</v>
      </c>
      <c r="D37" s="1">
        <v>3</v>
      </c>
      <c r="E37" s="1">
        <v>4</v>
      </c>
      <c r="F37" s="1">
        <v>3</v>
      </c>
      <c r="G37" s="1">
        <v>3</v>
      </c>
      <c r="I37" s="1">
        <f t="shared" ref="I37:I55" si="5">C37/4</f>
        <v>1</v>
      </c>
      <c r="J37" s="1">
        <f t="shared" ref="J37:J55" si="6">D37/4</f>
        <v>0.75</v>
      </c>
      <c r="K37" s="1">
        <f t="shared" ref="K37:K55" si="7">E37/4</f>
        <v>1</v>
      </c>
      <c r="L37" s="1">
        <f t="shared" ref="L37:L55" si="8">F37/4</f>
        <v>0.75</v>
      </c>
      <c r="M37" s="1">
        <f t="shared" ref="M37:M55" si="9">G37/4</f>
        <v>0.75</v>
      </c>
      <c r="O37" s="1">
        <f t="shared" ref="O37:O55" si="10">(I37*25)+(J37*20)+(K37*25)+(L37*15)+(M37*15)</f>
        <v>87.5</v>
      </c>
      <c r="P37" s="1">
        <v>4</v>
      </c>
    </row>
    <row r="38" spans="1:16" x14ac:dyDescent="0.25">
      <c r="A38" s="1" t="s">
        <v>70</v>
      </c>
      <c r="B38" s="1" t="s">
        <v>8</v>
      </c>
      <c r="C38" s="1">
        <v>2</v>
      </c>
      <c r="D38" s="1">
        <v>4</v>
      </c>
      <c r="E38" s="1">
        <v>4</v>
      </c>
      <c r="F38" s="1">
        <v>3</v>
      </c>
      <c r="G38" s="1">
        <v>4</v>
      </c>
      <c r="I38" s="1">
        <f t="shared" si="5"/>
        <v>0.5</v>
      </c>
      <c r="J38" s="1">
        <f t="shared" si="6"/>
        <v>1</v>
      </c>
      <c r="K38" s="1">
        <f t="shared" si="7"/>
        <v>1</v>
      </c>
      <c r="L38" s="1">
        <f t="shared" si="8"/>
        <v>0.75</v>
      </c>
      <c r="M38" s="1">
        <f t="shared" si="9"/>
        <v>1</v>
      </c>
      <c r="O38" s="1">
        <f t="shared" si="10"/>
        <v>83.75</v>
      </c>
      <c r="P38" s="1">
        <v>7</v>
      </c>
    </row>
    <row r="39" spans="1:16" x14ac:dyDescent="0.25">
      <c r="A39" s="1" t="s">
        <v>71</v>
      </c>
      <c r="B39" s="1" t="s">
        <v>9</v>
      </c>
      <c r="C39" s="1">
        <v>4</v>
      </c>
      <c r="D39" s="1">
        <v>4</v>
      </c>
      <c r="E39" s="1">
        <v>4</v>
      </c>
      <c r="F39" s="1">
        <v>4</v>
      </c>
      <c r="G39" s="1">
        <v>3</v>
      </c>
      <c r="I39" s="1">
        <f t="shared" si="5"/>
        <v>1</v>
      </c>
      <c r="J39" s="1">
        <f t="shared" si="6"/>
        <v>1</v>
      </c>
      <c r="K39" s="1">
        <f t="shared" si="7"/>
        <v>1</v>
      </c>
      <c r="L39" s="1">
        <f t="shared" si="8"/>
        <v>1</v>
      </c>
      <c r="M39" s="1">
        <f t="shared" si="9"/>
        <v>0.75</v>
      </c>
      <c r="O39" s="1">
        <f t="shared" si="10"/>
        <v>96.25</v>
      </c>
      <c r="P39" s="1">
        <v>2</v>
      </c>
    </row>
    <row r="40" spans="1:16" x14ac:dyDescent="0.25">
      <c r="A40" s="1" t="s">
        <v>72</v>
      </c>
      <c r="B40" s="1" t="s">
        <v>10</v>
      </c>
      <c r="C40" s="1">
        <v>3</v>
      </c>
      <c r="D40" s="1">
        <v>4</v>
      </c>
      <c r="E40" s="1">
        <v>4</v>
      </c>
      <c r="F40" s="1">
        <v>4</v>
      </c>
      <c r="G40" s="1">
        <v>4</v>
      </c>
      <c r="I40" s="1">
        <f t="shared" si="5"/>
        <v>0.75</v>
      </c>
      <c r="J40" s="1">
        <f t="shared" si="6"/>
        <v>1</v>
      </c>
      <c r="K40" s="1">
        <f t="shared" si="7"/>
        <v>1</v>
      </c>
      <c r="L40" s="1">
        <f t="shared" si="8"/>
        <v>1</v>
      </c>
      <c r="M40" s="1">
        <f t="shared" si="9"/>
        <v>1</v>
      </c>
      <c r="O40" s="1">
        <f t="shared" si="10"/>
        <v>93.75</v>
      </c>
      <c r="P40" s="1">
        <v>3</v>
      </c>
    </row>
    <row r="41" spans="1:16" x14ac:dyDescent="0.25">
      <c r="A41" s="1" t="s">
        <v>73</v>
      </c>
      <c r="B41" s="1" t="s">
        <v>11</v>
      </c>
      <c r="C41" s="1">
        <v>2</v>
      </c>
      <c r="D41" s="1">
        <v>2</v>
      </c>
      <c r="E41" s="1">
        <v>3</v>
      </c>
      <c r="F41" s="1">
        <v>3</v>
      </c>
      <c r="G41" s="1">
        <v>2</v>
      </c>
      <c r="I41" s="1">
        <f t="shared" si="5"/>
        <v>0.5</v>
      </c>
      <c r="J41" s="1">
        <f t="shared" si="6"/>
        <v>0.5</v>
      </c>
      <c r="K41" s="1">
        <f t="shared" si="7"/>
        <v>0.75</v>
      </c>
      <c r="L41" s="1">
        <f t="shared" si="8"/>
        <v>0.75</v>
      </c>
      <c r="M41" s="1">
        <f t="shared" si="9"/>
        <v>0.5</v>
      </c>
      <c r="O41" s="1">
        <f t="shared" si="10"/>
        <v>60</v>
      </c>
      <c r="P41" s="1">
        <v>14</v>
      </c>
    </row>
    <row r="42" spans="1:16" x14ac:dyDescent="0.25">
      <c r="A42" s="1" t="s">
        <v>74</v>
      </c>
      <c r="B42" s="1" t="s">
        <v>12</v>
      </c>
      <c r="C42" s="1">
        <v>4</v>
      </c>
      <c r="D42" s="1">
        <v>3</v>
      </c>
      <c r="E42" s="1">
        <v>4</v>
      </c>
      <c r="F42" s="1">
        <v>2</v>
      </c>
      <c r="G42" s="1">
        <v>2</v>
      </c>
      <c r="I42" s="1">
        <f t="shared" si="5"/>
        <v>1</v>
      </c>
      <c r="J42" s="1">
        <f t="shared" si="6"/>
        <v>0.75</v>
      </c>
      <c r="K42" s="1">
        <f t="shared" si="7"/>
        <v>1</v>
      </c>
      <c r="L42" s="1">
        <f t="shared" si="8"/>
        <v>0.5</v>
      </c>
      <c r="M42" s="1">
        <f t="shared" si="9"/>
        <v>0.5</v>
      </c>
      <c r="O42" s="1">
        <f t="shared" si="10"/>
        <v>80</v>
      </c>
      <c r="P42" s="1">
        <v>8</v>
      </c>
    </row>
    <row r="43" spans="1:16" x14ac:dyDescent="0.25">
      <c r="A43" s="1" t="s">
        <v>75</v>
      </c>
      <c r="B43" s="1" t="s">
        <v>13</v>
      </c>
      <c r="C43" s="1">
        <v>3</v>
      </c>
      <c r="D43" s="1">
        <v>2</v>
      </c>
      <c r="E43" s="1">
        <v>4</v>
      </c>
      <c r="F43" s="1">
        <v>2</v>
      </c>
      <c r="G43" s="1">
        <v>2</v>
      </c>
      <c r="I43" s="1">
        <f t="shared" si="5"/>
        <v>0.75</v>
      </c>
      <c r="J43" s="1">
        <f t="shared" si="6"/>
        <v>0.5</v>
      </c>
      <c r="K43" s="1">
        <f t="shared" si="7"/>
        <v>1</v>
      </c>
      <c r="L43" s="1">
        <f t="shared" si="8"/>
        <v>0.5</v>
      </c>
      <c r="M43" s="1">
        <f t="shared" si="9"/>
        <v>0.5</v>
      </c>
      <c r="O43" s="1">
        <f t="shared" si="10"/>
        <v>68.75</v>
      </c>
      <c r="P43" s="1">
        <v>12</v>
      </c>
    </row>
    <row r="44" spans="1:16" x14ac:dyDescent="0.25">
      <c r="A44" s="1" t="s">
        <v>76</v>
      </c>
      <c r="B44" s="1" t="s">
        <v>14</v>
      </c>
      <c r="C44" s="1">
        <v>1</v>
      </c>
      <c r="D44" s="1">
        <v>2</v>
      </c>
      <c r="E44" s="1">
        <v>3</v>
      </c>
      <c r="F44" s="1">
        <v>3</v>
      </c>
      <c r="G44" s="1">
        <v>2</v>
      </c>
      <c r="I44" s="1">
        <f t="shared" si="5"/>
        <v>0.25</v>
      </c>
      <c r="J44" s="1">
        <f t="shared" si="6"/>
        <v>0.5</v>
      </c>
      <c r="K44" s="1">
        <f t="shared" si="7"/>
        <v>0.75</v>
      </c>
      <c r="L44" s="1">
        <f t="shared" si="8"/>
        <v>0.75</v>
      </c>
      <c r="M44" s="1">
        <f t="shared" si="9"/>
        <v>0.5</v>
      </c>
      <c r="O44" s="1">
        <f t="shared" si="10"/>
        <v>53.75</v>
      </c>
      <c r="P44" s="1">
        <v>16</v>
      </c>
    </row>
    <row r="45" spans="1:16" x14ac:dyDescent="0.25">
      <c r="A45" s="1" t="s">
        <v>77</v>
      </c>
      <c r="B45" s="1" t="s">
        <v>15</v>
      </c>
      <c r="C45" s="1">
        <v>2</v>
      </c>
      <c r="D45" s="1">
        <v>3</v>
      </c>
      <c r="E45" s="1">
        <v>4</v>
      </c>
      <c r="F45" s="1">
        <v>3</v>
      </c>
      <c r="G45" s="1">
        <v>3</v>
      </c>
      <c r="I45" s="1">
        <f t="shared" si="5"/>
        <v>0.5</v>
      </c>
      <c r="J45" s="1">
        <f t="shared" si="6"/>
        <v>0.75</v>
      </c>
      <c r="K45" s="1">
        <f t="shared" si="7"/>
        <v>1</v>
      </c>
      <c r="L45" s="1">
        <f t="shared" si="8"/>
        <v>0.75</v>
      </c>
      <c r="M45" s="1">
        <f t="shared" si="9"/>
        <v>0.75</v>
      </c>
      <c r="O45" s="1">
        <f t="shared" si="10"/>
        <v>75</v>
      </c>
      <c r="P45" s="1">
        <v>11</v>
      </c>
    </row>
    <row r="46" spans="1:16" x14ac:dyDescent="0.25">
      <c r="A46" s="1" t="s">
        <v>78</v>
      </c>
      <c r="B46" s="1" t="s">
        <v>16</v>
      </c>
      <c r="C46" s="1">
        <v>4</v>
      </c>
      <c r="D46" s="1">
        <v>4</v>
      </c>
      <c r="E46" s="1">
        <v>4</v>
      </c>
      <c r="F46" s="1">
        <v>4</v>
      </c>
      <c r="G46" s="1">
        <v>3</v>
      </c>
      <c r="I46" s="1">
        <f t="shared" si="5"/>
        <v>1</v>
      </c>
      <c r="J46" s="1">
        <f t="shared" si="6"/>
        <v>1</v>
      </c>
      <c r="K46" s="1">
        <f t="shared" si="7"/>
        <v>1</v>
      </c>
      <c r="L46" s="1">
        <f t="shared" si="8"/>
        <v>1</v>
      </c>
      <c r="M46" s="1">
        <f t="shared" si="9"/>
        <v>0.75</v>
      </c>
      <c r="O46" s="1">
        <f t="shared" si="10"/>
        <v>96.25</v>
      </c>
      <c r="P46" s="1">
        <v>2</v>
      </c>
    </row>
    <row r="47" spans="1:16" x14ac:dyDescent="0.25">
      <c r="A47" s="1" t="s">
        <v>79</v>
      </c>
      <c r="B47" s="1" t="s">
        <v>17</v>
      </c>
      <c r="C47" s="1">
        <v>4</v>
      </c>
      <c r="D47" s="1">
        <v>4</v>
      </c>
      <c r="E47" s="1">
        <v>4</v>
      </c>
      <c r="F47" s="1">
        <v>3</v>
      </c>
      <c r="G47" s="1">
        <v>4</v>
      </c>
      <c r="I47" s="1">
        <f t="shared" si="5"/>
        <v>1</v>
      </c>
      <c r="J47" s="1">
        <f t="shared" si="6"/>
        <v>1</v>
      </c>
      <c r="K47" s="1">
        <f t="shared" si="7"/>
        <v>1</v>
      </c>
      <c r="L47" s="1">
        <f t="shared" si="8"/>
        <v>0.75</v>
      </c>
      <c r="M47" s="1">
        <f t="shared" si="9"/>
        <v>1</v>
      </c>
      <c r="O47" s="1">
        <f t="shared" si="10"/>
        <v>96.25</v>
      </c>
      <c r="P47" s="1">
        <v>2</v>
      </c>
    </row>
    <row r="48" spans="1:16" x14ac:dyDescent="0.25">
      <c r="A48" s="1" t="s">
        <v>80</v>
      </c>
      <c r="B48" s="1" t="s">
        <v>18</v>
      </c>
      <c r="C48" s="1">
        <v>3</v>
      </c>
      <c r="D48" s="1">
        <v>3</v>
      </c>
      <c r="E48" s="1">
        <v>4</v>
      </c>
      <c r="F48" s="1">
        <v>2</v>
      </c>
      <c r="G48" s="1">
        <v>3</v>
      </c>
      <c r="I48" s="1">
        <f t="shared" si="5"/>
        <v>0.75</v>
      </c>
      <c r="J48" s="1">
        <f t="shared" si="6"/>
        <v>0.75</v>
      </c>
      <c r="K48" s="1">
        <f t="shared" si="7"/>
        <v>1</v>
      </c>
      <c r="L48" s="1">
        <f t="shared" si="8"/>
        <v>0.5</v>
      </c>
      <c r="M48" s="1">
        <f t="shared" si="9"/>
        <v>0.75</v>
      </c>
      <c r="O48" s="1">
        <f t="shared" si="10"/>
        <v>77.5</v>
      </c>
      <c r="P48" s="1">
        <v>9</v>
      </c>
    </row>
    <row r="49" spans="1:16" x14ac:dyDescent="0.25">
      <c r="A49" s="1" t="s">
        <v>81</v>
      </c>
      <c r="B49" s="1" t="s">
        <v>19</v>
      </c>
      <c r="C49" s="1">
        <v>2</v>
      </c>
      <c r="D49" s="1">
        <v>4</v>
      </c>
      <c r="E49" s="1">
        <v>4</v>
      </c>
      <c r="F49" s="1">
        <v>3</v>
      </c>
      <c r="G49" s="1">
        <v>3</v>
      </c>
      <c r="I49" s="1">
        <f t="shared" si="5"/>
        <v>0.5</v>
      </c>
      <c r="J49" s="1">
        <f t="shared" si="6"/>
        <v>1</v>
      </c>
      <c r="K49" s="1">
        <f t="shared" si="7"/>
        <v>1</v>
      </c>
      <c r="L49" s="1">
        <f t="shared" si="8"/>
        <v>0.75</v>
      </c>
      <c r="M49" s="1">
        <f t="shared" si="9"/>
        <v>0.75</v>
      </c>
      <c r="O49" s="1">
        <f t="shared" si="10"/>
        <v>80</v>
      </c>
      <c r="P49" s="1">
        <v>8</v>
      </c>
    </row>
    <row r="50" spans="1:16" x14ac:dyDescent="0.25">
      <c r="A50" s="1" t="s">
        <v>82</v>
      </c>
      <c r="B50" s="1" t="s">
        <v>20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I50" s="1">
        <f t="shared" si="5"/>
        <v>0.75</v>
      </c>
      <c r="J50" s="1">
        <f t="shared" si="6"/>
        <v>0.5</v>
      </c>
      <c r="K50" s="1">
        <f t="shared" si="7"/>
        <v>1</v>
      </c>
      <c r="L50" s="1">
        <f t="shared" si="8"/>
        <v>0.75</v>
      </c>
      <c r="M50" s="1">
        <f t="shared" si="9"/>
        <v>0.75</v>
      </c>
      <c r="O50" s="1">
        <f t="shared" si="10"/>
        <v>76.25</v>
      </c>
      <c r="P50" s="1">
        <v>10</v>
      </c>
    </row>
    <row r="51" spans="1:16" x14ac:dyDescent="0.25">
      <c r="A51" s="1" t="s">
        <v>83</v>
      </c>
      <c r="B51" s="1" t="s">
        <v>22</v>
      </c>
      <c r="C51" s="1">
        <v>1</v>
      </c>
      <c r="D51" s="1">
        <v>3</v>
      </c>
      <c r="E51" s="1">
        <v>4</v>
      </c>
      <c r="F51" s="1">
        <v>3</v>
      </c>
      <c r="G51" s="1">
        <v>2</v>
      </c>
      <c r="I51" s="1">
        <f t="shared" si="5"/>
        <v>0.25</v>
      </c>
      <c r="J51" s="1">
        <f t="shared" si="6"/>
        <v>0.75</v>
      </c>
      <c r="K51" s="1">
        <f t="shared" si="7"/>
        <v>1</v>
      </c>
      <c r="L51" s="1">
        <f t="shared" si="8"/>
        <v>0.75</v>
      </c>
      <c r="M51" s="1">
        <f t="shared" si="9"/>
        <v>0.5</v>
      </c>
      <c r="O51" s="1">
        <f t="shared" si="10"/>
        <v>65</v>
      </c>
      <c r="P51" s="1">
        <v>13</v>
      </c>
    </row>
    <row r="52" spans="1:16" x14ac:dyDescent="0.25">
      <c r="A52" s="1" t="s">
        <v>84</v>
      </c>
      <c r="B52" s="1" t="s">
        <v>23</v>
      </c>
      <c r="C52" s="1">
        <v>3</v>
      </c>
      <c r="D52" s="1">
        <v>3</v>
      </c>
      <c r="E52" s="1">
        <v>4</v>
      </c>
      <c r="F52" s="1">
        <v>3</v>
      </c>
      <c r="G52" s="1">
        <v>4</v>
      </c>
      <c r="I52" s="1">
        <f t="shared" si="5"/>
        <v>0.75</v>
      </c>
      <c r="J52" s="1">
        <f t="shared" si="6"/>
        <v>0.75</v>
      </c>
      <c r="K52" s="1">
        <f t="shared" si="7"/>
        <v>1</v>
      </c>
      <c r="L52" s="1">
        <f t="shared" si="8"/>
        <v>0.75</v>
      </c>
      <c r="M52" s="1">
        <f t="shared" si="9"/>
        <v>1</v>
      </c>
      <c r="O52" s="1">
        <f t="shared" si="10"/>
        <v>85</v>
      </c>
      <c r="P52" s="1">
        <v>6</v>
      </c>
    </row>
    <row r="53" spans="1:16" x14ac:dyDescent="0.25">
      <c r="A53" s="1" t="s">
        <v>85</v>
      </c>
      <c r="B53" s="1" t="s">
        <v>24</v>
      </c>
      <c r="C53" s="1">
        <v>1</v>
      </c>
      <c r="D53" s="1">
        <v>2</v>
      </c>
      <c r="E53" s="1">
        <v>4</v>
      </c>
      <c r="F53" s="1">
        <v>2</v>
      </c>
      <c r="G53" s="1">
        <v>2</v>
      </c>
      <c r="I53" s="1">
        <f t="shared" si="5"/>
        <v>0.25</v>
      </c>
      <c r="J53" s="1">
        <f t="shared" si="6"/>
        <v>0.5</v>
      </c>
      <c r="K53" s="1">
        <f t="shared" si="7"/>
        <v>1</v>
      </c>
      <c r="L53" s="1">
        <f t="shared" si="8"/>
        <v>0.5</v>
      </c>
      <c r="M53" s="1">
        <f t="shared" si="9"/>
        <v>0.5</v>
      </c>
      <c r="O53" s="1">
        <f t="shared" si="10"/>
        <v>56.25</v>
      </c>
      <c r="P53" s="1">
        <v>15</v>
      </c>
    </row>
    <row r="54" spans="1:16" x14ac:dyDescent="0.25">
      <c r="A54" s="1" t="s">
        <v>86</v>
      </c>
      <c r="B54" s="1" t="s">
        <v>25</v>
      </c>
      <c r="C54" s="1">
        <v>4</v>
      </c>
      <c r="D54" s="1">
        <v>3</v>
      </c>
      <c r="E54" s="1">
        <v>4</v>
      </c>
      <c r="F54" s="1">
        <v>3</v>
      </c>
      <c r="G54" s="1">
        <v>3</v>
      </c>
      <c r="I54" s="1">
        <f t="shared" si="5"/>
        <v>1</v>
      </c>
      <c r="J54" s="1">
        <f t="shared" si="6"/>
        <v>0.75</v>
      </c>
      <c r="K54" s="1">
        <f t="shared" si="7"/>
        <v>1</v>
      </c>
      <c r="L54" s="1">
        <f t="shared" si="8"/>
        <v>0.75</v>
      </c>
      <c r="M54" s="1">
        <f t="shared" si="9"/>
        <v>0.75</v>
      </c>
      <c r="O54" s="1">
        <f t="shared" si="10"/>
        <v>87.5</v>
      </c>
      <c r="P54" s="1">
        <v>4</v>
      </c>
    </row>
    <row r="55" spans="1:16" x14ac:dyDescent="0.25">
      <c r="A55" s="1" t="s">
        <v>87</v>
      </c>
      <c r="B55" s="1" t="s">
        <v>26</v>
      </c>
      <c r="C55" s="1">
        <v>3</v>
      </c>
      <c r="D55" s="1">
        <v>4</v>
      </c>
      <c r="E55" s="1">
        <v>4</v>
      </c>
      <c r="F55" s="1">
        <v>3</v>
      </c>
      <c r="G55" s="1">
        <v>3</v>
      </c>
      <c r="I55" s="1">
        <f t="shared" si="5"/>
        <v>0.75</v>
      </c>
      <c r="J55" s="1">
        <f t="shared" si="6"/>
        <v>1</v>
      </c>
      <c r="K55" s="1">
        <f t="shared" si="7"/>
        <v>1</v>
      </c>
      <c r="L55" s="1">
        <f t="shared" si="8"/>
        <v>0.75</v>
      </c>
      <c r="M55" s="1">
        <f t="shared" si="9"/>
        <v>0.75</v>
      </c>
      <c r="O55" s="1">
        <f t="shared" si="10"/>
        <v>86.25</v>
      </c>
      <c r="P5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2021-01-07T04:54:16Z</dcterms:created>
  <dcterms:modified xsi:type="dcterms:W3CDTF">2021-01-07T06:51:47Z</dcterms:modified>
</cp:coreProperties>
</file>