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 Kuliah\Blogger\"/>
    </mc:Choice>
  </mc:AlternateContent>
  <xr:revisionPtr revIDLastSave="0" documentId="13_ncr:8001_{CA3736BD-329E-4B5D-9C27-AA32FEEEF070}" xr6:coauthVersionLast="45" xr6:coauthVersionMax="45" xr10:uidLastSave="{00000000-0000-0000-0000-000000000000}"/>
  <bookViews>
    <workbookView xWindow="-120" yWindow="-120" windowWidth="20730" windowHeight="11040" xr2:uid="{C4A625FB-B542-477F-8A56-4CCF13AE07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K25" i="1" l="1"/>
  <c r="J25" i="1"/>
  <c r="K24" i="1"/>
  <c r="K26" i="1" s="1"/>
  <c r="J24" i="1"/>
  <c r="K21" i="1"/>
  <c r="J21" i="1"/>
  <c r="K20" i="1"/>
  <c r="J20" i="1"/>
  <c r="K17" i="1"/>
  <c r="J17" i="1"/>
  <c r="K16" i="1"/>
  <c r="J16" i="1"/>
  <c r="F16" i="1"/>
  <c r="K15" i="1"/>
  <c r="J15" i="1"/>
  <c r="F15" i="1"/>
  <c r="K12" i="1"/>
  <c r="J12" i="1"/>
  <c r="K11" i="1"/>
  <c r="J11" i="1"/>
  <c r="K8" i="1"/>
  <c r="J8" i="1"/>
  <c r="K7" i="1"/>
  <c r="J7" i="1"/>
  <c r="K6" i="1"/>
  <c r="J6" i="1"/>
  <c r="J9" i="1" s="1"/>
  <c r="K3" i="1"/>
  <c r="J3" i="1"/>
  <c r="K2" i="1"/>
  <c r="J26" i="1" l="1"/>
  <c r="E35" i="1"/>
  <c r="F35" i="1"/>
  <c r="F34" i="1"/>
  <c r="E34" i="1"/>
  <c r="E42" i="1" l="1"/>
  <c r="E40" i="1"/>
  <c r="E38" i="1"/>
</calcChain>
</file>

<file path=xl/sharedStrings.xml><?xml version="1.0" encoding="utf-8"?>
<sst xmlns="http://schemas.openxmlformats.org/spreadsheetml/2006/main" count="127" uniqueCount="33">
  <si>
    <t>Jenis Kelamin</t>
  </si>
  <si>
    <t>Asal Daerah</t>
  </si>
  <si>
    <t>Cuti</t>
  </si>
  <si>
    <t>Asal SMA</t>
  </si>
  <si>
    <t>Nikah</t>
  </si>
  <si>
    <t>Program</t>
  </si>
  <si>
    <t>Kelas</t>
  </si>
  <si>
    <t>Tepat</t>
  </si>
  <si>
    <t>Terlambat</t>
  </si>
  <si>
    <t>Laki-Laki</t>
  </si>
  <si>
    <t>Dalam Kabupaten</t>
  </si>
  <si>
    <t>Tidak</t>
  </si>
  <si>
    <t>SMK</t>
  </si>
  <si>
    <t>Belum</t>
  </si>
  <si>
    <t>Reguler</t>
  </si>
  <si>
    <t>MA</t>
  </si>
  <si>
    <t>Sudah</t>
  </si>
  <si>
    <t>Perempuan</t>
  </si>
  <si>
    <t>Dalam Provinsi</t>
  </si>
  <si>
    <t>Ya</t>
  </si>
  <si>
    <t>Luar Pulau</t>
  </si>
  <si>
    <t>SMA</t>
  </si>
  <si>
    <t>Karyawan</t>
  </si>
  <si>
    <t>PROBABILITAS KELAS</t>
  </si>
  <si>
    <t>KELAS</t>
  </si>
  <si>
    <t>NILAI</t>
  </si>
  <si>
    <t>Kelas Prediksi</t>
  </si>
  <si>
    <t>Confusion Matrix</t>
  </si>
  <si>
    <t>Prediksi</t>
  </si>
  <si>
    <t>Aktual</t>
  </si>
  <si>
    <t>AKURASI</t>
  </si>
  <si>
    <t>presisi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</si>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</sst>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58"/>
      </patternFill>
    </fill>
    <fill>
      <patternFill patternType="solid">
        <fgColor rgb="FF92D050"/>
        <bgColor indexed="58"/>
      </patternFill>
    </fill>
    <fill>
      <patternFill patternType="solid">
        <fgColor indexed="9"/>
        <bgColor indexed="2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0" applyFon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3" fillId="5" borderId="1" xfId="0" applyFont="1" applyFill="1" applyBorder="1" applyAlignment="1">
      <alignment horizontal="center"/>
    </xf>
    <xf numFmtId="165" fontId="0" fillId="0" borderId="1" xfId="1" applyNumberFormat="1" applyFont="1" applyFill="1" applyBorder="1"/>
    <xf numFmtId="0" fontId="4" fillId="0" borderId="1" xfId="0" applyFont="1" applyBorder="1"/>
    <xf numFmtId="0" fontId="3" fillId="2" borderId="1" xfId="0" applyFont="1" applyFill="1" applyBorder="1" applyAlignment="1">
      <alignment horizontal="center"/>
    </xf>
    <xf numFmtId="165" fontId="0" fillId="0" borderId="0" xfId="0" applyNumberFormat="1"/>
    <xf numFmtId="0" fontId="4" fillId="4" borderId="1" xfId="0" applyFont="1" applyFill="1" applyBorder="1"/>
    <xf numFmtId="0" fontId="0" fillId="0" borderId="1" xfId="0" applyBorder="1" applyAlignment="1">
      <alignment horizontal="left" vertical="center"/>
    </xf>
    <xf numFmtId="0" fontId="5" fillId="7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8" fillId="9" borderId="1" xfId="0" applyFont="1" applyFill="1" applyBorder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17</xdr:row>
      <xdr:rowOff>9525</xdr:rowOff>
    </xdr:from>
    <xdr:to>
      <xdr:col>1</xdr:col>
      <xdr:colOff>1009650</xdr:colOff>
      <xdr:row>20</xdr:row>
      <xdr:rowOff>125654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21DF10-D1AF-47D0-9055-3C0FD569E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438525"/>
          <a:ext cx="1828800" cy="687629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11</xdr:row>
      <xdr:rowOff>161925</xdr:rowOff>
    </xdr:from>
    <xdr:to>
      <xdr:col>2</xdr:col>
      <xdr:colOff>419100</xdr:colOff>
      <xdr:row>16</xdr:row>
      <xdr:rowOff>25092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E4A8A8-A27D-4E55-93B6-F9397B2C3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47925"/>
          <a:ext cx="2428875" cy="815667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E9E4-3700-49B5-9C78-BF3739F21D90}">
  <dimension ref="A1:K43"/>
  <sheetViews>
    <sheetView tabSelected="1" workbookViewId="0">
      <selection activeCell="J4" sqref="J4"/>
    </sheetView>
  </sheetViews>
  <sheetFormatPr defaultRowHeight="15" x14ac:dyDescent="0.25"/>
  <cols>
    <col min="1" max="1" width="13" customWidth="1"/>
    <col min="2" max="2" width="17.140625" customWidth="1"/>
    <col min="4" max="4" width="15.7109375" customWidth="1"/>
    <col min="5" max="5" width="15.5703125" customWidth="1"/>
    <col min="6" max="6" width="16" customWidth="1"/>
    <col min="7" max="7" width="11.85546875" customWidth="1"/>
    <col min="9" max="9" width="17.85546875" customWidth="1"/>
    <col min="10" max="10" width="18.28515625" customWidth="1"/>
    <col min="11" max="11" width="20.42578125" customWidth="1"/>
  </cols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0</v>
      </c>
      <c r="J1" s="3" t="s">
        <v>7</v>
      </c>
      <c r="K1" s="2" t="s">
        <v>8</v>
      </c>
    </row>
    <row r="2" spans="1:11" x14ac:dyDescent="0.25">
      <c r="A2" s="4" t="s">
        <v>9</v>
      </c>
      <c r="B2" s="5" t="s">
        <v>10</v>
      </c>
      <c r="C2" s="4" t="s">
        <v>11</v>
      </c>
      <c r="D2" s="6" t="s">
        <v>12</v>
      </c>
      <c r="E2" s="7" t="s">
        <v>13</v>
      </c>
      <c r="F2" s="6" t="s">
        <v>14</v>
      </c>
      <c r="G2" s="8" t="s">
        <v>8</v>
      </c>
      <c r="I2" s="9" t="s">
        <v>9</v>
      </c>
      <c r="J2" s="10">
        <f>COUNTIFS($A$2:$A$11,$I2,$G$2:$G$11,$J$1)/COUNTIF($G$2:$G$11,$J$1)</f>
        <v>0.5</v>
      </c>
      <c r="K2" s="10">
        <f>COUNTIFS($A$2:$A$11,$I2,$G$2:$G$11,$K$1)/COUNTIF($G$2:$G$11,$K$1)</f>
        <v>0.75</v>
      </c>
    </row>
    <row r="3" spans="1:11" x14ac:dyDescent="0.25">
      <c r="A3" s="4" t="s">
        <v>9</v>
      </c>
      <c r="B3" s="5" t="s">
        <v>10</v>
      </c>
      <c r="C3" s="11" t="s">
        <v>11</v>
      </c>
      <c r="D3" s="6" t="s">
        <v>15</v>
      </c>
      <c r="E3" s="7" t="s">
        <v>16</v>
      </c>
      <c r="F3" s="6" t="s">
        <v>14</v>
      </c>
      <c r="G3" s="8" t="s">
        <v>8</v>
      </c>
      <c r="I3" s="9" t="s">
        <v>17</v>
      </c>
      <c r="J3" s="10">
        <f>COUNTIFS($A$2:$A$11,$I3,$G$2:$G$11,$J$1)/COUNTIF($G$2:$G$11,$J$1)</f>
        <v>0.5</v>
      </c>
      <c r="K3" s="10">
        <f>COUNTIFS($A$2:$A$11,$I3,$G$2:$G$11,$K$1)/COUNTIF($G$2:$G$11,$K$1)</f>
        <v>0.25</v>
      </c>
    </row>
    <row r="4" spans="1:11" x14ac:dyDescent="0.25">
      <c r="A4" s="4" t="s">
        <v>9</v>
      </c>
      <c r="B4" s="5" t="s">
        <v>18</v>
      </c>
      <c r="C4" s="11" t="s">
        <v>19</v>
      </c>
      <c r="D4" s="6" t="s">
        <v>15</v>
      </c>
      <c r="E4" s="7" t="s">
        <v>13</v>
      </c>
      <c r="F4" s="6" t="s">
        <v>14</v>
      </c>
      <c r="G4" s="8" t="s">
        <v>7</v>
      </c>
    </row>
    <row r="5" spans="1:11" x14ac:dyDescent="0.25">
      <c r="A5" s="4" t="s">
        <v>17</v>
      </c>
      <c r="B5" s="5" t="s">
        <v>20</v>
      </c>
      <c r="C5" s="11" t="s">
        <v>11</v>
      </c>
      <c r="D5" s="6" t="s">
        <v>21</v>
      </c>
      <c r="E5" s="7" t="s">
        <v>13</v>
      </c>
      <c r="F5" s="6" t="s">
        <v>14</v>
      </c>
      <c r="G5" s="8" t="s">
        <v>8</v>
      </c>
      <c r="I5" s="2" t="s">
        <v>1</v>
      </c>
      <c r="J5" s="12" t="s">
        <v>7</v>
      </c>
      <c r="K5" s="12" t="s">
        <v>8</v>
      </c>
    </row>
    <row r="6" spans="1:11" x14ac:dyDescent="0.25">
      <c r="A6" s="4" t="s">
        <v>9</v>
      </c>
      <c r="B6" s="5" t="s">
        <v>10</v>
      </c>
      <c r="C6" s="11" t="s">
        <v>19</v>
      </c>
      <c r="D6" s="6" t="s">
        <v>21</v>
      </c>
      <c r="E6" s="7" t="s">
        <v>13</v>
      </c>
      <c r="F6" s="6" t="s">
        <v>22</v>
      </c>
      <c r="G6" s="8" t="s">
        <v>8</v>
      </c>
      <c r="I6" s="9" t="s">
        <v>10</v>
      </c>
      <c r="J6" s="10">
        <f>COUNTIFS($B$2:$B$11,$I6,$G$2:$G$11,$J$1)/COUNTIF($G$2:$G$11,$J$1)</f>
        <v>0.16666666666666666</v>
      </c>
      <c r="K6" s="10">
        <f>COUNTIFS($B$2:$B$11,$I6,$G$2:$G$11,$K$1)/COUNTIF($G$2:$G$11,$K$1)</f>
        <v>0.75</v>
      </c>
    </row>
    <row r="7" spans="1:11" x14ac:dyDescent="0.25">
      <c r="A7" s="4" t="s">
        <v>9</v>
      </c>
      <c r="B7" s="5" t="s">
        <v>10</v>
      </c>
      <c r="C7" s="11" t="s">
        <v>11</v>
      </c>
      <c r="D7" s="6" t="s">
        <v>21</v>
      </c>
      <c r="E7" s="7" t="s">
        <v>16</v>
      </c>
      <c r="F7" s="6" t="s">
        <v>14</v>
      </c>
      <c r="G7" s="8" t="s">
        <v>7</v>
      </c>
      <c r="I7" s="9" t="s">
        <v>18</v>
      </c>
      <c r="J7" s="10">
        <f>COUNTIFS($B$2:$B$11,$I7,$G$2:$G$11,$J$1)/COUNTIF($G$2:$G$11,$J$1)</f>
        <v>0.66666666666666663</v>
      </c>
      <c r="K7" s="10">
        <f>COUNTIFS($B$2:$B$11,$I7,$G$2:$G$11,$K$1)/COUNTIF($G$2:$G$11,$K$1)</f>
        <v>0</v>
      </c>
    </row>
    <row r="8" spans="1:11" x14ac:dyDescent="0.25">
      <c r="A8" s="4" t="s">
        <v>9</v>
      </c>
      <c r="B8" s="5" t="s">
        <v>18</v>
      </c>
      <c r="C8" s="11" t="s">
        <v>11</v>
      </c>
      <c r="D8" s="6" t="s">
        <v>21</v>
      </c>
      <c r="E8" s="7" t="s">
        <v>13</v>
      </c>
      <c r="F8" s="6" t="s">
        <v>14</v>
      </c>
      <c r="G8" s="8" t="s">
        <v>7</v>
      </c>
      <c r="I8" s="9" t="s">
        <v>20</v>
      </c>
      <c r="J8" s="10">
        <f>COUNTIFS($B$2:$B$11,$I8,$G$2:$G$11,$J$1)/COUNTIF($G$2:$G$11,$J$1)</f>
        <v>0.16666666666666666</v>
      </c>
      <c r="K8" s="10">
        <f>COUNTIFS($B$2:$B$11,$I8,$G$2:$G$11,$K$1)/COUNTIF($G$2:$G$11,$K$1)</f>
        <v>0.25</v>
      </c>
    </row>
    <row r="9" spans="1:11" x14ac:dyDescent="0.25">
      <c r="A9" s="4" t="s">
        <v>17</v>
      </c>
      <c r="B9" s="5" t="s">
        <v>20</v>
      </c>
      <c r="C9" s="11" t="s">
        <v>11</v>
      </c>
      <c r="D9" s="6" t="s">
        <v>21</v>
      </c>
      <c r="E9" s="7" t="s">
        <v>13</v>
      </c>
      <c r="F9" s="6" t="s">
        <v>14</v>
      </c>
      <c r="G9" s="8" t="s">
        <v>7</v>
      </c>
      <c r="J9" s="13">
        <f>SUM(J6:J8)</f>
        <v>0.99999999999999989</v>
      </c>
    </row>
    <row r="10" spans="1:11" x14ac:dyDescent="0.25">
      <c r="A10" s="4" t="s">
        <v>17</v>
      </c>
      <c r="B10" s="5" t="s">
        <v>18</v>
      </c>
      <c r="C10" s="11" t="s">
        <v>11</v>
      </c>
      <c r="D10" s="6" t="s">
        <v>12</v>
      </c>
      <c r="E10" s="7" t="s">
        <v>13</v>
      </c>
      <c r="F10" s="6" t="s">
        <v>22</v>
      </c>
      <c r="G10" s="8" t="s">
        <v>7</v>
      </c>
      <c r="I10" s="2" t="s">
        <v>2</v>
      </c>
      <c r="J10" s="12" t="s">
        <v>7</v>
      </c>
      <c r="K10" s="12" t="s">
        <v>8</v>
      </c>
    </row>
    <row r="11" spans="1:11" x14ac:dyDescent="0.25">
      <c r="A11" s="4" t="s">
        <v>17</v>
      </c>
      <c r="B11" s="5" t="s">
        <v>18</v>
      </c>
      <c r="C11" s="11" t="s">
        <v>11</v>
      </c>
      <c r="D11" s="14" t="s">
        <v>12</v>
      </c>
      <c r="E11" s="7" t="s">
        <v>13</v>
      </c>
      <c r="F11" s="6" t="s">
        <v>14</v>
      </c>
      <c r="G11" s="8" t="s">
        <v>7</v>
      </c>
      <c r="I11" s="9" t="s">
        <v>11</v>
      </c>
      <c r="J11" s="10">
        <f>COUNTIFS($C$2:$C$11,$I11,$G$2:$G$11,$J$1)/COUNTIF($G$2:$G$11,$J$1)</f>
        <v>0.83333333333333337</v>
      </c>
      <c r="K11" s="10">
        <f>COUNTIFS($C$2:$C$11,$I11,$G$2:$G$11,$K$1)/COUNTIF($G$2:$G$11,$K$1)</f>
        <v>0.75</v>
      </c>
    </row>
    <row r="12" spans="1:11" x14ac:dyDescent="0.25">
      <c r="I12" s="9" t="s">
        <v>19</v>
      </c>
      <c r="J12" s="10">
        <f>COUNTIFS($C$2:$C$11,$I12,$G$2:$G$11,$J$1)/COUNTIF($G$2:$G$11,$J$1)</f>
        <v>0.16666666666666666</v>
      </c>
      <c r="K12" s="10">
        <f>COUNTIFS($C$2:$C$11,$I12,$G$2:$G$11,$K$1)/COUNTIF($G$2:$G$11,$K$1)</f>
        <v>0.25</v>
      </c>
    </row>
    <row r="13" spans="1:11" x14ac:dyDescent="0.25">
      <c r="D13" s="26" t="s">
        <v>23</v>
      </c>
      <c r="E13" s="26"/>
      <c r="F13" s="26"/>
      <c r="G13" s="26"/>
    </row>
    <row r="14" spans="1:11" x14ac:dyDescent="0.25">
      <c r="D14" s="27" t="s">
        <v>24</v>
      </c>
      <c r="E14" s="27"/>
      <c r="F14" s="27" t="s">
        <v>25</v>
      </c>
      <c r="G14" s="27"/>
      <c r="I14" s="2" t="s">
        <v>3</v>
      </c>
      <c r="J14" s="12" t="s">
        <v>7</v>
      </c>
      <c r="K14" s="12" t="s">
        <v>8</v>
      </c>
    </row>
    <row r="15" spans="1:11" x14ac:dyDescent="0.25">
      <c r="D15" s="28" t="s">
        <v>7</v>
      </c>
      <c r="E15" s="28"/>
      <c r="F15" s="29">
        <f>COUNTIF($G$2:$G$11,$D$15)/COUNTA($G$2:$G$11)</f>
        <v>0.6</v>
      </c>
      <c r="G15" s="29"/>
      <c r="I15" s="9" t="s">
        <v>21</v>
      </c>
      <c r="J15" s="10">
        <f>COUNTIFS($D$2:$D$11,$I15,$G$2:$G$11,$J$1)/COUNTIF($G$2:$G$11,$J$1)</f>
        <v>0.5</v>
      </c>
      <c r="K15" s="10">
        <f>COUNTIFS($D$2:$D$11,$I15,$G$2:$G$11,$K$1)/COUNTIF($G$2:$G$11,$K$1)</f>
        <v>0.5</v>
      </c>
    </row>
    <row r="16" spans="1:11" x14ac:dyDescent="0.25">
      <c r="D16" s="28" t="s">
        <v>8</v>
      </c>
      <c r="E16" s="28"/>
      <c r="F16" s="29">
        <f>COUNTIF($G$2:$G$11,$G$3)/COUNTA($G$2:$G$11)</f>
        <v>0.4</v>
      </c>
      <c r="G16" s="29"/>
      <c r="I16" s="9" t="s">
        <v>12</v>
      </c>
      <c r="J16" s="10">
        <f>COUNTIFS($D$2:$D$11,$I16,$G$2:$G$11,$J$1)/COUNTIF($G$2:$G$11,$J$1)</f>
        <v>0.33333333333333331</v>
      </c>
      <c r="K16" s="10">
        <f>COUNTIFS($D$2:$D$11,$I16,$G$2:$G$11,$K$1)/COUNTIF($G$2:$G$11,$K$1)</f>
        <v>0.25</v>
      </c>
    </row>
    <row r="17" spans="1:11" x14ac:dyDescent="0.25">
      <c r="I17" s="9" t="s">
        <v>15</v>
      </c>
      <c r="J17" s="10">
        <f>COUNTIFS($D$2:$D$11,$I17,$G$2:$G$11,$J$1)/COUNTIF($G$2:$G$11,$J$1)</f>
        <v>0.16666666666666666</v>
      </c>
      <c r="K17" s="10">
        <f>COUNTIFS($D$2:$D$11,$I17,$G$2:$G$11,$K$1)/COUNTIF($G$2:$G$11,$K$1)</f>
        <v>0.25</v>
      </c>
    </row>
    <row r="19" spans="1:11" x14ac:dyDescent="0.25">
      <c r="I19" s="2" t="s">
        <v>4</v>
      </c>
      <c r="J19" s="12" t="s">
        <v>7</v>
      </c>
      <c r="K19" s="12" t="s">
        <v>8</v>
      </c>
    </row>
    <row r="20" spans="1:11" x14ac:dyDescent="0.25">
      <c r="I20" s="9" t="s">
        <v>13</v>
      </c>
      <c r="J20" s="10">
        <f>COUNTIFS($E$2:$E$11,$I20,$G$2:$G$11,$J$1)/COUNTIF($G$2:$G$11,$J$1)</f>
        <v>0.83333333333333337</v>
      </c>
      <c r="K20" s="10">
        <f>COUNTIFS($E$2:$E$11,$I20,$G$2:$G$11,$K$1)/COUNTIF($G$2:$G$11,$K$1)</f>
        <v>0.75</v>
      </c>
    </row>
    <row r="21" spans="1:11" x14ac:dyDescent="0.25">
      <c r="I21" s="9" t="s">
        <v>16</v>
      </c>
      <c r="J21" s="10">
        <f>COUNTIFS($E$2:$E$11,$I21,$G$2:$G$11,$J$1)/COUNTIF($G$2:$G$11,$J$1)</f>
        <v>0.16666666666666666</v>
      </c>
      <c r="K21" s="10">
        <f>COUNTIFS($E$2:$E$11,$I21,$G$2:$G$11,$K$1)/COUNTIF($G$2:$G$11,$K$1)</f>
        <v>0.25</v>
      </c>
    </row>
    <row r="23" spans="1:11" x14ac:dyDescent="0.25">
      <c r="A23" s="23"/>
      <c r="B23" s="23"/>
      <c r="C23" s="23"/>
      <c r="D23" s="23"/>
      <c r="E23" s="23"/>
      <c r="F23" s="23"/>
      <c r="G23" s="23"/>
      <c r="I23" s="2" t="s">
        <v>5</v>
      </c>
      <c r="J23" s="12" t="s">
        <v>7</v>
      </c>
      <c r="K23" s="12" t="s">
        <v>8</v>
      </c>
    </row>
    <row r="24" spans="1:11" ht="20.25" customHeight="1" x14ac:dyDescent="0.25">
      <c r="A24" s="1"/>
      <c r="B24" s="1"/>
      <c r="C24" s="1"/>
      <c r="D24" s="1"/>
      <c r="E24" s="1"/>
      <c r="F24" s="1"/>
      <c r="G24" s="1"/>
      <c r="I24" s="9" t="s">
        <v>14</v>
      </c>
      <c r="J24" s="10">
        <f>COUNTIFS($F$2:$F$11,$I24,$G$2:$G$11,$J$1)/COUNTIF($G$2:$G$11,$J$1)</f>
        <v>0.83333333333333337</v>
      </c>
      <c r="K24" s="10">
        <f>COUNTIFS($F$2:$F$11,$I24,$G$2:$G$11,$K$1)/COUNTIF($G$2:$G$11,$K$1)</f>
        <v>0.75</v>
      </c>
    </row>
    <row r="25" spans="1:11" x14ac:dyDescent="0.25">
      <c r="A25" s="15"/>
      <c r="B25" s="15"/>
      <c r="C25" s="15"/>
      <c r="D25" s="15"/>
      <c r="E25" s="15"/>
      <c r="F25" s="15"/>
      <c r="G25" s="7"/>
      <c r="I25" s="9" t="s">
        <v>22</v>
      </c>
      <c r="J25" s="10">
        <f>COUNTIFS($F$2:$F$11,$I25,$G$2:$G$11,$J$1)/COUNTIF($G$2:$G$11,$J$1)</f>
        <v>0.16666666666666666</v>
      </c>
      <c r="K25" s="10">
        <f>COUNTIFS($F$2:$F$11,$I25,$G$2:$G$11,$K$1)/COUNTIF($G$2:$G$11,$K$1)</f>
        <v>0.25</v>
      </c>
    </row>
    <row r="26" spans="1:11" x14ac:dyDescent="0.25">
      <c r="A26" s="15"/>
      <c r="B26" s="15"/>
      <c r="C26" s="15"/>
      <c r="D26" s="15"/>
      <c r="E26" s="15"/>
      <c r="F26" s="15"/>
      <c r="G26" s="7"/>
      <c r="J26" s="13">
        <f>SUM(J24:J25)</f>
        <v>1</v>
      </c>
      <c r="K26" s="13">
        <f>SUM(K24:K25)</f>
        <v>1</v>
      </c>
    </row>
    <row r="27" spans="1:11" x14ac:dyDescent="0.25">
      <c r="A27" s="15"/>
      <c r="B27" s="15"/>
      <c r="C27" s="15"/>
      <c r="D27" s="15"/>
      <c r="E27" s="15"/>
      <c r="F27" s="15"/>
      <c r="G27" s="15"/>
    </row>
    <row r="28" spans="1:11" x14ac:dyDescent="0.25">
      <c r="A28" s="15"/>
      <c r="B28" s="15"/>
      <c r="C28" s="15"/>
      <c r="D28" s="15"/>
      <c r="E28" s="15"/>
      <c r="F28" s="15"/>
      <c r="G28" s="15"/>
      <c r="I28" s="16" t="s">
        <v>26</v>
      </c>
      <c r="J28" s="16" t="s">
        <v>7</v>
      </c>
      <c r="K28" s="16" t="s">
        <v>8</v>
      </c>
    </row>
    <row r="29" spans="1:11" x14ac:dyDescent="0.25">
      <c r="A29" s="15"/>
      <c r="B29" s="15"/>
      <c r="C29" s="15"/>
      <c r="D29" s="15"/>
      <c r="E29" s="15"/>
      <c r="F29" s="15"/>
      <c r="G29" s="15"/>
      <c r="I29" s="17"/>
      <c r="J29" s="4"/>
      <c r="K29" s="4"/>
    </row>
    <row r="30" spans="1:11" x14ac:dyDescent="0.25">
      <c r="I30" s="17"/>
      <c r="J30" s="4"/>
      <c r="K30" s="4"/>
    </row>
    <row r="31" spans="1:11" x14ac:dyDescent="0.25">
      <c r="D31" s="24" t="s">
        <v>27</v>
      </c>
      <c r="E31" s="24"/>
      <c r="F31" s="24"/>
      <c r="I31" s="17"/>
      <c r="J31" s="4"/>
      <c r="K31" s="4"/>
    </row>
    <row r="32" spans="1:11" x14ac:dyDescent="0.25">
      <c r="D32" s="4"/>
      <c r="E32" s="25" t="s">
        <v>28</v>
      </c>
      <c r="F32" s="25"/>
      <c r="I32" s="17"/>
      <c r="J32" s="4"/>
      <c r="K32" s="4"/>
    </row>
    <row r="33" spans="4:11" x14ac:dyDescent="0.25">
      <c r="D33" s="18" t="s">
        <v>29</v>
      </c>
      <c r="E33" s="19" t="s">
        <v>7</v>
      </c>
      <c r="F33" s="19" t="s">
        <v>8</v>
      </c>
      <c r="I33" s="17"/>
      <c r="J33" s="4"/>
      <c r="K33" s="4"/>
    </row>
    <row r="34" spans="4:11" x14ac:dyDescent="0.25">
      <c r="D34" s="19" t="s">
        <v>7</v>
      </c>
      <c r="E34" s="20">
        <f>COUNTIFS($G$25:$G$29,$D34,$I$29:$I$33,$E33)</f>
        <v>0</v>
      </c>
      <c r="F34" s="20">
        <f>COUNTIFS($G$25:$G$29,D34,$I$29:$I$33,F33)</f>
        <v>0</v>
      </c>
    </row>
    <row r="35" spans="4:11" x14ac:dyDescent="0.25">
      <c r="D35" s="19" t="s">
        <v>8</v>
      </c>
      <c r="E35" s="20">
        <f>COUNTIFS($G$25:$G$29,$D35,$I$29:$I$33,E33)</f>
        <v>0</v>
      </c>
      <c r="F35" s="20">
        <f>COUNTIFS($G$25:$G$29,D35,$I$29:$I$33,F33)</f>
        <v>0</v>
      </c>
    </row>
    <row r="38" spans="4:11" x14ac:dyDescent="0.25">
      <c r="D38" s="21" t="s">
        <v>30</v>
      </c>
      <c r="E38" s="22" t="e">
        <f>(E34+F35)/SUM(E34:F35)</f>
        <v>#DIV/0!</v>
      </c>
    </row>
    <row r="39" spans="4:11" x14ac:dyDescent="0.25">
      <c r="D39" s="21"/>
      <c r="E39" s="22"/>
    </row>
    <row r="40" spans="4:11" x14ac:dyDescent="0.25">
      <c r="D40" s="21" t="s">
        <v>31</v>
      </c>
      <c r="E40" s="22" t="e">
        <f>(E34+F35)/(E34+F35+F34)</f>
        <v>#DIV/0!</v>
      </c>
    </row>
    <row r="41" spans="4:11" x14ac:dyDescent="0.25">
      <c r="D41" s="21"/>
      <c r="E41" s="22"/>
    </row>
    <row r="42" spans="4:11" x14ac:dyDescent="0.25">
      <c r="D42" s="21" t="s">
        <v>32</v>
      </c>
      <c r="E42" s="22" t="e">
        <f>(E34+F35)/(E34+F35+E35)</f>
        <v>#DIV/0!</v>
      </c>
    </row>
    <row r="43" spans="4:11" x14ac:dyDescent="0.25">
      <c r="D43" s="21"/>
      <c r="E43" s="22"/>
    </row>
  </sheetData>
  <mergeCells count="16">
    <mergeCell ref="D16:E16"/>
    <mergeCell ref="F16:G16"/>
    <mergeCell ref="D13:G13"/>
    <mergeCell ref="D14:E14"/>
    <mergeCell ref="F14:G14"/>
    <mergeCell ref="D15:E15"/>
    <mergeCell ref="F15:G15"/>
    <mergeCell ref="D42:D43"/>
    <mergeCell ref="E42:E43"/>
    <mergeCell ref="A23:G23"/>
    <mergeCell ref="D31:F31"/>
    <mergeCell ref="E32:F32"/>
    <mergeCell ref="D38:D39"/>
    <mergeCell ref="E38:E39"/>
    <mergeCell ref="D40:D41"/>
    <mergeCell ref="E40:E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Muiz</dc:creator>
  <cp:lastModifiedBy>Muiz</cp:lastModifiedBy>
  <dcterms:created xsi:type="dcterms:W3CDTF">2020-04-29T17:10:11Z</dcterms:created>
  <dcterms:modified xsi:type="dcterms:W3CDTF">2020-04-29T17:15:22Z</dcterms:modified>
</cp:coreProperties>
</file>