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21.33\d\00 COMMON FOLDER AT LOCAL SERVER\00 SPI\00 SPI New Base 2015-16\7. 2025 SPI New Base\10. October 2025\23.10.2025\"/>
    </mc:Choice>
  </mc:AlternateContent>
  <xr:revisionPtr revIDLastSave="0" documentId="13_ncr:1_{796B20ED-D38E-498B-A1D2-715EDA4DC8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age 1" sheetId="1" r:id="rId1"/>
    <sheet name="Page 2" sheetId="2" r:id="rId2"/>
    <sheet name="Page 3" sheetId="3" r:id="rId3"/>
  </sheets>
  <definedNames>
    <definedName name="_xlnm.Print_Area" localSheetId="0">'Page 1'!$A$1:$H$47</definedName>
    <definedName name="_xlnm.Print_Area" localSheetId="1">'Page 2'!$A$1:$M$62</definedName>
    <definedName name="_xlnm.Print_Area" localSheetId="2">'Page 3'!$A$1:$D$96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2" l="1"/>
  <c r="L62" i="2"/>
  <c r="K62" i="2"/>
  <c r="J62" i="2"/>
  <c r="M35" i="2"/>
  <c r="L35" i="2"/>
  <c r="K35" i="2"/>
  <c r="J35" i="2"/>
  <c r="M27" i="2"/>
  <c r="M64" i="2" s="1"/>
  <c r="L27" i="2"/>
  <c r="L64" i="2" s="1"/>
  <c r="K27" i="2"/>
  <c r="K64" i="2" s="1"/>
  <c r="J27" i="2"/>
  <c r="J64" i="2" s="1"/>
  <c r="H43" i="1"/>
  <c r="G43" i="1"/>
  <c r="E43" i="1"/>
  <c r="D43" i="1"/>
  <c r="H42" i="1"/>
  <c r="G42" i="1"/>
  <c r="E42" i="1"/>
  <c r="D42" i="1"/>
  <c r="H41" i="1"/>
  <c r="G41" i="1"/>
  <c r="E41" i="1"/>
  <c r="D41" i="1"/>
  <c r="H40" i="1"/>
  <c r="G40" i="1"/>
  <c r="E40" i="1"/>
  <c r="D40" i="1"/>
  <c r="H39" i="1"/>
  <c r="G39" i="1"/>
  <c r="E39" i="1"/>
  <c r="D39" i="1"/>
  <c r="H38" i="1"/>
  <c r="G38" i="1"/>
  <c r="E38" i="1"/>
  <c r="D38" i="1"/>
  <c r="H37" i="1"/>
  <c r="G37" i="1"/>
  <c r="E37" i="1"/>
  <c r="D37" i="1"/>
  <c r="H36" i="1"/>
  <c r="G36" i="1"/>
  <c r="E36" i="1"/>
  <c r="D36" i="1"/>
  <c r="H35" i="1"/>
  <c r="G35" i="1"/>
  <c r="E35" i="1"/>
  <c r="D35" i="1"/>
  <c r="H34" i="1"/>
  <c r="G34" i="1"/>
  <c r="E34" i="1"/>
  <c r="D34" i="1"/>
  <c r="H26" i="1"/>
  <c r="G26" i="1"/>
  <c r="H25" i="1"/>
  <c r="G25" i="1"/>
  <c r="H24" i="1"/>
  <c r="G24" i="1"/>
  <c r="H23" i="1"/>
  <c r="G23" i="1"/>
  <c r="H22" i="1"/>
  <c r="G22" i="1"/>
  <c r="H21" i="1"/>
  <c r="G21" i="1"/>
  <c r="D82" i="3"/>
  <c r="C82" i="3"/>
  <c r="B82" i="3"/>
  <c r="B93" i="3"/>
  <c r="B80" i="3"/>
  <c r="D80" i="3" s="1"/>
  <c r="D54" i="3"/>
  <c r="C54" i="3"/>
  <c r="D53" i="3"/>
  <c r="C53" i="3"/>
  <c r="D93" i="3" l="1"/>
  <c r="B79" i="3"/>
  <c r="D79" i="3" s="1"/>
  <c r="B92" i="3"/>
  <c r="D92" i="3" s="1"/>
  <c r="B78" i="3"/>
  <c r="D78" i="3" s="1"/>
  <c r="B77" i="3"/>
  <c r="C77" i="3" s="1"/>
  <c r="C93" i="3" l="1"/>
  <c r="C80" i="3"/>
  <c r="C79" i="3"/>
  <c r="C92" i="3"/>
  <c r="D77" i="3"/>
  <c r="C78" i="3"/>
</calcChain>
</file>

<file path=xl/sharedStrings.xml><?xml version="1.0" encoding="utf-8"?>
<sst xmlns="http://schemas.openxmlformats.org/spreadsheetml/2006/main" count="265" uniqueCount="158">
  <si>
    <t>Government of Pakistan</t>
  </si>
  <si>
    <t>Pakistan Bureau of Statistics</t>
  </si>
  <si>
    <t>The weekly SPI with base 2015-16=100 covering 17 urban centres and 51 essential items</t>
  </si>
  <si>
    <t>for all expenditure groups/quintiles and combined has been computed.</t>
  </si>
  <si>
    <t>2.</t>
  </si>
  <si>
    <t>Consumption groups/quintiles and combined are given below:</t>
  </si>
  <si>
    <t>SPI (51 items) 2015-16=100</t>
  </si>
  <si>
    <t>Q1 (Upto Rs. 17,732)</t>
  </si>
  <si>
    <t>Q2 (Rs. 17,733 - 22,888)</t>
  </si>
  <si>
    <t>Q3 (Rs. 22,889 - 29,517)</t>
  </si>
  <si>
    <t>Q4 (Rs. 29,518 - 44,175)</t>
  </si>
  <si>
    <t>Q5 (Above Rs. 44,175)</t>
  </si>
  <si>
    <t xml:space="preserve">                         Combined</t>
  </si>
  <si>
    <t>3.</t>
  </si>
  <si>
    <t>The trend of weekly SPI with base 2015-16=100 during the last 10 weeks as compared to</t>
  </si>
  <si>
    <t>the respective previous as well as corresponding weeks of last year is as under:</t>
  </si>
  <si>
    <t>Week ended on</t>
  </si>
  <si>
    <t>% change over              Pr. Week   Cor. Week</t>
  </si>
  <si>
    <t>Combined SPI</t>
  </si>
  <si>
    <t>4.</t>
  </si>
  <si>
    <t>A statement showing citywise prices of essential items pertaining to 17 urban centres is</t>
  </si>
  <si>
    <t>placed at Appendix-A.</t>
  </si>
  <si>
    <t>Sr.</t>
  </si>
  <si>
    <t>Items</t>
  </si>
  <si>
    <t>Units</t>
  </si>
  <si>
    <t>Chicken Farm Broiler (Live)</t>
  </si>
  <si>
    <t>1 Kg</t>
  </si>
  <si>
    <t>Potatoes</t>
  </si>
  <si>
    <t>Gur (Average Quality)</t>
  </si>
  <si>
    <t>Bread plain (Small Size)</t>
  </si>
  <si>
    <t>Each</t>
  </si>
  <si>
    <t>Sufi Washing Soap 250 gm Cake</t>
  </si>
  <si>
    <t>Cooking Oil DALDA or Other Similar Brand (SN), 5 Litre Tin</t>
  </si>
  <si>
    <t>Vegetable Ghee DALDA/HABIB 2.5 kg Tin</t>
  </si>
  <si>
    <t>Eggs Hen (Farm)</t>
  </si>
  <si>
    <t>1 Dozen</t>
  </si>
  <si>
    <t>Pulse Mash (Washed)</t>
  </si>
  <si>
    <t>Sugar Refined</t>
  </si>
  <si>
    <t>Mustard Oil (Average Quality)</t>
  </si>
  <si>
    <t>Cooked Daal at Average Hotel</t>
  </si>
  <si>
    <t>Per Plate</t>
  </si>
  <si>
    <t>Garlic (Lehsun)</t>
  </si>
  <si>
    <t>LPG 11.67 kg Cylinder</t>
  </si>
  <si>
    <t>Match Box</t>
  </si>
  <si>
    <t>Powdered Milk NIDO 390 gm Polybag</t>
  </si>
  <si>
    <t>Vegetable Ghee DALDA/HABIB or Other superior Quality 1 kg Pouch</t>
  </si>
  <si>
    <t>Milk fresh (Un-boiled)</t>
  </si>
  <si>
    <t>1 Ltr</t>
  </si>
  <si>
    <t>Wheat Flour Bag</t>
  </si>
  <si>
    <t>20 Kg</t>
  </si>
  <si>
    <t>Pulse Moong (Washed)</t>
  </si>
  <si>
    <t>Curd (Dahi) Loose</t>
  </si>
  <si>
    <t>Lawn Printed Gul Ahmed/Al Karam</t>
  </si>
  <si>
    <t>1 mtr</t>
  </si>
  <si>
    <t>Beef with Bone (Average Quality)</t>
  </si>
  <si>
    <t>Firewood Whole</t>
  </si>
  <si>
    <t>40 Kg</t>
  </si>
  <si>
    <t>Georgette (Average Quality)</t>
  </si>
  <si>
    <t>TOTAL</t>
  </si>
  <si>
    <t>Tomatoes</t>
  </si>
  <si>
    <t>Bananas (Kela) Local</t>
  </si>
  <si>
    <t>Onions</t>
  </si>
  <si>
    <t>Pulse Masoor (Washed)</t>
  </si>
  <si>
    <t>Pulse Gram</t>
  </si>
  <si>
    <t>Rice Basmati Broken (Average Quality)</t>
  </si>
  <si>
    <t>Rice IRRI-6/9 (Sindh/Punjab)</t>
  </si>
  <si>
    <t>Mutton (Average Quality)</t>
  </si>
  <si>
    <t>Salt Powdered (NATIONAL/SHAN) 800 gm Packet</t>
  </si>
  <si>
    <t>Chilies Powder NATIONAL 200 gm Packet</t>
  </si>
  <si>
    <t>Tea Lipton Yellow Label 190 gm Packet</t>
  </si>
  <si>
    <t>Cooked Beef at Average Hotel</t>
  </si>
  <si>
    <t>Tea Prepared Ordinary</t>
  </si>
  <si>
    <t>Per Cup</t>
  </si>
  <si>
    <t>Cigarettes Capstan 20'S Packet</t>
  </si>
  <si>
    <t>Long Cloth 57" Gul Ahmed/Al Karam</t>
  </si>
  <si>
    <t>Shirting (Average Quality)</t>
  </si>
  <si>
    <t>Gents Sandal Bata</t>
  </si>
  <si>
    <t>Pair</t>
  </si>
  <si>
    <t>Gents Sponge Chappal Bata</t>
  </si>
  <si>
    <t>Ladies Sandal Bata</t>
  </si>
  <si>
    <t>Per Unit</t>
  </si>
  <si>
    <t>MMBTU</t>
  </si>
  <si>
    <t>Energy Saver Philips 14 Watt</t>
  </si>
  <si>
    <t>Petrol Super</t>
  </si>
  <si>
    <t>Per Litre</t>
  </si>
  <si>
    <t>Hi-Speed Diesel</t>
  </si>
  <si>
    <t>Telephone Call Charges</t>
  </si>
  <si>
    <t>Per Minute</t>
  </si>
  <si>
    <t>Toilet Soap LIFEBUOY 115 gm</t>
  </si>
  <si>
    <t>6.                   Monthly Sensitive Price Indicator (SPI).</t>
  </si>
  <si>
    <t>PERIOD</t>
  </si>
  <si>
    <t>Percentage change over previous month</t>
  </si>
  <si>
    <t>Percentage Change over corresponding month of previous year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</si>
  <si>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</si>
  <si>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</si>
  <si>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</si>
  <si>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</si>
  <si>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</si>
  <si>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</si>
  <si>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</si>
  <si>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</si>
  <si>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 xml:space="preserve">March </t>
  </si>
  <si>
    <t>April</t>
  </si>
  <si>
    <t xml:space="preserve">May </t>
  </si>
  <si>
    <t>June</t>
  </si>
  <si>
    <t>7.                   Quarterly Sensitive Price Indicator (SPI).</t>
  </si>
  <si>
    <t>Percentage change over previous quarter</t>
  </si>
  <si>
    <t>Percentage Change over corresponding quarter of previous year</t>
  </si>
  <si>
    <t>1st  quarter (Jul-Sep)</t>
  </si>
  <si>
    <t>2nd  quarter (Oct-Dec)</t>
  </si>
  <si>
    <t>8.                   Half yearly Sensitive Price Indicator (SPI).</t>
  </si>
  <si>
    <t>Percentage change over previous Half year</t>
  </si>
  <si>
    <t>Percentage Change over corresponding Half year of previous year</t>
  </si>
  <si>
    <t>1st half (Jul-Dec)</t>
  </si>
  <si>
    <t>2nd half (Jan-June)</t>
  </si>
  <si>
    <t>SPI - Q1 
(lowest Consumption Quintile)</t>
  </si>
  <si>
    <t>Annexure-III</t>
  </si>
  <si>
    <t>Expenditure Group (Quintile)</t>
  </si>
  <si>
    <t>SPI for lowest expenditure group</t>
  </si>
  <si>
    <t>Electricity Charges for Q1</t>
  </si>
  <si>
    <t>3rd  quarter (Jan-Mar)</t>
  </si>
  <si>
    <t>2021-22</t>
  </si>
  <si>
    <t>Chief Statistician</t>
  </si>
  <si>
    <t>Weight of expenditure group in %                                  Lowest Combined</t>
  </si>
  <si>
    <t>Impact of expenditure group in % points                  Lowest Combined</t>
  </si>
  <si>
    <t>4th quarter(Apr-June)</t>
  </si>
  <si>
    <t>2022-23</t>
  </si>
  <si>
    <t>2023-24</t>
  </si>
  <si>
    <t>2nd quarter (Oct-Dec)</t>
  </si>
  <si>
    <t>3rd quarter (Jan-Mar)</t>
  </si>
  <si>
    <t>4th quarter (Apr-Jun)</t>
  </si>
  <si>
    <t>2024-25</t>
  </si>
  <si>
    <t>21-08-2025</t>
  </si>
  <si>
    <t>28-08-2025</t>
  </si>
  <si>
    <t>2025-26</t>
  </si>
  <si>
    <t>04-09-2025</t>
  </si>
  <si>
    <t>11-09-2025</t>
  </si>
  <si>
    <t>18-09-2025</t>
  </si>
  <si>
    <t>25-09-2025</t>
  </si>
  <si>
    <t>02-10-2025</t>
  </si>
  <si>
    <t>Gas Charges for Q1</t>
  </si>
  <si>
    <t>09-10-2025</t>
  </si>
  <si>
    <t>16-10-2025</t>
  </si>
  <si>
    <t>Dated: 23.10.2025</t>
  </si>
  <si>
    <t>U.O.NO.PBS.PS.SPI-1516(01)/2019-72</t>
  </si>
  <si>
    <t>Subject:   Sensitive Price Indicator (SPI) for the week ended on 23-10-2025.</t>
  </si>
  <si>
    <t>For the week ended on October 23, 2025, the SPI and percentage changes by</t>
  </si>
  <si>
    <t>SPI for week ended on
23-10-2025     16-10-25     24-10-24</t>
  </si>
  <si>
    <t>% change over
16-10-25     24-10-24</t>
  </si>
  <si>
    <t xml:space="preserve"> </t>
  </si>
  <si>
    <t>23-10-2025</t>
  </si>
  <si>
    <t>The comparative changes in prices i.e. increase, decrease and unchanged for the week ended on 23-10-2025 over</t>
  </si>
  <si>
    <t>previous and corresponding weeks ended on 16-10-2025 and 24-10-2024 repectively are as follows:</t>
  </si>
  <si>
    <t>Prices in Rs.
on
23.10.25 16.10.25 24.10.24</t>
  </si>
  <si>
    <t>%change                col. 3 over                  16.10.25 24.10.24</t>
  </si>
  <si>
    <t>i.    Average prices of the following 20 items registered INCREASE.</t>
  </si>
  <si>
    <t>ii.    Average prices of the following 6 items registered DECREASE.</t>
  </si>
  <si>
    <t>iii.    Average prices of the following 25 items remained 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</si>
</sst>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0.00"/>
    <numFmt numFmtId="165" formatCode="#0.0000"/>
    <numFmt numFmtId="166" formatCode="0.00_)"/>
  </numFmts>
  <fonts count="13" x14ac:knownFonts="1">
    <font>
      <sz val="11"/>
      <color theme="1"/>
      <name val="Calibri"/>
      <family val="2"/>
      <scheme val="minor"/>
    </font>
    <font>
      <b/>
      <u/>
      <sz val="9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Arial"/>
      <family val="2"/>
    </font>
    <font>
      <b/>
      <u/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6" fillId="0" borderId="0" xfId="0" applyFont="1" applyFill="1" applyAlignment="1">
      <alignment vertical="center"/>
    </xf>
    <xf numFmtId="166" fontId="6" fillId="0" borderId="6" xfId="0" applyNumberFormat="1" applyFont="1" applyFill="1" applyBorder="1" applyAlignment="1" applyProtection="1">
      <alignment horizontal="left" vertical="center"/>
    </xf>
    <xf numFmtId="166" fontId="6" fillId="0" borderId="6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vertical="center"/>
    </xf>
    <xf numFmtId="166" fontId="6" fillId="0" borderId="2" xfId="0" applyNumberFormat="1" applyFont="1" applyFill="1" applyBorder="1" applyAlignment="1" applyProtection="1">
      <alignment horizontal="left" vertical="center"/>
    </xf>
    <xf numFmtId="166" fontId="6" fillId="0" borderId="9" xfId="0" applyNumberFormat="1" applyFont="1" applyFill="1" applyBorder="1" applyAlignment="1" applyProtection="1">
      <alignment horizontal="left" vertical="center"/>
    </xf>
    <xf numFmtId="166" fontId="6" fillId="0" borderId="9" xfId="0" applyNumberFormat="1" applyFont="1" applyFill="1" applyBorder="1" applyAlignment="1" applyProtection="1">
      <alignment horizontal="center" vertical="center" wrapText="1"/>
    </xf>
    <xf numFmtId="166" fontId="6" fillId="0" borderId="3" xfId="0" applyNumberFormat="1" applyFont="1" applyFill="1" applyBorder="1" applyAlignment="1" applyProtection="1">
      <alignment horizontal="left" vertical="center"/>
    </xf>
    <xf numFmtId="166" fontId="6" fillId="0" borderId="3" xfId="0" applyNumberFormat="1" applyFont="1" applyFill="1" applyBorder="1" applyAlignment="1" applyProtection="1">
      <alignment horizontal="center" vertical="center"/>
    </xf>
    <xf numFmtId="166" fontId="6" fillId="0" borderId="9" xfId="0" applyNumberFormat="1" applyFont="1" applyFill="1" applyBorder="1" applyAlignment="1" applyProtection="1">
      <alignment horizontal="center" vertical="center"/>
    </xf>
    <xf numFmtId="166" fontId="6" fillId="0" borderId="10" xfId="0" applyNumberFormat="1" applyFont="1" applyFill="1" applyBorder="1" applyAlignment="1" applyProtection="1">
      <alignment horizontal="left" vertical="center"/>
    </xf>
    <xf numFmtId="166" fontId="6" fillId="0" borderId="4" xfId="0" applyNumberFormat="1" applyFont="1" applyFill="1" applyBorder="1" applyAlignment="1" applyProtection="1">
      <alignment horizontal="center" vertical="center" wrapText="1"/>
    </xf>
    <xf numFmtId="166" fontId="6" fillId="0" borderId="5" xfId="0" applyNumberFormat="1" applyFont="1" applyFill="1" applyBorder="1" applyAlignment="1" applyProtection="1">
      <alignment horizontal="center" vertical="center" wrapText="1"/>
    </xf>
    <xf numFmtId="0" fontId="7" fillId="0" borderId="0" xfId="0" applyFont="1" applyFill="1" applyAlignment="1">
      <alignment vertical="center"/>
    </xf>
    <xf numFmtId="0" fontId="6" fillId="0" borderId="11" xfId="0" applyFont="1" applyFill="1" applyBorder="1" applyAlignment="1" applyProtection="1">
      <alignment horizontal="left" vertical="center"/>
    </xf>
    <xf numFmtId="0" fontId="6" fillId="0" borderId="11" xfId="0" applyFont="1" applyFill="1" applyBorder="1" applyAlignment="1" applyProtection="1">
      <alignment horizontal="center" vertical="center"/>
    </xf>
    <xf numFmtId="2" fontId="6" fillId="0" borderId="11" xfId="0" applyNumberFormat="1" applyFont="1" applyFill="1" applyBorder="1" applyAlignment="1" applyProtection="1">
      <alignment horizontal="center" vertical="center"/>
    </xf>
    <xf numFmtId="0" fontId="6" fillId="0" borderId="3" xfId="0" applyFont="1" applyFill="1" applyBorder="1" applyAlignment="1" applyProtection="1">
      <alignment horizontal="left" vertical="center"/>
    </xf>
    <xf numFmtId="0" fontId="6" fillId="0" borderId="3" xfId="0" applyFont="1" applyFill="1" applyBorder="1" applyAlignment="1" applyProtection="1">
      <alignment horizontal="center" vertical="center"/>
    </xf>
    <xf numFmtId="2" fontId="6" fillId="0" borderId="3" xfId="0" applyNumberFormat="1" applyFont="1" applyFill="1" applyBorder="1" applyAlignment="1" applyProtection="1">
      <alignment horizontal="center" vertical="center"/>
    </xf>
    <xf numFmtId="0" fontId="8" fillId="0" borderId="12" xfId="0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/>
    <xf numFmtId="0" fontId="6" fillId="2" borderId="0" xfId="0" applyFont="1" applyFill="1" applyAlignment="1">
      <alignment horizontal="left" vertical="center"/>
    </xf>
    <xf numFmtId="166" fontId="6" fillId="0" borderId="11" xfId="0" applyNumberFormat="1" applyFont="1" applyFill="1" applyBorder="1" applyAlignment="1" applyProtection="1">
      <alignment horizontal="center" vertical="center"/>
    </xf>
    <xf numFmtId="166" fontId="6" fillId="0" borderId="0" xfId="0" applyNumberFormat="1" applyFont="1" applyFill="1" applyBorder="1" applyAlignment="1" applyProtection="1">
      <alignment horizontal="left" vertical="center"/>
    </xf>
    <xf numFmtId="166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>
      <alignment vertical="center"/>
    </xf>
    <xf numFmtId="166" fontId="6" fillId="0" borderId="3" xfId="0" applyNumberFormat="1" applyFont="1" applyBorder="1" applyAlignment="1">
      <alignment horizontal="left" vertical="center"/>
    </xf>
    <xf numFmtId="166" fontId="6" fillId="0" borderId="9" xfId="0" applyNumberFormat="1" applyFont="1" applyBorder="1" applyAlignment="1">
      <alignment horizontal="center" vertical="center"/>
    </xf>
    <xf numFmtId="166" fontId="6" fillId="3" borderId="3" xfId="0" applyNumberFormat="1" applyFont="1" applyFill="1" applyBorder="1" applyAlignment="1">
      <alignment horizontal="left" vertical="center"/>
    </xf>
    <xf numFmtId="166" fontId="6" fillId="0" borderId="3" xfId="0" applyNumberFormat="1" applyFont="1" applyBorder="1" applyAlignment="1">
      <alignment horizontal="center" vertical="center"/>
    </xf>
    <xf numFmtId="166" fontId="6" fillId="0" borderId="0" xfId="0" applyNumberFormat="1" applyFont="1" applyFill="1" applyAlignment="1">
      <alignment vertical="center"/>
    </xf>
    <xf numFmtId="166" fontId="6" fillId="0" borderId="16" xfId="0" applyNumberFormat="1" applyFont="1" applyBorder="1" applyAlignment="1">
      <alignment horizontal="center" vertical="center"/>
    </xf>
    <xf numFmtId="166" fontId="6" fillId="0" borderId="16" xfId="0" applyNumberFormat="1" applyFont="1" applyFill="1" applyBorder="1" applyAlignment="1">
      <alignment horizontal="center" vertical="center"/>
    </xf>
    <xf numFmtId="166" fontId="6" fillId="0" borderId="2" xfId="0" applyNumberFormat="1" applyFont="1" applyFill="1" applyBorder="1" applyAlignment="1" applyProtection="1">
      <alignment vertical="center"/>
    </xf>
    <xf numFmtId="2" fontId="6" fillId="0" borderId="0" xfId="0" applyNumberFormat="1" applyFont="1" applyFill="1" applyAlignment="1">
      <alignment vertical="center"/>
    </xf>
    <xf numFmtId="166" fontId="6" fillId="0" borderId="16" xfId="0" applyNumberFormat="1" applyFont="1" applyBorder="1" applyAlignment="1">
      <alignment horizontal="left" vertical="center"/>
    </xf>
    <xf numFmtId="166" fontId="6" fillId="0" borderId="4" xfId="0" applyNumberFormat="1" applyFont="1" applyBorder="1" applyAlignment="1">
      <alignment horizontal="center" vertical="center"/>
    </xf>
    <xf numFmtId="166" fontId="6" fillId="0" borderId="4" xfId="0" applyNumberFormat="1" applyFont="1" applyFill="1" applyBorder="1" applyAlignment="1">
      <alignment horizontal="center" vertical="center"/>
    </xf>
    <xf numFmtId="166" fontId="6" fillId="0" borderId="5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 applyProtection="1">
      <alignment vertical="center"/>
    </xf>
    <xf numFmtId="166" fontId="6" fillId="0" borderId="1" xfId="0" applyNumberFormat="1" applyFont="1" applyFill="1" applyBorder="1" applyAlignment="1">
      <alignment horizontal="center" vertical="center"/>
    </xf>
    <xf numFmtId="166" fontId="6" fillId="0" borderId="3" xfId="0" applyNumberFormat="1" applyFont="1" applyFill="1" applyBorder="1" applyAlignment="1">
      <alignment horizontal="left" vertical="center"/>
    </xf>
    <xf numFmtId="166" fontId="6" fillId="0" borderId="3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left" vertical="center"/>
    </xf>
    <xf numFmtId="166" fontId="6" fillId="0" borderId="7" xfId="0" applyNumberFormat="1" applyFont="1" applyFill="1" applyBorder="1" applyAlignment="1" applyProtection="1">
      <alignment horizontal="center" vertical="center"/>
    </xf>
    <xf numFmtId="166" fontId="6" fillId="0" borderId="4" xfId="0" applyNumberFormat="1" applyFont="1" applyFill="1" applyBorder="1" applyAlignment="1" applyProtection="1">
      <alignment horizontal="center" vertical="center"/>
    </xf>
    <xf numFmtId="166" fontId="6" fillId="0" borderId="8" xfId="0" applyNumberFormat="1" applyFont="1" applyFill="1" applyBorder="1" applyAlignment="1" applyProtection="1">
      <alignment horizontal="center" vertical="center"/>
    </xf>
    <xf numFmtId="166" fontId="6" fillId="0" borderId="13" xfId="0" applyNumberFormat="1" applyFont="1" applyFill="1" applyBorder="1" applyAlignment="1" applyProtection="1">
      <alignment horizontal="center" vertical="center"/>
    </xf>
    <xf numFmtId="166" fontId="6" fillId="0" borderId="14" xfId="0" applyNumberFormat="1" applyFont="1" applyFill="1" applyBorder="1" applyAlignment="1" applyProtection="1">
      <alignment horizontal="center" vertical="center"/>
    </xf>
    <xf numFmtId="166" fontId="6" fillId="0" borderId="15" xfId="0" applyNumberFormat="1" applyFont="1" applyFill="1" applyBorder="1" applyAlignment="1" applyProtection="1">
      <alignment horizontal="center" vertical="center"/>
    </xf>
    <xf numFmtId="166" fontId="6" fillId="0" borderId="17" xfId="0" applyNumberFormat="1" applyFont="1" applyFill="1" applyBorder="1" applyAlignment="1" applyProtection="1">
      <alignment horizontal="center" vertical="center"/>
    </xf>
    <xf numFmtId="166" fontId="6" fillId="0" borderId="18" xfId="0" applyNumberFormat="1" applyFont="1" applyFill="1" applyBorder="1" applyAlignment="1" applyProtection="1">
      <alignment horizontal="center" vertical="center"/>
    </xf>
    <xf numFmtId="166" fontId="6" fillId="0" borderId="19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9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49" fontId="3" fillId="0" borderId="0" xfId="0" applyNumberFormat="1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49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/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/>
    <xf numFmtId="165" fontId="3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9"/>
  <sheetViews>
    <sheetView view="pageBreakPreview" zoomScaleNormal="100" zoomScaleSheetLayoutView="100" workbookViewId="0">
      <selection activeCell="L24" sqref="L24"/>
    </sheetView>
  </sheetViews>
  <sheetFormatPr defaultRowHeight="15" x14ac:dyDescent="0.25"/>
  <cols>
    <col min="1" max="1" width="6.7109375" customWidth="1"/>
    <col min="2" max="2" width="14.42578125" customWidth="1"/>
    <col min="3" max="3" width="14.28515625" customWidth="1"/>
    <col min="4" max="4" width="11" customWidth="1"/>
    <col min="5" max="8" width="10.140625" customWidth="1"/>
    <col min="9" max="9" width="6.7109375" customWidth="1"/>
  </cols>
  <sheetData>
    <row r="1" spans="1:25" ht="12" customHeight="1" x14ac:dyDescent="0.25">
      <c r="A1" s="58" t="s">
        <v>116</v>
      </c>
      <c r="B1" s="59"/>
      <c r="C1" s="59"/>
      <c r="D1" s="59"/>
      <c r="E1" s="59"/>
      <c r="F1" s="59"/>
      <c r="G1" s="59"/>
      <c r="H1" s="59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25" hidden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5" ht="15.75" x14ac:dyDescent="0.25">
      <c r="A3" s="61" t="s">
        <v>0</v>
      </c>
      <c r="B3" s="62"/>
      <c r="C3" s="62"/>
      <c r="D3" s="62"/>
      <c r="E3" s="62"/>
      <c r="F3" s="62"/>
      <c r="G3" s="62"/>
      <c r="H3" s="62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idden="1" x14ac:dyDescent="0.25">
      <c r="A4" s="63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25" x14ac:dyDescent="0.25">
      <c r="A5" s="64"/>
      <c r="B5" s="62"/>
      <c r="C5" s="62"/>
      <c r="D5" s="62"/>
      <c r="E5" s="62"/>
      <c r="F5" s="62"/>
      <c r="G5" s="62"/>
      <c r="H5" s="62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5" hidden="1" x14ac:dyDescent="0.25">
      <c r="A6" s="63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spans="1:25" ht="18" x14ac:dyDescent="0.25">
      <c r="A7" s="65" t="s">
        <v>1</v>
      </c>
      <c r="B7" s="66"/>
      <c r="C7" s="66"/>
      <c r="D7" s="66"/>
      <c r="E7" s="66"/>
      <c r="F7" s="66"/>
      <c r="G7" s="66"/>
      <c r="H7" s="66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spans="1:25" ht="30" customHeight="1" x14ac:dyDescent="0.25">
      <c r="A8" s="67"/>
      <c r="B8" s="67"/>
      <c r="C8" s="67"/>
      <c r="D8" s="67"/>
      <c r="E8" s="67"/>
      <c r="F8" s="67"/>
      <c r="G8" s="67"/>
      <c r="H8" s="67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5" x14ac:dyDescent="0.25">
      <c r="A9" s="67" t="s">
        <v>145</v>
      </c>
      <c r="B9" s="67"/>
      <c r="C9" s="67"/>
      <c r="D9" s="67"/>
      <c r="E9" s="67"/>
      <c r="F9" s="67"/>
      <c r="G9" s="67"/>
      <c r="H9" s="67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x14ac:dyDescent="0.25">
      <c r="A10" s="67"/>
      <c r="B10" s="67"/>
      <c r="C10" s="67"/>
      <c r="D10" s="67"/>
      <c r="E10" s="67"/>
      <c r="F10" s="67"/>
      <c r="G10" s="67"/>
      <c r="H10" s="67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hidden="1" x14ac:dyDescent="0.25">
      <c r="A11" s="67"/>
      <c r="B11" s="67"/>
      <c r="C11" s="67"/>
      <c r="D11" s="67"/>
      <c r="E11" s="67"/>
      <c r="F11" s="67"/>
      <c r="G11" s="67"/>
      <c r="H11" s="67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25" x14ac:dyDescent="0.25">
      <c r="A12" s="67"/>
      <c r="B12" s="67" t="s">
        <v>2</v>
      </c>
      <c r="C12" s="67"/>
      <c r="D12" s="67"/>
      <c r="E12" s="67"/>
      <c r="F12" s="67"/>
      <c r="G12" s="67"/>
      <c r="H12" s="67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spans="1:25" x14ac:dyDescent="0.25">
      <c r="A13" s="67" t="s">
        <v>3</v>
      </c>
      <c r="B13" s="67"/>
      <c r="C13" s="67"/>
      <c r="D13" s="67"/>
      <c r="E13" s="67"/>
      <c r="F13" s="67"/>
      <c r="G13" s="67"/>
      <c r="H13" s="67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x14ac:dyDescent="0.25">
      <c r="A14" s="67"/>
      <c r="B14" s="67"/>
      <c r="C14" s="67"/>
      <c r="D14" s="67"/>
      <c r="E14" s="67"/>
      <c r="F14" s="67"/>
      <c r="G14" s="67"/>
      <c r="H14" s="67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spans="1:25" hidden="1" x14ac:dyDescent="0.25">
      <c r="A15" s="67"/>
      <c r="B15" s="67"/>
      <c r="C15" s="67"/>
      <c r="D15" s="67"/>
      <c r="E15" s="67"/>
      <c r="F15" s="67"/>
      <c r="G15" s="67"/>
      <c r="H15" s="67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spans="1:25" x14ac:dyDescent="0.25">
      <c r="A16" s="68" t="s">
        <v>4</v>
      </c>
      <c r="B16" s="67" t="s">
        <v>146</v>
      </c>
      <c r="C16" s="67"/>
      <c r="D16" s="67"/>
      <c r="E16" s="67"/>
      <c r="F16" s="67"/>
      <c r="G16" s="67"/>
      <c r="H16" s="67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spans="1:25" x14ac:dyDescent="0.25">
      <c r="A17" s="68" t="s">
        <v>5</v>
      </c>
      <c r="B17" s="67"/>
      <c r="C17" s="67"/>
      <c r="D17" s="67"/>
      <c r="E17" s="67"/>
      <c r="F17" s="67"/>
      <c r="G17" s="67"/>
      <c r="H17" s="67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spans="1:25" ht="9.9499999999999993" customHeight="1" x14ac:dyDescent="0.25">
      <c r="A18" s="68"/>
      <c r="B18" s="67"/>
      <c r="C18" s="67"/>
      <c r="D18" s="67"/>
      <c r="E18" s="67"/>
      <c r="F18" s="67"/>
      <c r="G18" s="67"/>
      <c r="H18" s="67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spans="1:25" x14ac:dyDescent="0.25">
      <c r="A19" s="68"/>
      <c r="B19" s="69" t="s">
        <v>6</v>
      </c>
      <c r="C19" s="69"/>
      <c r="D19" s="69"/>
      <c r="E19" s="69"/>
      <c r="F19" s="69"/>
      <c r="G19" s="69"/>
      <c r="H19" s="69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spans="1:25" ht="30" customHeight="1" x14ac:dyDescent="0.25">
      <c r="A20" s="68"/>
      <c r="B20" s="70" t="s">
        <v>117</v>
      </c>
      <c r="C20" s="70"/>
      <c r="D20" s="70" t="s">
        <v>147</v>
      </c>
      <c r="E20" s="70"/>
      <c r="F20" s="70"/>
      <c r="G20" s="70" t="s">
        <v>148</v>
      </c>
      <c r="H20" s="70"/>
      <c r="I20" s="60"/>
      <c r="J20" s="60"/>
      <c r="K20" s="60"/>
      <c r="L20" s="60"/>
      <c r="M20" s="60" t="s">
        <v>149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spans="1:25" ht="26.25" customHeight="1" x14ac:dyDescent="0.25">
      <c r="A21" s="71"/>
      <c r="B21" s="72" t="s">
        <v>7</v>
      </c>
      <c r="C21" s="72"/>
      <c r="D21" s="73">
        <v>330.27</v>
      </c>
      <c r="E21" s="73">
        <v>329.37</v>
      </c>
      <c r="F21" s="73">
        <v>313.16000000000003</v>
      </c>
      <c r="G21" s="73">
        <f t="shared" ref="G21:G26" si="0">D21/E21*100-100</f>
        <v>0.27324892977502202</v>
      </c>
      <c r="H21" s="73">
        <f t="shared" ref="H21:H26" si="1">D21/F21*100-100</f>
        <v>5.4636607484991515</v>
      </c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ht="26.25" customHeight="1" x14ac:dyDescent="0.25">
      <c r="A22" s="71"/>
      <c r="B22" s="72" t="s">
        <v>8</v>
      </c>
      <c r="C22" s="72"/>
      <c r="D22" s="73">
        <v>327.72</v>
      </c>
      <c r="E22" s="73">
        <v>326.88</v>
      </c>
      <c r="F22" s="73">
        <v>310.66000000000003</v>
      </c>
      <c r="G22" s="73">
        <f t="shared" si="0"/>
        <v>0.25697503671074173</v>
      </c>
      <c r="H22" s="73">
        <f t="shared" si="1"/>
        <v>5.4915341530934256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spans="1:25" ht="26.25" customHeight="1" x14ac:dyDescent="0.25">
      <c r="A23" s="71"/>
      <c r="B23" s="72" t="s">
        <v>9</v>
      </c>
      <c r="C23" s="72"/>
      <c r="D23" s="73">
        <v>350.04</v>
      </c>
      <c r="E23" s="73">
        <v>349.23</v>
      </c>
      <c r="F23" s="73">
        <v>330.05</v>
      </c>
      <c r="G23" s="73">
        <f t="shared" si="0"/>
        <v>0.23193883686968775</v>
      </c>
      <c r="H23" s="73">
        <f t="shared" si="1"/>
        <v>6.0566580821087825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ht="26.25" customHeight="1" x14ac:dyDescent="0.25">
      <c r="A24" s="71"/>
      <c r="B24" s="72" t="s">
        <v>10</v>
      </c>
      <c r="C24" s="72"/>
      <c r="D24" s="73">
        <v>336.76</v>
      </c>
      <c r="E24" s="73">
        <v>335.97</v>
      </c>
      <c r="F24" s="73">
        <v>317.75</v>
      </c>
      <c r="G24" s="73">
        <f t="shared" si="0"/>
        <v>0.23514004226565532</v>
      </c>
      <c r="H24" s="73">
        <f t="shared" si="1"/>
        <v>5.9826907946498835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spans="1:25" ht="26.25" customHeight="1" x14ac:dyDescent="0.25">
      <c r="A25" s="71"/>
      <c r="B25" s="72" t="s">
        <v>11</v>
      </c>
      <c r="C25" s="72"/>
      <c r="D25" s="73">
        <v>332.76</v>
      </c>
      <c r="E25" s="73">
        <v>332.07</v>
      </c>
      <c r="F25" s="73">
        <v>319.82</v>
      </c>
      <c r="G25" s="73">
        <f t="shared" si="0"/>
        <v>0.20778751468064627</v>
      </c>
      <c r="H25" s="73">
        <f t="shared" si="1"/>
        <v>4.046025889562884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ht="26.25" customHeight="1" x14ac:dyDescent="0.25">
      <c r="A26" s="71"/>
      <c r="B26" s="72" t="s">
        <v>12</v>
      </c>
      <c r="C26" s="72"/>
      <c r="D26" s="73">
        <v>335.14</v>
      </c>
      <c r="E26" s="73">
        <v>334.39</v>
      </c>
      <c r="F26" s="73">
        <v>319.08999999999997</v>
      </c>
      <c r="G26" s="73">
        <f t="shared" si="0"/>
        <v>0.22428900385777695</v>
      </c>
      <c r="H26" s="73">
        <f t="shared" si="1"/>
        <v>5.0299288601961933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spans="1:25" x14ac:dyDescent="0.25">
      <c r="A27" s="71"/>
      <c r="B27" s="74"/>
      <c r="C27" s="74"/>
      <c r="D27" s="74"/>
      <c r="E27" s="74"/>
      <c r="F27" s="74"/>
      <c r="G27" s="74"/>
      <c r="H27" s="74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spans="1:25" hidden="1" x14ac:dyDescent="0.25">
      <c r="A28" s="71"/>
      <c r="B28" s="74"/>
      <c r="C28" s="74"/>
      <c r="D28" s="74"/>
      <c r="E28" s="74"/>
      <c r="F28" s="74"/>
      <c r="G28" s="74"/>
      <c r="H28" s="74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spans="1:25" x14ac:dyDescent="0.25">
      <c r="A29" s="68" t="s">
        <v>13</v>
      </c>
      <c r="B29" s="67" t="s">
        <v>14</v>
      </c>
      <c r="C29" s="67"/>
      <c r="D29" s="67"/>
      <c r="E29" s="67"/>
      <c r="F29" s="67"/>
      <c r="G29" s="67"/>
      <c r="H29" s="67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spans="1:25" x14ac:dyDescent="0.25">
      <c r="A30" s="68" t="s">
        <v>15</v>
      </c>
      <c r="B30" s="67"/>
      <c r="C30" s="67"/>
      <c r="D30" s="67"/>
      <c r="E30" s="67"/>
      <c r="F30" s="67"/>
      <c r="G30" s="67"/>
      <c r="H30" s="67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spans="1:25" ht="9.9499999999999993" customHeight="1" x14ac:dyDescent="0.25">
      <c r="A31" s="68"/>
      <c r="B31" s="67"/>
      <c r="C31" s="67"/>
      <c r="D31" s="67"/>
      <c r="E31" s="67"/>
      <c r="F31" s="67"/>
      <c r="G31" s="67"/>
      <c r="H31" s="67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spans="1:25" x14ac:dyDescent="0.25">
      <c r="A32" s="68"/>
      <c r="B32" s="69" t="s">
        <v>6</v>
      </c>
      <c r="C32" s="69"/>
      <c r="D32" s="69"/>
      <c r="E32" s="69"/>
      <c r="F32" s="69"/>
      <c r="G32" s="69"/>
      <c r="H32" s="69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spans="1:25" ht="39" x14ac:dyDescent="0.25">
      <c r="A33" s="68"/>
      <c r="B33" s="75" t="s">
        <v>16</v>
      </c>
      <c r="C33" s="75" t="s">
        <v>118</v>
      </c>
      <c r="D33" s="76" t="s">
        <v>17</v>
      </c>
      <c r="E33" s="76"/>
      <c r="F33" s="75" t="s">
        <v>18</v>
      </c>
      <c r="G33" s="76" t="s">
        <v>17</v>
      </c>
      <c r="H33" s="76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spans="1:25" ht="26.25" customHeight="1" x14ac:dyDescent="0.25">
      <c r="A34" s="71"/>
      <c r="B34" s="77" t="s">
        <v>132</v>
      </c>
      <c r="C34" s="73">
        <v>318.58999999999997</v>
      </c>
      <c r="D34" s="73">
        <f>C34/317.94*100-100</f>
        <v>0.20444108951373607</v>
      </c>
      <c r="E34" s="73">
        <f>C34/310.29*100-100</f>
        <v>2.6749170131167546</v>
      </c>
      <c r="F34" s="73">
        <v>329.11</v>
      </c>
      <c r="G34" s="73">
        <f>F34/329.15*100-100</f>
        <v>-1.2152514051336993E-2</v>
      </c>
      <c r="H34" s="73">
        <f>F34/321.72*100-100</f>
        <v>2.2970284719632019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spans="1:25" ht="26.25" customHeight="1" x14ac:dyDescent="0.25">
      <c r="A35" s="71"/>
      <c r="B35" s="77" t="s">
        <v>133</v>
      </c>
      <c r="C35" s="73">
        <v>321.27999999999997</v>
      </c>
      <c r="D35" s="73">
        <f>C35/318.59*100-100</f>
        <v>0.84434539690512622</v>
      </c>
      <c r="E35" s="73">
        <f>C35/310.8*100-100</f>
        <v>3.3719433719433596</v>
      </c>
      <c r="F35" s="73">
        <v>331.14</v>
      </c>
      <c r="G35" s="73">
        <f>F35/329.11*100-100</f>
        <v>0.61681504664092301</v>
      </c>
      <c r="H35" s="73">
        <f>F35/319.73*100-100</f>
        <v>3.5686360366559171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1:25" ht="26.25" customHeight="1" x14ac:dyDescent="0.25">
      <c r="A36" s="71"/>
      <c r="B36" s="77" t="s">
        <v>135</v>
      </c>
      <c r="C36" s="73">
        <v>327.73</v>
      </c>
      <c r="D36" s="73">
        <f>C36/321.28*100-100</f>
        <v>2.0075946215139595</v>
      </c>
      <c r="E36" s="73">
        <f>C36/310.35*100-100</f>
        <v>5.6001288867407766</v>
      </c>
      <c r="F36" s="73">
        <v>335.41</v>
      </c>
      <c r="G36" s="73">
        <f>F36/331.14*100-100</f>
        <v>1.2894848100501406</v>
      </c>
      <c r="H36" s="73">
        <f>F36/319.24*100-100</f>
        <v>5.0651547425134709</v>
      </c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ht="26.25" customHeight="1" x14ac:dyDescent="0.25">
      <c r="A37" s="71"/>
      <c r="B37" s="77" t="s">
        <v>136</v>
      </c>
      <c r="C37" s="73">
        <v>327.39</v>
      </c>
      <c r="D37" s="73">
        <f>C37/327.73*100-100</f>
        <v>-0.10374393555672157</v>
      </c>
      <c r="E37" s="73">
        <f>C37/312.14*100-100</f>
        <v>4.8856282437367895</v>
      </c>
      <c r="F37" s="73">
        <v>335.35</v>
      </c>
      <c r="G37" s="73">
        <f>F37/335.41*100-100</f>
        <v>-1.7888554306665583E-2</v>
      </c>
      <c r="H37" s="73">
        <f>F37/319.28*100-100</f>
        <v>5.0331996993235038</v>
      </c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ht="26.25" customHeight="1" x14ac:dyDescent="0.25">
      <c r="A38" s="71"/>
      <c r="B38" s="77" t="s">
        <v>137</v>
      </c>
      <c r="C38" s="73">
        <v>322.70999999999998</v>
      </c>
      <c r="D38" s="73">
        <f>C38/327.39*100-100</f>
        <v>-1.4294877668835255</v>
      </c>
      <c r="E38" s="73">
        <f>C38/310.84*100-100</f>
        <v>3.8186848539441485</v>
      </c>
      <c r="F38" s="73">
        <v>330.84</v>
      </c>
      <c r="G38" s="73">
        <f>F38/335.35*100-100</f>
        <v>-1.3448635753690326</v>
      </c>
      <c r="H38" s="73">
        <f>F38/317.61*100-100</f>
        <v>4.1654859733635448</v>
      </c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ht="26.25" customHeight="1" x14ac:dyDescent="0.25">
      <c r="A39" s="71"/>
      <c r="B39" s="77" t="s">
        <v>138</v>
      </c>
      <c r="C39" s="73">
        <v>322.77</v>
      </c>
      <c r="D39" s="73">
        <f>C39/322.71*100-100</f>
        <v>1.8592544389690602E-2</v>
      </c>
      <c r="E39" s="73">
        <f>C39/311.09*100-100</f>
        <v>3.7545404866758929</v>
      </c>
      <c r="F39" s="73">
        <v>330.32</v>
      </c>
      <c r="G39" s="73">
        <f>F39/330.84*100-100</f>
        <v>-0.15717567404183796</v>
      </c>
      <c r="H39" s="73">
        <f>F39/317.76*100-100</f>
        <v>3.9526686807653562</v>
      </c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ht="26.25" customHeight="1" x14ac:dyDescent="0.25">
      <c r="A40" s="71"/>
      <c r="B40" s="77" t="s">
        <v>139</v>
      </c>
      <c r="C40" s="73">
        <v>325.43</v>
      </c>
      <c r="D40" s="73">
        <f>C40/322.77*100-100</f>
        <v>0.82411624376493364</v>
      </c>
      <c r="E40" s="73">
        <f>C40/313.2*100-100</f>
        <v>3.9048531289910642</v>
      </c>
      <c r="F40" s="73">
        <v>332.17</v>
      </c>
      <c r="G40" s="73">
        <f>F40/330.32*100-100</f>
        <v>0.56006296924195453</v>
      </c>
      <c r="H40" s="73">
        <f>F40/319.17*100-100</f>
        <v>4.0730645110756143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spans="1:25" ht="26.25" customHeight="1" x14ac:dyDescent="0.25">
      <c r="A41" s="71"/>
      <c r="B41" s="77" t="s">
        <v>141</v>
      </c>
      <c r="C41" s="73">
        <v>325.88</v>
      </c>
      <c r="D41" s="73">
        <f>C41/325.43*100-100</f>
        <v>0.13827858525642966</v>
      </c>
      <c r="E41" s="73">
        <f>C41/312.91*100-100</f>
        <v>4.14496181010513</v>
      </c>
      <c r="F41" s="73">
        <v>332.75</v>
      </c>
      <c r="G41" s="73">
        <f>F41/332.17*100-100</f>
        <v>0.17460938675979776</v>
      </c>
      <c r="H41" s="73">
        <f>F41/318.91*100-100</f>
        <v>4.3397823837446197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spans="1:25" ht="26.25" customHeight="1" x14ac:dyDescent="0.25">
      <c r="A42" s="71"/>
      <c r="B42" s="77" t="s">
        <v>142</v>
      </c>
      <c r="C42" s="73">
        <v>329.37</v>
      </c>
      <c r="D42" s="73">
        <f>C42/325.88*100-100</f>
        <v>1.0709463606235516</v>
      </c>
      <c r="E42" s="73">
        <f>C42/313.74*100-100</f>
        <v>4.9818320902658115</v>
      </c>
      <c r="F42" s="73">
        <v>334.39</v>
      </c>
      <c r="G42" s="73">
        <f>F42/332.75*100-100</f>
        <v>0.49286250939142917</v>
      </c>
      <c r="H42" s="73">
        <f>F42/319.79*100-100</f>
        <v>4.5654961068200919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spans="1:25" ht="26.25" customHeight="1" x14ac:dyDescent="0.25">
      <c r="A43" s="71"/>
      <c r="B43" s="77" t="s">
        <v>150</v>
      </c>
      <c r="C43" s="73">
        <v>330.27</v>
      </c>
      <c r="D43" s="73">
        <f>C43/329.37*100-100</f>
        <v>0.27324892977502202</v>
      </c>
      <c r="E43" s="73">
        <f>C43/313.16*100-100</f>
        <v>5.4636607484991515</v>
      </c>
      <c r="F43" s="73">
        <v>335.14</v>
      </c>
      <c r="G43" s="73">
        <f>F43/334.39*100-100</f>
        <v>0.22428900385777695</v>
      </c>
      <c r="H43" s="73">
        <f>F43/319.09*100-100</f>
        <v>5.0299288601961933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spans="1:25" x14ac:dyDescent="0.25">
      <c r="A44" s="71"/>
      <c r="B44" s="74"/>
      <c r="C44" s="74"/>
      <c r="D44" s="74"/>
      <c r="E44" s="74"/>
      <c r="F44" s="74"/>
      <c r="G44" s="74"/>
      <c r="H44" s="74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spans="1:25" hidden="1" x14ac:dyDescent="0.25">
      <c r="A45" s="71"/>
      <c r="B45" s="74"/>
      <c r="C45" s="74"/>
      <c r="D45" s="74"/>
      <c r="E45" s="74"/>
      <c r="F45" s="74"/>
      <c r="G45" s="74"/>
      <c r="H45" s="74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spans="1:25" x14ac:dyDescent="0.25">
      <c r="A46" s="68" t="s">
        <v>19</v>
      </c>
      <c r="B46" s="67" t="s">
        <v>20</v>
      </c>
      <c r="C46" s="67"/>
      <c r="D46" s="67"/>
      <c r="E46" s="67"/>
      <c r="F46" s="67"/>
      <c r="G46" s="67"/>
      <c r="H46" s="67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spans="1:25" x14ac:dyDescent="0.25">
      <c r="A47" s="67" t="s">
        <v>21</v>
      </c>
      <c r="B47" s="67"/>
      <c r="C47" s="67"/>
      <c r="D47" s="67"/>
      <c r="E47" s="67"/>
      <c r="F47" s="67"/>
      <c r="G47" s="67"/>
      <c r="H47" s="67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spans="1:25" x14ac:dyDescent="0.25">
      <c r="A48" s="60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spans="1:25" x14ac:dyDescent="0.25">
      <c r="A49" s="60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spans="1:25" x14ac:dyDescent="0.2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spans="1:25" x14ac:dyDescent="0.25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spans="1:25" x14ac:dyDescent="0.25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spans="1:25" x14ac:dyDescent="0.2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spans="1:25" x14ac:dyDescent="0.2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1:25" x14ac:dyDescent="0.25">
      <c r="A55" s="60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spans="1:25" x14ac:dyDescent="0.25">
      <c r="A56" s="60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spans="1:25" x14ac:dyDescent="0.25">
      <c r="A57" s="60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spans="1:25" x14ac:dyDescent="0.25">
      <c r="A58" s="60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x14ac:dyDescent="0.25">
      <c r="A59" s="60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spans="1:25" x14ac:dyDescent="0.25">
      <c r="A60" s="60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spans="1:25" x14ac:dyDescent="0.25">
      <c r="A61" s="60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spans="1:25" x14ac:dyDescent="0.25">
      <c r="A62" s="60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spans="1:25" x14ac:dyDescent="0.25">
      <c r="A63" s="60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spans="1:25" x14ac:dyDescent="0.25">
      <c r="A64" s="60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spans="1:25" x14ac:dyDescent="0.25">
      <c r="A65" s="60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spans="1:25" x14ac:dyDescent="0.25">
      <c r="A66" s="60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spans="1:25" x14ac:dyDescent="0.25">
      <c r="A67" s="60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spans="1:25" x14ac:dyDescent="0.25">
      <c r="A68" s="60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spans="1:25" x14ac:dyDescent="0.25">
      <c r="A69" s="60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spans="1:25" x14ac:dyDescent="0.25">
      <c r="A70" s="60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spans="1:25" x14ac:dyDescent="0.25">
      <c r="A71" s="60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spans="1:25" x14ac:dyDescent="0.25">
      <c r="A72" s="60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spans="1:25" x14ac:dyDescent="0.25">
      <c r="A73" s="60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spans="1:25" x14ac:dyDescent="0.25">
      <c r="A74" s="60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spans="1:25" x14ac:dyDescent="0.25">
      <c r="A75" s="60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spans="1:25" x14ac:dyDescent="0.25">
      <c r="A76" s="60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spans="1:25" x14ac:dyDescent="0.2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spans="1:25" x14ac:dyDescent="0.25">
      <c r="A78" s="60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spans="1:25" x14ac:dyDescent="0.25">
      <c r="A79" s="60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spans="1:25" x14ac:dyDescent="0.25">
      <c r="A80" s="60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</row>
    <row r="81" spans="1:25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spans="1:25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spans="1:25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spans="1:25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spans="1:25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</row>
    <row r="86" spans="1:25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spans="1:25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spans="1:25" x14ac:dyDescent="0.2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spans="1:25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spans="1:25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spans="1:25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spans="1:25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spans="1:25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spans="1:25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spans="1:25" x14ac:dyDescent="0.2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spans="1:25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spans="1:25" x14ac:dyDescent="0.2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spans="1:25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spans="1:25" x14ac:dyDescent="0.2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spans="1:25" x14ac:dyDescent="0.2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spans="1:25" x14ac:dyDescent="0.2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spans="1:25" x14ac:dyDescent="0.2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spans="1:25" x14ac:dyDescent="0.2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spans="1:25" x14ac:dyDescent="0.2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spans="1:25" x14ac:dyDescent="0.2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spans="1:25" x14ac:dyDescent="0.2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</row>
    <row r="107" spans="1:25" x14ac:dyDescent="0.2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spans="1:25" x14ac:dyDescent="0.2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spans="1:25" x14ac:dyDescent="0.2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spans="1:25" x14ac:dyDescent="0.2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spans="1:25" x14ac:dyDescent="0.2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spans="1:25" x14ac:dyDescent="0.2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spans="1:25" x14ac:dyDescent="0.2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spans="1:25" x14ac:dyDescent="0.2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spans="1:25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spans="1:25" x14ac:dyDescent="0.2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spans="1:25" x14ac:dyDescent="0.2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  <row r="118" spans="1:25" x14ac:dyDescent="0.2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</row>
    <row r="119" spans="1:25" x14ac:dyDescent="0.2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</row>
    <row r="120" spans="1:25" x14ac:dyDescent="0.2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</row>
    <row r="121" spans="1:25" x14ac:dyDescent="0.2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</row>
    <row r="122" spans="1:25" x14ac:dyDescent="0.2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</row>
    <row r="123" spans="1:25" x14ac:dyDescent="0.2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</row>
    <row r="124" spans="1:25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</row>
    <row r="125" spans="1:25" x14ac:dyDescent="0.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</row>
    <row r="126" spans="1:25" x14ac:dyDescent="0.2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</row>
    <row r="127" spans="1:25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</row>
    <row r="128" spans="1:25" x14ac:dyDescent="0.2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</row>
    <row r="129" spans="1:25" x14ac:dyDescent="0.2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</row>
    <row r="130" spans="1:25" x14ac:dyDescent="0.2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</row>
    <row r="131" spans="1:25" x14ac:dyDescent="0.2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</row>
    <row r="132" spans="1:25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</row>
    <row r="133" spans="1:25" x14ac:dyDescent="0.2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</row>
    <row r="134" spans="1:25" x14ac:dyDescent="0.2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</row>
    <row r="135" spans="1:25" x14ac:dyDescent="0.2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</row>
    <row r="136" spans="1:25" x14ac:dyDescent="0.2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</row>
    <row r="137" spans="1:25" x14ac:dyDescent="0.2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</row>
    <row r="138" spans="1:25" x14ac:dyDescent="0.2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</row>
    <row r="139" spans="1:25" x14ac:dyDescent="0.2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</row>
    <row r="140" spans="1:25" x14ac:dyDescent="0.2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</row>
    <row r="141" spans="1:25" x14ac:dyDescent="0.2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</row>
    <row r="142" spans="1:25" x14ac:dyDescent="0.2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</row>
    <row r="143" spans="1:25" x14ac:dyDescent="0.2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</row>
    <row r="144" spans="1:25" x14ac:dyDescent="0.2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</row>
    <row r="145" spans="1:25" x14ac:dyDescent="0.2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</row>
    <row r="146" spans="1:25" x14ac:dyDescent="0.2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</row>
    <row r="147" spans="1:25" x14ac:dyDescent="0.2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</row>
    <row r="148" spans="1:25" x14ac:dyDescent="0.2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</row>
    <row r="149" spans="1:25" x14ac:dyDescent="0.2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</row>
    <row r="150" spans="1:25" x14ac:dyDescent="0.2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</row>
    <row r="151" spans="1:25" x14ac:dyDescent="0.2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</row>
    <row r="152" spans="1:25" x14ac:dyDescent="0.2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</row>
    <row r="153" spans="1:25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</row>
    <row r="154" spans="1:25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</row>
    <row r="155" spans="1:25" x14ac:dyDescent="0.2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</row>
    <row r="156" spans="1:25" x14ac:dyDescent="0.2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</row>
    <row r="157" spans="1:25" x14ac:dyDescent="0.2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</row>
    <row r="158" spans="1:25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</row>
    <row r="159" spans="1:25" x14ac:dyDescent="0.2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</row>
    <row r="160" spans="1:25" x14ac:dyDescent="0.2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</row>
    <row r="161" spans="1:25" x14ac:dyDescent="0.2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</row>
    <row r="162" spans="1:25" x14ac:dyDescent="0.2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</row>
    <row r="163" spans="1:25" x14ac:dyDescent="0.2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</row>
    <row r="164" spans="1:25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</row>
    <row r="165" spans="1:25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</row>
    <row r="166" spans="1:25" x14ac:dyDescent="0.2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</row>
    <row r="167" spans="1:25" x14ac:dyDescent="0.2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</row>
    <row r="168" spans="1:25" x14ac:dyDescent="0.2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</row>
    <row r="169" spans="1:25" x14ac:dyDescent="0.2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</row>
    <row r="170" spans="1:25" x14ac:dyDescent="0.2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</row>
    <row r="171" spans="1:25" x14ac:dyDescent="0.2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</row>
    <row r="172" spans="1:25" x14ac:dyDescent="0.2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</row>
    <row r="173" spans="1:25" x14ac:dyDescent="0.2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</row>
    <row r="174" spans="1:25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</row>
    <row r="175" spans="1:25" x14ac:dyDescent="0.2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</row>
    <row r="176" spans="1:25" x14ac:dyDescent="0.2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</row>
    <row r="177" spans="1:25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</row>
    <row r="178" spans="1:25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</row>
    <row r="179" spans="1:25" x14ac:dyDescent="0.2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</row>
  </sheetData>
  <mergeCells count="17">
    <mergeCell ref="D20:F20"/>
    <mergeCell ref="G20:H20"/>
    <mergeCell ref="B20:C20"/>
    <mergeCell ref="A1:H1"/>
    <mergeCell ref="A3:H3"/>
    <mergeCell ref="A5:H5"/>
    <mergeCell ref="A7:H7"/>
    <mergeCell ref="B19:H19"/>
    <mergeCell ref="B32:H32"/>
    <mergeCell ref="D33:E33"/>
    <mergeCell ref="G33:H33"/>
    <mergeCell ref="B21:C21"/>
    <mergeCell ref="B22:C22"/>
    <mergeCell ref="B23:C23"/>
    <mergeCell ref="B24:C24"/>
    <mergeCell ref="B25:C25"/>
    <mergeCell ref="B26:C2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9"/>
  <sheetViews>
    <sheetView view="pageBreakPreview" zoomScaleNormal="100" zoomScaleSheetLayoutView="100" workbookViewId="0">
      <selection activeCell="P17" sqref="P17"/>
    </sheetView>
  </sheetViews>
  <sheetFormatPr defaultRowHeight="15" x14ac:dyDescent="0.25"/>
  <cols>
    <col min="1" max="1" width="6.7109375" customWidth="1"/>
    <col min="2" max="2" width="3.7109375" customWidth="1"/>
    <col min="3" max="3" width="37.28515625" customWidth="1"/>
    <col min="4" max="9" width="7.5703125" customWidth="1"/>
    <col min="10" max="13" width="8.42578125" customWidth="1"/>
  </cols>
  <sheetData>
    <row r="1" spans="1:25" x14ac:dyDescent="0.25">
      <c r="A1" s="67">
        <v>5</v>
      </c>
      <c r="B1" s="67" t="s">
        <v>151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</row>
    <row r="2" spans="1:25" x14ac:dyDescent="0.25">
      <c r="A2" s="67" t="s">
        <v>152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spans="1:25" ht="9.9499999999999993" customHeight="1" x14ac:dyDescent="0.25">
      <c r="A3" s="67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spans="1:25" ht="45.75" customHeight="1" x14ac:dyDescent="0.25">
      <c r="A4" s="67"/>
      <c r="B4" s="78" t="s">
        <v>22</v>
      </c>
      <c r="C4" s="78" t="s">
        <v>23</v>
      </c>
      <c r="D4" s="78" t="s">
        <v>24</v>
      </c>
      <c r="E4" s="79" t="s">
        <v>153</v>
      </c>
      <c r="F4" s="79"/>
      <c r="G4" s="79"/>
      <c r="H4" s="79" t="s">
        <v>154</v>
      </c>
      <c r="I4" s="79"/>
      <c r="J4" s="79" t="s">
        <v>123</v>
      </c>
      <c r="K4" s="79"/>
      <c r="L4" s="79" t="s">
        <v>124</v>
      </c>
      <c r="M4" s="8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25" x14ac:dyDescent="0.25">
      <c r="A5" s="67"/>
      <c r="B5" s="81"/>
      <c r="C5" s="81">
        <v>1</v>
      </c>
      <c r="D5" s="81">
        <v>2</v>
      </c>
      <c r="E5" s="81">
        <v>3</v>
      </c>
      <c r="F5" s="81">
        <v>4</v>
      </c>
      <c r="G5" s="81">
        <v>5</v>
      </c>
      <c r="H5" s="81">
        <v>6</v>
      </c>
      <c r="I5" s="81">
        <v>7</v>
      </c>
      <c r="J5" s="81">
        <v>8</v>
      </c>
      <c r="K5" s="81">
        <v>9</v>
      </c>
      <c r="L5" s="81">
        <v>10</v>
      </c>
      <c r="M5" s="81">
        <v>11</v>
      </c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5" ht="22.5" customHeight="1" x14ac:dyDescent="0.25">
      <c r="A6" s="74"/>
      <c r="B6" s="82" t="s">
        <v>155</v>
      </c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spans="1:25" ht="22.5" customHeight="1" x14ac:dyDescent="0.25">
      <c r="A7" s="74"/>
      <c r="B7" s="84">
        <v>1</v>
      </c>
      <c r="C7" s="84" t="s">
        <v>61</v>
      </c>
      <c r="D7" s="84" t="s">
        <v>26</v>
      </c>
      <c r="E7" s="73">
        <v>109.12</v>
      </c>
      <c r="F7" s="73">
        <v>103.31</v>
      </c>
      <c r="G7" s="73">
        <v>147.58000000000001</v>
      </c>
      <c r="H7" s="73">
        <v>5.62</v>
      </c>
      <c r="I7" s="73">
        <v>-26.06</v>
      </c>
      <c r="J7" s="85">
        <v>2.6815000000000002</v>
      </c>
      <c r="K7" s="85">
        <v>1.6821999999999999</v>
      </c>
      <c r="L7" s="85">
        <v>9.8064575674884802E-2</v>
      </c>
      <c r="M7" s="85">
        <v>6.0617787059014598E-2</v>
      </c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spans="1:25" ht="22.5" customHeight="1" x14ac:dyDescent="0.25">
      <c r="A8" s="74"/>
      <c r="B8" s="84">
        <v>2</v>
      </c>
      <c r="C8" s="84" t="s">
        <v>82</v>
      </c>
      <c r="D8" s="84" t="s">
        <v>30</v>
      </c>
      <c r="E8" s="73">
        <v>397.24</v>
      </c>
      <c r="F8" s="73">
        <v>387.5</v>
      </c>
      <c r="G8" s="73">
        <v>379.68</v>
      </c>
      <c r="H8" s="73">
        <v>2.5099999999999998</v>
      </c>
      <c r="I8" s="73">
        <v>4.62</v>
      </c>
      <c r="J8" s="85">
        <v>0.2495</v>
      </c>
      <c r="K8" s="85">
        <v>0.33739999999999998</v>
      </c>
      <c r="L8" s="85">
        <v>3.0360549744546398E-4</v>
      </c>
      <c r="M8" s="85">
        <v>4.18672431586669E-4</v>
      </c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spans="1:25" ht="22.5" customHeight="1" x14ac:dyDescent="0.25">
      <c r="A9" s="74"/>
      <c r="B9" s="84">
        <v>3</v>
      </c>
      <c r="C9" s="84" t="s">
        <v>34</v>
      </c>
      <c r="D9" s="84" t="s">
        <v>35</v>
      </c>
      <c r="E9" s="73">
        <v>336.34</v>
      </c>
      <c r="F9" s="73">
        <v>328.53</v>
      </c>
      <c r="G9" s="73">
        <v>307.44</v>
      </c>
      <c r="H9" s="73">
        <v>2.38</v>
      </c>
      <c r="I9" s="73">
        <v>9.4</v>
      </c>
      <c r="J9" s="85">
        <v>1.1779999999999999</v>
      </c>
      <c r="K9" s="85">
        <v>1.4423999999999999</v>
      </c>
      <c r="L9" s="85">
        <v>2.56850250838862E-2</v>
      </c>
      <c r="M9" s="85">
        <v>3.0981759937414501E-2</v>
      </c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25" ht="22.5" customHeight="1" x14ac:dyDescent="0.25">
      <c r="A10" s="74"/>
      <c r="B10" s="84">
        <v>4</v>
      </c>
      <c r="C10" s="84" t="s">
        <v>37</v>
      </c>
      <c r="D10" s="84" t="s">
        <v>26</v>
      </c>
      <c r="E10" s="73">
        <v>188.81</v>
      </c>
      <c r="F10" s="73">
        <v>185.04</v>
      </c>
      <c r="G10" s="73">
        <v>134.08000000000001</v>
      </c>
      <c r="H10" s="73">
        <v>2.04</v>
      </c>
      <c r="I10" s="73">
        <v>40.82</v>
      </c>
      <c r="J10" s="85">
        <v>5.1147999999999998</v>
      </c>
      <c r="K10" s="85">
        <v>3.1583999999999999</v>
      </c>
      <c r="L10" s="85">
        <v>5.4709710639672803E-2</v>
      </c>
      <c r="M10" s="85">
        <v>3.3254553137456497E-2</v>
      </c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spans="1:25" ht="22.5" customHeight="1" x14ac:dyDescent="0.25">
      <c r="A11" s="74"/>
      <c r="B11" s="84">
        <v>5</v>
      </c>
      <c r="C11" s="84" t="s">
        <v>55</v>
      </c>
      <c r="D11" s="84" t="s">
        <v>56</v>
      </c>
      <c r="E11" s="73">
        <v>1385.22</v>
      </c>
      <c r="F11" s="73">
        <v>1369.23</v>
      </c>
      <c r="G11" s="73">
        <v>1229.33</v>
      </c>
      <c r="H11" s="73">
        <v>1.17</v>
      </c>
      <c r="I11" s="73">
        <v>12.68</v>
      </c>
      <c r="J11" s="85">
        <v>5.0812999999999997</v>
      </c>
      <c r="K11" s="85">
        <v>1.1969000000000001</v>
      </c>
      <c r="L11" s="85">
        <v>5.1612934565732601E-3</v>
      </c>
      <c r="M11" s="85">
        <v>1.2261121210752101E-3</v>
      </c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25" ht="22.5" customHeight="1" x14ac:dyDescent="0.25">
      <c r="A12" s="74"/>
      <c r="B12" s="84">
        <v>6</v>
      </c>
      <c r="C12" s="84" t="s">
        <v>41</v>
      </c>
      <c r="D12" s="84" t="s">
        <v>26</v>
      </c>
      <c r="E12" s="73">
        <v>417.21</v>
      </c>
      <c r="F12" s="73">
        <v>413.37</v>
      </c>
      <c r="G12" s="73">
        <v>595.17999999999995</v>
      </c>
      <c r="H12" s="73">
        <v>0.93</v>
      </c>
      <c r="I12" s="73">
        <v>-29.9</v>
      </c>
      <c r="J12" s="85">
        <v>0.68069999999999997</v>
      </c>
      <c r="K12" s="85">
        <v>0.57950000000000002</v>
      </c>
      <c r="L12" s="85">
        <v>9.7153759182551098E-4</v>
      </c>
      <c r="M12" s="85">
        <v>8.0743968948864399E-4</v>
      </c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spans="1:25" ht="22.5" customHeight="1" x14ac:dyDescent="0.25">
      <c r="A13" s="74"/>
      <c r="B13" s="84">
        <v>7</v>
      </c>
      <c r="C13" s="84" t="s">
        <v>60</v>
      </c>
      <c r="D13" s="84" t="s">
        <v>35</v>
      </c>
      <c r="E13" s="73">
        <v>123.12</v>
      </c>
      <c r="F13" s="73">
        <v>122.14</v>
      </c>
      <c r="G13" s="73">
        <v>120.64</v>
      </c>
      <c r="H13" s="73">
        <v>0.8</v>
      </c>
      <c r="I13" s="73">
        <v>2.06</v>
      </c>
      <c r="J13" s="85">
        <v>0.71240000000000003</v>
      </c>
      <c r="K13" s="85">
        <v>0.94130000000000003</v>
      </c>
      <c r="L13" s="85">
        <v>3.0360549744549802E-4</v>
      </c>
      <c r="M13" s="85">
        <v>4.1867243158670201E-4</v>
      </c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25" ht="22.5" customHeight="1" x14ac:dyDescent="0.25">
      <c r="A14" s="74"/>
      <c r="B14" s="84">
        <v>8</v>
      </c>
      <c r="C14" s="84" t="s">
        <v>44</v>
      </c>
      <c r="D14" s="84" t="s">
        <v>30</v>
      </c>
      <c r="E14" s="73">
        <v>1112.43</v>
      </c>
      <c r="F14" s="73">
        <v>1105.97</v>
      </c>
      <c r="G14" s="73">
        <v>1032.3800000000001</v>
      </c>
      <c r="H14" s="73">
        <v>0.57999999999999996</v>
      </c>
      <c r="I14" s="73">
        <v>7.75</v>
      </c>
      <c r="J14" s="85">
        <v>8.0299999999999996E-2</v>
      </c>
      <c r="K14" s="85">
        <v>0.38169999999999998</v>
      </c>
      <c r="L14" s="85">
        <v>1.5180274872273199E-4</v>
      </c>
      <c r="M14" s="85">
        <v>6.5791382106477898E-4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spans="1:25" ht="22.5" customHeight="1" x14ac:dyDescent="0.25">
      <c r="A15" s="74"/>
      <c r="B15" s="84">
        <v>9</v>
      </c>
      <c r="C15" s="84" t="s">
        <v>54</v>
      </c>
      <c r="D15" s="84" t="s">
        <v>26</v>
      </c>
      <c r="E15" s="73">
        <v>1141.48</v>
      </c>
      <c r="F15" s="73">
        <v>1136.18</v>
      </c>
      <c r="G15" s="73">
        <v>1005.89</v>
      </c>
      <c r="H15" s="73">
        <v>0.47</v>
      </c>
      <c r="I15" s="73">
        <v>13.48</v>
      </c>
      <c r="J15" s="85">
        <v>2.4988000000000001</v>
      </c>
      <c r="K15" s="85">
        <v>3.3532999999999999</v>
      </c>
      <c r="L15" s="85">
        <v>5.7776126163871899E-2</v>
      </c>
      <c r="M15" s="85">
        <v>7.6377813590884594E-2</v>
      </c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spans="1:25" ht="22.5" customHeight="1" x14ac:dyDescent="0.25">
      <c r="A16" s="74"/>
      <c r="B16" s="84">
        <v>10</v>
      </c>
      <c r="C16" s="84" t="s">
        <v>32</v>
      </c>
      <c r="D16" s="84" t="s">
        <v>30</v>
      </c>
      <c r="E16" s="73">
        <v>2895.93</v>
      </c>
      <c r="F16" s="73">
        <v>2885.41</v>
      </c>
      <c r="G16" s="73">
        <v>2650.72</v>
      </c>
      <c r="H16" s="73">
        <v>0.36</v>
      </c>
      <c r="I16" s="73">
        <v>9.25</v>
      </c>
      <c r="J16" s="85">
        <v>2.1480000000000001</v>
      </c>
      <c r="K16" s="85">
        <v>3.1259999999999999</v>
      </c>
      <c r="L16" s="85">
        <v>3.0360549744545698E-3</v>
      </c>
      <c r="M16" s="85">
        <v>4.36615535797531E-3</v>
      </c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spans="1:25" ht="22.5" customHeight="1" x14ac:dyDescent="0.25">
      <c r="A17" s="74"/>
      <c r="B17" s="84">
        <v>11</v>
      </c>
      <c r="C17" s="84" t="s">
        <v>45</v>
      </c>
      <c r="D17" s="84" t="s">
        <v>30</v>
      </c>
      <c r="E17" s="73">
        <v>580.66999999999996</v>
      </c>
      <c r="F17" s="73">
        <v>578.63</v>
      </c>
      <c r="G17" s="73">
        <v>516.73</v>
      </c>
      <c r="H17" s="73">
        <v>0.35</v>
      </c>
      <c r="I17" s="73">
        <v>12.37</v>
      </c>
      <c r="J17" s="85">
        <v>3.2833000000000001</v>
      </c>
      <c r="K17" s="85">
        <v>1.4648000000000001</v>
      </c>
      <c r="L17" s="85">
        <v>1.8155608747239E-2</v>
      </c>
      <c r="M17" s="85">
        <v>7.9547762001467397E-3</v>
      </c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spans="1:25" ht="22.5" customHeight="1" x14ac:dyDescent="0.25">
      <c r="A18" s="74"/>
      <c r="B18" s="84">
        <v>12</v>
      </c>
      <c r="C18" s="84" t="s">
        <v>33</v>
      </c>
      <c r="D18" s="84" t="s">
        <v>30</v>
      </c>
      <c r="E18" s="73">
        <v>1483.59</v>
      </c>
      <c r="F18" s="73">
        <v>1478.88</v>
      </c>
      <c r="G18" s="73">
        <v>1319.25</v>
      </c>
      <c r="H18" s="73">
        <v>0.32</v>
      </c>
      <c r="I18" s="73">
        <v>12.46</v>
      </c>
      <c r="J18" s="85">
        <v>3.2833000000000001</v>
      </c>
      <c r="K18" s="85">
        <v>1.4648000000000001</v>
      </c>
      <c r="L18" s="85">
        <v>8.4705933787286407E-3</v>
      </c>
      <c r="M18" s="85">
        <v>3.7082415369104698E-3</v>
      </c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spans="1:25" ht="22.5" customHeight="1" x14ac:dyDescent="0.25">
      <c r="A19" s="74"/>
      <c r="B19" s="84">
        <v>13</v>
      </c>
      <c r="C19" s="84" t="s">
        <v>51</v>
      </c>
      <c r="D19" s="84" t="s">
        <v>26</v>
      </c>
      <c r="E19" s="73">
        <v>238.49</v>
      </c>
      <c r="F19" s="73">
        <v>237.77</v>
      </c>
      <c r="G19" s="73">
        <v>230.52</v>
      </c>
      <c r="H19" s="73">
        <v>0.3</v>
      </c>
      <c r="I19" s="73">
        <v>3.46</v>
      </c>
      <c r="J19" s="85">
        <v>0.73660000000000003</v>
      </c>
      <c r="K19" s="85">
        <v>1.8181</v>
      </c>
      <c r="L19" s="85">
        <v>8.2884300802611895E-3</v>
      </c>
      <c r="M19" s="85">
        <v>2.0185992237215001E-2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spans="1:25" ht="22.5" customHeight="1" x14ac:dyDescent="0.25">
      <c r="A20" s="74"/>
      <c r="B20" s="84">
        <v>14</v>
      </c>
      <c r="C20" s="84" t="s">
        <v>59</v>
      </c>
      <c r="D20" s="84" t="s">
        <v>26</v>
      </c>
      <c r="E20" s="73">
        <v>329.45</v>
      </c>
      <c r="F20" s="73">
        <v>328.53</v>
      </c>
      <c r="G20" s="73">
        <v>149.11000000000001</v>
      </c>
      <c r="H20" s="73">
        <v>0.28000000000000003</v>
      </c>
      <c r="I20" s="73">
        <v>120.94</v>
      </c>
      <c r="J20" s="85">
        <v>1.4395</v>
      </c>
      <c r="K20" s="85">
        <v>0.98160000000000003</v>
      </c>
      <c r="L20" s="85">
        <v>3.2364346027686501E-2</v>
      </c>
      <c r="M20" s="85">
        <v>2.1741061268822501E-2</v>
      </c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spans="1:25" ht="22.5" customHeight="1" x14ac:dyDescent="0.25">
      <c r="A21" s="74"/>
      <c r="B21" s="84">
        <v>15</v>
      </c>
      <c r="C21" s="84" t="s">
        <v>66</v>
      </c>
      <c r="D21" s="84" t="s">
        <v>26</v>
      </c>
      <c r="E21" s="73">
        <v>2094.59</v>
      </c>
      <c r="F21" s="73">
        <v>2089.0300000000002</v>
      </c>
      <c r="G21" s="73">
        <v>1933.8</v>
      </c>
      <c r="H21" s="73">
        <v>0.27</v>
      </c>
      <c r="I21" s="73">
        <v>8.31</v>
      </c>
      <c r="J21" s="85">
        <v>0.54979999999999996</v>
      </c>
      <c r="K21" s="85">
        <v>2.4386999999999999</v>
      </c>
      <c r="L21" s="85">
        <v>6.13283104839836E-3</v>
      </c>
      <c r="M21" s="85">
        <v>2.6884751142601901E-2</v>
      </c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ht="22.5" customHeight="1" x14ac:dyDescent="0.25">
      <c r="A22" s="74"/>
      <c r="B22" s="84">
        <v>16</v>
      </c>
      <c r="C22" s="84" t="s">
        <v>63</v>
      </c>
      <c r="D22" s="84" t="s">
        <v>26</v>
      </c>
      <c r="E22" s="73">
        <v>298.25</v>
      </c>
      <c r="F22" s="73">
        <v>297.54000000000002</v>
      </c>
      <c r="G22" s="73">
        <v>415.58</v>
      </c>
      <c r="H22" s="73">
        <v>0.24</v>
      </c>
      <c r="I22" s="73">
        <v>-28.23</v>
      </c>
      <c r="J22" s="85">
        <v>0.79669999999999996</v>
      </c>
      <c r="K22" s="85">
        <v>0.47110000000000002</v>
      </c>
      <c r="L22" s="85">
        <v>-6.7704025930338304E-3</v>
      </c>
      <c r="M22" s="85">
        <v>-3.9474829263887396E-3</v>
      </c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spans="1:25" ht="22.5" customHeight="1" x14ac:dyDescent="0.25">
      <c r="A23" s="74"/>
      <c r="B23" s="84">
        <v>17</v>
      </c>
      <c r="C23" s="84" t="s">
        <v>46</v>
      </c>
      <c r="D23" s="84" t="s">
        <v>47</v>
      </c>
      <c r="E23" s="73">
        <v>202.93</v>
      </c>
      <c r="F23" s="73">
        <v>202.71</v>
      </c>
      <c r="G23" s="73">
        <v>196.64</v>
      </c>
      <c r="H23" s="73">
        <v>0.11</v>
      </c>
      <c r="I23" s="73">
        <v>3.2</v>
      </c>
      <c r="J23" s="85">
        <v>17.544899999999998</v>
      </c>
      <c r="K23" s="85">
        <v>18.393699999999999</v>
      </c>
      <c r="L23" s="85">
        <v>6.6793209438061995E-4</v>
      </c>
      <c r="M23" s="85">
        <v>6.8781899474900797E-4</v>
      </c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ht="22.5" customHeight="1" x14ac:dyDescent="0.25">
      <c r="A24" s="74"/>
      <c r="B24" s="84">
        <v>18</v>
      </c>
      <c r="C24" s="84" t="s">
        <v>62</v>
      </c>
      <c r="D24" s="84" t="s">
        <v>26</v>
      </c>
      <c r="E24" s="73">
        <v>295.27999999999997</v>
      </c>
      <c r="F24" s="73">
        <v>294.99</v>
      </c>
      <c r="G24" s="73">
        <v>306.49</v>
      </c>
      <c r="H24" s="73">
        <v>0.1</v>
      </c>
      <c r="I24" s="73">
        <v>-3.66</v>
      </c>
      <c r="J24" s="85">
        <v>0.65449999999999997</v>
      </c>
      <c r="K24" s="85">
        <v>0.46079999999999999</v>
      </c>
      <c r="L24" s="85">
        <v>2.42884397956411E-4</v>
      </c>
      <c r="M24" s="85">
        <v>1.7943104210855801E-4</v>
      </c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spans="1:25" ht="22.5" customHeight="1" x14ac:dyDescent="0.25">
      <c r="A25" s="74"/>
      <c r="B25" s="84">
        <v>19</v>
      </c>
      <c r="C25" s="84" t="s">
        <v>36</v>
      </c>
      <c r="D25" s="84" t="s">
        <v>26</v>
      </c>
      <c r="E25" s="73">
        <v>448.32</v>
      </c>
      <c r="F25" s="73">
        <v>448.19</v>
      </c>
      <c r="G25" s="73">
        <v>537.41999999999996</v>
      </c>
      <c r="H25" s="73">
        <v>0.03</v>
      </c>
      <c r="I25" s="73">
        <v>-16.579999999999998</v>
      </c>
      <c r="J25" s="85">
        <v>0.28549999999999998</v>
      </c>
      <c r="K25" s="85">
        <v>0.32690000000000002</v>
      </c>
      <c r="L25" s="85">
        <v>1.21442198978206E-4</v>
      </c>
      <c r="M25" s="85">
        <v>1.4952586842383199E-4</v>
      </c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spans="1:25" ht="22.5" customHeight="1" x14ac:dyDescent="0.25">
      <c r="A26" s="74"/>
      <c r="B26" s="84">
        <v>20</v>
      </c>
      <c r="C26" s="84" t="s">
        <v>38</v>
      </c>
      <c r="D26" s="84" t="s">
        <v>26</v>
      </c>
      <c r="E26" s="73">
        <v>539.66999999999996</v>
      </c>
      <c r="F26" s="73">
        <v>539.53</v>
      </c>
      <c r="G26" s="73">
        <v>514.96</v>
      </c>
      <c r="H26" s="73">
        <v>0.03</v>
      </c>
      <c r="I26" s="73">
        <v>4.8</v>
      </c>
      <c r="J26" s="85">
        <v>2.1600000000000001E-2</v>
      </c>
      <c r="K26" s="85">
        <v>3.4099999999999998E-2</v>
      </c>
      <c r="L26" s="85">
        <v>0</v>
      </c>
      <c r="M26" s="85">
        <v>0</v>
      </c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spans="1:25" ht="23.1" customHeight="1" x14ac:dyDescent="0.25">
      <c r="A27" s="74"/>
      <c r="B27" s="86" t="s">
        <v>58</v>
      </c>
      <c r="C27" s="86"/>
      <c r="D27" s="86"/>
      <c r="E27" s="87"/>
      <c r="F27" s="87"/>
      <c r="G27" s="87"/>
      <c r="H27" s="87"/>
      <c r="I27" s="87"/>
      <c r="J27" s="88">
        <f>SUM(J7:J26)</f>
        <v>49.020999999999994</v>
      </c>
      <c r="K27" s="88">
        <f>SUM(K7:K26)</f>
        <v>44.053700000000006</v>
      </c>
      <c r="L27" s="88">
        <f>SUM(L7:L26)</f>
        <v>0.31383700270937775</v>
      </c>
      <c r="M27" s="85">
        <f>SUM(M7:M26)</f>
        <v>0.28667099494213677</v>
      </c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spans="1:25" ht="22.5" customHeight="1" x14ac:dyDescent="0.25">
      <c r="A28" s="74"/>
      <c r="B28" s="82" t="s">
        <v>156</v>
      </c>
      <c r="C28" s="83"/>
      <c r="D28" s="83"/>
      <c r="E28" s="89"/>
      <c r="F28" s="89"/>
      <c r="G28" s="89"/>
      <c r="H28" s="89"/>
      <c r="I28" s="89"/>
      <c r="J28" s="90"/>
      <c r="K28" s="90"/>
      <c r="L28" s="90"/>
      <c r="M28" s="9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spans="1:25" ht="22.5" customHeight="1" x14ac:dyDescent="0.25">
      <c r="A29" s="74"/>
      <c r="B29" s="84">
        <v>1</v>
      </c>
      <c r="C29" s="84" t="s">
        <v>25</v>
      </c>
      <c r="D29" s="84" t="s">
        <v>26</v>
      </c>
      <c r="E29" s="73">
        <v>319.64</v>
      </c>
      <c r="F29" s="73">
        <v>327.88</v>
      </c>
      <c r="G29" s="73">
        <v>433.84</v>
      </c>
      <c r="H29" s="73">
        <v>-2.5099999999999998</v>
      </c>
      <c r="I29" s="73">
        <v>-26.32</v>
      </c>
      <c r="J29" s="85">
        <v>2.9268999999999998</v>
      </c>
      <c r="K29" s="85">
        <v>3.8681000000000001</v>
      </c>
      <c r="L29" s="85">
        <v>-4.7119573203535901E-2</v>
      </c>
      <c r="M29" s="85">
        <v>-6.1335511227448798E-2</v>
      </c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spans="1:25" ht="22.5" customHeight="1" x14ac:dyDescent="0.25">
      <c r="A30" s="74"/>
      <c r="B30" s="84">
        <v>2</v>
      </c>
      <c r="C30" s="84" t="s">
        <v>65</v>
      </c>
      <c r="D30" s="84" t="s">
        <v>26</v>
      </c>
      <c r="E30" s="73">
        <v>157.4</v>
      </c>
      <c r="F30" s="73">
        <v>159.29</v>
      </c>
      <c r="G30" s="73">
        <v>162.68</v>
      </c>
      <c r="H30" s="73">
        <v>-1.19</v>
      </c>
      <c r="I30" s="73">
        <v>-3.25</v>
      </c>
      <c r="J30" s="85">
        <v>0.59219999999999995</v>
      </c>
      <c r="K30" s="85">
        <v>0.1671</v>
      </c>
      <c r="L30" s="85">
        <v>-2.5199256287974101E-3</v>
      </c>
      <c r="M30" s="85">
        <v>-6.8781899474957197E-4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spans="1:25" ht="22.5" customHeight="1" x14ac:dyDescent="0.25">
      <c r="A31" s="74"/>
      <c r="B31" s="84">
        <v>3</v>
      </c>
      <c r="C31" s="84" t="s">
        <v>50</v>
      </c>
      <c r="D31" s="84" t="s">
        <v>26</v>
      </c>
      <c r="E31" s="73">
        <v>381.95</v>
      </c>
      <c r="F31" s="73">
        <v>384.43</v>
      </c>
      <c r="G31" s="73">
        <v>376.61</v>
      </c>
      <c r="H31" s="73">
        <v>-0.65</v>
      </c>
      <c r="I31" s="73">
        <v>1.42</v>
      </c>
      <c r="J31" s="85">
        <v>0.87150000000000005</v>
      </c>
      <c r="K31" s="85">
        <v>0.48159999999999997</v>
      </c>
      <c r="L31" s="85">
        <v>-4.2504769642364298E-3</v>
      </c>
      <c r="M31" s="85">
        <v>-2.3326035474115201E-3</v>
      </c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spans="1:25" ht="22.5" customHeight="1" x14ac:dyDescent="0.25">
      <c r="A32" s="74"/>
      <c r="B32" s="84">
        <v>4</v>
      </c>
      <c r="C32" s="84" t="s">
        <v>42</v>
      </c>
      <c r="D32" s="84" t="s">
        <v>30</v>
      </c>
      <c r="E32" s="73">
        <v>3046.92</v>
      </c>
      <c r="F32" s="73">
        <v>3050.7</v>
      </c>
      <c r="G32" s="73">
        <v>3158.88</v>
      </c>
      <c r="H32" s="73">
        <v>-0.12</v>
      </c>
      <c r="I32" s="73">
        <v>-3.54</v>
      </c>
      <c r="J32" s="85">
        <v>0.61450000000000005</v>
      </c>
      <c r="K32" s="85">
        <v>1.4370000000000001</v>
      </c>
      <c r="L32" s="85">
        <v>-2.7020889272646601E-3</v>
      </c>
      <c r="M32" s="85">
        <v>-6.1903709527461196E-3</v>
      </c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spans="1:25" ht="22.5" customHeight="1" x14ac:dyDescent="0.25">
      <c r="A33" s="74"/>
      <c r="B33" s="84">
        <v>5</v>
      </c>
      <c r="C33" s="84" t="s">
        <v>28</v>
      </c>
      <c r="D33" s="84" t="s">
        <v>26</v>
      </c>
      <c r="E33" s="73">
        <v>249.72</v>
      </c>
      <c r="F33" s="73">
        <v>249.91</v>
      </c>
      <c r="G33" s="73">
        <v>211.16</v>
      </c>
      <c r="H33" s="73">
        <v>-0.08</v>
      </c>
      <c r="I33" s="73">
        <v>18.260000000000002</v>
      </c>
      <c r="J33" s="85">
        <v>0.2341</v>
      </c>
      <c r="K33" s="85">
        <v>0.1075</v>
      </c>
      <c r="L33" s="85">
        <v>1.21442198978172E-4</v>
      </c>
      <c r="M33" s="85">
        <v>5.9810347369536E-5</v>
      </c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spans="1:25" ht="22.5" customHeight="1" x14ac:dyDescent="0.25">
      <c r="A34" s="74"/>
      <c r="B34" s="84">
        <v>6</v>
      </c>
      <c r="C34" s="84" t="s">
        <v>48</v>
      </c>
      <c r="D34" s="84" t="s">
        <v>49</v>
      </c>
      <c r="E34" s="73">
        <v>2180.5</v>
      </c>
      <c r="F34" s="73">
        <v>2180.64</v>
      </c>
      <c r="G34" s="73">
        <v>1843.43</v>
      </c>
      <c r="H34" s="73">
        <v>-0.01</v>
      </c>
      <c r="I34" s="73">
        <v>18.28</v>
      </c>
      <c r="J34" s="85">
        <v>6.1372</v>
      </c>
      <c r="K34" s="85">
        <v>3.9725000000000001</v>
      </c>
      <c r="L34" s="85">
        <v>1.44516216784038E-2</v>
      </c>
      <c r="M34" s="85">
        <v>9.2107934949073097E-3</v>
      </c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spans="1:25" ht="23.1" customHeight="1" x14ac:dyDescent="0.25">
      <c r="A35" s="74"/>
      <c r="B35" s="86" t="s">
        <v>58</v>
      </c>
      <c r="C35" s="86"/>
      <c r="D35" s="86"/>
      <c r="E35" s="87"/>
      <c r="F35" s="87"/>
      <c r="G35" s="87"/>
      <c r="H35" s="87"/>
      <c r="I35" s="87"/>
      <c r="J35" s="88">
        <f>SUM(J29:J34)</f>
        <v>11.3764</v>
      </c>
      <c r="K35" s="88">
        <f>SUM(K29:K34)</f>
        <v>10.033799999999999</v>
      </c>
      <c r="L35" s="88">
        <f>SUM(L29:L34)</f>
        <v>-4.2019000846452423E-2</v>
      </c>
      <c r="M35" s="85">
        <f>SUM(M29:M34)</f>
        <v>-6.1275700880079172E-2</v>
      </c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spans="1:25" ht="22.5" customHeight="1" x14ac:dyDescent="0.25">
      <c r="A36" s="74"/>
      <c r="B36" s="82" t="s">
        <v>157</v>
      </c>
      <c r="C36" s="83"/>
      <c r="D36" s="83"/>
      <c r="E36" s="89"/>
      <c r="F36" s="89"/>
      <c r="G36" s="89"/>
      <c r="H36" s="89"/>
      <c r="I36" s="89"/>
      <c r="J36" s="90"/>
      <c r="K36" s="90"/>
      <c r="L36" s="90"/>
      <c r="M36" s="9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spans="1:25" ht="22.5" customHeight="1" x14ac:dyDescent="0.25">
      <c r="A37" s="74"/>
      <c r="B37" s="84">
        <v>1</v>
      </c>
      <c r="C37" s="84" t="s">
        <v>64</v>
      </c>
      <c r="D37" s="84" t="s">
        <v>26</v>
      </c>
      <c r="E37" s="73">
        <v>216.89</v>
      </c>
      <c r="F37" s="73">
        <v>216.89</v>
      </c>
      <c r="G37" s="73">
        <v>209.03</v>
      </c>
      <c r="H37" s="73">
        <v>0</v>
      </c>
      <c r="I37" s="73">
        <v>3.76</v>
      </c>
      <c r="J37" s="85">
        <v>2.9609999999999999</v>
      </c>
      <c r="K37" s="85">
        <v>1.2636000000000001</v>
      </c>
      <c r="L37" s="85">
        <v>0</v>
      </c>
      <c r="M37" s="85">
        <v>0</v>
      </c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spans="1:25" ht="22.5" customHeight="1" x14ac:dyDescent="0.25">
      <c r="A38" s="74"/>
      <c r="B38" s="84">
        <v>2</v>
      </c>
      <c r="C38" s="84" t="s">
        <v>29</v>
      </c>
      <c r="D38" s="84" t="s">
        <v>30</v>
      </c>
      <c r="E38" s="73">
        <v>110.12</v>
      </c>
      <c r="F38" s="73">
        <v>110.12</v>
      </c>
      <c r="G38" s="73">
        <v>108.85</v>
      </c>
      <c r="H38" s="73">
        <v>0</v>
      </c>
      <c r="I38" s="73">
        <v>1.17</v>
      </c>
      <c r="J38" s="85">
        <v>0.1041</v>
      </c>
      <c r="K38" s="85">
        <v>0.56979999999999997</v>
      </c>
      <c r="L38" s="85">
        <v>0</v>
      </c>
      <c r="M38" s="85">
        <v>0</v>
      </c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spans="1:25" ht="22.5" customHeight="1" x14ac:dyDescent="0.25">
      <c r="A39" s="74"/>
      <c r="B39" s="84">
        <v>3</v>
      </c>
      <c r="C39" s="84" t="s">
        <v>27</v>
      </c>
      <c r="D39" s="84" t="s">
        <v>26</v>
      </c>
      <c r="E39" s="73">
        <v>83.5</v>
      </c>
      <c r="F39" s="73">
        <v>83.5</v>
      </c>
      <c r="G39" s="73">
        <v>103.92</v>
      </c>
      <c r="H39" s="73">
        <v>0</v>
      </c>
      <c r="I39" s="73">
        <v>-19.649999999999999</v>
      </c>
      <c r="J39" s="85">
        <v>2.2955000000000001</v>
      </c>
      <c r="K39" s="85">
        <v>1.2157</v>
      </c>
      <c r="L39" s="85">
        <v>0</v>
      </c>
      <c r="M39" s="85">
        <v>0</v>
      </c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spans="1:25" ht="22.5" customHeight="1" x14ac:dyDescent="0.25">
      <c r="A40" s="74"/>
      <c r="B40" s="84">
        <v>4</v>
      </c>
      <c r="C40" s="84" t="s">
        <v>67</v>
      </c>
      <c r="D40" s="84" t="s">
        <v>30</v>
      </c>
      <c r="E40" s="73">
        <v>72.67</v>
      </c>
      <c r="F40" s="73">
        <v>72.67</v>
      </c>
      <c r="G40" s="73">
        <v>70.900000000000006</v>
      </c>
      <c r="H40" s="73">
        <v>0</v>
      </c>
      <c r="I40" s="73">
        <v>2.5</v>
      </c>
      <c r="J40" s="85">
        <v>0.28439999999999999</v>
      </c>
      <c r="K40" s="85">
        <v>0.22789999999999999</v>
      </c>
      <c r="L40" s="85">
        <v>0</v>
      </c>
      <c r="M40" s="85">
        <v>0</v>
      </c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spans="1:25" ht="22.5" customHeight="1" x14ac:dyDescent="0.25">
      <c r="A41" s="74"/>
      <c r="B41" s="84">
        <v>5</v>
      </c>
      <c r="C41" s="84" t="s">
        <v>68</v>
      </c>
      <c r="D41" s="84" t="s">
        <v>30</v>
      </c>
      <c r="E41" s="73">
        <v>322.29000000000002</v>
      </c>
      <c r="F41" s="73">
        <v>322.29000000000002</v>
      </c>
      <c r="G41" s="73">
        <v>320</v>
      </c>
      <c r="H41" s="73">
        <v>0</v>
      </c>
      <c r="I41" s="73">
        <v>0.72</v>
      </c>
      <c r="J41" s="85">
        <v>1.3895999999999999</v>
      </c>
      <c r="K41" s="85">
        <v>0.84540000000000004</v>
      </c>
      <c r="L41" s="85">
        <v>0</v>
      </c>
      <c r="M41" s="85">
        <v>0</v>
      </c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spans="1:25" ht="22.5" customHeight="1" x14ac:dyDescent="0.25">
      <c r="A42" s="74"/>
      <c r="B42" s="84">
        <v>6</v>
      </c>
      <c r="C42" s="84" t="s">
        <v>69</v>
      </c>
      <c r="D42" s="84" t="s">
        <v>30</v>
      </c>
      <c r="E42" s="73">
        <v>447.06</v>
      </c>
      <c r="F42" s="73">
        <v>447.06</v>
      </c>
      <c r="G42" s="73">
        <v>544.71</v>
      </c>
      <c r="H42" s="73">
        <v>0</v>
      </c>
      <c r="I42" s="73">
        <v>-17.93</v>
      </c>
      <c r="J42" s="85">
        <v>3.1478000000000002</v>
      </c>
      <c r="K42" s="85">
        <v>2.3913000000000002</v>
      </c>
      <c r="L42" s="85">
        <v>0</v>
      </c>
      <c r="M42" s="85">
        <v>0</v>
      </c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spans="1:25" ht="22.5" customHeight="1" x14ac:dyDescent="0.25">
      <c r="A43" s="74"/>
      <c r="B43" s="84">
        <v>7</v>
      </c>
      <c r="C43" s="84" t="s">
        <v>70</v>
      </c>
      <c r="D43" s="84" t="s">
        <v>40</v>
      </c>
      <c r="E43" s="73">
        <v>315.35000000000002</v>
      </c>
      <c r="F43" s="73">
        <v>315.35000000000002</v>
      </c>
      <c r="G43" s="73">
        <v>293.31</v>
      </c>
      <c r="H43" s="73">
        <v>0</v>
      </c>
      <c r="I43" s="73">
        <v>7.51</v>
      </c>
      <c r="J43" s="85">
        <v>0.50329999999999997</v>
      </c>
      <c r="K43" s="85">
        <v>1.0497000000000001</v>
      </c>
      <c r="L43" s="85">
        <v>0</v>
      </c>
      <c r="M43" s="85">
        <v>0</v>
      </c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spans="1:25" ht="22.5" customHeight="1" x14ac:dyDescent="0.25">
      <c r="A44" s="74"/>
      <c r="B44" s="84">
        <v>8</v>
      </c>
      <c r="C44" s="84" t="s">
        <v>39</v>
      </c>
      <c r="D44" s="84" t="s">
        <v>40</v>
      </c>
      <c r="E44" s="73">
        <v>167.47</v>
      </c>
      <c r="F44" s="73">
        <v>167.47</v>
      </c>
      <c r="G44" s="73">
        <v>160.61000000000001</v>
      </c>
      <c r="H44" s="73">
        <v>0</v>
      </c>
      <c r="I44" s="73">
        <v>4.2699999999999996</v>
      </c>
      <c r="J44" s="85">
        <v>1.3118000000000001</v>
      </c>
      <c r="K44" s="85">
        <v>1.3013999999999999</v>
      </c>
      <c r="L44" s="85">
        <v>0</v>
      </c>
      <c r="M44" s="85">
        <v>0</v>
      </c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spans="1:25" ht="22.5" customHeight="1" x14ac:dyDescent="0.25">
      <c r="A45" s="74"/>
      <c r="B45" s="84">
        <v>9</v>
      </c>
      <c r="C45" s="84" t="s">
        <v>71</v>
      </c>
      <c r="D45" s="84" t="s">
        <v>72</v>
      </c>
      <c r="E45" s="73">
        <v>61.71</v>
      </c>
      <c r="F45" s="73">
        <v>61.71</v>
      </c>
      <c r="G45" s="73">
        <v>60.84</v>
      </c>
      <c r="H45" s="73">
        <v>0</v>
      </c>
      <c r="I45" s="73">
        <v>1.43</v>
      </c>
      <c r="J45" s="85">
        <v>2.5003000000000002</v>
      </c>
      <c r="K45" s="85">
        <v>2.3563999999999998</v>
      </c>
      <c r="L45" s="85">
        <v>0</v>
      </c>
      <c r="M45" s="85">
        <v>0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spans="1:25" ht="22.5" customHeight="1" x14ac:dyDescent="0.25">
      <c r="A46" s="74"/>
      <c r="B46" s="84">
        <v>10</v>
      </c>
      <c r="C46" s="84" t="s">
        <v>73</v>
      </c>
      <c r="D46" s="84" t="s">
        <v>30</v>
      </c>
      <c r="E46" s="73">
        <v>243.2</v>
      </c>
      <c r="F46" s="73">
        <v>243.2</v>
      </c>
      <c r="G46" s="73">
        <v>232.06</v>
      </c>
      <c r="H46" s="73">
        <v>0</v>
      </c>
      <c r="I46" s="73">
        <v>4.8</v>
      </c>
      <c r="J46" s="85">
        <v>1.617</v>
      </c>
      <c r="K46" s="85">
        <v>1.0931</v>
      </c>
      <c r="L46" s="85">
        <v>0</v>
      </c>
      <c r="M46" s="85"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spans="1:25" ht="22.5" customHeight="1" x14ac:dyDescent="0.25">
      <c r="A47" s="74"/>
      <c r="B47" s="84">
        <v>11</v>
      </c>
      <c r="C47" s="84" t="s">
        <v>74</v>
      </c>
      <c r="D47" s="84" t="s">
        <v>53</v>
      </c>
      <c r="E47" s="73">
        <v>660.47</v>
      </c>
      <c r="F47" s="73">
        <v>660.47</v>
      </c>
      <c r="G47" s="73">
        <v>617</v>
      </c>
      <c r="H47" s="73">
        <v>0</v>
      </c>
      <c r="I47" s="73">
        <v>7.05</v>
      </c>
      <c r="J47" s="85">
        <v>4.2221000000000002</v>
      </c>
      <c r="K47" s="85">
        <v>3.9577</v>
      </c>
      <c r="L47" s="85">
        <v>0</v>
      </c>
      <c r="M47" s="85"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spans="1:25" ht="22.5" customHeight="1" x14ac:dyDescent="0.25">
      <c r="A48" s="74"/>
      <c r="B48" s="84">
        <v>12</v>
      </c>
      <c r="C48" s="84" t="s">
        <v>75</v>
      </c>
      <c r="D48" s="84" t="s">
        <v>53</v>
      </c>
      <c r="E48" s="73">
        <v>502.98</v>
      </c>
      <c r="F48" s="73">
        <v>502.98</v>
      </c>
      <c r="G48" s="73">
        <v>475.67</v>
      </c>
      <c r="H48" s="73">
        <v>0</v>
      </c>
      <c r="I48" s="73">
        <v>5.74</v>
      </c>
      <c r="J48" s="85">
        <v>3.1699999999999999E-2</v>
      </c>
      <c r="K48" s="85">
        <v>0.10100000000000001</v>
      </c>
      <c r="L48" s="85">
        <v>0</v>
      </c>
      <c r="M48" s="85"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spans="1:25" ht="22.5" customHeight="1" x14ac:dyDescent="0.25">
      <c r="A49" s="74"/>
      <c r="B49" s="84">
        <v>13</v>
      </c>
      <c r="C49" s="84" t="s">
        <v>52</v>
      </c>
      <c r="D49" s="84" t="s">
        <v>53</v>
      </c>
      <c r="E49" s="73">
        <v>662.54</v>
      </c>
      <c r="F49" s="73">
        <v>662.54</v>
      </c>
      <c r="G49" s="73">
        <v>611.82000000000005</v>
      </c>
      <c r="H49" s="73">
        <v>0</v>
      </c>
      <c r="I49" s="73">
        <v>8.2899999999999991</v>
      </c>
      <c r="J49" s="85">
        <v>2.3441999999999998</v>
      </c>
      <c r="K49" s="85">
        <v>2.1473</v>
      </c>
      <c r="L49" s="85">
        <v>0</v>
      </c>
      <c r="M49" s="85"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spans="1:25" ht="22.5" customHeight="1" x14ac:dyDescent="0.25">
      <c r="A50" s="74"/>
      <c r="B50" s="84">
        <v>14</v>
      </c>
      <c r="C50" s="84" t="s">
        <v>57</v>
      </c>
      <c r="D50" s="84" t="s">
        <v>53</v>
      </c>
      <c r="E50" s="73">
        <v>304.39999999999998</v>
      </c>
      <c r="F50" s="73">
        <v>304.39999999999998</v>
      </c>
      <c r="G50" s="73">
        <v>288.56</v>
      </c>
      <c r="H50" s="73">
        <v>0</v>
      </c>
      <c r="I50" s="73">
        <v>5.49</v>
      </c>
      <c r="J50" s="85">
        <v>0.75839999999999996</v>
      </c>
      <c r="K50" s="85">
        <v>0.90239999999999998</v>
      </c>
      <c r="L50" s="85">
        <v>0</v>
      </c>
      <c r="M50" s="85"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spans="1:25" ht="22.5" customHeight="1" x14ac:dyDescent="0.25">
      <c r="A51" s="74"/>
      <c r="B51" s="84">
        <v>15</v>
      </c>
      <c r="C51" s="84" t="s">
        <v>76</v>
      </c>
      <c r="D51" s="84" t="s">
        <v>77</v>
      </c>
      <c r="E51" s="73">
        <v>2499</v>
      </c>
      <c r="F51" s="73">
        <v>2499</v>
      </c>
      <c r="G51" s="73">
        <v>2499</v>
      </c>
      <c r="H51" s="73">
        <v>0</v>
      </c>
      <c r="I51" s="73">
        <v>0</v>
      </c>
      <c r="J51" s="85">
        <v>0.63500000000000001</v>
      </c>
      <c r="K51" s="85">
        <v>0.51219999999999999</v>
      </c>
      <c r="L51" s="85">
        <v>0</v>
      </c>
      <c r="M51" s="85"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spans="1:25" ht="22.5" customHeight="1" x14ac:dyDescent="0.25">
      <c r="A52" s="74"/>
      <c r="B52" s="84">
        <v>16</v>
      </c>
      <c r="C52" s="84" t="s">
        <v>78</v>
      </c>
      <c r="D52" s="84" t="s">
        <v>77</v>
      </c>
      <c r="E52" s="73">
        <v>599</v>
      </c>
      <c r="F52" s="73">
        <v>599</v>
      </c>
      <c r="G52" s="73">
        <v>599</v>
      </c>
      <c r="H52" s="73">
        <v>0</v>
      </c>
      <c r="I52" s="73">
        <v>0</v>
      </c>
      <c r="J52" s="85">
        <v>0.21099999999999999</v>
      </c>
      <c r="K52" s="85">
        <v>0.16400000000000001</v>
      </c>
      <c r="L52" s="85">
        <v>0</v>
      </c>
      <c r="M52" s="85"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spans="1:25" ht="22.5" customHeight="1" x14ac:dyDescent="0.25">
      <c r="A53" s="74"/>
      <c r="B53" s="84">
        <v>17</v>
      </c>
      <c r="C53" s="84" t="s">
        <v>79</v>
      </c>
      <c r="D53" s="84" t="s">
        <v>77</v>
      </c>
      <c r="E53" s="73">
        <v>1399</v>
      </c>
      <c r="F53" s="73">
        <v>1399</v>
      </c>
      <c r="G53" s="73">
        <v>899</v>
      </c>
      <c r="H53" s="73">
        <v>0</v>
      </c>
      <c r="I53" s="73">
        <v>55.62</v>
      </c>
      <c r="J53" s="85">
        <v>0.9919</v>
      </c>
      <c r="K53" s="85">
        <v>1.0147999999999999</v>
      </c>
      <c r="L53" s="85">
        <v>0</v>
      </c>
      <c r="M53" s="85"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spans="1:25" ht="22.5" customHeight="1" x14ac:dyDescent="0.25">
      <c r="A54" s="74"/>
      <c r="B54" s="84">
        <v>18</v>
      </c>
      <c r="C54" s="84" t="s">
        <v>119</v>
      </c>
      <c r="D54" s="84" t="s">
        <v>80</v>
      </c>
      <c r="E54" s="73">
        <v>4.83</v>
      </c>
      <c r="F54" s="73">
        <v>4.83</v>
      </c>
      <c r="G54" s="73">
        <v>6.55</v>
      </c>
      <c r="H54" s="73">
        <v>0</v>
      </c>
      <c r="I54" s="73">
        <v>-26.26</v>
      </c>
      <c r="J54" s="85">
        <v>8.3627000000000002</v>
      </c>
      <c r="K54" s="85">
        <v>12.9291</v>
      </c>
      <c r="L54" s="85">
        <v>0</v>
      </c>
      <c r="M54" s="85"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spans="1:25" ht="22.5" customHeight="1" x14ac:dyDescent="0.25">
      <c r="A55" s="74"/>
      <c r="B55" s="84">
        <v>19</v>
      </c>
      <c r="C55" s="84" t="s">
        <v>140</v>
      </c>
      <c r="D55" s="84" t="s">
        <v>81</v>
      </c>
      <c r="E55" s="73">
        <v>2566.5</v>
      </c>
      <c r="F55" s="73">
        <v>2566.5</v>
      </c>
      <c r="G55" s="73">
        <v>1976.5</v>
      </c>
      <c r="H55" s="73">
        <v>0</v>
      </c>
      <c r="I55" s="73">
        <v>29.85</v>
      </c>
      <c r="J55" s="85">
        <v>2.0674000000000001</v>
      </c>
      <c r="K55" s="85">
        <v>3.0667</v>
      </c>
      <c r="L55" s="85">
        <v>0</v>
      </c>
      <c r="M55" s="85"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spans="1:25" ht="22.5" customHeight="1" x14ac:dyDescent="0.25">
      <c r="A56" s="74"/>
      <c r="B56" s="84">
        <v>20</v>
      </c>
      <c r="C56" s="84" t="s">
        <v>31</v>
      </c>
      <c r="D56" s="84" t="s">
        <v>30</v>
      </c>
      <c r="E56" s="73">
        <v>133.24</v>
      </c>
      <c r="F56" s="73">
        <v>133.24</v>
      </c>
      <c r="G56" s="73">
        <v>128.88999999999999</v>
      </c>
      <c r="H56" s="73">
        <v>0</v>
      </c>
      <c r="I56" s="73">
        <v>3.37</v>
      </c>
      <c r="J56" s="85">
        <v>1.1177999999999999</v>
      </c>
      <c r="K56" s="85">
        <v>0.5917</v>
      </c>
      <c r="L56" s="85">
        <v>0</v>
      </c>
      <c r="M56" s="85"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spans="1:25" ht="22.5" customHeight="1" x14ac:dyDescent="0.25">
      <c r="A57" s="74"/>
      <c r="B57" s="84">
        <v>21</v>
      </c>
      <c r="C57" s="84" t="s">
        <v>43</v>
      </c>
      <c r="D57" s="84" t="s">
        <v>30</v>
      </c>
      <c r="E57" s="73">
        <v>6.24</v>
      </c>
      <c r="F57" s="73">
        <v>6.24</v>
      </c>
      <c r="G57" s="73">
        <v>6.24</v>
      </c>
      <c r="H57" s="73">
        <v>0</v>
      </c>
      <c r="I57" s="73">
        <v>0</v>
      </c>
      <c r="J57" s="85">
        <v>0.34949999999999998</v>
      </c>
      <c r="K57" s="85">
        <v>0.19689999999999999</v>
      </c>
      <c r="L57" s="85">
        <v>0</v>
      </c>
      <c r="M57" s="85"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spans="1:25" ht="22.5" customHeight="1" x14ac:dyDescent="0.25">
      <c r="A58" s="74"/>
      <c r="B58" s="84">
        <v>22</v>
      </c>
      <c r="C58" s="84" t="s">
        <v>83</v>
      </c>
      <c r="D58" s="84" t="s">
        <v>84</v>
      </c>
      <c r="E58" s="73">
        <v>264.74</v>
      </c>
      <c r="F58" s="73">
        <v>264.74</v>
      </c>
      <c r="G58" s="73">
        <v>248.18</v>
      </c>
      <c r="H58" s="73">
        <v>0</v>
      </c>
      <c r="I58" s="73">
        <v>6.67</v>
      </c>
      <c r="J58" s="85">
        <v>1.4673</v>
      </c>
      <c r="K58" s="85">
        <v>6.7018000000000004</v>
      </c>
      <c r="L58" s="85">
        <v>0</v>
      </c>
      <c r="M58" s="85"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spans="1:25" ht="22.5" customHeight="1" x14ac:dyDescent="0.25">
      <c r="A59" s="74"/>
      <c r="B59" s="84">
        <v>23</v>
      </c>
      <c r="C59" s="84" t="s">
        <v>85</v>
      </c>
      <c r="D59" s="84" t="s">
        <v>84</v>
      </c>
      <c r="E59" s="73">
        <v>277.04000000000002</v>
      </c>
      <c r="F59" s="73">
        <v>277.04000000000002</v>
      </c>
      <c r="G59" s="73">
        <v>252.43</v>
      </c>
      <c r="H59" s="73">
        <v>0</v>
      </c>
      <c r="I59" s="73">
        <v>9.75</v>
      </c>
      <c r="J59" s="85">
        <v>1.14E-2</v>
      </c>
      <c r="K59" s="85">
        <v>8.7400000000000005E-2</v>
      </c>
      <c r="L59" s="85">
        <v>0</v>
      </c>
      <c r="M59" s="85"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spans="1:25" ht="22.5" customHeight="1" x14ac:dyDescent="0.25">
      <c r="A60" s="74"/>
      <c r="B60" s="84">
        <v>24</v>
      </c>
      <c r="C60" s="84" t="s">
        <v>86</v>
      </c>
      <c r="D60" s="84" t="s">
        <v>87</v>
      </c>
      <c r="E60" s="73">
        <v>1.79</v>
      </c>
      <c r="F60" s="73">
        <v>1.79</v>
      </c>
      <c r="G60" s="73">
        <v>1.79</v>
      </c>
      <c r="H60" s="73">
        <v>0</v>
      </c>
      <c r="I60" s="73">
        <v>0</v>
      </c>
      <c r="J60" s="85">
        <v>6.4500000000000002E-2</v>
      </c>
      <c r="K60" s="85">
        <v>0.54679999999999995</v>
      </c>
      <c r="L60" s="85">
        <v>0</v>
      </c>
      <c r="M60" s="85"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spans="1:25" ht="22.5" customHeight="1" x14ac:dyDescent="0.25">
      <c r="A61" s="74"/>
      <c r="B61" s="84">
        <v>25</v>
      </c>
      <c r="C61" s="84" t="s">
        <v>88</v>
      </c>
      <c r="D61" s="84" t="s">
        <v>30</v>
      </c>
      <c r="E61" s="73">
        <v>115.43</v>
      </c>
      <c r="F61" s="73">
        <v>115.43</v>
      </c>
      <c r="G61" s="73">
        <v>106.9</v>
      </c>
      <c r="H61" s="73">
        <v>0</v>
      </c>
      <c r="I61" s="73">
        <v>7.98</v>
      </c>
      <c r="J61" s="85">
        <v>0.85289999999999999</v>
      </c>
      <c r="K61" s="85">
        <v>0.6784</v>
      </c>
      <c r="L61" s="85">
        <v>0</v>
      </c>
      <c r="M61" s="85"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spans="1:25" ht="23.1" customHeight="1" x14ac:dyDescent="0.25">
      <c r="A62" s="74"/>
      <c r="B62" s="86" t="s">
        <v>58</v>
      </c>
      <c r="C62" s="86"/>
      <c r="D62" s="86"/>
      <c r="E62" s="87"/>
      <c r="F62" s="87"/>
      <c r="G62" s="87"/>
      <c r="H62" s="87"/>
      <c r="I62" s="87"/>
      <c r="J62" s="88">
        <f>SUM(J37:J61)</f>
        <v>39.60260000000001</v>
      </c>
      <c r="K62" s="88">
        <f>SUM(K37:K61)</f>
        <v>45.912500000000001</v>
      </c>
      <c r="L62" s="88">
        <f>SUM(L37:L61)</f>
        <v>0</v>
      </c>
      <c r="M62" s="85">
        <f>SUM(M37:M61)</f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spans="1:25" x14ac:dyDescent="0.25">
      <c r="A63" s="74"/>
      <c r="B63" s="74"/>
      <c r="C63" s="74"/>
      <c r="D63" s="74"/>
      <c r="E63" s="91"/>
      <c r="F63" s="91"/>
      <c r="G63" s="91"/>
      <c r="H63" s="91"/>
      <c r="I63" s="91"/>
      <c r="J63" s="92"/>
      <c r="K63" s="92"/>
      <c r="L63" s="92"/>
      <c r="M63" s="92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spans="1:25" x14ac:dyDescent="0.25">
      <c r="A64" s="74"/>
      <c r="B64" s="74"/>
      <c r="C64" s="74"/>
      <c r="D64" s="74"/>
      <c r="E64" s="91"/>
      <c r="F64" s="91"/>
      <c r="G64" s="91"/>
      <c r="H64" s="91"/>
      <c r="I64" s="91"/>
      <c r="J64" s="92">
        <f>SUM(J27,J35,J62)</f>
        <v>100</v>
      </c>
      <c r="K64" s="92">
        <f>SUM(K27,K35,K62)</f>
        <v>100</v>
      </c>
      <c r="L64" s="92">
        <f>SUM(L27,L35,L62)</f>
        <v>0.27181800186292532</v>
      </c>
      <c r="M64" s="92">
        <f>SUM(M27,M35,M62)</f>
        <v>0.22539529406205761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spans="1:25" x14ac:dyDescent="0.25">
      <c r="A65" s="74"/>
      <c r="B65" s="74"/>
      <c r="C65" s="74"/>
      <c r="D65" s="74"/>
      <c r="E65" s="91"/>
      <c r="F65" s="91"/>
      <c r="G65" s="91"/>
      <c r="H65" s="91"/>
      <c r="I65" s="91"/>
      <c r="J65" s="92"/>
      <c r="K65" s="92"/>
      <c r="L65" s="92"/>
      <c r="M65" s="92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spans="1:25" x14ac:dyDescent="0.25">
      <c r="A66" s="74"/>
      <c r="B66" s="74"/>
      <c r="C66" s="74"/>
      <c r="D66" s="74"/>
      <c r="E66" s="91"/>
      <c r="F66" s="91"/>
      <c r="G66" s="91"/>
      <c r="H66" s="91"/>
      <c r="I66" s="91"/>
      <c r="J66" s="92"/>
      <c r="K66" s="92"/>
      <c r="L66" s="92"/>
      <c r="M66" s="92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spans="1:25" x14ac:dyDescent="0.25">
      <c r="A67" s="74"/>
      <c r="B67" s="74"/>
      <c r="C67" s="74"/>
      <c r="D67" s="74"/>
      <c r="E67" s="91"/>
      <c r="F67" s="91"/>
      <c r="G67" s="91"/>
      <c r="H67" s="91"/>
      <c r="I67" s="91"/>
      <c r="J67" s="92"/>
      <c r="K67" s="92"/>
      <c r="L67" s="92"/>
      <c r="M67" s="92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spans="1:25" x14ac:dyDescent="0.25">
      <c r="A68" s="74"/>
      <c r="B68" s="74"/>
      <c r="C68" s="74"/>
      <c r="D68" s="74"/>
      <c r="E68" s="91"/>
      <c r="F68" s="91"/>
      <c r="G68" s="91"/>
      <c r="H68" s="91"/>
      <c r="I68" s="91"/>
      <c r="J68" s="92"/>
      <c r="K68" s="92"/>
      <c r="L68" s="92"/>
      <c r="M68" s="92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spans="1:25" x14ac:dyDescent="0.25">
      <c r="A69" s="74"/>
      <c r="B69" s="74"/>
      <c r="C69" s="74"/>
      <c r="D69" s="74"/>
      <c r="E69" s="91"/>
      <c r="F69" s="91"/>
      <c r="G69" s="91"/>
      <c r="H69" s="91"/>
      <c r="I69" s="91"/>
      <c r="J69" s="92"/>
      <c r="K69" s="92"/>
      <c r="L69" s="92"/>
      <c r="M69" s="92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spans="1:25" x14ac:dyDescent="0.25">
      <c r="A70" s="74"/>
      <c r="B70" s="74"/>
      <c r="C70" s="74"/>
      <c r="D70" s="74"/>
      <c r="E70" s="91"/>
      <c r="F70" s="91"/>
      <c r="G70" s="91"/>
      <c r="H70" s="91"/>
      <c r="I70" s="91"/>
      <c r="J70" s="92"/>
      <c r="K70" s="92"/>
      <c r="L70" s="92"/>
      <c r="M70" s="92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spans="1:25" x14ac:dyDescent="0.25">
      <c r="A71" s="60"/>
      <c r="B71" s="60"/>
      <c r="C71" s="60"/>
      <c r="D71" s="60"/>
      <c r="E71" s="93"/>
      <c r="F71" s="93"/>
      <c r="G71" s="93"/>
      <c r="H71" s="93"/>
      <c r="I71" s="93"/>
      <c r="J71" s="94"/>
      <c r="K71" s="94"/>
      <c r="L71" s="94"/>
      <c r="M71" s="94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spans="1:25" x14ac:dyDescent="0.25">
      <c r="A72" s="60"/>
      <c r="B72" s="60"/>
      <c r="C72" s="60"/>
      <c r="D72" s="60"/>
      <c r="E72" s="93"/>
      <c r="F72" s="93"/>
      <c r="G72" s="93"/>
      <c r="H72" s="93"/>
      <c r="I72" s="93"/>
      <c r="J72" s="94"/>
      <c r="K72" s="94"/>
      <c r="L72" s="94"/>
      <c r="M72" s="94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spans="1:25" x14ac:dyDescent="0.25">
      <c r="A73" s="60"/>
      <c r="B73" s="60"/>
      <c r="C73" s="60"/>
      <c r="D73" s="60"/>
      <c r="E73" s="93"/>
      <c r="F73" s="93"/>
      <c r="G73" s="93"/>
      <c r="H73" s="93"/>
      <c r="I73" s="93"/>
      <c r="J73" s="94"/>
      <c r="K73" s="94"/>
      <c r="L73" s="94"/>
      <c r="M73" s="94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spans="1:25" x14ac:dyDescent="0.25">
      <c r="A74" s="60"/>
      <c r="B74" s="60"/>
      <c r="C74" s="60"/>
      <c r="D74" s="60"/>
      <c r="E74" s="93"/>
      <c r="F74" s="93"/>
      <c r="G74" s="93"/>
      <c r="H74" s="93"/>
      <c r="I74" s="93"/>
      <c r="J74" s="94"/>
      <c r="K74" s="94"/>
      <c r="L74" s="94"/>
      <c r="M74" s="94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spans="1:25" x14ac:dyDescent="0.25">
      <c r="A75" s="60"/>
      <c r="B75" s="60"/>
      <c r="C75" s="60"/>
      <c r="D75" s="60"/>
      <c r="E75" s="93"/>
      <c r="F75" s="93"/>
      <c r="G75" s="93"/>
      <c r="H75" s="93"/>
      <c r="I75" s="93"/>
      <c r="J75" s="94"/>
      <c r="K75" s="94"/>
      <c r="L75" s="94"/>
      <c r="M75" s="94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spans="1:25" x14ac:dyDescent="0.25">
      <c r="A76" s="60"/>
      <c r="B76" s="60"/>
      <c r="C76" s="60"/>
      <c r="D76" s="60"/>
      <c r="E76" s="93"/>
      <c r="F76" s="93"/>
      <c r="G76" s="93"/>
      <c r="H76" s="93"/>
      <c r="I76" s="93"/>
      <c r="J76" s="94"/>
      <c r="K76" s="94"/>
      <c r="L76" s="94"/>
      <c r="M76" s="94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spans="1:25" x14ac:dyDescent="0.25">
      <c r="A77" s="60"/>
      <c r="B77" s="60"/>
      <c r="C77" s="60"/>
      <c r="D77" s="60"/>
      <c r="E77" s="93"/>
      <c r="F77" s="93"/>
      <c r="G77" s="93"/>
      <c r="H77" s="93"/>
      <c r="I77" s="93"/>
      <c r="J77" s="94"/>
      <c r="K77" s="94"/>
      <c r="L77" s="94"/>
      <c r="M77" s="94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spans="1:25" x14ac:dyDescent="0.25">
      <c r="A78" s="60"/>
      <c r="B78" s="60"/>
      <c r="C78" s="60"/>
      <c r="D78" s="60"/>
      <c r="E78" s="93"/>
      <c r="F78" s="93"/>
      <c r="G78" s="93"/>
      <c r="H78" s="93"/>
      <c r="I78" s="93"/>
      <c r="J78" s="94"/>
      <c r="K78" s="94"/>
      <c r="L78" s="94"/>
      <c r="M78" s="94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spans="1:25" x14ac:dyDescent="0.25">
      <c r="A79" s="60"/>
      <c r="B79" s="60"/>
      <c r="C79" s="60"/>
      <c r="D79" s="60"/>
      <c r="E79" s="93"/>
      <c r="F79" s="93"/>
      <c r="G79" s="93"/>
      <c r="H79" s="93"/>
      <c r="I79" s="93"/>
      <c r="J79" s="94"/>
      <c r="K79" s="94"/>
      <c r="L79" s="94"/>
      <c r="M79" s="94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spans="1:25" x14ac:dyDescent="0.25">
      <c r="A80" s="60"/>
      <c r="B80" s="60"/>
      <c r="C80" s="60"/>
      <c r="D80" s="60"/>
      <c r="E80" s="93"/>
      <c r="F80" s="93"/>
      <c r="G80" s="93"/>
      <c r="H80" s="93"/>
      <c r="I80" s="93"/>
      <c r="J80" s="94"/>
      <c r="K80" s="94"/>
      <c r="L80" s="94"/>
      <c r="M80" s="94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</row>
    <row r="81" spans="1:25" x14ac:dyDescent="0.25">
      <c r="A81" s="60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spans="1:25" x14ac:dyDescent="0.25">
      <c r="A82" s="60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spans="1:25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spans="1:25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spans="1:25" x14ac:dyDescent="0.25">
      <c r="A85" s="60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</row>
    <row r="86" spans="1:25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spans="1:25" x14ac:dyDescent="0.25">
      <c r="A87" s="60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spans="1:25" x14ac:dyDescent="0.25">
      <c r="A88" s="60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spans="1:25" x14ac:dyDescent="0.25">
      <c r="A89" s="60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spans="1:25" x14ac:dyDescent="0.25">
      <c r="A90" s="60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spans="1:25" x14ac:dyDescent="0.25">
      <c r="A91" s="60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spans="1:25" x14ac:dyDescent="0.25">
      <c r="A92" s="60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spans="1:25" x14ac:dyDescent="0.25">
      <c r="A93" s="60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spans="1:25" x14ac:dyDescent="0.25">
      <c r="A94" s="60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spans="1:25" x14ac:dyDescent="0.25">
      <c r="A95" s="60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spans="1:25" x14ac:dyDescent="0.25">
      <c r="A96" s="60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spans="1:25" x14ac:dyDescent="0.25">
      <c r="A97" s="60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spans="1:25" x14ac:dyDescent="0.25">
      <c r="A98" s="60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spans="1:25" x14ac:dyDescent="0.25">
      <c r="A99" s="60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spans="1:25" x14ac:dyDescent="0.2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spans="1:25" x14ac:dyDescent="0.25">
      <c r="A101" s="60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spans="1:25" x14ac:dyDescent="0.2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spans="1:25" x14ac:dyDescent="0.25">
      <c r="A103" s="60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spans="1:25" x14ac:dyDescent="0.25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spans="1:25" x14ac:dyDescent="0.25">
      <c r="A105" s="60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spans="1:25" x14ac:dyDescent="0.25">
      <c r="A106" s="60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</row>
    <row r="107" spans="1:25" x14ac:dyDescent="0.25">
      <c r="A107" s="60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spans="1:25" x14ac:dyDescent="0.25">
      <c r="A108" s="60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spans="1:25" x14ac:dyDescent="0.25">
      <c r="A109" s="60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spans="1:25" x14ac:dyDescent="0.25">
      <c r="A110" s="60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spans="1:25" x14ac:dyDescent="0.25">
      <c r="A111" s="60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spans="1:25" x14ac:dyDescent="0.25">
      <c r="A112" s="60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spans="1:25" x14ac:dyDescent="0.25">
      <c r="A113" s="60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spans="1:25" x14ac:dyDescent="0.25">
      <c r="A114" s="60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spans="1:25" x14ac:dyDescent="0.25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spans="1:25" x14ac:dyDescent="0.25">
      <c r="A116" s="60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spans="1:25" x14ac:dyDescent="0.25">
      <c r="A117" s="60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  <row r="118" spans="1:25" x14ac:dyDescent="0.25">
      <c r="A118" s="60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</row>
    <row r="119" spans="1:25" x14ac:dyDescent="0.25">
      <c r="A119" s="60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</row>
    <row r="120" spans="1:25" x14ac:dyDescent="0.25">
      <c r="A120" s="60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</row>
    <row r="121" spans="1:25" x14ac:dyDescent="0.25">
      <c r="A121" s="60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</row>
    <row r="122" spans="1:25" x14ac:dyDescent="0.25">
      <c r="A122" s="60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</row>
    <row r="123" spans="1:25" x14ac:dyDescent="0.25">
      <c r="A123" s="60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</row>
    <row r="124" spans="1:25" x14ac:dyDescent="0.25">
      <c r="A124" s="60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</row>
    <row r="125" spans="1:25" x14ac:dyDescent="0.25">
      <c r="A125" s="60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</row>
    <row r="126" spans="1:25" x14ac:dyDescent="0.25">
      <c r="A126" s="60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</row>
    <row r="127" spans="1:25" x14ac:dyDescent="0.25">
      <c r="A127" s="60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</row>
    <row r="128" spans="1:25" x14ac:dyDescent="0.25">
      <c r="A128" s="60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</row>
    <row r="129" spans="1:25" x14ac:dyDescent="0.25">
      <c r="A129" s="60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</row>
    <row r="130" spans="1:25" x14ac:dyDescent="0.25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</row>
    <row r="131" spans="1:25" x14ac:dyDescent="0.25">
      <c r="A131" s="60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</row>
    <row r="132" spans="1:25" x14ac:dyDescent="0.25">
      <c r="A132" s="60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</row>
    <row r="133" spans="1:25" x14ac:dyDescent="0.25">
      <c r="A133" s="60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</row>
    <row r="134" spans="1:25" x14ac:dyDescent="0.25">
      <c r="A134" s="60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</row>
    <row r="135" spans="1:25" x14ac:dyDescent="0.25">
      <c r="A135" s="60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</row>
    <row r="136" spans="1:25" x14ac:dyDescent="0.25">
      <c r="A136" s="60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</row>
    <row r="137" spans="1:25" x14ac:dyDescent="0.25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</row>
    <row r="138" spans="1:25" x14ac:dyDescent="0.25">
      <c r="A138" s="60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</row>
    <row r="139" spans="1:25" x14ac:dyDescent="0.25">
      <c r="A139" s="60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</row>
    <row r="140" spans="1:25" x14ac:dyDescent="0.25">
      <c r="A140" s="60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</row>
    <row r="141" spans="1:25" x14ac:dyDescent="0.25">
      <c r="A141" s="60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</row>
    <row r="142" spans="1:25" x14ac:dyDescent="0.25">
      <c r="A142" s="60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</row>
    <row r="143" spans="1:25" x14ac:dyDescent="0.25">
      <c r="A143" s="60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</row>
    <row r="144" spans="1:25" x14ac:dyDescent="0.25">
      <c r="A144" s="60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</row>
    <row r="145" spans="1:25" x14ac:dyDescent="0.25">
      <c r="A145" s="60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</row>
    <row r="146" spans="1:25" x14ac:dyDescent="0.25">
      <c r="A146" s="60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</row>
    <row r="147" spans="1:25" x14ac:dyDescent="0.25">
      <c r="A147" s="60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</row>
    <row r="148" spans="1:25" x14ac:dyDescent="0.25">
      <c r="A148" s="60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</row>
    <row r="149" spans="1:25" x14ac:dyDescent="0.25">
      <c r="A149" s="60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</row>
    <row r="150" spans="1:25" x14ac:dyDescent="0.25">
      <c r="A150" s="60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</row>
    <row r="151" spans="1:25" x14ac:dyDescent="0.25">
      <c r="A151" s="60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</row>
    <row r="152" spans="1:25" x14ac:dyDescent="0.25">
      <c r="A152" s="60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</row>
    <row r="153" spans="1:25" x14ac:dyDescent="0.25">
      <c r="A153" s="60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</row>
    <row r="154" spans="1:25" x14ac:dyDescent="0.25">
      <c r="A154" s="60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</row>
    <row r="155" spans="1:25" x14ac:dyDescent="0.25">
      <c r="A155" s="60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</row>
    <row r="156" spans="1:25" x14ac:dyDescent="0.25">
      <c r="A156" s="60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</row>
    <row r="157" spans="1:25" x14ac:dyDescent="0.25">
      <c r="A157" s="60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</row>
    <row r="158" spans="1:25" x14ac:dyDescent="0.25">
      <c r="A158" s="60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</row>
    <row r="159" spans="1:25" x14ac:dyDescent="0.25">
      <c r="A159" s="60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</row>
    <row r="160" spans="1:25" x14ac:dyDescent="0.25">
      <c r="A160" s="60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</row>
    <row r="161" spans="1:25" x14ac:dyDescent="0.25">
      <c r="A161" s="60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</row>
    <row r="162" spans="1:25" x14ac:dyDescent="0.25">
      <c r="A162" s="60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</row>
    <row r="163" spans="1:25" x14ac:dyDescent="0.25">
      <c r="A163" s="60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</row>
    <row r="164" spans="1:25" x14ac:dyDescent="0.25">
      <c r="A164" s="60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</row>
    <row r="165" spans="1:25" x14ac:dyDescent="0.25">
      <c r="A165" s="60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</row>
    <row r="166" spans="1:25" x14ac:dyDescent="0.25">
      <c r="A166" s="60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</row>
    <row r="167" spans="1:25" x14ac:dyDescent="0.25">
      <c r="A167" s="60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</row>
    <row r="168" spans="1:25" x14ac:dyDescent="0.25">
      <c r="A168" s="60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</row>
    <row r="169" spans="1:25" x14ac:dyDescent="0.25">
      <c r="A169" s="60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</row>
    <row r="170" spans="1:25" x14ac:dyDescent="0.25">
      <c r="A170" s="60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</row>
    <row r="171" spans="1:25" x14ac:dyDescent="0.25">
      <c r="A171" s="60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</row>
    <row r="172" spans="1:25" x14ac:dyDescent="0.25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</row>
    <row r="173" spans="1:25" x14ac:dyDescent="0.25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</row>
    <row r="174" spans="1:25" x14ac:dyDescent="0.25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</row>
    <row r="175" spans="1:25" x14ac:dyDescent="0.25">
      <c r="A175" s="60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</row>
    <row r="176" spans="1:25" x14ac:dyDescent="0.25">
      <c r="A176" s="60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</row>
    <row r="177" spans="1:25" x14ac:dyDescent="0.25">
      <c r="A177" s="60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</row>
    <row r="178" spans="1:25" x14ac:dyDescent="0.25">
      <c r="A178" s="60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</row>
    <row r="179" spans="1:25" x14ac:dyDescent="0.25">
      <c r="A179" s="60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</row>
  </sheetData>
  <mergeCells count="10">
    <mergeCell ref="B27:I27"/>
    <mergeCell ref="B28:M28"/>
    <mergeCell ref="B35:I35"/>
    <mergeCell ref="B36:M36"/>
    <mergeCell ref="E4:G4"/>
    <mergeCell ref="H4:I4"/>
    <mergeCell ref="J4:K4"/>
    <mergeCell ref="L4:M4"/>
    <mergeCell ref="B6:M6"/>
    <mergeCell ref="B62:I62"/>
  </mergeCells>
  <printOptions horizontalCentered="1"/>
  <pageMargins left="0.70866141732283505" right="0.70866141732283505" top="0" bottom="0" header="0.31496062992126" footer="0.31496062992126"/>
  <pageSetup paperSize="9" scale="5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DU104"/>
  <sheetViews>
    <sheetView tabSelected="1" view="pageBreakPreview" topLeftCell="A31" zoomScale="120" zoomScaleNormal="120" zoomScaleSheetLayoutView="120" workbookViewId="0">
      <selection activeCell="M98" sqref="M98"/>
    </sheetView>
  </sheetViews>
  <sheetFormatPr defaultRowHeight="12.75" x14ac:dyDescent="0.25"/>
  <cols>
    <col min="1" max="1" width="26.42578125" style="22" customWidth="1"/>
    <col min="2" max="2" width="24.5703125" style="1" customWidth="1"/>
    <col min="3" max="4" width="24.42578125" style="1" customWidth="1"/>
    <col min="5" max="223" width="9.28515625" style="1"/>
    <col min="224" max="224" width="26.42578125" style="1" customWidth="1"/>
    <col min="225" max="225" width="24.5703125" style="1" customWidth="1"/>
    <col min="226" max="227" width="24.42578125" style="1" customWidth="1"/>
    <col min="228" max="228" width="17" style="1" bestFit="1" customWidth="1"/>
    <col min="229" max="229" width="10.5703125" style="1" customWidth="1"/>
    <col min="230" max="230" width="12.42578125" style="1" bestFit="1" customWidth="1"/>
    <col min="231" max="479" width="9.28515625" style="1"/>
    <col min="480" max="480" width="26.42578125" style="1" customWidth="1"/>
    <col min="481" max="481" width="24.5703125" style="1" customWidth="1"/>
    <col min="482" max="483" width="24.42578125" style="1" customWidth="1"/>
    <col min="484" max="484" width="17" style="1" bestFit="1" customWidth="1"/>
    <col min="485" max="485" width="10.5703125" style="1" customWidth="1"/>
    <col min="486" max="486" width="12.42578125" style="1" bestFit="1" customWidth="1"/>
    <col min="487" max="735" width="9.28515625" style="1"/>
    <col min="736" max="736" width="26.42578125" style="1" customWidth="1"/>
    <col min="737" max="737" width="24.5703125" style="1" customWidth="1"/>
    <col min="738" max="739" width="24.42578125" style="1" customWidth="1"/>
    <col min="740" max="740" width="17" style="1" bestFit="1" customWidth="1"/>
    <col min="741" max="741" width="10.5703125" style="1" customWidth="1"/>
    <col min="742" max="742" width="12.42578125" style="1" bestFit="1" customWidth="1"/>
    <col min="743" max="991" width="9.28515625" style="1"/>
    <col min="992" max="992" width="26.42578125" style="1" customWidth="1"/>
    <col min="993" max="993" width="24.5703125" style="1" customWidth="1"/>
    <col min="994" max="995" width="24.42578125" style="1" customWidth="1"/>
    <col min="996" max="996" width="17" style="1" bestFit="1" customWidth="1"/>
    <col min="997" max="997" width="10.5703125" style="1" customWidth="1"/>
    <col min="998" max="998" width="12.42578125" style="1" bestFit="1" customWidth="1"/>
    <col min="999" max="1247" width="9.28515625" style="1"/>
    <col min="1248" max="1248" width="26.42578125" style="1" customWidth="1"/>
    <col min="1249" max="1249" width="24.5703125" style="1" customWidth="1"/>
    <col min="1250" max="1251" width="24.42578125" style="1" customWidth="1"/>
    <col min="1252" max="1252" width="17" style="1" bestFit="1" customWidth="1"/>
    <col min="1253" max="1253" width="10.5703125" style="1" customWidth="1"/>
    <col min="1254" max="1254" width="12.42578125" style="1" bestFit="1" customWidth="1"/>
    <col min="1255" max="1503" width="9.28515625" style="1"/>
    <col min="1504" max="1504" width="26.42578125" style="1" customWidth="1"/>
    <col min="1505" max="1505" width="24.5703125" style="1" customWidth="1"/>
    <col min="1506" max="1507" width="24.42578125" style="1" customWidth="1"/>
    <col min="1508" max="1508" width="17" style="1" bestFit="1" customWidth="1"/>
    <col min="1509" max="1509" width="10.5703125" style="1" customWidth="1"/>
    <col min="1510" max="1510" width="12.42578125" style="1" bestFit="1" customWidth="1"/>
    <col min="1511" max="1759" width="9.28515625" style="1"/>
    <col min="1760" max="1760" width="26.42578125" style="1" customWidth="1"/>
    <col min="1761" max="1761" width="24.5703125" style="1" customWidth="1"/>
    <col min="1762" max="1763" width="24.42578125" style="1" customWidth="1"/>
    <col min="1764" max="1764" width="17" style="1" bestFit="1" customWidth="1"/>
    <col min="1765" max="1765" width="10.5703125" style="1" customWidth="1"/>
    <col min="1766" max="1766" width="12.42578125" style="1" bestFit="1" customWidth="1"/>
    <col min="1767" max="2015" width="9.28515625" style="1"/>
    <col min="2016" max="2016" width="26.42578125" style="1" customWidth="1"/>
    <col min="2017" max="2017" width="24.5703125" style="1" customWidth="1"/>
    <col min="2018" max="2019" width="24.42578125" style="1" customWidth="1"/>
    <col min="2020" max="2020" width="17" style="1" bestFit="1" customWidth="1"/>
    <col min="2021" max="2021" width="10.5703125" style="1" customWidth="1"/>
    <col min="2022" max="2022" width="12.42578125" style="1" bestFit="1" customWidth="1"/>
    <col min="2023" max="2271" width="9.28515625" style="1"/>
    <col min="2272" max="2272" width="26.42578125" style="1" customWidth="1"/>
    <col min="2273" max="2273" width="24.5703125" style="1" customWidth="1"/>
    <col min="2274" max="2275" width="24.42578125" style="1" customWidth="1"/>
    <col min="2276" max="2276" width="17" style="1" bestFit="1" customWidth="1"/>
    <col min="2277" max="2277" width="10.5703125" style="1" customWidth="1"/>
    <col min="2278" max="2278" width="12.42578125" style="1" bestFit="1" customWidth="1"/>
    <col min="2279" max="2527" width="9.28515625" style="1"/>
    <col min="2528" max="2528" width="26.42578125" style="1" customWidth="1"/>
    <col min="2529" max="2529" width="24.5703125" style="1" customWidth="1"/>
    <col min="2530" max="2531" width="24.42578125" style="1" customWidth="1"/>
    <col min="2532" max="2532" width="17" style="1" bestFit="1" customWidth="1"/>
    <col min="2533" max="2533" width="10.5703125" style="1" customWidth="1"/>
    <col min="2534" max="2534" width="12.42578125" style="1" bestFit="1" customWidth="1"/>
    <col min="2535" max="2783" width="9.28515625" style="1"/>
    <col min="2784" max="2784" width="26.42578125" style="1" customWidth="1"/>
    <col min="2785" max="2785" width="24.5703125" style="1" customWidth="1"/>
    <col min="2786" max="2787" width="24.42578125" style="1" customWidth="1"/>
    <col min="2788" max="2788" width="17" style="1" bestFit="1" customWidth="1"/>
    <col min="2789" max="2789" width="10.5703125" style="1" customWidth="1"/>
    <col min="2790" max="2790" width="12.42578125" style="1" bestFit="1" customWidth="1"/>
    <col min="2791" max="3039" width="9.28515625" style="1"/>
    <col min="3040" max="3040" width="26.42578125" style="1" customWidth="1"/>
    <col min="3041" max="3041" width="24.5703125" style="1" customWidth="1"/>
    <col min="3042" max="3043" width="24.42578125" style="1" customWidth="1"/>
    <col min="3044" max="3044" width="17" style="1" bestFit="1" customWidth="1"/>
    <col min="3045" max="3045" width="10.5703125" style="1" customWidth="1"/>
    <col min="3046" max="3046" width="12.42578125" style="1" bestFit="1" customWidth="1"/>
    <col min="3047" max="3295" width="9.28515625" style="1"/>
    <col min="3296" max="3296" width="26.42578125" style="1" customWidth="1"/>
    <col min="3297" max="3297" width="24.5703125" style="1" customWidth="1"/>
    <col min="3298" max="3299" width="24.42578125" style="1" customWidth="1"/>
    <col min="3300" max="3300" width="17" style="1" bestFit="1" customWidth="1"/>
    <col min="3301" max="3301" width="10.5703125" style="1" customWidth="1"/>
    <col min="3302" max="3302" width="12.42578125" style="1" bestFit="1" customWidth="1"/>
    <col min="3303" max="3551" width="9.28515625" style="1"/>
    <col min="3552" max="3552" width="26.42578125" style="1" customWidth="1"/>
    <col min="3553" max="3553" width="24.5703125" style="1" customWidth="1"/>
    <col min="3554" max="3555" width="24.42578125" style="1" customWidth="1"/>
    <col min="3556" max="3556" width="17" style="1" bestFit="1" customWidth="1"/>
    <col min="3557" max="3557" width="10.5703125" style="1" customWidth="1"/>
    <col min="3558" max="3558" width="12.42578125" style="1" bestFit="1" customWidth="1"/>
    <col min="3559" max="3807" width="9.28515625" style="1"/>
    <col min="3808" max="3808" width="26.42578125" style="1" customWidth="1"/>
    <col min="3809" max="3809" width="24.5703125" style="1" customWidth="1"/>
    <col min="3810" max="3811" width="24.42578125" style="1" customWidth="1"/>
    <col min="3812" max="3812" width="17" style="1" bestFit="1" customWidth="1"/>
    <col min="3813" max="3813" width="10.5703125" style="1" customWidth="1"/>
    <col min="3814" max="3814" width="12.42578125" style="1" bestFit="1" customWidth="1"/>
    <col min="3815" max="4063" width="9.28515625" style="1"/>
    <col min="4064" max="4064" width="26.42578125" style="1" customWidth="1"/>
    <col min="4065" max="4065" width="24.5703125" style="1" customWidth="1"/>
    <col min="4066" max="4067" width="24.42578125" style="1" customWidth="1"/>
    <col min="4068" max="4068" width="17" style="1" bestFit="1" customWidth="1"/>
    <col min="4069" max="4069" width="10.5703125" style="1" customWidth="1"/>
    <col min="4070" max="4070" width="12.42578125" style="1" bestFit="1" customWidth="1"/>
    <col min="4071" max="4319" width="9.28515625" style="1"/>
    <col min="4320" max="4320" width="26.42578125" style="1" customWidth="1"/>
    <col min="4321" max="4321" width="24.5703125" style="1" customWidth="1"/>
    <col min="4322" max="4323" width="24.42578125" style="1" customWidth="1"/>
    <col min="4324" max="4324" width="17" style="1" bestFit="1" customWidth="1"/>
    <col min="4325" max="4325" width="10.5703125" style="1" customWidth="1"/>
    <col min="4326" max="4326" width="12.42578125" style="1" bestFit="1" customWidth="1"/>
    <col min="4327" max="4575" width="9.28515625" style="1"/>
    <col min="4576" max="4576" width="26.42578125" style="1" customWidth="1"/>
    <col min="4577" max="4577" width="24.5703125" style="1" customWidth="1"/>
    <col min="4578" max="4579" width="24.42578125" style="1" customWidth="1"/>
    <col min="4580" max="4580" width="17" style="1" bestFit="1" customWidth="1"/>
    <col min="4581" max="4581" width="10.5703125" style="1" customWidth="1"/>
    <col min="4582" max="4582" width="12.42578125" style="1" bestFit="1" customWidth="1"/>
    <col min="4583" max="4831" width="9.28515625" style="1"/>
    <col min="4832" max="4832" width="26.42578125" style="1" customWidth="1"/>
    <col min="4833" max="4833" width="24.5703125" style="1" customWidth="1"/>
    <col min="4834" max="4835" width="24.42578125" style="1" customWidth="1"/>
    <col min="4836" max="4836" width="17" style="1" bestFit="1" customWidth="1"/>
    <col min="4837" max="4837" width="10.5703125" style="1" customWidth="1"/>
    <col min="4838" max="4838" width="12.42578125" style="1" bestFit="1" customWidth="1"/>
    <col min="4839" max="5087" width="9.28515625" style="1"/>
    <col min="5088" max="5088" width="26.42578125" style="1" customWidth="1"/>
    <col min="5089" max="5089" width="24.5703125" style="1" customWidth="1"/>
    <col min="5090" max="5091" width="24.42578125" style="1" customWidth="1"/>
    <col min="5092" max="5092" width="17" style="1" bestFit="1" customWidth="1"/>
    <col min="5093" max="5093" width="10.5703125" style="1" customWidth="1"/>
    <col min="5094" max="5094" width="12.42578125" style="1" bestFit="1" customWidth="1"/>
    <col min="5095" max="5343" width="9.28515625" style="1"/>
    <col min="5344" max="5344" width="26.42578125" style="1" customWidth="1"/>
    <col min="5345" max="5345" width="24.5703125" style="1" customWidth="1"/>
    <col min="5346" max="5347" width="24.42578125" style="1" customWidth="1"/>
    <col min="5348" max="5348" width="17" style="1" bestFit="1" customWidth="1"/>
    <col min="5349" max="5349" width="10.5703125" style="1" customWidth="1"/>
    <col min="5350" max="5350" width="12.42578125" style="1" bestFit="1" customWidth="1"/>
    <col min="5351" max="5599" width="9.28515625" style="1"/>
    <col min="5600" max="5600" width="26.42578125" style="1" customWidth="1"/>
    <col min="5601" max="5601" width="24.5703125" style="1" customWidth="1"/>
    <col min="5602" max="5603" width="24.42578125" style="1" customWidth="1"/>
    <col min="5604" max="5604" width="17" style="1" bestFit="1" customWidth="1"/>
    <col min="5605" max="5605" width="10.5703125" style="1" customWidth="1"/>
    <col min="5606" max="5606" width="12.42578125" style="1" bestFit="1" customWidth="1"/>
    <col min="5607" max="5855" width="9.28515625" style="1"/>
    <col min="5856" max="5856" width="26.42578125" style="1" customWidth="1"/>
    <col min="5857" max="5857" width="24.5703125" style="1" customWidth="1"/>
    <col min="5858" max="5859" width="24.42578125" style="1" customWidth="1"/>
    <col min="5860" max="5860" width="17" style="1" bestFit="1" customWidth="1"/>
    <col min="5861" max="5861" width="10.5703125" style="1" customWidth="1"/>
    <col min="5862" max="5862" width="12.42578125" style="1" bestFit="1" customWidth="1"/>
    <col min="5863" max="6111" width="9.28515625" style="1"/>
    <col min="6112" max="6112" width="26.42578125" style="1" customWidth="1"/>
    <col min="6113" max="6113" width="24.5703125" style="1" customWidth="1"/>
    <col min="6114" max="6115" width="24.42578125" style="1" customWidth="1"/>
    <col min="6116" max="6116" width="17" style="1" bestFit="1" customWidth="1"/>
    <col min="6117" max="6117" width="10.5703125" style="1" customWidth="1"/>
    <col min="6118" max="6118" width="12.42578125" style="1" bestFit="1" customWidth="1"/>
    <col min="6119" max="6367" width="9.28515625" style="1"/>
    <col min="6368" max="6368" width="26.42578125" style="1" customWidth="1"/>
    <col min="6369" max="6369" width="24.5703125" style="1" customWidth="1"/>
    <col min="6370" max="6371" width="24.42578125" style="1" customWidth="1"/>
    <col min="6372" max="6372" width="17" style="1" bestFit="1" customWidth="1"/>
    <col min="6373" max="6373" width="10.5703125" style="1" customWidth="1"/>
    <col min="6374" max="6374" width="12.42578125" style="1" bestFit="1" customWidth="1"/>
    <col min="6375" max="6623" width="9.28515625" style="1"/>
    <col min="6624" max="6624" width="26.42578125" style="1" customWidth="1"/>
    <col min="6625" max="6625" width="24.5703125" style="1" customWidth="1"/>
    <col min="6626" max="6627" width="24.42578125" style="1" customWidth="1"/>
    <col min="6628" max="6628" width="17" style="1" bestFit="1" customWidth="1"/>
    <col min="6629" max="6629" width="10.5703125" style="1" customWidth="1"/>
    <col min="6630" max="6630" width="12.42578125" style="1" bestFit="1" customWidth="1"/>
    <col min="6631" max="6879" width="9.28515625" style="1"/>
    <col min="6880" max="6880" width="26.42578125" style="1" customWidth="1"/>
    <col min="6881" max="6881" width="24.5703125" style="1" customWidth="1"/>
    <col min="6882" max="6883" width="24.42578125" style="1" customWidth="1"/>
    <col min="6884" max="6884" width="17" style="1" bestFit="1" customWidth="1"/>
    <col min="6885" max="6885" width="10.5703125" style="1" customWidth="1"/>
    <col min="6886" max="6886" width="12.42578125" style="1" bestFit="1" customWidth="1"/>
    <col min="6887" max="7135" width="9.28515625" style="1"/>
    <col min="7136" max="7136" width="26.42578125" style="1" customWidth="1"/>
    <col min="7137" max="7137" width="24.5703125" style="1" customWidth="1"/>
    <col min="7138" max="7139" width="24.42578125" style="1" customWidth="1"/>
    <col min="7140" max="7140" width="17" style="1" bestFit="1" customWidth="1"/>
    <col min="7141" max="7141" width="10.5703125" style="1" customWidth="1"/>
    <col min="7142" max="7142" width="12.42578125" style="1" bestFit="1" customWidth="1"/>
    <col min="7143" max="7391" width="9.28515625" style="1"/>
    <col min="7392" max="7392" width="26.42578125" style="1" customWidth="1"/>
    <col min="7393" max="7393" width="24.5703125" style="1" customWidth="1"/>
    <col min="7394" max="7395" width="24.42578125" style="1" customWidth="1"/>
    <col min="7396" max="7396" width="17" style="1" bestFit="1" customWidth="1"/>
    <col min="7397" max="7397" width="10.5703125" style="1" customWidth="1"/>
    <col min="7398" max="7398" width="12.42578125" style="1" bestFit="1" customWidth="1"/>
    <col min="7399" max="7647" width="9.28515625" style="1"/>
    <col min="7648" max="7648" width="26.42578125" style="1" customWidth="1"/>
    <col min="7649" max="7649" width="24.5703125" style="1" customWidth="1"/>
    <col min="7650" max="7651" width="24.42578125" style="1" customWidth="1"/>
    <col min="7652" max="7652" width="17" style="1" bestFit="1" customWidth="1"/>
    <col min="7653" max="7653" width="10.5703125" style="1" customWidth="1"/>
    <col min="7654" max="7654" width="12.42578125" style="1" bestFit="1" customWidth="1"/>
    <col min="7655" max="7903" width="9.28515625" style="1"/>
    <col min="7904" max="7904" width="26.42578125" style="1" customWidth="1"/>
    <col min="7905" max="7905" width="24.5703125" style="1" customWidth="1"/>
    <col min="7906" max="7907" width="24.42578125" style="1" customWidth="1"/>
    <col min="7908" max="7908" width="17" style="1" bestFit="1" customWidth="1"/>
    <col min="7909" max="7909" width="10.5703125" style="1" customWidth="1"/>
    <col min="7910" max="7910" width="12.42578125" style="1" bestFit="1" customWidth="1"/>
    <col min="7911" max="8159" width="9.28515625" style="1"/>
    <col min="8160" max="8160" width="26.42578125" style="1" customWidth="1"/>
    <col min="8161" max="8161" width="24.5703125" style="1" customWidth="1"/>
    <col min="8162" max="8163" width="24.42578125" style="1" customWidth="1"/>
    <col min="8164" max="8164" width="17" style="1" bestFit="1" customWidth="1"/>
    <col min="8165" max="8165" width="10.5703125" style="1" customWidth="1"/>
    <col min="8166" max="8166" width="12.42578125" style="1" bestFit="1" customWidth="1"/>
    <col min="8167" max="8415" width="9.28515625" style="1"/>
    <col min="8416" max="8416" width="26.42578125" style="1" customWidth="1"/>
    <col min="8417" max="8417" width="24.5703125" style="1" customWidth="1"/>
    <col min="8418" max="8419" width="24.42578125" style="1" customWidth="1"/>
    <col min="8420" max="8420" width="17" style="1" bestFit="1" customWidth="1"/>
    <col min="8421" max="8421" width="10.5703125" style="1" customWidth="1"/>
    <col min="8422" max="8422" width="12.42578125" style="1" bestFit="1" customWidth="1"/>
    <col min="8423" max="8671" width="9.28515625" style="1"/>
    <col min="8672" max="8672" width="26.42578125" style="1" customWidth="1"/>
    <col min="8673" max="8673" width="24.5703125" style="1" customWidth="1"/>
    <col min="8674" max="8675" width="24.42578125" style="1" customWidth="1"/>
    <col min="8676" max="8676" width="17" style="1" bestFit="1" customWidth="1"/>
    <col min="8677" max="8677" width="10.5703125" style="1" customWidth="1"/>
    <col min="8678" max="8678" width="12.42578125" style="1" bestFit="1" customWidth="1"/>
    <col min="8679" max="8927" width="9.28515625" style="1"/>
    <col min="8928" max="8928" width="26.42578125" style="1" customWidth="1"/>
    <col min="8929" max="8929" width="24.5703125" style="1" customWidth="1"/>
    <col min="8930" max="8931" width="24.42578125" style="1" customWidth="1"/>
    <col min="8932" max="8932" width="17" style="1" bestFit="1" customWidth="1"/>
    <col min="8933" max="8933" width="10.5703125" style="1" customWidth="1"/>
    <col min="8934" max="8934" width="12.42578125" style="1" bestFit="1" customWidth="1"/>
    <col min="8935" max="9183" width="9.28515625" style="1"/>
    <col min="9184" max="9184" width="26.42578125" style="1" customWidth="1"/>
    <col min="9185" max="9185" width="24.5703125" style="1" customWidth="1"/>
    <col min="9186" max="9187" width="24.42578125" style="1" customWidth="1"/>
    <col min="9188" max="9188" width="17" style="1" bestFit="1" customWidth="1"/>
    <col min="9189" max="9189" width="10.5703125" style="1" customWidth="1"/>
    <col min="9190" max="9190" width="12.42578125" style="1" bestFit="1" customWidth="1"/>
    <col min="9191" max="9439" width="9.28515625" style="1"/>
    <col min="9440" max="9440" width="26.42578125" style="1" customWidth="1"/>
    <col min="9441" max="9441" width="24.5703125" style="1" customWidth="1"/>
    <col min="9442" max="9443" width="24.42578125" style="1" customWidth="1"/>
    <col min="9444" max="9444" width="17" style="1" bestFit="1" customWidth="1"/>
    <col min="9445" max="9445" width="10.5703125" style="1" customWidth="1"/>
    <col min="9446" max="9446" width="12.42578125" style="1" bestFit="1" customWidth="1"/>
    <col min="9447" max="9695" width="9.28515625" style="1"/>
    <col min="9696" max="9696" width="26.42578125" style="1" customWidth="1"/>
    <col min="9697" max="9697" width="24.5703125" style="1" customWidth="1"/>
    <col min="9698" max="9699" width="24.42578125" style="1" customWidth="1"/>
    <col min="9700" max="9700" width="17" style="1" bestFit="1" customWidth="1"/>
    <col min="9701" max="9701" width="10.5703125" style="1" customWidth="1"/>
    <col min="9702" max="9702" width="12.42578125" style="1" bestFit="1" customWidth="1"/>
    <col min="9703" max="9951" width="9.28515625" style="1"/>
    <col min="9952" max="9952" width="26.42578125" style="1" customWidth="1"/>
    <col min="9953" max="9953" width="24.5703125" style="1" customWidth="1"/>
    <col min="9954" max="9955" width="24.42578125" style="1" customWidth="1"/>
    <col min="9956" max="9956" width="17" style="1" bestFit="1" customWidth="1"/>
    <col min="9957" max="9957" width="10.5703125" style="1" customWidth="1"/>
    <col min="9958" max="9958" width="12.42578125" style="1" bestFit="1" customWidth="1"/>
    <col min="9959" max="10207" width="9.28515625" style="1"/>
    <col min="10208" max="10208" width="26.42578125" style="1" customWidth="1"/>
    <col min="10209" max="10209" width="24.5703125" style="1" customWidth="1"/>
    <col min="10210" max="10211" width="24.42578125" style="1" customWidth="1"/>
    <col min="10212" max="10212" width="17" style="1" bestFit="1" customWidth="1"/>
    <col min="10213" max="10213" width="10.5703125" style="1" customWidth="1"/>
    <col min="10214" max="10214" width="12.42578125" style="1" bestFit="1" customWidth="1"/>
    <col min="10215" max="10463" width="9.28515625" style="1"/>
    <col min="10464" max="10464" width="26.42578125" style="1" customWidth="1"/>
    <col min="10465" max="10465" width="24.5703125" style="1" customWidth="1"/>
    <col min="10466" max="10467" width="24.42578125" style="1" customWidth="1"/>
    <col min="10468" max="10468" width="17" style="1" bestFit="1" customWidth="1"/>
    <col min="10469" max="10469" width="10.5703125" style="1" customWidth="1"/>
    <col min="10470" max="10470" width="12.42578125" style="1" bestFit="1" customWidth="1"/>
    <col min="10471" max="10719" width="9.28515625" style="1"/>
    <col min="10720" max="10720" width="26.42578125" style="1" customWidth="1"/>
    <col min="10721" max="10721" width="24.5703125" style="1" customWidth="1"/>
    <col min="10722" max="10723" width="24.42578125" style="1" customWidth="1"/>
    <col min="10724" max="10724" width="17" style="1" bestFit="1" customWidth="1"/>
    <col min="10725" max="10725" width="10.5703125" style="1" customWidth="1"/>
    <col min="10726" max="10726" width="12.42578125" style="1" bestFit="1" customWidth="1"/>
    <col min="10727" max="10975" width="9.28515625" style="1"/>
    <col min="10976" max="10976" width="26.42578125" style="1" customWidth="1"/>
    <col min="10977" max="10977" width="24.5703125" style="1" customWidth="1"/>
    <col min="10978" max="10979" width="24.42578125" style="1" customWidth="1"/>
    <col min="10980" max="10980" width="17" style="1" bestFit="1" customWidth="1"/>
    <col min="10981" max="10981" width="10.5703125" style="1" customWidth="1"/>
    <col min="10982" max="10982" width="12.42578125" style="1" bestFit="1" customWidth="1"/>
    <col min="10983" max="11231" width="9.28515625" style="1"/>
    <col min="11232" max="11232" width="26.42578125" style="1" customWidth="1"/>
    <col min="11233" max="11233" width="24.5703125" style="1" customWidth="1"/>
    <col min="11234" max="11235" width="24.42578125" style="1" customWidth="1"/>
    <col min="11236" max="11236" width="17" style="1" bestFit="1" customWidth="1"/>
    <col min="11237" max="11237" width="10.5703125" style="1" customWidth="1"/>
    <col min="11238" max="11238" width="12.42578125" style="1" bestFit="1" customWidth="1"/>
    <col min="11239" max="11487" width="9.28515625" style="1"/>
    <col min="11488" max="11488" width="26.42578125" style="1" customWidth="1"/>
    <col min="11489" max="11489" width="24.5703125" style="1" customWidth="1"/>
    <col min="11490" max="11491" width="24.42578125" style="1" customWidth="1"/>
    <col min="11492" max="11492" width="17" style="1" bestFit="1" customWidth="1"/>
    <col min="11493" max="11493" width="10.5703125" style="1" customWidth="1"/>
    <col min="11494" max="11494" width="12.42578125" style="1" bestFit="1" customWidth="1"/>
    <col min="11495" max="11743" width="9.28515625" style="1"/>
    <col min="11744" max="11744" width="26.42578125" style="1" customWidth="1"/>
    <col min="11745" max="11745" width="24.5703125" style="1" customWidth="1"/>
    <col min="11746" max="11747" width="24.42578125" style="1" customWidth="1"/>
    <col min="11748" max="11748" width="17" style="1" bestFit="1" customWidth="1"/>
    <col min="11749" max="11749" width="10.5703125" style="1" customWidth="1"/>
    <col min="11750" max="11750" width="12.42578125" style="1" bestFit="1" customWidth="1"/>
    <col min="11751" max="11999" width="9.28515625" style="1"/>
    <col min="12000" max="12000" width="26.42578125" style="1" customWidth="1"/>
    <col min="12001" max="12001" width="24.5703125" style="1" customWidth="1"/>
    <col min="12002" max="12003" width="24.42578125" style="1" customWidth="1"/>
    <col min="12004" max="12004" width="17" style="1" bestFit="1" customWidth="1"/>
    <col min="12005" max="12005" width="10.5703125" style="1" customWidth="1"/>
    <col min="12006" max="12006" width="12.42578125" style="1" bestFit="1" customWidth="1"/>
    <col min="12007" max="12255" width="9.28515625" style="1"/>
    <col min="12256" max="12256" width="26.42578125" style="1" customWidth="1"/>
    <col min="12257" max="12257" width="24.5703125" style="1" customWidth="1"/>
    <col min="12258" max="12259" width="24.42578125" style="1" customWidth="1"/>
    <col min="12260" max="12260" width="17" style="1" bestFit="1" customWidth="1"/>
    <col min="12261" max="12261" width="10.5703125" style="1" customWidth="1"/>
    <col min="12262" max="12262" width="12.42578125" style="1" bestFit="1" customWidth="1"/>
    <col min="12263" max="12511" width="9.28515625" style="1"/>
    <col min="12512" max="12512" width="26.42578125" style="1" customWidth="1"/>
    <col min="12513" max="12513" width="24.5703125" style="1" customWidth="1"/>
    <col min="12514" max="12515" width="24.42578125" style="1" customWidth="1"/>
    <col min="12516" max="12516" width="17" style="1" bestFit="1" customWidth="1"/>
    <col min="12517" max="12517" width="10.5703125" style="1" customWidth="1"/>
    <col min="12518" max="12518" width="12.42578125" style="1" bestFit="1" customWidth="1"/>
    <col min="12519" max="12767" width="9.28515625" style="1"/>
    <col min="12768" max="12768" width="26.42578125" style="1" customWidth="1"/>
    <col min="12769" max="12769" width="24.5703125" style="1" customWidth="1"/>
    <col min="12770" max="12771" width="24.42578125" style="1" customWidth="1"/>
    <col min="12772" max="12772" width="17" style="1" bestFit="1" customWidth="1"/>
    <col min="12773" max="12773" width="10.5703125" style="1" customWidth="1"/>
    <col min="12774" max="12774" width="12.42578125" style="1" bestFit="1" customWidth="1"/>
    <col min="12775" max="13023" width="9.28515625" style="1"/>
    <col min="13024" max="13024" width="26.42578125" style="1" customWidth="1"/>
    <col min="13025" max="13025" width="24.5703125" style="1" customWidth="1"/>
    <col min="13026" max="13027" width="24.42578125" style="1" customWidth="1"/>
    <col min="13028" max="13028" width="17" style="1" bestFit="1" customWidth="1"/>
    <col min="13029" max="13029" width="10.5703125" style="1" customWidth="1"/>
    <col min="13030" max="13030" width="12.42578125" style="1" bestFit="1" customWidth="1"/>
    <col min="13031" max="13279" width="9.28515625" style="1"/>
    <col min="13280" max="13280" width="26.42578125" style="1" customWidth="1"/>
    <col min="13281" max="13281" width="24.5703125" style="1" customWidth="1"/>
    <col min="13282" max="13283" width="24.42578125" style="1" customWidth="1"/>
    <col min="13284" max="13284" width="17" style="1" bestFit="1" customWidth="1"/>
    <col min="13285" max="13285" width="10.5703125" style="1" customWidth="1"/>
    <col min="13286" max="13286" width="12.42578125" style="1" bestFit="1" customWidth="1"/>
    <col min="13287" max="13535" width="9.28515625" style="1"/>
    <col min="13536" max="13536" width="26.42578125" style="1" customWidth="1"/>
    <col min="13537" max="13537" width="24.5703125" style="1" customWidth="1"/>
    <col min="13538" max="13539" width="24.42578125" style="1" customWidth="1"/>
    <col min="13540" max="13540" width="17" style="1" bestFit="1" customWidth="1"/>
    <col min="13541" max="13541" width="10.5703125" style="1" customWidth="1"/>
    <col min="13542" max="13542" width="12.42578125" style="1" bestFit="1" customWidth="1"/>
    <col min="13543" max="13791" width="9.28515625" style="1"/>
    <col min="13792" max="13792" width="26.42578125" style="1" customWidth="1"/>
    <col min="13793" max="13793" width="24.5703125" style="1" customWidth="1"/>
    <col min="13794" max="13795" width="24.42578125" style="1" customWidth="1"/>
    <col min="13796" max="13796" width="17" style="1" bestFit="1" customWidth="1"/>
    <col min="13797" max="13797" width="10.5703125" style="1" customWidth="1"/>
    <col min="13798" max="13798" width="12.42578125" style="1" bestFit="1" customWidth="1"/>
    <col min="13799" max="14047" width="9.28515625" style="1"/>
    <col min="14048" max="14048" width="26.42578125" style="1" customWidth="1"/>
    <col min="14049" max="14049" width="24.5703125" style="1" customWidth="1"/>
    <col min="14050" max="14051" width="24.42578125" style="1" customWidth="1"/>
    <col min="14052" max="14052" width="17" style="1" bestFit="1" customWidth="1"/>
    <col min="14053" max="14053" width="10.5703125" style="1" customWidth="1"/>
    <col min="14054" max="14054" width="12.42578125" style="1" bestFit="1" customWidth="1"/>
    <col min="14055" max="14303" width="9.28515625" style="1"/>
    <col min="14304" max="14304" width="26.42578125" style="1" customWidth="1"/>
    <col min="14305" max="14305" width="24.5703125" style="1" customWidth="1"/>
    <col min="14306" max="14307" width="24.42578125" style="1" customWidth="1"/>
    <col min="14308" max="14308" width="17" style="1" bestFit="1" customWidth="1"/>
    <col min="14309" max="14309" width="10.5703125" style="1" customWidth="1"/>
    <col min="14310" max="14310" width="12.42578125" style="1" bestFit="1" customWidth="1"/>
    <col min="14311" max="14559" width="9.28515625" style="1"/>
    <col min="14560" max="14560" width="26.42578125" style="1" customWidth="1"/>
    <col min="14561" max="14561" width="24.5703125" style="1" customWidth="1"/>
    <col min="14562" max="14563" width="24.42578125" style="1" customWidth="1"/>
    <col min="14564" max="14564" width="17" style="1" bestFit="1" customWidth="1"/>
    <col min="14565" max="14565" width="10.5703125" style="1" customWidth="1"/>
    <col min="14566" max="14566" width="12.42578125" style="1" bestFit="1" customWidth="1"/>
    <col min="14567" max="14815" width="9.28515625" style="1"/>
    <col min="14816" max="14816" width="26.42578125" style="1" customWidth="1"/>
    <col min="14817" max="14817" width="24.5703125" style="1" customWidth="1"/>
    <col min="14818" max="14819" width="24.42578125" style="1" customWidth="1"/>
    <col min="14820" max="14820" width="17" style="1" bestFit="1" customWidth="1"/>
    <col min="14821" max="14821" width="10.5703125" style="1" customWidth="1"/>
    <col min="14822" max="14822" width="12.42578125" style="1" bestFit="1" customWidth="1"/>
    <col min="14823" max="15071" width="9.28515625" style="1"/>
    <col min="15072" max="15072" width="26.42578125" style="1" customWidth="1"/>
    <col min="15073" max="15073" width="24.5703125" style="1" customWidth="1"/>
    <col min="15074" max="15075" width="24.42578125" style="1" customWidth="1"/>
    <col min="15076" max="15076" width="17" style="1" bestFit="1" customWidth="1"/>
    <col min="15077" max="15077" width="10.5703125" style="1" customWidth="1"/>
    <col min="15078" max="15078" width="12.42578125" style="1" bestFit="1" customWidth="1"/>
    <col min="15079" max="15327" width="9.28515625" style="1"/>
    <col min="15328" max="15328" width="26.42578125" style="1" customWidth="1"/>
    <col min="15329" max="15329" width="24.5703125" style="1" customWidth="1"/>
    <col min="15330" max="15331" width="24.42578125" style="1" customWidth="1"/>
    <col min="15332" max="15332" width="17" style="1" bestFit="1" customWidth="1"/>
    <col min="15333" max="15333" width="10.5703125" style="1" customWidth="1"/>
    <col min="15334" max="15334" width="12.42578125" style="1" bestFit="1" customWidth="1"/>
    <col min="15335" max="15583" width="9.28515625" style="1"/>
    <col min="15584" max="15584" width="26.42578125" style="1" customWidth="1"/>
    <col min="15585" max="15585" width="24.5703125" style="1" customWidth="1"/>
    <col min="15586" max="15587" width="24.42578125" style="1" customWidth="1"/>
    <col min="15588" max="15588" width="17" style="1" bestFit="1" customWidth="1"/>
    <col min="15589" max="15589" width="10.5703125" style="1" customWidth="1"/>
    <col min="15590" max="15590" width="12.42578125" style="1" bestFit="1" customWidth="1"/>
    <col min="15591" max="15839" width="9.28515625" style="1"/>
    <col min="15840" max="15840" width="26.42578125" style="1" customWidth="1"/>
    <col min="15841" max="15841" width="24.5703125" style="1" customWidth="1"/>
    <col min="15842" max="15843" width="24.42578125" style="1" customWidth="1"/>
    <col min="15844" max="15844" width="17" style="1" bestFit="1" customWidth="1"/>
    <col min="15845" max="15845" width="10.5703125" style="1" customWidth="1"/>
    <col min="15846" max="15846" width="12.42578125" style="1" bestFit="1" customWidth="1"/>
    <col min="15847" max="16095" width="9.28515625" style="1"/>
    <col min="16096" max="16096" width="26.42578125" style="1" customWidth="1"/>
    <col min="16097" max="16097" width="24.5703125" style="1" customWidth="1"/>
    <col min="16098" max="16099" width="24.42578125" style="1" customWidth="1"/>
    <col min="16100" max="16100" width="17" style="1" bestFit="1" customWidth="1"/>
    <col min="16101" max="16101" width="10.5703125" style="1" customWidth="1"/>
    <col min="16102" max="16102" width="12.42578125" style="1" bestFit="1" customWidth="1"/>
    <col min="16103" max="16351" width="9.28515625" style="1"/>
    <col min="16352" max="16384" width="9.28515625" style="1" customWidth="1"/>
  </cols>
  <sheetData>
    <row r="1" spans="1:4" ht="17.25" customHeight="1" thickBot="1" x14ac:dyDescent="0.3">
      <c r="A1" s="5" t="s">
        <v>89</v>
      </c>
      <c r="B1" s="5"/>
      <c r="C1" s="5"/>
      <c r="D1" s="5"/>
    </row>
    <row r="2" spans="1:4" ht="39" thickBot="1" x14ac:dyDescent="0.3">
      <c r="A2" s="6" t="s">
        <v>90</v>
      </c>
      <c r="B2" s="7" t="s">
        <v>115</v>
      </c>
      <c r="C2" s="7" t="s">
        <v>91</v>
      </c>
      <c r="D2" s="7" t="s">
        <v>92</v>
      </c>
    </row>
    <row r="3" spans="1:4" ht="21" customHeight="1" thickBot="1" x14ac:dyDescent="0.3">
      <c r="A3" s="52" t="s">
        <v>121</v>
      </c>
      <c r="B3" s="53"/>
      <c r="C3" s="53"/>
      <c r="D3" s="54"/>
    </row>
    <row r="4" spans="1:4" ht="15.95" customHeight="1" thickBot="1" x14ac:dyDescent="0.3">
      <c r="A4" s="8" t="s">
        <v>93</v>
      </c>
      <c r="B4" s="9">
        <v>162.25</v>
      </c>
      <c r="C4" s="9">
        <v>1.8007278203036776</v>
      </c>
      <c r="D4" s="9">
        <v>16.174996419876848</v>
      </c>
    </row>
    <row r="5" spans="1:4" ht="15.95" customHeight="1" thickBot="1" x14ac:dyDescent="0.3">
      <c r="A5" s="6" t="s">
        <v>94</v>
      </c>
      <c r="B5" s="9">
        <v>163.38999999999999</v>
      </c>
      <c r="C5" s="9">
        <v>0.70261941448382004</v>
      </c>
      <c r="D5" s="9">
        <v>15.920539198297277</v>
      </c>
    </row>
    <row r="6" spans="1:4" ht="15.95" customHeight="1" thickBot="1" x14ac:dyDescent="0.3">
      <c r="A6" s="6" t="s">
        <v>95</v>
      </c>
      <c r="B6" s="9">
        <v>167.83</v>
      </c>
      <c r="C6" s="9">
        <v>2.7174245669869777</v>
      </c>
      <c r="D6" s="9">
        <v>16.629603891591387</v>
      </c>
    </row>
    <row r="7" spans="1:4" ht="15.95" customHeight="1" thickBot="1" x14ac:dyDescent="0.3">
      <c r="A7" s="6" t="s">
        <v>96</v>
      </c>
      <c r="B7" s="9">
        <v>171.43</v>
      </c>
      <c r="C7" s="9">
        <v>2.1450277066078769</v>
      </c>
      <c r="D7" s="9">
        <v>15.25480704585182</v>
      </c>
    </row>
    <row r="8" spans="1:4" ht="15.95" customHeight="1" thickBot="1" x14ac:dyDescent="0.3">
      <c r="A8" s="8" t="s">
        <v>97</v>
      </c>
      <c r="B8" s="10">
        <v>177.57</v>
      </c>
      <c r="C8" s="10">
        <v>3.5816368196931734</v>
      </c>
      <c r="D8" s="9">
        <v>18.088714504222906</v>
      </c>
    </row>
    <row r="9" spans="1:4" ht="15.95" customHeight="1" thickBot="1" x14ac:dyDescent="0.3">
      <c r="A9" s="8" t="s">
        <v>98</v>
      </c>
      <c r="B9" s="9">
        <v>176.81</v>
      </c>
      <c r="C9" s="9">
        <v>-0.42800022526327552</v>
      </c>
      <c r="D9" s="9">
        <v>20.862670038963714</v>
      </c>
    </row>
    <row r="10" spans="1:4" ht="15.95" customHeight="1" thickBot="1" x14ac:dyDescent="0.3">
      <c r="A10" s="8" t="s">
        <v>99</v>
      </c>
      <c r="B10" s="9">
        <v>175.42</v>
      </c>
      <c r="C10" s="9">
        <v>-0.78615462926305213</v>
      </c>
      <c r="D10" s="9">
        <v>20.904266317458124</v>
      </c>
    </row>
    <row r="11" spans="1:4" ht="15.95" customHeight="1" thickBot="1" x14ac:dyDescent="0.3">
      <c r="A11" s="8" t="s">
        <v>100</v>
      </c>
      <c r="B11" s="9">
        <v>177.64</v>
      </c>
      <c r="C11" s="9">
        <v>1.2655341466195438</v>
      </c>
      <c r="D11" s="9">
        <v>18.703641830938849</v>
      </c>
    </row>
    <row r="12" spans="1:4" ht="15.95" customHeight="1" thickBot="1" x14ac:dyDescent="0.3">
      <c r="A12" s="8" t="s">
        <v>101</v>
      </c>
      <c r="B12" s="9">
        <v>178.78</v>
      </c>
      <c r="C12" s="9">
        <v>0.64174735419950935</v>
      </c>
      <c r="D12" s="9">
        <v>13.023138196990772</v>
      </c>
    </row>
    <row r="13" spans="1:4" ht="15.95" customHeight="1" thickBot="1" x14ac:dyDescent="0.3">
      <c r="A13" s="8" t="s">
        <v>102</v>
      </c>
      <c r="B13" s="9">
        <v>181.42</v>
      </c>
      <c r="C13" s="9">
        <v>1.4766752433158103</v>
      </c>
      <c r="D13" s="9">
        <v>14.222753887804558</v>
      </c>
    </row>
    <row r="14" spans="1:4" ht="15.95" customHeight="1" thickBot="1" x14ac:dyDescent="0.3">
      <c r="A14" s="8" t="s">
        <v>103</v>
      </c>
      <c r="B14" s="9">
        <v>182.59</v>
      </c>
      <c r="C14" s="9">
        <v>0.64491235806416114</v>
      </c>
      <c r="D14" s="9">
        <v>14.054594290711478</v>
      </c>
    </row>
    <row r="15" spans="1:4" ht="15.95" customHeight="1" thickBot="1" x14ac:dyDescent="0.3">
      <c r="A15" s="2" t="s">
        <v>104</v>
      </c>
      <c r="B15" s="3">
        <v>193.89</v>
      </c>
      <c r="C15" s="3">
        <v>6.1887288460485053</v>
      </c>
      <c r="D15" s="3">
        <v>21.652654034383232</v>
      </c>
    </row>
    <row r="16" spans="1:4" ht="21" customHeight="1" thickBot="1" x14ac:dyDescent="0.3">
      <c r="A16" s="52" t="s">
        <v>126</v>
      </c>
      <c r="B16" s="53"/>
      <c r="C16" s="53"/>
      <c r="D16" s="54"/>
    </row>
    <row r="17" spans="1:4" ht="16.7" customHeight="1" thickBot="1" x14ac:dyDescent="0.3">
      <c r="A17" s="8" t="s">
        <v>93</v>
      </c>
      <c r="B17" s="9">
        <v>207.98</v>
      </c>
      <c r="C17" s="9">
        <v>7.2670070658621029</v>
      </c>
      <c r="D17" s="9">
        <v>28.184899845916789</v>
      </c>
    </row>
    <row r="18" spans="1:4" ht="16.7" customHeight="1" thickBot="1" x14ac:dyDescent="0.3">
      <c r="A18" s="6" t="s">
        <v>94</v>
      </c>
      <c r="B18" s="9">
        <v>218.89</v>
      </c>
      <c r="C18" s="9">
        <v>5.2456967016059224</v>
      </c>
      <c r="D18" s="9">
        <v>33.967807087337036</v>
      </c>
    </row>
    <row r="19" spans="1:4" ht="16.7" customHeight="1" thickBot="1" x14ac:dyDescent="0.3">
      <c r="A19" s="8" t="s">
        <v>95</v>
      </c>
      <c r="B19" s="9">
        <v>215.79</v>
      </c>
      <c r="C19" s="9">
        <v>-1.4162364658047437</v>
      </c>
      <c r="D19" s="9">
        <v>28.576535780253806</v>
      </c>
    </row>
    <row r="20" spans="1:4" ht="16.7" customHeight="1" thickBot="1" x14ac:dyDescent="0.3">
      <c r="A20" s="6" t="s">
        <v>96</v>
      </c>
      <c r="B20" s="10">
        <v>212.62</v>
      </c>
      <c r="C20" s="10">
        <v>-1.4690208072663182</v>
      </c>
      <c r="D20" s="10">
        <v>24.027299772501891</v>
      </c>
    </row>
    <row r="21" spans="1:4" ht="16.7" customHeight="1" thickBot="1" x14ac:dyDescent="0.3">
      <c r="A21" s="8" t="s">
        <v>97</v>
      </c>
      <c r="B21" s="9">
        <v>225.61</v>
      </c>
      <c r="C21" s="9">
        <v>6.1094911109020842</v>
      </c>
      <c r="D21" s="9">
        <v>27.054119502168163</v>
      </c>
    </row>
    <row r="22" spans="1:4" ht="16.7" customHeight="1" thickBot="1" x14ac:dyDescent="0.3">
      <c r="A22" s="8" t="s">
        <v>98</v>
      </c>
      <c r="B22" s="9">
        <v>225.95</v>
      </c>
      <c r="C22" s="9">
        <v>0.15070253978102244</v>
      </c>
      <c r="D22" s="9">
        <v>27.792545670493737</v>
      </c>
    </row>
    <row r="23" spans="1:4" ht="16.7" customHeight="1" thickBot="1" x14ac:dyDescent="0.3">
      <c r="A23" s="8" t="s">
        <v>99</v>
      </c>
      <c r="B23" s="9">
        <v>229</v>
      </c>
      <c r="C23" s="9">
        <v>1.3498561628678942</v>
      </c>
      <c r="D23" s="9">
        <v>30.543837646790564</v>
      </c>
    </row>
    <row r="24" spans="1:4" ht="16.7" customHeight="1" thickBot="1" x14ac:dyDescent="0.3">
      <c r="A24" s="8" t="s">
        <v>100</v>
      </c>
      <c r="B24" s="9">
        <v>237.38</v>
      </c>
      <c r="C24" s="9">
        <v>3.6593886462882068</v>
      </c>
      <c r="D24" s="9">
        <v>33.629813105156501</v>
      </c>
    </row>
    <row r="25" spans="1:4" ht="16.7" customHeight="1" thickBot="1" x14ac:dyDescent="0.3">
      <c r="A25" s="8" t="s">
        <v>101</v>
      </c>
      <c r="B25" s="9">
        <v>251.08</v>
      </c>
      <c r="C25" s="9">
        <v>5.7713370966383053</v>
      </c>
      <c r="D25" s="9">
        <v>40.440765186262439</v>
      </c>
    </row>
    <row r="26" spans="1:4" ht="16.7" customHeight="1" thickBot="1" x14ac:dyDescent="0.3">
      <c r="A26" s="8" t="s">
        <v>102</v>
      </c>
      <c r="B26" s="9">
        <v>257.86</v>
      </c>
      <c r="C26" s="9">
        <v>2.7003345547236108</v>
      </c>
      <c r="D26" s="9">
        <v>42.134274060191842</v>
      </c>
    </row>
    <row r="27" spans="1:4" ht="16.7" customHeight="1" thickBot="1" x14ac:dyDescent="0.3">
      <c r="A27" s="2" t="s">
        <v>103</v>
      </c>
      <c r="B27" s="3">
        <v>261.08999999999997</v>
      </c>
      <c r="C27" s="3">
        <v>1.2526176995268656</v>
      </c>
      <c r="D27" s="3">
        <v>42.992496850868065</v>
      </c>
    </row>
    <row r="28" spans="1:4" ht="16.7" customHeight="1" thickBot="1" x14ac:dyDescent="0.3">
      <c r="A28" s="2" t="s">
        <v>104</v>
      </c>
      <c r="B28" s="3">
        <v>261.60000000000002</v>
      </c>
      <c r="C28" s="3">
        <v>0.19533494197405332</v>
      </c>
      <c r="D28" s="3">
        <v>34.921862911960432</v>
      </c>
    </row>
    <row r="29" spans="1:4" ht="16.7" customHeight="1" thickBot="1" x14ac:dyDescent="0.3">
      <c r="A29" s="52" t="s">
        <v>127</v>
      </c>
      <c r="B29" s="53"/>
      <c r="C29" s="53"/>
      <c r="D29" s="54"/>
    </row>
    <row r="30" spans="1:4" ht="16.7" customHeight="1" thickBot="1" x14ac:dyDescent="0.3">
      <c r="A30" s="8" t="s">
        <v>93</v>
      </c>
      <c r="B30" s="9">
        <v>268.95999999999998</v>
      </c>
      <c r="C30" s="9">
        <v>2.8134556574923408</v>
      </c>
      <c r="D30" s="9">
        <v>29.320126935282218</v>
      </c>
    </row>
    <row r="31" spans="1:4" ht="16.7" customHeight="1" thickBot="1" x14ac:dyDescent="0.3">
      <c r="A31" s="6" t="s">
        <v>94</v>
      </c>
      <c r="B31" s="9">
        <v>280.02999999999997</v>
      </c>
      <c r="C31" s="9">
        <v>4.1158536585365653</v>
      </c>
      <c r="D31" s="9">
        <v>27.931837909452241</v>
      </c>
    </row>
    <row r="32" spans="1:4" ht="16.7" customHeight="1" thickBot="1" x14ac:dyDescent="0.3">
      <c r="A32" s="8" t="s">
        <v>95</v>
      </c>
      <c r="B32" s="9">
        <v>284.83999999999997</v>
      </c>
      <c r="C32" s="9">
        <v>1.7176731064528781</v>
      </c>
      <c r="D32" s="9">
        <v>31.99870244218917</v>
      </c>
    </row>
    <row r="33" spans="1:1021 1025:2045 2049:3069 3073:4093 4097:5117 5121:6141 6145:7165 7169:8189 8193:9213 9217:10237 10241:11261 11265:12285 12289:13309 13313:14333 14337:15357 15361:16349" ht="16.7" customHeight="1" thickBot="1" x14ac:dyDescent="0.3">
      <c r="A33" s="8" t="s">
        <v>96</v>
      </c>
      <c r="B33" s="9">
        <v>285.27999999999997</v>
      </c>
      <c r="C33" s="9">
        <v>0.15</v>
      </c>
      <c r="D33" s="9">
        <v>34.17</v>
      </c>
    </row>
    <row r="34" spans="1:1021 1025:2045 2049:3069 3073:4093 4097:5117 5121:6141 6145:7165 7169:8189 8193:9213 9217:10237 10241:11261 11265:12285 12289:13309 13313:14333 14337:15357 15361:16349" ht="16.7" customHeight="1" thickBot="1" x14ac:dyDescent="0.3">
      <c r="A34" s="8" t="s">
        <v>97</v>
      </c>
      <c r="B34" s="9">
        <v>294.7</v>
      </c>
      <c r="C34" s="9">
        <v>3.3</v>
      </c>
      <c r="D34" s="9">
        <v>30.62</v>
      </c>
    </row>
    <row r="35" spans="1:1021 1025:2045 2049:3069 3073:4093 4097:5117 5121:6141 6145:7165 7169:8189 8193:9213 9217:10237 10241:11261 11265:12285 12289:13309 13313:14333 14337:15357 15361:16349" ht="16.7" customHeight="1" thickBot="1" x14ac:dyDescent="0.3">
      <c r="A35" s="8" t="s">
        <v>98</v>
      </c>
      <c r="B35" s="9">
        <v>305.76</v>
      </c>
      <c r="C35" s="9">
        <v>3.75</v>
      </c>
      <c r="D35" s="9">
        <v>35.32</v>
      </c>
    </row>
    <row r="36" spans="1:1021 1025:2045 2049:3069 3073:4093 4097:5117 5121:6141 6145:7165 7169:8189 8193:9213 9217:10237 10241:11261 11265:12285 12289:13309 13313:14333 14337:15357 15361:16349" ht="16.7" customHeight="1" thickBot="1" x14ac:dyDescent="0.3">
      <c r="A36" s="8" t="s">
        <v>99</v>
      </c>
      <c r="B36" s="9">
        <v>311.93</v>
      </c>
      <c r="C36" s="9">
        <v>2.02</v>
      </c>
      <c r="D36" s="9">
        <v>36.21</v>
      </c>
    </row>
    <row r="37" spans="1:1021 1025:2045 2049:3069 3073:4093 4097:5117 5121:6141 6145:7165 7169:8189 8193:9213 9217:10237 10241:11261 11265:12285 12289:13309 13313:14333 14337:15357 15361:16349" ht="16.7" customHeight="1" thickBot="1" x14ac:dyDescent="0.3">
      <c r="A37" s="8" t="s">
        <v>100</v>
      </c>
      <c r="B37" s="9">
        <v>309.48</v>
      </c>
      <c r="C37" s="9">
        <v>-0.79</v>
      </c>
      <c r="D37" s="9">
        <v>30.37</v>
      </c>
    </row>
    <row r="38" spans="1:1021 1025:2045 2049:3069 3073:4093 4097:5117 5121:6141 6145:7165 7169:8189 8193:9213 9217:10237 10241:11261 11265:12285 12289:13309 13313:14333 14337:15357 15361:16349" ht="15.75" customHeight="1" thickBot="1" x14ac:dyDescent="0.3">
      <c r="A38" s="8" t="s">
        <v>101</v>
      </c>
      <c r="B38" s="9">
        <v>316.02</v>
      </c>
      <c r="C38" s="9">
        <v>2.11</v>
      </c>
      <c r="D38" s="9">
        <v>25.86</v>
      </c>
    </row>
    <row r="39" spans="1:1021 1025:2045 2049:3069 3073:4093 4097:5117 5121:6141 6145:7165 7169:8189 8193:9213 9217:10237 10241:11261 11265:12285 12289:13309 13313:14333 14337:15357 15361:16349" ht="15.75" customHeight="1" thickBot="1" x14ac:dyDescent="0.3">
      <c r="A39" s="8" t="s">
        <v>102</v>
      </c>
      <c r="B39" s="9">
        <v>313.64999999999998</v>
      </c>
      <c r="C39" s="9">
        <v>-0.75</v>
      </c>
      <c r="D39" s="9">
        <v>21.64</v>
      </c>
    </row>
    <row r="40" spans="1:1021 1025:2045 2049:3069 3073:4093 4097:5117 5121:6141 6145:7165 7169:8189 8193:9213 9217:10237 10241:11261 11265:12285 12289:13309 13313:14333 14337:15357 15361:16349" ht="15.75" customHeight="1" thickBot="1" x14ac:dyDescent="0.3">
      <c r="A40" s="29" t="s">
        <v>103</v>
      </c>
      <c r="B40" s="32">
        <v>301.10000000000002</v>
      </c>
      <c r="C40" s="32">
        <v>-4</v>
      </c>
      <c r="D40" s="32">
        <v>15.32</v>
      </c>
    </row>
    <row r="41" spans="1:1021 1025:2045 2049:3069 3073:4093 4097:5117 5121:6141 6145:7165 7169:8189 8193:9213 9217:10237 10241:11261 11265:12285 12289:13309 13313:14333 14337:15357 15361:16349" ht="15.75" customHeight="1" thickBot="1" x14ac:dyDescent="0.3">
      <c r="A41" s="29" t="s">
        <v>104</v>
      </c>
      <c r="B41" s="32">
        <v>305.10000000000002</v>
      </c>
      <c r="C41" s="32">
        <v>1.3284623048821089</v>
      </c>
      <c r="D41" s="32">
        <v>16.628440366972484</v>
      </c>
    </row>
    <row r="42" spans="1:1021 1025:2045 2049:3069 3073:4093 4097:5117 5121:6141 6145:7165 7169:8189 8193:9213 9217:10237 10241:11261 11265:12285 12289:13309 13313:14333 14337:15357 15361:16349" ht="15.75" customHeight="1" thickBot="1" x14ac:dyDescent="0.3">
      <c r="A42" s="52" t="s">
        <v>131</v>
      </c>
      <c r="B42" s="53"/>
      <c r="C42" s="53"/>
      <c r="D42" s="54"/>
    </row>
    <row r="43" spans="1:1021 1025:2045 2049:3069 3073:4093 4097:5117 5121:6141 6145:7165 7169:8189 8193:9213 9217:10237 10241:11261 11265:12285 12289:13309 13313:14333 14337:15357 15361:16349" s="27" customFormat="1" ht="15.75" customHeight="1" thickBot="1" x14ac:dyDescent="0.3">
      <c r="A43" s="29" t="s">
        <v>93</v>
      </c>
      <c r="B43" s="32">
        <v>311.3</v>
      </c>
      <c r="C43" s="32">
        <v>2.0299999999999998</v>
      </c>
      <c r="D43" s="32">
        <v>15.74</v>
      </c>
      <c r="E43" s="26"/>
      <c r="I43" s="26"/>
      <c r="M43" s="26"/>
      <c r="Q43" s="26"/>
      <c r="U43" s="26"/>
      <c r="Y43" s="26"/>
      <c r="AC43" s="26"/>
      <c r="AG43" s="26"/>
      <c r="AK43" s="26"/>
      <c r="AO43" s="26"/>
      <c r="AS43" s="26"/>
      <c r="AW43" s="26"/>
      <c r="BA43" s="26"/>
      <c r="BE43" s="26"/>
      <c r="BI43" s="26"/>
      <c r="BM43" s="26"/>
      <c r="BQ43" s="26"/>
      <c r="BU43" s="26"/>
      <c r="BY43" s="26"/>
      <c r="CC43" s="26"/>
      <c r="CG43" s="26"/>
      <c r="CK43" s="26"/>
      <c r="CO43" s="26"/>
      <c r="CS43" s="26"/>
      <c r="CW43" s="26"/>
      <c r="DA43" s="26"/>
      <c r="DE43" s="26"/>
      <c r="DI43" s="26"/>
      <c r="DM43" s="26"/>
      <c r="DQ43" s="26"/>
      <c r="DU43" s="26"/>
      <c r="DY43" s="26"/>
      <c r="EC43" s="26"/>
      <c r="EG43" s="26"/>
      <c r="EK43" s="26"/>
      <c r="EO43" s="26"/>
      <c r="ES43" s="26"/>
      <c r="EW43" s="26"/>
      <c r="FA43" s="26"/>
      <c r="FE43" s="26"/>
      <c r="FI43" s="26"/>
      <c r="FM43" s="26"/>
      <c r="FQ43" s="26"/>
      <c r="FU43" s="26"/>
      <c r="FY43" s="26"/>
      <c r="GC43" s="26"/>
      <c r="GG43" s="26"/>
      <c r="GK43" s="26"/>
      <c r="GO43" s="26"/>
      <c r="GS43" s="26"/>
      <c r="GW43" s="26"/>
      <c r="HA43" s="26"/>
      <c r="HE43" s="26"/>
      <c r="HI43" s="26"/>
      <c r="HM43" s="26"/>
      <c r="HQ43" s="26"/>
      <c r="HU43" s="26"/>
      <c r="HY43" s="26"/>
      <c r="IC43" s="26"/>
      <c r="IG43" s="26"/>
      <c r="IK43" s="26"/>
      <c r="IO43" s="26"/>
      <c r="IS43" s="26"/>
      <c r="IW43" s="26"/>
      <c r="JA43" s="26"/>
      <c r="JE43" s="26"/>
      <c r="JI43" s="26"/>
      <c r="JM43" s="26"/>
      <c r="JQ43" s="26"/>
      <c r="JU43" s="26"/>
      <c r="JY43" s="26"/>
      <c r="KC43" s="26"/>
      <c r="KG43" s="26"/>
      <c r="KK43" s="26"/>
      <c r="KO43" s="26"/>
      <c r="KS43" s="26"/>
      <c r="KW43" s="26"/>
      <c r="LA43" s="26"/>
      <c r="LE43" s="26"/>
      <c r="LI43" s="26"/>
      <c r="LM43" s="26"/>
      <c r="LQ43" s="26"/>
      <c r="LU43" s="26"/>
      <c r="LY43" s="26"/>
      <c r="MC43" s="26"/>
      <c r="MG43" s="26"/>
      <c r="MK43" s="26"/>
      <c r="MO43" s="26"/>
      <c r="MS43" s="26"/>
      <c r="MW43" s="26"/>
      <c r="NA43" s="26"/>
      <c r="NE43" s="26"/>
      <c r="NI43" s="26"/>
      <c r="NM43" s="26"/>
      <c r="NQ43" s="26"/>
      <c r="NU43" s="26"/>
      <c r="NY43" s="26"/>
      <c r="OC43" s="26"/>
      <c r="OG43" s="26"/>
      <c r="OK43" s="26"/>
      <c r="OO43" s="26"/>
      <c r="OS43" s="26"/>
      <c r="OW43" s="26"/>
      <c r="PA43" s="26"/>
      <c r="PE43" s="26"/>
      <c r="PI43" s="26"/>
      <c r="PM43" s="26"/>
      <c r="PQ43" s="26"/>
      <c r="PU43" s="26"/>
      <c r="PY43" s="26"/>
      <c r="QC43" s="26"/>
      <c r="QG43" s="26"/>
      <c r="QK43" s="26"/>
      <c r="QO43" s="26"/>
      <c r="QS43" s="26"/>
      <c r="QW43" s="26"/>
      <c r="RA43" s="26"/>
      <c r="RE43" s="26"/>
      <c r="RI43" s="26"/>
      <c r="RM43" s="26"/>
      <c r="RQ43" s="26"/>
      <c r="RU43" s="26"/>
      <c r="RY43" s="26"/>
      <c r="SC43" s="26"/>
      <c r="SG43" s="26"/>
      <c r="SK43" s="26"/>
      <c r="SO43" s="26"/>
      <c r="SS43" s="26"/>
      <c r="SW43" s="26"/>
      <c r="TA43" s="26"/>
      <c r="TE43" s="26"/>
      <c r="TI43" s="26"/>
      <c r="TM43" s="26"/>
      <c r="TQ43" s="26"/>
      <c r="TU43" s="26"/>
      <c r="TY43" s="26"/>
      <c r="UC43" s="26"/>
      <c r="UG43" s="26"/>
      <c r="UK43" s="26"/>
      <c r="UO43" s="26"/>
      <c r="US43" s="26"/>
      <c r="UW43" s="26"/>
      <c r="VA43" s="26"/>
      <c r="VE43" s="26"/>
      <c r="VI43" s="26"/>
      <c r="VM43" s="26"/>
      <c r="VQ43" s="26"/>
      <c r="VU43" s="26"/>
      <c r="VY43" s="26"/>
      <c r="WC43" s="26"/>
      <c r="WG43" s="26"/>
      <c r="WK43" s="26"/>
      <c r="WO43" s="26"/>
      <c r="WS43" s="26"/>
      <c r="WW43" s="26"/>
      <c r="XA43" s="26"/>
      <c r="XE43" s="26"/>
      <c r="XI43" s="26"/>
      <c r="XM43" s="26"/>
      <c r="XQ43" s="26"/>
      <c r="XU43" s="26"/>
      <c r="XY43" s="26"/>
      <c r="YC43" s="26"/>
      <c r="YG43" s="26"/>
      <c r="YK43" s="26"/>
      <c r="YO43" s="26"/>
      <c r="YS43" s="26"/>
      <c r="YW43" s="26"/>
      <c r="ZA43" s="26"/>
      <c r="ZE43" s="26"/>
      <c r="ZI43" s="26"/>
      <c r="ZM43" s="26"/>
      <c r="ZQ43" s="26"/>
      <c r="ZU43" s="26"/>
      <c r="ZY43" s="26"/>
      <c r="AAC43" s="26"/>
      <c r="AAG43" s="26"/>
      <c r="AAK43" s="26"/>
      <c r="AAO43" s="26"/>
      <c r="AAS43" s="26"/>
      <c r="AAW43" s="26"/>
      <c r="ABA43" s="26"/>
      <c r="ABE43" s="26"/>
      <c r="ABI43" s="26"/>
      <c r="ABM43" s="26"/>
      <c r="ABQ43" s="26"/>
      <c r="ABU43" s="26"/>
      <c r="ABY43" s="26"/>
      <c r="ACC43" s="26"/>
      <c r="ACG43" s="26"/>
      <c r="ACK43" s="26"/>
      <c r="ACO43" s="26"/>
      <c r="ACS43" s="26"/>
      <c r="ACW43" s="26"/>
      <c r="ADA43" s="26"/>
      <c r="ADE43" s="26"/>
      <c r="ADI43" s="26"/>
      <c r="ADM43" s="26"/>
      <c r="ADQ43" s="26"/>
      <c r="ADU43" s="26"/>
      <c r="ADY43" s="26"/>
      <c r="AEC43" s="26"/>
      <c r="AEG43" s="26"/>
      <c r="AEK43" s="26"/>
      <c r="AEO43" s="26"/>
      <c r="AES43" s="26"/>
      <c r="AEW43" s="26"/>
      <c r="AFA43" s="26"/>
      <c r="AFE43" s="26"/>
      <c r="AFI43" s="26"/>
      <c r="AFM43" s="26"/>
      <c r="AFQ43" s="26"/>
      <c r="AFU43" s="26"/>
      <c r="AFY43" s="26"/>
      <c r="AGC43" s="26"/>
      <c r="AGG43" s="26"/>
      <c r="AGK43" s="26"/>
      <c r="AGO43" s="26"/>
      <c r="AGS43" s="26"/>
      <c r="AGW43" s="26"/>
      <c r="AHA43" s="26"/>
      <c r="AHE43" s="26"/>
      <c r="AHI43" s="26"/>
      <c r="AHM43" s="26"/>
      <c r="AHQ43" s="26"/>
      <c r="AHU43" s="26"/>
      <c r="AHY43" s="26"/>
      <c r="AIC43" s="26"/>
      <c r="AIG43" s="26"/>
      <c r="AIK43" s="26"/>
      <c r="AIO43" s="26"/>
      <c r="AIS43" s="26"/>
      <c r="AIW43" s="26"/>
      <c r="AJA43" s="26"/>
      <c r="AJE43" s="26"/>
      <c r="AJI43" s="26"/>
      <c r="AJM43" s="26"/>
      <c r="AJQ43" s="26"/>
      <c r="AJU43" s="26"/>
      <c r="AJY43" s="26"/>
      <c r="AKC43" s="26"/>
      <c r="AKG43" s="26"/>
      <c r="AKK43" s="26"/>
      <c r="AKO43" s="26"/>
      <c r="AKS43" s="26"/>
      <c r="AKW43" s="26"/>
      <c r="ALA43" s="26"/>
      <c r="ALE43" s="26"/>
      <c r="ALI43" s="26"/>
      <c r="ALM43" s="26"/>
      <c r="ALQ43" s="26"/>
      <c r="ALU43" s="26"/>
      <c r="ALY43" s="26"/>
      <c r="AMC43" s="26"/>
      <c r="AMG43" s="26"/>
      <c r="AMK43" s="26"/>
      <c r="AMO43" s="26"/>
      <c r="AMS43" s="26"/>
      <c r="AMW43" s="26"/>
      <c r="ANA43" s="26"/>
      <c r="ANE43" s="26"/>
      <c r="ANI43" s="26"/>
      <c r="ANM43" s="26"/>
      <c r="ANQ43" s="26"/>
      <c r="ANU43" s="26"/>
      <c r="ANY43" s="26"/>
      <c r="AOC43" s="26"/>
      <c r="AOG43" s="26"/>
      <c r="AOK43" s="26"/>
      <c r="AOO43" s="26"/>
      <c r="AOS43" s="26"/>
      <c r="AOW43" s="26"/>
      <c r="APA43" s="26"/>
      <c r="APE43" s="26"/>
      <c r="API43" s="26"/>
      <c r="APM43" s="26"/>
      <c r="APQ43" s="26"/>
      <c r="APU43" s="26"/>
      <c r="APY43" s="26"/>
      <c r="AQC43" s="26"/>
      <c r="AQG43" s="26"/>
      <c r="AQK43" s="26"/>
      <c r="AQO43" s="26"/>
      <c r="AQS43" s="26"/>
      <c r="AQW43" s="26"/>
      <c r="ARA43" s="26"/>
      <c r="ARE43" s="26"/>
      <c r="ARI43" s="26"/>
      <c r="ARM43" s="26"/>
      <c r="ARQ43" s="26"/>
      <c r="ARU43" s="26"/>
      <c r="ARY43" s="26"/>
      <c r="ASC43" s="26"/>
      <c r="ASG43" s="26"/>
      <c r="ASK43" s="26"/>
      <c r="ASO43" s="26"/>
      <c r="ASS43" s="26"/>
      <c r="ASW43" s="26"/>
      <c r="ATA43" s="26"/>
      <c r="ATE43" s="26"/>
      <c r="ATI43" s="26"/>
      <c r="ATM43" s="26"/>
      <c r="ATQ43" s="26"/>
      <c r="ATU43" s="26"/>
      <c r="ATY43" s="26"/>
      <c r="AUC43" s="26"/>
      <c r="AUG43" s="26"/>
      <c r="AUK43" s="26"/>
      <c r="AUO43" s="26"/>
      <c r="AUS43" s="26"/>
      <c r="AUW43" s="26"/>
      <c r="AVA43" s="26"/>
      <c r="AVE43" s="26"/>
      <c r="AVI43" s="26"/>
      <c r="AVM43" s="26"/>
      <c r="AVQ43" s="26"/>
      <c r="AVU43" s="26"/>
      <c r="AVY43" s="26"/>
      <c r="AWC43" s="26"/>
      <c r="AWG43" s="26"/>
      <c r="AWK43" s="26"/>
      <c r="AWO43" s="26"/>
      <c r="AWS43" s="26"/>
      <c r="AWW43" s="26"/>
      <c r="AXA43" s="26"/>
      <c r="AXE43" s="26"/>
      <c r="AXI43" s="26"/>
      <c r="AXM43" s="26"/>
      <c r="AXQ43" s="26"/>
      <c r="AXU43" s="26"/>
      <c r="AXY43" s="26"/>
      <c r="AYC43" s="26"/>
      <c r="AYG43" s="26"/>
      <c r="AYK43" s="26"/>
      <c r="AYO43" s="26"/>
      <c r="AYS43" s="26"/>
      <c r="AYW43" s="26"/>
      <c r="AZA43" s="26"/>
      <c r="AZE43" s="26"/>
      <c r="AZI43" s="26"/>
      <c r="AZM43" s="26"/>
      <c r="AZQ43" s="26"/>
      <c r="AZU43" s="26"/>
      <c r="AZY43" s="26"/>
      <c r="BAC43" s="26"/>
      <c r="BAG43" s="26"/>
      <c r="BAK43" s="26"/>
      <c r="BAO43" s="26"/>
      <c r="BAS43" s="26"/>
      <c r="BAW43" s="26"/>
      <c r="BBA43" s="26"/>
      <c r="BBE43" s="26"/>
      <c r="BBI43" s="26"/>
      <c r="BBM43" s="26"/>
      <c r="BBQ43" s="26"/>
      <c r="BBU43" s="26"/>
      <c r="BBY43" s="26"/>
      <c r="BCC43" s="26"/>
      <c r="BCG43" s="26"/>
      <c r="BCK43" s="26"/>
      <c r="BCO43" s="26"/>
      <c r="BCS43" s="26"/>
      <c r="BCW43" s="26"/>
      <c r="BDA43" s="26"/>
      <c r="BDE43" s="26"/>
      <c r="BDI43" s="26"/>
      <c r="BDM43" s="26"/>
      <c r="BDQ43" s="26"/>
      <c r="BDU43" s="26"/>
      <c r="BDY43" s="26"/>
      <c r="BEC43" s="26"/>
      <c r="BEG43" s="26"/>
      <c r="BEK43" s="26"/>
      <c r="BEO43" s="26"/>
      <c r="BES43" s="26"/>
      <c r="BEW43" s="26"/>
      <c r="BFA43" s="26"/>
      <c r="BFE43" s="26"/>
      <c r="BFI43" s="26"/>
      <c r="BFM43" s="26"/>
      <c r="BFQ43" s="26"/>
      <c r="BFU43" s="26"/>
      <c r="BFY43" s="26"/>
      <c r="BGC43" s="26"/>
      <c r="BGG43" s="26"/>
      <c r="BGK43" s="26"/>
      <c r="BGO43" s="26"/>
      <c r="BGS43" s="26"/>
      <c r="BGW43" s="26"/>
      <c r="BHA43" s="26"/>
      <c r="BHE43" s="26"/>
      <c r="BHI43" s="26"/>
      <c r="BHM43" s="26"/>
      <c r="BHQ43" s="26"/>
      <c r="BHU43" s="26"/>
      <c r="BHY43" s="26"/>
      <c r="BIC43" s="26"/>
      <c r="BIG43" s="26"/>
      <c r="BIK43" s="26"/>
      <c r="BIO43" s="26"/>
      <c r="BIS43" s="26"/>
      <c r="BIW43" s="26"/>
      <c r="BJA43" s="26"/>
      <c r="BJE43" s="26"/>
      <c r="BJI43" s="26"/>
      <c r="BJM43" s="26"/>
      <c r="BJQ43" s="26"/>
      <c r="BJU43" s="26"/>
      <c r="BJY43" s="26"/>
      <c r="BKC43" s="26"/>
      <c r="BKG43" s="26"/>
      <c r="BKK43" s="26"/>
      <c r="BKO43" s="26"/>
      <c r="BKS43" s="26"/>
      <c r="BKW43" s="26"/>
      <c r="BLA43" s="26"/>
      <c r="BLE43" s="26"/>
      <c r="BLI43" s="26"/>
      <c r="BLM43" s="26"/>
      <c r="BLQ43" s="26"/>
      <c r="BLU43" s="26"/>
      <c r="BLY43" s="26"/>
      <c r="BMC43" s="26"/>
      <c r="BMG43" s="26"/>
      <c r="BMK43" s="26"/>
      <c r="BMO43" s="26"/>
      <c r="BMS43" s="26"/>
      <c r="BMW43" s="26"/>
      <c r="BNA43" s="26"/>
      <c r="BNE43" s="26"/>
      <c r="BNI43" s="26"/>
      <c r="BNM43" s="26"/>
      <c r="BNQ43" s="26"/>
      <c r="BNU43" s="26"/>
      <c r="BNY43" s="26"/>
      <c r="BOC43" s="26"/>
      <c r="BOG43" s="26"/>
      <c r="BOK43" s="26"/>
      <c r="BOO43" s="26"/>
      <c r="BOS43" s="26"/>
      <c r="BOW43" s="26"/>
      <c r="BPA43" s="26"/>
      <c r="BPE43" s="26"/>
      <c r="BPI43" s="26"/>
      <c r="BPM43" s="26"/>
      <c r="BPQ43" s="26"/>
      <c r="BPU43" s="26"/>
      <c r="BPY43" s="26"/>
      <c r="BQC43" s="26"/>
      <c r="BQG43" s="26"/>
      <c r="BQK43" s="26"/>
      <c r="BQO43" s="26"/>
      <c r="BQS43" s="26"/>
      <c r="BQW43" s="26"/>
      <c r="BRA43" s="26"/>
      <c r="BRE43" s="26"/>
      <c r="BRI43" s="26"/>
      <c r="BRM43" s="26"/>
      <c r="BRQ43" s="26"/>
      <c r="BRU43" s="26"/>
      <c r="BRY43" s="26"/>
      <c r="BSC43" s="26"/>
      <c r="BSG43" s="26"/>
      <c r="BSK43" s="26"/>
      <c r="BSO43" s="26"/>
      <c r="BSS43" s="26"/>
      <c r="BSW43" s="26"/>
      <c r="BTA43" s="26"/>
      <c r="BTE43" s="26"/>
      <c r="BTI43" s="26"/>
      <c r="BTM43" s="26"/>
      <c r="BTQ43" s="26"/>
      <c r="BTU43" s="26"/>
      <c r="BTY43" s="26"/>
      <c r="BUC43" s="26"/>
      <c r="BUG43" s="26"/>
      <c r="BUK43" s="26"/>
      <c r="BUO43" s="26"/>
      <c r="BUS43" s="26"/>
      <c r="BUW43" s="26"/>
      <c r="BVA43" s="26"/>
      <c r="BVE43" s="26"/>
      <c r="BVI43" s="26"/>
      <c r="BVM43" s="26"/>
      <c r="BVQ43" s="26"/>
      <c r="BVU43" s="26"/>
      <c r="BVY43" s="26"/>
      <c r="BWC43" s="26"/>
      <c r="BWG43" s="26"/>
      <c r="BWK43" s="26"/>
      <c r="BWO43" s="26"/>
      <c r="BWS43" s="26"/>
      <c r="BWW43" s="26"/>
      <c r="BXA43" s="26"/>
      <c r="BXE43" s="26"/>
      <c r="BXI43" s="26"/>
      <c r="BXM43" s="26"/>
      <c r="BXQ43" s="26"/>
      <c r="BXU43" s="26"/>
      <c r="BXY43" s="26"/>
      <c r="BYC43" s="26"/>
      <c r="BYG43" s="26"/>
      <c r="BYK43" s="26"/>
      <c r="BYO43" s="26"/>
      <c r="BYS43" s="26"/>
      <c r="BYW43" s="26"/>
      <c r="BZA43" s="26"/>
      <c r="BZE43" s="26"/>
      <c r="BZI43" s="26"/>
      <c r="BZM43" s="26"/>
      <c r="BZQ43" s="26"/>
      <c r="BZU43" s="26"/>
      <c r="BZY43" s="26"/>
      <c r="CAC43" s="26"/>
      <c r="CAG43" s="26"/>
      <c r="CAK43" s="26"/>
      <c r="CAO43" s="26"/>
      <c r="CAS43" s="26"/>
      <c r="CAW43" s="26"/>
      <c r="CBA43" s="26"/>
      <c r="CBE43" s="26"/>
      <c r="CBI43" s="26"/>
      <c r="CBM43" s="26"/>
      <c r="CBQ43" s="26"/>
      <c r="CBU43" s="26"/>
      <c r="CBY43" s="26"/>
      <c r="CCC43" s="26"/>
      <c r="CCG43" s="26"/>
      <c r="CCK43" s="26"/>
      <c r="CCO43" s="26"/>
      <c r="CCS43" s="26"/>
      <c r="CCW43" s="26"/>
      <c r="CDA43" s="26"/>
      <c r="CDE43" s="26"/>
      <c r="CDI43" s="26"/>
      <c r="CDM43" s="26"/>
      <c r="CDQ43" s="26"/>
      <c r="CDU43" s="26"/>
      <c r="CDY43" s="26"/>
      <c r="CEC43" s="26"/>
      <c r="CEG43" s="26"/>
      <c r="CEK43" s="26"/>
      <c r="CEO43" s="26"/>
      <c r="CES43" s="26"/>
      <c r="CEW43" s="26"/>
      <c r="CFA43" s="26"/>
      <c r="CFE43" s="26"/>
      <c r="CFI43" s="26"/>
      <c r="CFM43" s="26"/>
      <c r="CFQ43" s="26"/>
      <c r="CFU43" s="26"/>
      <c r="CFY43" s="26"/>
      <c r="CGC43" s="26"/>
      <c r="CGG43" s="26"/>
      <c r="CGK43" s="26"/>
      <c r="CGO43" s="26"/>
      <c r="CGS43" s="26"/>
      <c r="CGW43" s="26"/>
      <c r="CHA43" s="26"/>
      <c r="CHE43" s="26"/>
      <c r="CHI43" s="26"/>
      <c r="CHM43" s="26"/>
      <c r="CHQ43" s="26"/>
      <c r="CHU43" s="26"/>
      <c r="CHY43" s="26"/>
      <c r="CIC43" s="26"/>
      <c r="CIG43" s="26"/>
      <c r="CIK43" s="26"/>
      <c r="CIO43" s="26"/>
      <c r="CIS43" s="26"/>
      <c r="CIW43" s="26"/>
      <c r="CJA43" s="26"/>
      <c r="CJE43" s="26"/>
      <c r="CJI43" s="26"/>
      <c r="CJM43" s="26"/>
      <c r="CJQ43" s="26"/>
      <c r="CJU43" s="26"/>
      <c r="CJY43" s="26"/>
      <c r="CKC43" s="26"/>
      <c r="CKG43" s="26"/>
      <c r="CKK43" s="26"/>
      <c r="CKO43" s="26"/>
      <c r="CKS43" s="26"/>
      <c r="CKW43" s="26"/>
      <c r="CLA43" s="26"/>
      <c r="CLE43" s="26"/>
      <c r="CLI43" s="26"/>
      <c r="CLM43" s="26"/>
      <c r="CLQ43" s="26"/>
      <c r="CLU43" s="26"/>
      <c r="CLY43" s="26"/>
      <c r="CMC43" s="26"/>
      <c r="CMG43" s="26"/>
      <c r="CMK43" s="26"/>
      <c r="CMO43" s="26"/>
      <c r="CMS43" s="26"/>
      <c r="CMW43" s="26"/>
      <c r="CNA43" s="26"/>
      <c r="CNE43" s="26"/>
      <c r="CNI43" s="26"/>
      <c r="CNM43" s="26"/>
      <c r="CNQ43" s="26"/>
      <c r="CNU43" s="26"/>
      <c r="CNY43" s="26"/>
      <c r="COC43" s="26"/>
      <c r="COG43" s="26"/>
      <c r="COK43" s="26"/>
      <c r="COO43" s="26"/>
      <c r="COS43" s="26"/>
      <c r="COW43" s="26"/>
      <c r="CPA43" s="26"/>
      <c r="CPE43" s="26"/>
      <c r="CPI43" s="26"/>
      <c r="CPM43" s="26"/>
      <c r="CPQ43" s="26"/>
      <c r="CPU43" s="26"/>
      <c r="CPY43" s="26"/>
      <c r="CQC43" s="26"/>
      <c r="CQG43" s="26"/>
      <c r="CQK43" s="26"/>
      <c r="CQO43" s="26"/>
      <c r="CQS43" s="26"/>
      <c r="CQW43" s="26"/>
      <c r="CRA43" s="26"/>
      <c r="CRE43" s="26"/>
      <c r="CRI43" s="26"/>
      <c r="CRM43" s="26"/>
      <c r="CRQ43" s="26"/>
      <c r="CRU43" s="26"/>
      <c r="CRY43" s="26"/>
      <c r="CSC43" s="26"/>
      <c r="CSG43" s="26"/>
      <c r="CSK43" s="26"/>
      <c r="CSO43" s="26"/>
      <c r="CSS43" s="26"/>
      <c r="CSW43" s="26"/>
      <c r="CTA43" s="26"/>
      <c r="CTE43" s="26"/>
      <c r="CTI43" s="26"/>
      <c r="CTM43" s="26"/>
      <c r="CTQ43" s="26"/>
      <c r="CTU43" s="26"/>
      <c r="CTY43" s="26"/>
      <c r="CUC43" s="26"/>
      <c r="CUG43" s="26"/>
      <c r="CUK43" s="26"/>
      <c r="CUO43" s="26"/>
      <c r="CUS43" s="26"/>
      <c r="CUW43" s="26"/>
      <c r="CVA43" s="26"/>
      <c r="CVE43" s="26"/>
      <c r="CVI43" s="26"/>
      <c r="CVM43" s="26"/>
      <c r="CVQ43" s="26"/>
      <c r="CVU43" s="26"/>
      <c r="CVY43" s="26"/>
      <c r="CWC43" s="26"/>
      <c r="CWG43" s="26"/>
      <c r="CWK43" s="26"/>
      <c r="CWO43" s="26"/>
      <c r="CWS43" s="26"/>
      <c r="CWW43" s="26"/>
      <c r="CXA43" s="26"/>
      <c r="CXE43" s="26"/>
      <c r="CXI43" s="26"/>
      <c r="CXM43" s="26"/>
      <c r="CXQ43" s="26"/>
      <c r="CXU43" s="26"/>
      <c r="CXY43" s="26"/>
      <c r="CYC43" s="26"/>
      <c r="CYG43" s="26"/>
      <c r="CYK43" s="26"/>
      <c r="CYO43" s="26"/>
      <c r="CYS43" s="26"/>
      <c r="CYW43" s="26"/>
      <c r="CZA43" s="26"/>
      <c r="CZE43" s="26"/>
      <c r="CZI43" s="26"/>
      <c r="CZM43" s="26"/>
      <c r="CZQ43" s="26"/>
      <c r="CZU43" s="26"/>
      <c r="CZY43" s="26"/>
      <c r="DAC43" s="26"/>
      <c r="DAG43" s="26"/>
      <c r="DAK43" s="26"/>
      <c r="DAO43" s="26"/>
      <c r="DAS43" s="26"/>
      <c r="DAW43" s="26"/>
      <c r="DBA43" s="26"/>
      <c r="DBE43" s="26"/>
      <c r="DBI43" s="26"/>
      <c r="DBM43" s="26"/>
      <c r="DBQ43" s="26"/>
      <c r="DBU43" s="26"/>
      <c r="DBY43" s="26"/>
      <c r="DCC43" s="26"/>
      <c r="DCG43" s="26"/>
      <c r="DCK43" s="26"/>
      <c r="DCO43" s="26"/>
      <c r="DCS43" s="26"/>
      <c r="DCW43" s="26"/>
      <c r="DDA43" s="26"/>
      <c r="DDE43" s="26"/>
      <c r="DDI43" s="26"/>
      <c r="DDM43" s="26"/>
      <c r="DDQ43" s="26"/>
      <c r="DDU43" s="26"/>
      <c r="DDY43" s="26"/>
      <c r="DEC43" s="26"/>
      <c r="DEG43" s="26"/>
      <c r="DEK43" s="26"/>
      <c r="DEO43" s="26"/>
      <c r="DES43" s="26"/>
      <c r="DEW43" s="26"/>
      <c r="DFA43" s="26"/>
      <c r="DFE43" s="26"/>
      <c r="DFI43" s="26"/>
      <c r="DFM43" s="26"/>
      <c r="DFQ43" s="26"/>
      <c r="DFU43" s="26"/>
      <c r="DFY43" s="26"/>
      <c r="DGC43" s="26"/>
      <c r="DGG43" s="26"/>
      <c r="DGK43" s="26"/>
      <c r="DGO43" s="26"/>
      <c r="DGS43" s="26"/>
      <c r="DGW43" s="26"/>
      <c r="DHA43" s="26"/>
      <c r="DHE43" s="26"/>
      <c r="DHI43" s="26"/>
      <c r="DHM43" s="26"/>
      <c r="DHQ43" s="26"/>
      <c r="DHU43" s="26"/>
      <c r="DHY43" s="26"/>
      <c r="DIC43" s="26"/>
      <c r="DIG43" s="26"/>
      <c r="DIK43" s="26"/>
      <c r="DIO43" s="26"/>
      <c r="DIS43" s="26"/>
      <c r="DIW43" s="26"/>
      <c r="DJA43" s="26"/>
      <c r="DJE43" s="26"/>
      <c r="DJI43" s="26"/>
      <c r="DJM43" s="26"/>
      <c r="DJQ43" s="26"/>
      <c r="DJU43" s="26"/>
      <c r="DJY43" s="26"/>
      <c r="DKC43" s="26"/>
      <c r="DKG43" s="26"/>
      <c r="DKK43" s="26"/>
      <c r="DKO43" s="26"/>
      <c r="DKS43" s="26"/>
      <c r="DKW43" s="26"/>
      <c r="DLA43" s="26"/>
      <c r="DLE43" s="26"/>
      <c r="DLI43" s="26"/>
      <c r="DLM43" s="26"/>
      <c r="DLQ43" s="26"/>
      <c r="DLU43" s="26"/>
      <c r="DLY43" s="26"/>
      <c r="DMC43" s="26"/>
      <c r="DMG43" s="26"/>
      <c r="DMK43" s="26"/>
      <c r="DMO43" s="26"/>
      <c r="DMS43" s="26"/>
      <c r="DMW43" s="26"/>
      <c r="DNA43" s="26"/>
      <c r="DNE43" s="26"/>
      <c r="DNI43" s="26"/>
      <c r="DNM43" s="26"/>
      <c r="DNQ43" s="26"/>
      <c r="DNU43" s="26"/>
      <c r="DNY43" s="26"/>
      <c r="DOC43" s="26"/>
      <c r="DOG43" s="26"/>
      <c r="DOK43" s="26"/>
      <c r="DOO43" s="26"/>
      <c r="DOS43" s="26"/>
      <c r="DOW43" s="26"/>
      <c r="DPA43" s="26"/>
      <c r="DPE43" s="26"/>
      <c r="DPI43" s="26"/>
      <c r="DPM43" s="26"/>
      <c r="DPQ43" s="26"/>
      <c r="DPU43" s="26"/>
      <c r="DPY43" s="26"/>
      <c r="DQC43" s="26"/>
      <c r="DQG43" s="26"/>
      <c r="DQK43" s="26"/>
      <c r="DQO43" s="26"/>
      <c r="DQS43" s="26"/>
      <c r="DQW43" s="26"/>
      <c r="DRA43" s="26"/>
      <c r="DRE43" s="26"/>
      <c r="DRI43" s="26"/>
      <c r="DRM43" s="26"/>
      <c r="DRQ43" s="26"/>
      <c r="DRU43" s="26"/>
      <c r="DRY43" s="26"/>
      <c r="DSC43" s="26"/>
      <c r="DSG43" s="26"/>
      <c r="DSK43" s="26"/>
      <c r="DSO43" s="26"/>
      <c r="DSS43" s="26"/>
      <c r="DSW43" s="26"/>
      <c r="DTA43" s="26"/>
      <c r="DTE43" s="26"/>
      <c r="DTI43" s="26"/>
      <c r="DTM43" s="26"/>
      <c r="DTQ43" s="26"/>
      <c r="DTU43" s="26"/>
      <c r="DTY43" s="26"/>
      <c r="DUC43" s="26"/>
      <c r="DUG43" s="26"/>
      <c r="DUK43" s="26"/>
      <c r="DUO43" s="26"/>
      <c r="DUS43" s="26"/>
      <c r="DUW43" s="26"/>
      <c r="DVA43" s="26"/>
      <c r="DVE43" s="26"/>
      <c r="DVI43" s="26"/>
      <c r="DVM43" s="26"/>
      <c r="DVQ43" s="26"/>
      <c r="DVU43" s="26"/>
      <c r="DVY43" s="26"/>
      <c r="DWC43" s="26"/>
      <c r="DWG43" s="26"/>
      <c r="DWK43" s="26"/>
      <c r="DWO43" s="26"/>
      <c r="DWS43" s="26"/>
      <c r="DWW43" s="26"/>
      <c r="DXA43" s="26"/>
      <c r="DXE43" s="26"/>
      <c r="DXI43" s="26"/>
      <c r="DXM43" s="26"/>
      <c r="DXQ43" s="26"/>
      <c r="DXU43" s="26"/>
      <c r="DXY43" s="26"/>
      <c r="DYC43" s="26"/>
      <c r="DYG43" s="26"/>
      <c r="DYK43" s="26"/>
      <c r="DYO43" s="26"/>
      <c r="DYS43" s="26"/>
      <c r="DYW43" s="26"/>
      <c r="DZA43" s="26"/>
      <c r="DZE43" s="26"/>
      <c r="DZI43" s="26"/>
      <c r="DZM43" s="26"/>
      <c r="DZQ43" s="26"/>
      <c r="DZU43" s="26"/>
      <c r="DZY43" s="26"/>
      <c r="EAC43" s="26"/>
      <c r="EAG43" s="26"/>
      <c r="EAK43" s="26"/>
      <c r="EAO43" s="26"/>
      <c r="EAS43" s="26"/>
      <c r="EAW43" s="26"/>
      <c r="EBA43" s="26"/>
      <c r="EBE43" s="26"/>
      <c r="EBI43" s="26"/>
      <c r="EBM43" s="26"/>
      <c r="EBQ43" s="26"/>
      <c r="EBU43" s="26"/>
      <c r="EBY43" s="26"/>
      <c r="ECC43" s="26"/>
      <c r="ECG43" s="26"/>
      <c r="ECK43" s="26"/>
      <c r="ECO43" s="26"/>
      <c r="ECS43" s="26"/>
      <c r="ECW43" s="26"/>
      <c r="EDA43" s="26"/>
      <c r="EDE43" s="26"/>
      <c r="EDI43" s="26"/>
      <c r="EDM43" s="26"/>
      <c r="EDQ43" s="26"/>
      <c r="EDU43" s="26"/>
      <c r="EDY43" s="26"/>
      <c r="EEC43" s="26"/>
      <c r="EEG43" s="26"/>
      <c r="EEK43" s="26"/>
      <c r="EEO43" s="26"/>
      <c r="EES43" s="26"/>
      <c r="EEW43" s="26"/>
      <c r="EFA43" s="26"/>
      <c r="EFE43" s="26"/>
      <c r="EFI43" s="26"/>
      <c r="EFM43" s="26"/>
      <c r="EFQ43" s="26"/>
      <c r="EFU43" s="26"/>
      <c r="EFY43" s="26"/>
      <c r="EGC43" s="26"/>
      <c r="EGG43" s="26"/>
      <c r="EGK43" s="26"/>
      <c r="EGO43" s="26"/>
      <c r="EGS43" s="26"/>
      <c r="EGW43" s="26"/>
      <c r="EHA43" s="26"/>
      <c r="EHE43" s="26"/>
      <c r="EHI43" s="26"/>
      <c r="EHM43" s="26"/>
      <c r="EHQ43" s="26"/>
      <c r="EHU43" s="26"/>
      <c r="EHY43" s="26"/>
      <c r="EIC43" s="26"/>
      <c r="EIG43" s="26"/>
      <c r="EIK43" s="26"/>
      <c r="EIO43" s="26"/>
      <c r="EIS43" s="26"/>
      <c r="EIW43" s="26"/>
      <c r="EJA43" s="26"/>
      <c r="EJE43" s="26"/>
      <c r="EJI43" s="26"/>
      <c r="EJM43" s="26"/>
      <c r="EJQ43" s="26"/>
      <c r="EJU43" s="26"/>
      <c r="EJY43" s="26"/>
      <c r="EKC43" s="26"/>
      <c r="EKG43" s="26"/>
      <c r="EKK43" s="26"/>
      <c r="EKO43" s="26"/>
      <c r="EKS43" s="26"/>
      <c r="EKW43" s="26"/>
      <c r="ELA43" s="26"/>
      <c r="ELE43" s="26"/>
      <c r="ELI43" s="26"/>
      <c r="ELM43" s="26"/>
      <c r="ELQ43" s="26"/>
      <c r="ELU43" s="26"/>
      <c r="ELY43" s="26"/>
      <c r="EMC43" s="26"/>
      <c r="EMG43" s="26"/>
      <c r="EMK43" s="26"/>
      <c r="EMO43" s="26"/>
      <c r="EMS43" s="26"/>
      <c r="EMW43" s="26"/>
      <c r="ENA43" s="26"/>
      <c r="ENE43" s="26"/>
      <c r="ENI43" s="26"/>
      <c r="ENM43" s="26"/>
      <c r="ENQ43" s="26"/>
      <c r="ENU43" s="26"/>
      <c r="ENY43" s="26"/>
      <c r="EOC43" s="26"/>
      <c r="EOG43" s="26"/>
      <c r="EOK43" s="26"/>
      <c r="EOO43" s="26"/>
      <c r="EOS43" s="26"/>
      <c r="EOW43" s="26"/>
      <c r="EPA43" s="26"/>
      <c r="EPE43" s="26"/>
      <c r="EPI43" s="26"/>
      <c r="EPM43" s="26"/>
      <c r="EPQ43" s="26"/>
      <c r="EPU43" s="26"/>
      <c r="EPY43" s="26"/>
      <c r="EQC43" s="26"/>
      <c r="EQG43" s="26"/>
      <c r="EQK43" s="26"/>
      <c r="EQO43" s="26"/>
      <c r="EQS43" s="26"/>
      <c r="EQW43" s="26"/>
      <c r="ERA43" s="26"/>
      <c r="ERE43" s="26"/>
      <c r="ERI43" s="26"/>
      <c r="ERM43" s="26"/>
      <c r="ERQ43" s="26"/>
      <c r="ERU43" s="26"/>
      <c r="ERY43" s="26"/>
      <c r="ESC43" s="26"/>
      <c r="ESG43" s="26"/>
      <c r="ESK43" s="26"/>
      <c r="ESO43" s="26"/>
      <c r="ESS43" s="26"/>
      <c r="ESW43" s="26"/>
      <c r="ETA43" s="26"/>
      <c r="ETE43" s="26"/>
      <c r="ETI43" s="26"/>
      <c r="ETM43" s="26"/>
      <c r="ETQ43" s="26"/>
      <c r="ETU43" s="26"/>
      <c r="ETY43" s="26"/>
      <c r="EUC43" s="26"/>
      <c r="EUG43" s="26"/>
      <c r="EUK43" s="26"/>
      <c r="EUO43" s="26"/>
      <c r="EUS43" s="26"/>
      <c r="EUW43" s="26"/>
      <c r="EVA43" s="26"/>
      <c r="EVE43" s="26"/>
      <c r="EVI43" s="26"/>
      <c r="EVM43" s="26"/>
      <c r="EVQ43" s="26"/>
      <c r="EVU43" s="26"/>
      <c r="EVY43" s="26"/>
      <c r="EWC43" s="26"/>
      <c r="EWG43" s="26"/>
      <c r="EWK43" s="26"/>
      <c r="EWO43" s="26"/>
      <c r="EWS43" s="26"/>
      <c r="EWW43" s="26"/>
      <c r="EXA43" s="26"/>
      <c r="EXE43" s="26"/>
      <c r="EXI43" s="26"/>
      <c r="EXM43" s="26"/>
      <c r="EXQ43" s="26"/>
      <c r="EXU43" s="26"/>
      <c r="EXY43" s="26"/>
      <c r="EYC43" s="26"/>
      <c r="EYG43" s="26"/>
      <c r="EYK43" s="26"/>
      <c r="EYO43" s="26"/>
      <c r="EYS43" s="26"/>
      <c r="EYW43" s="26"/>
      <c r="EZA43" s="26"/>
      <c r="EZE43" s="26"/>
      <c r="EZI43" s="26"/>
      <c r="EZM43" s="26"/>
      <c r="EZQ43" s="26"/>
      <c r="EZU43" s="26"/>
      <c r="EZY43" s="26"/>
      <c r="FAC43" s="26"/>
      <c r="FAG43" s="26"/>
      <c r="FAK43" s="26"/>
      <c r="FAO43" s="26"/>
      <c r="FAS43" s="26"/>
      <c r="FAW43" s="26"/>
      <c r="FBA43" s="26"/>
      <c r="FBE43" s="26"/>
      <c r="FBI43" s="26"/>
      <c r="FBM43" s="26"/>
      <c r="FBQ43" s="26"/>
      <c r="FBU43" s="26"/>
      <c r="FBY43" s="26"/>
      <c r="FCC43" s="26"/>
      <c r="FCG43" s="26"/>
      <c r="FCK43" s="26"/>
      <c r="FCO43" s="26"/>
      <c r="FCS43" s="26"/>
      <c r="FCW43" s="26"/>
      <c r="FDA43" s="26"/>
      <c r="FDE43" s="26"/>
      <c r="FDI43" s="26"/>
      <c r="FDM43" s="26"/>
      <c r="FDQ43" s="26"/>
      <c r="FDU43" s="26"/>
      <c r="FDY43" s="26"/>
      <c r="FEC43" s="26"/>
      <c r="FEG43" s="26"/>
      <c r="FEK43" s="26"/>
      <c r="FEO43" s="26"/>
      <c r="FES43" s="26"/>
      <c r="FEW43" s="26"/>
      <c r="FFA43" s="26"/>
      <c r="FFE43" s="26"/>
      <c r="FFI43" s="26"/>
      <c r="FFM43" s="26"/>
      <c r="FFQ43" s="26"/>
      <c r="FFU43" s="26"/>
      <c r="FFY43" s="26"/>
      <c r="FGC43" s="26"/>
      <c r="FGG43" s="26"/>
      <c r="FGK43" s="26"/>
      <c r="FGO43" s="26"/>
      <c r="FGS43" s="26"/>
      <c r="FGW43" s="26"/>
      <c r="FHA43" s="26"/>
      <c r="FHE43" s="26"/>
      <c r="FHI43" s="26"/>
      <c r="FHM43" s="26"/>
      <c r="FHQ43" s="26"/>
      <c r="FHU43" s="26"/>
      <c r="FHY43" s="26"/>
      <c r="FIC43" s="26"/>
      <c r="FIG43" s="26"/>
      <c r="FIK43" s="26"/>
      <c r="FIO43" s="26"/>
      <c r="FIS43" s="26"/>
      <c r="FIW43" s="26"/>
      <c r="FJA43" s="26"/>
      <c r="FJE43" s="26"/>
      <c r="FJI43" s="26"/>
      <c r="FJM43" s="26"/>
      <c r="FJQ43" s="26"/>
      <c r="FJU43" s="26"/>
      <c r="FJY43" s="26"/>
      <c r="FKC43" s="26"/>
      <c r="FKG43" s="26"/>
      <c r="FKK43" s="26"/>
      <c r="FKO43" s="26"/>
      <c r="FKS43" s="26"/>
      <c r="FKW43" s="26"/>
      <c r="FLA43" s="26"/>
      <c r="FLE43" s="26"/>
      <c r="FLI43" s="26"/>
      <c r="FLM43" s="26"/>
      <c r="FLQ43" s="26"/>
      <c r="FLU43" s="26"/>
      <c r="FLY43" s="26"/>
      <c r="FMC43" s="26"/>
      <c r="FMG43" s="26"/>
      <c r="FMK43" s="26"/>
      <c r="FMO43" s="26"/>
      <c r="FMS43" s="26"/>
      <c r="FMW43" s="26"/>
      <c r="FNA43" s="26"/>
      <c r="FNE43" s="26"/>
      <c r="FNI43" s="26"/>
      <c r="FNM43" s="26"/>
      <c r="FNQ43" s="26"/>
      <c r="FNU43" s="26"/>
      <c r="FNY43" s="26"/>
      <c r="FOC43" s="26"/>
      <c r="FOG43" s="26"/>
      <c r="FOK43" s="26"/>
      <c r="FOO43" s="26"/>
      <c r="FOS43" s="26"/>
      <c r="FOW43" s="26"/>
      <c r="FPA43" s="26"/>
      <c r="FPE43" s="26"/>
      <c r="FPI43" s="26"/>
      <c r="FPM43" s="26"/>
      <c r="FPQ43" s="26"/>
      <c r="FPU43" s="26"/>
      <c r="FPY43" s="26"/>
      <c r="FQC43" s="26"/>
      <c r="FQG43" s="26"/>
      <c r="FQK43" s="26"/>
      <c r="FQO43" s="26"/>
      <c r="FQS43" s="26"/>
      <c r="FQW43" s="26"/>
      <c r="FRA43" s="26"/>
      <c r="FRE43" s="26"/>
      <c r="FRI43" s="26"/>
      <c r="FRM43" s="26"/>
      <c r="FRQ43" s="26"/>
      <c r="FRU43" s="26"/>
      <c r="FRY43" s="26"/>
      <c r="FSC43" s="26"/>
      <c r="FSG43" s="26"/>
      <c r="FSK43" s="26"/>
      <c r="FSO43" s="26"/>
      <c r="FSS43" s="26"/>
      <c r="FSW43" s="26"/>
      <c r="FTA43" s="26"/>
      <c r="FTE43" s="26"/>
      <c r="FTI43" s="26"/>
      <c r="FTM43" s="26"/>
      <c r="FTQ43" s="26"/>
      <c r="FTU43" s="26"/>
      <c r="FTY43" s="26"/>
      <c r="FUC43" s="26"/>
      <c r="FUG43" s="26"/>
      <c r="FUK43" s="26"/>
      <c r="FUO43" s="26"/>
      <c r="FUS43" s="26"/>
      <c r="FUW43" s="26"/>
      <c r="FVA43" s="26"/>
      <c r="FVE43" s="26"/>
      <c r="FVI43" s="26"/>
      <c r="FVM43" s="26"/>
      <c r="FVQ43" s="26"/>
      <c r="FVU43" s="26"/>
      <c r="FVY43" s="26"/>
      <c r="FWC43" s="26"/>
      <c r="FWG43" s="26"/>
      <c r="FWK43" s="26"/>
      <c r="FWO43" s="26"/>
      <c r="FWS43" s="26"/>
      <c r="FWW43" s="26"/>
      <c r="FXA43" s="26"/>
      <c r="FXE43" s="26"/>
      <c r="FXI43" s="26"/>
      <c r="FXM43" s="26"/>
      <c r="FXQ43" s="26"/>
      <c r="FXU43" s="26"/>
      <c r="FXY43" s="26"/>
      <c r="FYC43" s="26"/>
      <c r="FYG43" s="26"/>
      <c r="FYK43" s="26"/>
      <c r="FYO43" s="26"/>
      <c r="FYS43" s="26"/>
      <c r="FYW43" s="26"/>
      <c r="FZA43" s="26"/>
      <c r="FZE43" s="26"/>
      <c r="FZI43" s="26"/>
      <c r="FZM43" s="26"/>
      <c r="FZQ43" s="26"/>
      <c r="FZU43" s="26"/>
      <c r="FZY43" s="26"/>
      <c r="GAC43" s="26"/>
      <c r="GAG43" s="26"/>
      <c r="GAK43" s="26"/>
      <c r="GAO43" s="26"/>
      <c r="GAS43" s="26"/>
      <c r="GAW43" s="26"/>
      <c r="GBA43" s="26"/>
      <c r="GBE43" s="26"/>
      <c r="GBI43" s="26"/>
      <c r="GBM43" s="26"/>
      <c r="GBQ43" s="26"/>
      <c r="GBU43" s="26"/>
      <c r="GBY43" s="26"/>
      <c r="GCC43" s="26"/>
      <c r="GCG43" s="26"/>
      <c r="GCK43" s="26"/>
      <c r="GCO43" s="26"/>
      <c r="GCS43" s="26"/>
      <c r="GCW43" s="26"/>
      <c r="GDA43" s="26"/>
      <c r="GDE43" s="26"/>
      <c r="GDI43" s="26"/>
      <c r="GDM43" s="26"/>
      <c r="GDQ43" s="26"/>
      <c r="GDU43" s="26"/>
      <c r="GDY43" s="26"/>
      <c r="GEC43" s="26"/>
      <c r="GEG43" s="26"/>
      <c r="GEK43" s="26"/>
      <c r="GEO43" s="26"/>
      <c r="GES43" s="26"/>
      <c r="GEW43" s="26"/>
      <c r="GFA43" s="26"/>
      <c r="GFE43" s="26"/>
      <c r="GFI43" s="26"/>
      <c r="GFM43" s="26"/>
      <c r="GFQ43" s="26"/>
      <c r="GFU43" s="26"/>
      <c r="GFY43" s="26"/>
      <c r="GGC43" s="26"/>
      <c r="GGG43" s="26"/>
      <c r="GGK43" s="26"/>
      <c r="GGO43" s="26"/>
      <c r="GGS43" s="26"/>
      <c r="GGW43" s="26"/>
      <c r="GHA43" s="26"/>
      <c r="GHE43" s="26"/>
      <c r="GHI43" s="26"/>
      <c r="GHM43" s="26"/>
      <c r="GHQ43" s="26"/>
      <c r="GHU43" s="26"/>
      <c r="GHY43" s="26"/>
      <c r="GIC43" s="26"/>
      <c r="GIG43" s="26"/>
      <c r="GIK43" s="26"/>
      <c r="GIO43" s="26"/>
      <c r="GIS43" s="26"/>
      <c r="GIW43" s="26"/>
      <c r="GJA43" s="26"/>
      <c r="GJE43" s="26"/>
      <c r="GJI43" s="26"/>
      <c r="GJM43" s="26"/>
      <c r="GJQ43" s="26"/>
      <c r="GJU43" s="26"/>
      <c r="GJY43" s="26"/>
      <c r="GKC43" s="26"/>
      <c r="GKG43" s="26"/>
      <c r="GKK43" s="26"/>
      <c r="GKO43" s="26"/>
      <c r="GKS43" s="26"/>
      <c r="GKW43" s="26"/>
      <c r="GLA43" s="26"/>
      <c r="GLE43" s="26"/>
      <c r="GLI43" s="26"/>
      <c r="GLM43" s="26"/>
      <c r="GLQ43" s="26"/>
      <c r="GLU43" s="26"/>
      <c r="GLY43" s="26"/>
      <c r="GMC43" s="26"/>
      <c r="GMG43" s="26"/>
      <c r="GMK43" s="26"/>
      <c r="GMO43" s="26"/>
      <c r="GMS43" s="26"/>
      <c r="GMW43" s="26"/>
      <c r="GNA43" s="26"/>
      <c r="GNE43" s="26"/>
      <c r="GNI43" s="26"/>
      <c r="GNM43" s="26"/>
      <c r="GNQ43" s="26"/>
      <c r="GNU43" s="26"/>
      <c r="GNY43" s="26"/>
      <c r="GOC43" s="26"/>
      <c r="GOG43" s="26"/>
      <c r="GOK43" s="26"/>
      <c r="GOO43" s="26"/>
      <c r="GOS43" s="26"/>
      <c r="GOW43" s="26"/>
      <c r="GPA43" s="26"/>
      <c r="GPE43" s="26"/>
      <c r="GPI43" s="26"/>
      <c r="GPM43" s="26"/>
      <c r="GPQ43" s="26"/>
      <c r="GPU43" s="26"/>
      <c r="GPY43" s="26"/>
      <c r="GQC43" s="26"/>
      <c r="GQG43" s="26"/>
      <c r="GQK43" s="26"/>
      <c r="GQO43" s="26"/>
      <c r="GQS43" s="26"/>
      <c r="GQW43" s="26"/>
      <c r="GRA43" s="26"/>
      <c r="GRE43" s="26"/>
      <c r="GRI43" s="26"/>
      <c r="GRM43" s="26"/>
      <c r="GRQ43" s="26"/>
      <c r="GRU43" s="26"/>
      <c r="GRY43" s="26"/>
      <c r="GSC43" s="26"/>
      <c r="GSG43" s="26"/>
      <c r="GSK43" s="26"/>
      <c r="GSO43" s="26"/>
      <c r="GSS43" s="26"/>
      <c r="GSW43" s="26"/>
      <c r="GTA43" s="26"/>
      <c r="GTE43" s="26"/>
      <c r="GTI43" s="26"/>
      <c r="GTM43" s="26"/>
      <c r="GTQ43" s="26"/>
      <c r="GTU43" s="26"/>
      <c r="GTY43" s="26"/>
      <c r="GUC43" s="26"/>
      <c r="GUG43" s="26"/>
      <c r="GUK43" s="26"/>
      <c r="GUO43" s="26"/>
      <c r="GUS43" s="26"/>
      <c r="GUW43" s="26"/>
      <c r="GVA43" s="26"/>
      <c r="GVE43" s="26"/>
      <c r="GVI43" s="26"/>
      <c r="GVM43" s="26"/>
      <c r="GVQ43" s="26"/>
      <c r="GVU43" s="26"/>
      <c r="GVY43" s="26"/>
      <c r="GWC43" s="26"/>
      <c r="GWG43" s="26"/>
      <c r="GWK43" s="26"/>
      <c r="GWO43" s="26"/>
      <c r="GWS43" s="26"/>
      <c r="GWW43" s="26"/>
      <c r="GXA43" s="26"/>
      <c r="GXE43" s="26"/>
      <c r="GXI43" s="26"/>
      <c r="GXM43" s="26"/>
      <c r="GXQ43" s="26"/>
      <c r="GXU43" s="26"/>
      <c r="GXY43" s="26"/>
      <c r="GYC43" s="26"/>
      <c r="GYG43" s="26"/>
      <c r="GYK43" s="26"/>
      <c r="GYO43" s="26"/>
      <c r="GYS43" s="26"/>
      <c r="GYW43" s="26"/>
      <c r="GZA43" s="26"/>
      <c r="GZE43" s="26"/>
      <c r="GZI43" s="26"/>
      <c r="GZM43" s="26"/>
      <c r="GZQ43" s="26"/>
      <c r="GZU43" s="26"/>
      <c r="GZY43" s="26"/>
      <c r="HAC43" s="26"/>
      <c r="HAG43" s="26"/>
      <c r="HAK43" s="26"/>
      <c r="HAO43" s="26"/>
      <c r="HAS43" s="26"/>
      <c r="HAW43" s="26"/>
      <c r="HBA43" s="26"/>
      <c r="HBE43" s="26"/>
      <c r="HBI43" s="26"/>
      <c r="HBM43" s="26"/>
      <c r="HBQ43" s="26"/>
      <c r="HBU43" s="26"/>
      <c r="HBY43" s="26"/>
      <c r="HCC43" s="26"/>
      <c r="HCG43" s="26"/>
      <c r="HCK43" s="26"/>
      <c r="HCO43" s="26"/>
      <c r="HCS43" s="26"/>
      <c r="HCW43" s="26"/>
      <c r="HDA43" s="26"/>
      <c r="HDE43" s="26"/>
      <c r="HDI43" s="26"/>
      <c r="HDM43" s="26"/>
      <c r="HDQ43" s="26"/>
      <c r="HDU43" s="26"/>
      <c r="HDY43" s="26"/>
      <c r="HEC43" s="26"/>
      <c r="HEG43" s="26"/>
      <c r="HEK43" s="26"/>
      <c r="HEO43" s="26"/>
      <c r="HES43" s="26"/>
      <c r="HEW43" s="26"/>
      <c r="HFA43" s="26"/>
      <c r="HFE43" s="26"/>
      <c r="HFI43" s="26"/>
      <c r="HFM43" s="26"/>
      <c r="HFQ43" s="26"/>
      <c r="HFU43" s="26"/>
      <c r="HFY43" s="26"/>
      <c r="HGC43" s="26"/>
      <c r="HGG43" s="26"/>
      <c r="HGK43" s="26"/>
      <c r="HGO43" s="26"/>
      <c r="HGS43" s="26"/>
      <c r="HGW43" s="26"/>
      <c r="HHA43" s="26"/>
      <c r="HHE43" s="26"/>
      <c r="HHI43" s="26"/>
      <c r="HHM43" s="26"/>
      <c r="HHQ43" s="26"/>
      <c r="HHU43" s="26"/>
      <c r="HHY43" s="26"/>
      <c r="HIC43" s="26"/>
      <c r="HIG43" s="26"/>
      <c r="HIK43" s="26"/>
      <c r="HIO43" s="26"/>
      <c r="HIS43" s="26"/>
      <c r="HIW43" s="26"/>
      <c r="HJA43" s="26"/>
      <c r="HJE43" s="26"/>
      <c r="HJI43" s="26"/>
      <c r="HJM43" s="26"/>
      <c r="HJQ43" s="26"/>
      <c r="HJU43" s="26"/>
      <c r="HJY43" s="26"/>
      <c r="HKC43" s="26"/>
      <c r="HKG43" s="26"/>
      <c r="HKK43" s="26"/>
      <c r="HKO43" s="26"/>
      <c r="HKS43" s="26"/>
      <c r="HKW43" s="26"/>
      <c r="HLA43" s="26"/>
      <c r="HLE43" s="26"/>
      <c r="HLI43" s="26"/>
      <c r="HLM43" s="26"/>
      <c r="HLQ43" s="26"/>
      <c r="HLU43" s="26"/>
      <c r="HLY43" s="26"/>
      <c r="HMC43" s="26"/>
      <c r="HMG43" s="26"/>
      <c r="HMK43" s="26"/>
      <c r="HMO43" s="26"/>
      <c r="HMS43" s="26"/>
      <c r="HMW43" s="26"/>
      <c r="HNA43" s="26"/>
      <c r="HNE43" s="26"/>
      <c r="HNI43" s="26"/>
      <c r="HNM43" s="26"/>
      <c r="HNQ43" s="26"/>
      <c r="HNU43" s="26"/>
      <c r="HNY43" s="26"/>
      <c r="HOC43" s="26"/>
      <c r="HOG43" s="26"/>
      <c r="HOK43" s="26"/>
      <c r="HOO43" s="26"/>
      <c r="HOS43" s="26"/>
      <c r="HOW43" s="26"/>
      <c r="HPA43" s="26"/>
      <c r="HPE43" s="26"/>
      <c r="HPI43" s="26"/>
      <c r="HPM43" s="26"/>
      <c r="HPQ43" s="26"/>
      <c r="HPU43" s="26"/>
      <c r="HPY43" s="26"/>
      <c r="HQC43" s="26"/>
      <c r="HQG43" s="26"/>
      <c r="HQK43" s="26"/>
      <c r="HQO43" s="26"/>
      <c r="HQS43" s="26"/>
      <c r="HQW43" s="26"/>
      <c r="HRA43" s="26"/>
      <c r="HRE43" s="26"/>
      <c r="HRI43" s="26"/>
      <c r="HRM43" s="26"/>
      <c r="HRQ43" s="26"/>
      <c r="HRU43" s="26"/>
      <c r="HRY43" s="26"/>
      <c r="HSC43" s="26"/>
      <c r="HSG43" s="26"/>
      <c r="HSK43" s="26"/>
      <c r="HSO43" s="26"/>
      <c r="HSS43" s="26"/>
      <c r="HSW43" s="26"/>
      <c r="HTA43" s="26"/>
      <c r="HTE43" s="26"/>
      <c r="HTI43" s="26"/>
      <c r="HTM43" s="26"/>
      <c r="HTQ43" s="26"/>
      <c r="HTU43" s="26"/>
      <c r="HTY43" s="26"/>
      <c r="HUC43" s="26"/>
      <c r="HUG43" s="26"/>
      <c r="HUK43" s="26"/>
      <c r="HUO43" s="26"/>
      <c r="HUS43" s="26"/>
      <c r="HUW43" s="26"/>
      <c r="HVA43" s="26"/>
      <c r="HVE43" s="26"/>
      <c r="HVI43" s="26"/>
      <c r="HVM43" s="26"/>
      <c r="HVQ43" s="26"/>
      <c r="HVU43" s="26"/>
      <c r="HVY43" s="26"/>
      <c r="HWC43" s="26"/>
      <c r="HWG43" s="26"/>
      <c r="HWK43" s="26"/>
      <c r="HWO43" s="26"/>
      <c r="HWS43" s="26"/>
      <c r="HWW43" s="26"/>
      <c r="HXA43" s="26"/>
      <c r="HXE43" s="26"/>
      <c r="HXI43" s="26"/>
      <c r="HXM43" s="26"/>
      <c r="HXQ43" s="26"/>
      <c r="HXU43" s="26"/>
      <c r="HXY43" s="26"/>
      <c r="HYC43" s="26"/>
      <c r="HYG43" s="26"/>
      <c r="HYK43" s="26"/>
      <c r="HYO43" s="26"/>
      <c r="HYS43" s="26"/>
      <c r="HYW43" s="26"/>
      <c r="HZA43" s="26"/>
      <c r="HZE43" s="26"/>
      <c r="HZI43" s="26"/>
      <c r="HZM43" s="26"/>
      <c r="HZQ43" s="26"/>
      <c r="HZU43" s="26"/>
      <c r="HZY43" s="26"/>
      <c r="IAC43" s="26"/>
      <c r="IAG43" s="26"/>
      <c r="IAK43" s="26"/>
      <c r="IAO43" s="26"/>
      <c r="IAS43" s="26"/>
      <c r="IAW43" s="26"/>
      <c r="IBA43" s="26"/>
      <c r="IBE43" s="26"/>
      <c r="IBI43" s="26"/>
      <c r="IBM43" s="26"/>
      <c r="IBQ43" s="26"/>
      <c r="IBU43" s="26"/>
      <c r="IBY43" s="26"/>
      <c r="ICC43" s="26"/>
      <c r="ICG43" s="26"/>
      <c r="ICK43" s="26"/>
      <c r="ICO43" s="26"/>
      <c r="ICS43" s="26"/>
      <c r="ICW43" s="26"/>
      <c r="IDA43" s="26"/>
      <c r="IDE43" s="26"/>
      <c r="IDI43" s="26"/>
      <c r="IDM43" s="26"/>
      <c r="IDQ43" s="26"/>
      <c r="IDU43" s="26"/>
      <c r="IDY43" s="26"/>
      <c r="IEC43" s="26"/>
      <c r="IEG43" s="26"/>
      <c r="IEK43" s="26"/>
      <c r="IEO43" s="26"/>
      <c r="IES43" s="26"/>
      <c r="IEW43" s="26"/>
      <c r="IFA43" s="26"/>
      <c r="IFE43" s="26"/>
      <c r="IFI43" s="26"/>
      <c r="IFM43" s="26"/>
      <c r="IFQ43" s="26"/>
      <c r="IFU43" s="26"/>
      <c r="IFY43" s="26"/>
      <c r="IGC43" s="26"/>
      <c r="IGG43" s="26"/>
      <c r="IGK43" s="26"/>
      <c r="IGO43" s="26"/>
      <c r="IGS43" s="26"/>
      <c r="IGW43" s="26"/>
      <c r="IHA43" s="26"/>
      <c r="IHE43" s="26"/>
      <c r="IHI43" s="26"/>
      <c r="IHM43" s="26"/>
      <c r="IHQ43" s="26"/>
      <c r="IHU43" s="26"/>
      <c r="IHY43" s="26"/>
      <c r="IIC43" s="26"/>
      <c r="IIG43" s="26"/>
      <c r="IIK43" s="26"/>
      <c r="IIO43" s="26"/>
      <c r="IIS43" s="26"/>
      <c r="IIW43" s="26"/>
      <c r="IJA43" s="26"/>
      <c r="IJE43" s="26"/>
      <c r="IJI43" s="26"/>
      <c r="IJM43" s="26"/>
      <c r="IJQ43" s="26"/>
      <c r="IJU43" s="26"/>
      <c r="IJY43" s="26"/>
      <c r="IKC43" s="26"/>
      <c r="IKG43" s="26"/>
      <c r="IKK43" s="26"/>
      <c r="IKO43" s="26"/>
      <c r="IKS43" s="26"/>
      <c r="IKW43" s="26"/>
      <c r="ILA43" s="26"/>
      <c r="ILE43" s="26"/>
      <c r="ILI43" s="26"/>
      <c r="ILM43" s="26"/>
      <c r="ILQ43" s="26"/>
      <c r="ILU43" s="26"/>
      <c r="ILY43" s="26"/>
      <c r="IMC43" s="26"/>
      <c r="IMG43" s="26"/>
      <c r="IMK43" s="26"/>
      <c r="IMO43" s="26"/>
      <c r="IMS43" s="26"/>
      <c r="IMW43" s="26"/>
      <c r="INA43" s="26"/>
      <c r="INE43" s="26"/>
      <c r="INI43" s="26"/>
      <c r="INM43" s="26"/>
      <c r="INQ43" s="26"/>
      <c r="INU43" s="26"/>
      <c r="INY43" s="26"/>
      <c r="IOC43" s="26"/>
      <c r="IOG43" s="26"/>
      <c r="IOK43" s="26"/>
      <c r="IOO43" s="26"/>
      <c r="IOS43" s="26"/>
      <c r="IOW43" s="26"/>
      <c r="IPA43" s="26"/>
      <c r="IPE43" s="26"/>
      <c r="IPI43" s="26"/>
      <c r="IPM43" s="26"/>
      <c r="IPQ43" s="26"/>
      <c r="IPU43" s="26"/>
      <c r="IPY43" s="26"/>
      <c r="IQC43" s="26"/>
      <c r="IQG43" s="26"/>
      <c r="IQK43" s="26"/>
      <c r="IQO43" s="26"/>
      <c r="IQS43" s="26"/>
      <c r="IQW43" s="26"/>
      <c r="IRA43" s="26"/>
      <c r="IRE43" s="26"/>
      <c r="IRI43" s="26"/>
      <c r="IRM43" s="26"/>
      <c r="IRQ43" s="26"/>
      <c r="IRU43" s="26"/>
      <c r="IRY43" s="26"/>
      <c r="ISC43" s="26"/>
      <c r="ISG43" s="26"/>
      <c r="ISK43" s="26"/>
      <c r="ISO43" s="26"/>
      <c r="ISS43" s="26"/>
      <c r="ISW43" s="26"/>
      <c r="ITA43" s="26"/>
      <c r="ITE43" s="26"/>
      <c r="ITI43" s="26"/>
      <c r="ITM43" s="26"/>
      <c r="ITQ43" s="26"/>
      <c r="ITU43" s="26"/>
      <c r="ITY43" s="26"/>
      <c r="IUC43" s="26"/>
      <c r="IUG43" s="26"/>
      <c r="IUK43" s="26"/>
      <c r="IUO43" s="26"/>
      <c r="IUS43" s="26"/>
      <c r="IUW43" s="26"/>
      <c r="IVA43" s="26"/>
      <c r="IVE43" s="26"/>
      <c r="IVI43" s="26"/>
      <c r="IVM43" s="26"/>
      <c r="IVQ43" s="26"/>
      <c r="IVU43" s="26"/>
      <c r="IVY43" s="26"/>
      <c r="IWC43" s="26"/>
      <c r="IWG43" s="26"/>
      <c r="IWK43" s="26"/>
      <c r="IWO43" s="26"/>
      <c r="IWS43" s="26"/>
      <c r="IWW43" s="26"/>
      <c r="IXA43" s="26"/>
      <c r="IXE43" s="26"/>
      <c r="IXI43" s="26"/>
      <c r="IXM43" s="26"/>
      <c r="IXQ43" s="26"/>
      <c r="IXU43" s="26"/>
      <c r="IXY43" s="26"/>
      <c r="IYC43" s="26"/>
      <c r="IYG43" s="26"/>
      <c r="IYK43" s="26"/>
      <c r="IYO43" s="26"/>
      <c r="IYS43" s="26"/>
      <c r="IYW43" s="26"/>
      <c r="IZA43" s="26"/>
      <c r="IZE43" s="26"/>
      <c r="IZI43" s="26"/>
      <c r="IZM43" s="26"/>
      <c r="IZQ43" s="26"/>
      <c r="IZU43" s="26"/>
      <c r="IZY43" s="26"/>
      <c r="JAC43" s="26"/>
      <c r="JAG43" s="26"/>
      <c r="JAK43" s="26"/>
      <c r="JAO43" s="26"/>
      <c r="JAS43" s="26"/>
      <c r="JAW43" s="26"/>
      <c r="JBA43" s="26"/>
      <c r="JBE43" s="26"/>
      <c r="JBI43" s="26"/>
      <c r="JBM43" s="26"/>
      <c r="JBQ43" s="26"/>
      <c r="JBU43" s="26"/>
      <c r="JBY43" s="26"/>
      <c r="JCC43" s="26"/>
      <c r="JCG43" s="26"/>
      <c r="JCK43" s="26"/>
      <c r="JCO43" s="26"/>
      <c r="JCS43" s="26"/>
      <c r="JCW43" s="26"/>
      <c r="JDA43" s="26"/>
      <c r="JDE43" s="26"/>
      <c r="JDI43" s="26"/>
      <c r="JDM43" s="26"/>
      <c r="JDQ43" s="26"/>
      <c r="JDU43" s="26"/>
      <c r="JDY43" s="26"/>
      <c r="JEC43" s="26"/>
      <c r="JEG43" s="26"/>
      <c r="JEK43" s="26"/>
      <c r="JEO43" s="26"/>
      <c r="JES43" s="26"/>
      <c r="JEW43" s="26"/>
      <c r="JFA43" s="26"/>
      <c r="JFE43" s="26"/>
      <c r="JFI43" s="26"/>
      <c r="JFM43" s="26"/>
      <c r="JFQ43" s="26"/>
      <c r="JFU43" s="26"/>
      <c r="JFY43" s="26"/>
      <c r="JGC43" s="26"/>
      <c r="JGG43" s="26"/>
      <c r="JGK43" s="26"/>
      <c r="JGO43" s="26"/>
      <c r="JGS43" s="26"/>
      <c r="JGW43" s="26"/>
      <c r="JHA43" s="26"/>
      <c r="JHE43" s="26"/>
      <c r="JHI43" s="26"/>
      <c r="JHM43" s="26"/>
      <c r="JHQ43" s="26"/>
      <c r="JHU43" s="26"/>
      <c r="JHY43" s="26"/>
      <c r="JIC43" s="26"/>
      <c r="JIG43" s="26"/>
      <c r="JIK43" s="26"/>
      <c r="JIO43" s="26"/>
      <c r="JIS43" s="26"/>
      <c r="JIW43" s="26"/>
      <c r="JJA43" s="26"/>
      <c r="JJE43" s="26"/>
      <c r="JJI43" s="26"/>
      <c r="JJM43" s="26"/>
      <c r="JJQ43" s="26"/>
      <c r="JJU43" s="26"/>
      <c r="JJY43" s="26"/>
      <c r="JKC43" s="26"/>
      <c r="JKG43" s="26"/>
      <c r="JKK43" s="26"/>
      <c r="JKO43" s="26"/>
      <c r="JKS43" s="26"/>
      <c r="JKW43" s="26"/>
      <c r="JLA43" s="26"/>
      <c r="JLE43" s="26"/>
      <c r="JLI43" s="26"/>
      <c r="JLM43" s="26"/>
      <c r="JLQ43" s="26"/>
      <c r="JLU43" s="26"/>
      <c r="JLY43" s="26"/>
      <c r="JMC43" s="26"/>
      <c r="JMG43" s="26"/>
      <c r="JMK43" s="26"/>
      <c r="JMO43" s="26"/>
      <c r="JMS43" s="26"/>
      <c r="JMW43" s="26"/>
      <c r="JNA43" s="26"/>
      <c r="JNE43" s="26"/>
      <c r="JNI43" s="26"/>
      <c r="JNM43" s="26"/>
      <c r="JNQ43" s="26"/>
      <c r="JNU43" s="26"/>
      <c r="JNY43" s="26"/>
      <c r="JOC43" s="26"/>
      <c r="JOG43" s="26"/>
      <c r="JOK43" s="26"/>
      <c r="JOO43" s="26"/>
      <c r="JOS43" s="26"/>
      <c r="JOW43" s="26"/>
      <c r="JPA43" s="26"/>
      <c r="JPE43" s="26"/>
      <c r="JPI43" s="26"/>
      <c r="JPM43" s="26"/>
      <c r="JPQ43" s="26"/>
      <c r="JPU43" s="26"/>
      <c r="JPY43" s="26"/>
      <c r="JQC43" s="26"/>
      <c r="JQG43" s="26"/>
      <c r="JQK43" s="26"/>
      <c r="JQO43" s="26"/>
      <c r="JQS43" s="26"/>
      <c r="JQW43" s="26"/>
      <c r="JRA43" s="26"/>
      <c r="JRE43" s="26"/>
      <c r="JRI43" s="26"/>
      <c r="JRM43" s="26"/>
      <c r="JRQ43" s="26"/>
      <c r="JRU43" s="26"/>
      <c r="JRY43" s="26"/>
      <c r="JSC43" s="26"/>
      <c r="JSG43" s="26"/>
      <c r="JSK43" s="26"/>
      <c r="JSO43" s="26"/>
      <c r="JSS43" s="26"/>
      <c r="JSW43" s="26"/>
      <c r="JTA43" s="26"/>
      <c r="JTE43" s="26"/>
      <c r="JTI43" s="26"/>
      <c r="JTM43" s="26"/>
      <c r="JTQ43" s="26"/>
      <c r="JTU43" s="26"/>
      <c r="JTY43" s="26"/>
      <c r="JUC43" s="26"/>
      <c r="JUG43" s="26"/>
      <c r="JUK43" s="26"/>
      <c r="JUO43" s="26"/>
      <c r="JUS43" s="26"/>
      <c r="JUW43" s="26"/>
      <c r="JVA43" s="26"/>
      <c r="JVE43" s="26"/>
      <c r="JVI43" s="26"/>
      <c r="JVM43" s="26"/>
      <c r="JVQ43" s="26"/>
      <c r="JVU43" s="26"/>
      <c r="JVY43" s="26"/>
      <c r="JWC43" s="26"/>
      <c r="JWG43" s="26"/>
      <c r="JWK43" s="26"/>
      <c r="JWO43" s="26"/>
      <c r="JWS43" s="26"/>
      <c r="JWW43" s="26"/>
      <c r="JXA43" s="26"/>
      <c r="JXE43" s="26"/>
      <c r="JXI43" s="26"/>
      <c r="JXM43" s="26"/>
      <c r="JXQ43" s="26"/>
      <c r="JXU43" s="26"/>
      <c r="JXY43" s="26"/>
      <c r="JYC43" s="26"/>
      <c r="JYG43" s="26"/>
      <c r="JYK43" s="26"/>
      <c r="JYO43" s="26"/>
      <c r="JYS43" s="26"/>
      <c r="JYW43" s="26"/>
      <c r="JZA43" s="26"/>
      <c r="JZE43" s="26"/>
      <c r="JZI43" s="26"/>
      <c r="JZM43" s="26"/>
      <c r="JZQ43" s="26"/>
      <c r="JZU43" s="26"/>
      <c r="JZY43" s="26"/>
      <c r="KAC43" s="26"/>
      <c r="KAG43" s="26"/>
      <c r="KAK43" s="26"/>
      <c r="KAO43" s="26"/>
      <c r="KAS43" s="26"/>
      <c r="KAW43" s="26"/>
      <c r="KBA43" s="26"/>
      <c r="KBE43" s="26"/>
      <c r="KBI43" s="26"/>
      <c r="KBM43" s="26"/>
      <c r="KBQ43" s="26"/>
      <c r="KBU43" s="26"/>
      <c r="KBY43" s="26"/>
      <c r="KCC43" s="26"/>
      <c r="KCG43" s="26"/>
      <c r="KCK43" s="26"/>
      <c r="KCO43" s="26"/>
      <c r="KCS43" s="26"/>
      <c r="KCW43" s="26"/>
      <c r="KDA43" s="26"/>
      <c r="KDE43" s="26"/>
      <c r="KDI43" s="26"/>
      <c r="KDM43" s="26"/>
      <c r="KDQ43" s="26"/>
      <c r="KDU43" s="26"/>
      <c r="KDY43" s="26"/>
      <c r="KEC43" s="26"/>
      <c r="KEG43" s="26"/>
      <c r="KEK43" s="26"/>
      <c r="KEO43" s="26"/>
      <c r="KES43" s="26"/>
      <c r="KEW43" s="26"/>
      <c r="KFA43" s="26"/>
      <c r="KFE43" s="26"/>
      <c r="KFI43" s="26"/>
      <c r="KFM43" s="26"/>
      <c r="KFQ43" s="26"/>
      <c r="KFU43" s="26"/>
      <c r="KFY43" s="26"/>
      <c r="KGC43" s="26"/>
      <c r="KGG43" s="26"/>
      <c r="KGK43" s="26"/>
      <c r="KGO43" s="26"/>
      <c r="KGS43" s="26"/>
      <c r="KGW43" s="26"/>
      <c r="KHA43" s="26"/>
      <c r="KHE43" s="26"/>
      <c r="KHI43" s="26"/>
      <c r="KHM43" s="26"/>
      <c r="KHQ43" s="26"/>
      <c r="KHU43" s="26"/>
      <c r="KHY43" s="26"/>
      <c r="KIC43" s="26"/>
      <c r="KIG43" s="26"/>
      <c r="KIK43" s="26"/>
      <c r="KIO43" s="26"/>
      <c r="KIS43" s="26"/>
      <c r="KIW43" s="26"/>
      <c r="KJA43" s="26"/>
      <c r="KJE43" s="26"/>
      <c r="KJI43" s="26"/>
      <c r="KJM43" s="26"/>
      <c r="KJQ43" s="26"/>
      <c r="KJU43" s="26"/>
      <c r="KJY43" s="26"/>
      <c r="KKC43" s="26"/>
      <c r="KKG43" s="26"/>
      <c r="KKK43" s="26"/>
      <c r="KKO43" s="26"/>
      <c r="KKS43" s="26"/>
      <c r="KKW43" s="26"/>
      <c r="KLA43" s="26"/>
      <c r="KLE43" s="26"/>
      <c r="KLI43" s="26"/>
      <c r="KLM43" s="26"/>
      <c r="KLQ43" s="26"/>
      <c r="KLU43" s="26"/>
      <c r="KLY43" s="26"/>
      <c r="KMC43" s="26"/>
      <c r="KMG43" s="26"/>
      <c r="KMK43" s="26"/>
      <c r="KMO43" s="26"/>
      <c r="KMS43" s="26"/>
      <c r="KMW43" s="26"/>
      <c r="KNA43" s="26"/>
      <c r="KNE43" s="26"/>
      <c r="KNI43" s="26"/>
      <c r="KNM43" s="26"/>
      <c r="KNQ43" s="26"/>
      <c r="KNU43" s="26"/>
      <c r="KNY43" s="26"/>
      <c r="KOC43" s="26"/>
      <c r="KOG43" s="26"/>
      <c r="KOK43" s="26"/>
      <c r="KOO43" s="26"/>
      <c r="KOS43" s="26"/>
      <c r="KOW43" s="26"/>
      <c r="KPA43" s="26"/>
      <c r="KPE43" s="26"/>
      <c r="KPI43" s="26"/>
      <c r="KPM43" s="26"/>
      <c r="KPQ43" s="26"/>
      <c r="KPU43" s="26"/>
      <c r="KPY43" s="26"/>
      <c r="KQC43" s="26"/>
      <c r="KQG43" s="26"/>
      <c r="KQK43" s="26"/>
      <c r="KQO43" s="26"/>
      <c r="KQS43" s="26"/>
      <c r="KQW43" s="26"/>
      <c r="KRA43" s="26"/>
      <c r="KRE43" s="26"/>
      <c r="KRI43" s="26"/>
      <c r="KRM43" s="26"/>
      <c r="KRQ43" s="26"/>
      <c r="KRU43" s="26"/>
      <c r="KRY43" s="26"/>
      <c r="KSC43" s="26"/>
      <c r="KSG43" s="26"/>
      <c r="KSK43" s="26"/>
      <c r="KSO43" s="26"/>
      <c r="KSS43" s="26"/>
      <c r="KSW43" s="26"/>
      <c r="KTA43" s="26"/>
      <c r="KTE43" s="26"/>
      <c r="KTI43" s="26"/>
      <c r="KTM43" s="26"/>
      <c r="KTQ43" s="26"/>
      <c r="KTU43" s="26"/>
      <c r="KTY43" s="26"/>
      <c r="KUC43" s="26"/>
      <c r="KUG43" s="26"/>
      <c r="KUK43" s="26"/>
      <c r="KUO43" s="26"/>
      <c r="KUS43" s="26"/>
      <c r="KUW43" s="26"/>
      <c r="KVA43" s="26"/>
      <c r="KVE43" s="26"/>
      <c r="KVI43" s="26"/>
      <c r="KVM43" s="26"/>
      <c r="KVQ43" s="26"/>
      <c r="KVU43" s="26"/>
      <c r="KVY43" s="26"/>
      <c r="KWC43" s="26"/>
      <c r="KWG43" s="26"/>
      <c r="KWK43" s="26"/>
      <c r="KWO43" s="26"/>
      <c r="KWS43" s="26"/>
      <c r="KWW43" s="26"/>
      <c r="KXA43" s="26"/>
      <c r="KXE43" s="26"/>
      <c r="KXI43" s="26"/>
      <c r="KXM43" s="26"/>
      <c r="KXQ43" s="26"/>
      <c r="KXU43" s="26"/>
      <c r="KXY43" s="26"/>
      <c r="KYC43" s="26"/>
      <c r="KYG43" s="26"/>
      <c r="KYK43" s="26"/>
      <c r="KYO43" s="26"/>
      <c r="KYS43" s="26"/>
      <c r="KYW43" s="26"/>
      <c r="KZA43" s="26"/>
      <c r="KZE43" s="26"/>
      <c r="KZI43" s="26"/>
      <c r="KZM43" s="26"/>
      <c r="KZQ43" s="26"/>
      <c r="KZU43" s="26"/>
      <c r="KZY43" s="26"/>
      <c r="LAC43" s="26"/>
      <c r="LAG43" s="26"/>
      <c r="LAK43" s="26"/>
      <c r="LAO43" s="26"/>
      <c r="LAS43" s="26"/>
      <c r="LAW43" s="26"/>
      <c r="LBA43" s="26"/>
      <c r="LBE43" s="26"/>
      <c r="LBI43" s="26"/>
      <c r="LBM43" s="26"/>
      <c r="LBQ43" s="26"/>
      <c r="LBU43" s="26"/>
      <c r="LBY43" s="26"/>
      <c r="LCC43" s="26"/>
      <c r="LCG43" s="26"/>
      <c r="LCK43" s="26"/>
      <c r="LCO43" s="26"/>
      <c r="LCS43" s="26"/>
      <c r="LCW43" s="26"/>
      <c r="LDA43" s="26"/>
      <c r="LDE43" s="26"/>
      <c r="LDI43" s="26"/>
      <c r="LDM43" s="26"/>
      <c r="LDQ43" s="26"/>
      <c r="LDU43" s="26"/>
      <c r="LDY43" s="26"/>
      <c r="LEC43" s="26"/>
      <c r="LEG43" s="26"/>
      <c r="LEK43" s="26"/>
      <c r="LEO43" s="26"/>
      <c r="LES43" s="26"/>
      <c r="LEW43" s="26"/>
      <c r="LFA43" s="26"/>
      <c r="LFE43" s="26"/>
      <c r="LFI43" s="26"/>
      <c r="LFM43" s="26"/>
      <c r="LFQ43" s="26"/>
      <c r="LFU43" s="26"/>
      <c r="LFY43" s="26"/>
      <c r="LGC43" s="26"/>
      <c r="LGG43" s="26"/>
      <c r="LGK43" s="26"/>
      <c r="LGO43" s="26"/>
      <c r="LGS43" s="26"/>
      <c r="LGW43" s="26"/>
      <c r="LHA43" s="26"/>
      <c r="LHE43" s="26"/>
      <c r="LHI43" s="26"/>
      <c r="LHM43" s="26"/>
      <c r="LHQ43" s="26"/>
      <c r="LHU43" s="26"/>
      <c r="LHY43" s="26"/>
      <c r="LIC43" s="26"/>
      <c r="LIG43" s="26"/>
      <c r="LIK43" s="26"/>
      <c r="LIO43" s="26"/>
      <c r="LIS43" s="26"/>
      <c r="LIW43" s="26"/>
      <c r="LJA43" s="26"/>
      <c r="LJE43" s="26"/>
      <c r="LJI43" s="26"/>
      <c r="LJM43" s="26"/>
      <c r="LJQ43" s="26"/>
      <c r="LJU43" s="26"/>
      <c r="LJY43" s="26"/>
      <c r="LKC43" s="26"/>
      <c r="LKG43" s="26"/>
      <c r="LKK43" s="26"/>
      <c r="LKO43" s="26"/>
      <c r="LKS43" s="26"/>
      <c r="LKW43" s="26"/>
      <c r="LLA43" s="26"/>
      <c r="LLE43" s="26"/>
      <c r="LLI43" s="26"/>
      <c r="LLM43" s="26"/>
      <c r="LLQ43" s="26"/>
      <c r="LLU43" s="26"/>
      <c r="LLY43" s="26"/>
      <c r="LMC43" s="26"/>
      <c r="LMG43" s="26"/>
      <c r="LMK43" s="26"/>
      <c r="LMO43" s="26"/>
      <c r="LMS43" s="26"/>
      <c r="LMW43" s="26"/>
      <c r="LNA43" s="26"/>
      <c r="LNE43" s="26"/>
      <c r="LNI43" s="26"/>
      <c r="LNM43" s="26"/>
      <c r="LNQ43" s="26"/>
      <c r="LNU43" s="26"/>
      <c r="LNY43" s="26"/>
      <c r="LOC43" s="26"/>
      <c r="LOG43" s="26"/>
      <c r="LOK43" s="26"/>
      <c r="LOO43" s="26"/>
      <c r="LOS43" s="26"/>
      <c r="LOW43" s="26"/>
      <c r="LPA43" s="26"/>
      <c r="LPE43" s="26"/>
      <c r="LPI43" s="26"/>
      <c r="LPM43" s="26"/>
      <c r="LPQ43" s="26"/>
      <c r="LPU43" s="26"/>
      <c r="LPY43" s="26"/>
      <c r="LQC43" s="26"/>
      <c r="LQG43" s="26"/>
      <c r="LQK43" s="26"/>
      <c r="LQO43" s="26"/>
      <c r="LQS43" s="26"/>
      <c r="LQW43" s="26"/>
      <c r="LRA43" s="26"/>
      <c r="LRE43" s="26"/>
      <c r="LRI43" s="26"/>
      <c r="LRM43" s="26"/>
      <c r="LRQ43" s="26"/>
      <c r="LRU43" s="26"/>
      <c r="LRY43" s="26"/>
      <c r="LSC43" s="26"/>
      <c r="LSG43" s="26"/>
      <c r="LSK43" s="26"/>
      <c r="LSO43" s="26"/>
      <c r="LSS43" s="26"/>
      <c r="LSW43" s="26"/>
      <c r="LTA43" s="26"/>
      <c r="LTE43" s="26"/>
      <c r="LTI43" s="26"/>
      <c r="LTM43" s="26"/>
      <c r="LTQ43" s="26"/>
      <c r="LTU43" s="26"/>
      <c r="LTY43" s="26"/>
      <c r="LUC43" s="26"/>
      <c r="LUG43" s="26"/>
      <c r="LUK43" s="26"/>
      <c r="LUO43" s="26"/>
      <c r="LUS43" s="26"/>
      <c r="LUW43" s="26"/>
      <c r="LVA43" s="26"/>
      <c r="LVE43" s="26"/>
      <c r="LVI43" s="26"/>
      <c r="LVM43" s="26"/>
      <c r="LVQ43" s="26"/>
      <c r="LVU43" s="26"/>
      <c r="LVY43" s="26"/>
      <c r="LWC43" s="26"/>
      <c r="LWG43" s="26"/>
      <c r="LWK43" s="26"/>
      <c r="LWO43" s="26"/>
      <c r="LWS43" s="26"/>
      <c r="LWW43" s="26"/>
      <c r="LXA43" s="26"/>
      <c r="LXE43" s="26"/>
      <c r="LXI43" s="26"/>
      <c r="LXM43" s="26"/>
      <c r="LXQ43" s="26"/>
      <c r="LXU43" s="26"/>
      <c r="LXY43" s="26"/>
      <c r="LYC43" s="26"/>
      <c r="LYG43" s="26"/>
      <c r="LYK43" s="26"/>
      <c r="LYO43" s="26"/>
      <c r="LYS43" s="26"/>
      <c r="LYW43" s="26"/>
      <c r="LZA43" s="26"/>
      <c r="LZE43" s="26"/>
      <c r="LZI43" s="26"/>
      <c r="LZM43" s="26"/>
      <c r="LZQ43" s="26"/>
      <c r="LZU43" s="26"/>
      <c r="LZY43" s="26"/>
      <c r="MAC43" s="26"/>
      <c r="MAG43" s="26"/>
      <c r="MAK43" s="26"/>
      <c r="MAO43" s="26"/>
      <c r="MAS43" s="26"/>
      <c r="MAW43" s="26"/>
      <c r="MBA43" s="26"/>
      <c r="MBE43" s="26"/>
      <c r="MBI43" s="26"/>
      <c r="MBM43" s="26"/>
      <c r="MBQ43" s="26"/>
      <c r="MBU43" s="26"/>
      <c r="MBY43" s="26"/>
      <c r="MCC43" s="26"/>
      <c r="MCG43" s="26"/>
      <c r="MCK43" s="26"/>
      <c r="MCO43" s="26"/>
      <c r="MCS43" s="26"/>
      <c r="MCW43" s="26"/>
      <c r="MDA43" s="26"/>
      <c r="MDE43" s="26"/>
      <c r="MDI43" s="26"/>
      <c r="MDM43" s="26"/>
      <c r="MDQ43" s="26"/>
      <c r="MDU43" s="26"/>
      <c r="MDY43" s="26"/>
      <c r="MEC43" s="26"/>
      <c r="MEG43" s="26"/>
      <c r="MEK43" s="26"/>
      <c r="MEO43" s="26"/>
      <c r="MES43" s="26"/>
      <c r="MEW43" s="26"/>
      <c r="MFA43" s="26"/>
      <c r="MFE43" s="26"/>
      <c r="MFI43" s="26"/>
      <c r="MFM43" s="26"/>
      <c r="MFQ43" s="26"/>
      <c r="MFU43" s="26"/>
      <c r="MFY43" s="26"/>
      <c r="MGC43" s="26"/>
      <c r="MGG43" s="26"/>
      <c r="MGK43" s="26"/>
      <c r="MGO43" s="26"/>
      <c r="MGS43" s="26"/>
      <c r="MGW43" s="26"/>
      <c r="MHA43" s="26"/>
      <c r="MHE43" s="26"/>
      <c r="MHI43" s="26"/>
      <c r="MHM43" s="26"/>
      <c r="MHQ43" s="26"/>
      <c r="MHU43" s="26"/>
      <c r="MHY43" s="26"/>
      <c r="MIC43" s="26"/>
      <c r="MIG43" s="26"/>
      <c r="MIK43" s="26"/>
      <c r="MIO43" s="26"/>
      <c r="MIS43" s="26"/>
      <c r="MIW43" s="26"/>
      <c r="MJA43" s="26"/>
      <c r="MJE43" s="26"/>
      <c r="MJI43" s="26"/>
      <c r="MJM43" s="26"/>
      <c r="MJQ43" s="26"/>
      <c r="MJU43" s="26"/>
      <c r="MJY43" s="26"/>
      <c r="MKC43" s="26"/>
      <c r="MKG43" s="26"/>
      <c r="MKK43" s="26"/>
      <c r="MKO43" s="26"/>
      <c r="MKS43" s="26"/>
      <c r="MKW43" s="26"/>
      <c r="MLA43" s="26"/>
      <c r="MLE43" s="26"/>
      <c r="MLI43" s="26"/>
      <c r="MLM43" s="26"/>
      <c r="MLQ43" s="26"/>
      <c r="MLU43" s="26"/>
      <c r="MLY43" s="26"/>
      <c r="MMC43" s="26"/>
      <c r="MMG43" s="26"/>
      <c r="MMK43" s="26"/>
      <c r="MMO43" s="26"/>
      <c r="MMS43" s="26"/>
      <c r="MMW43" s="26"/>
      <c r="MNA43" s="26"/>
      <c r="MNE43" s="26"/>
      <c r="MNI43" s="26"/>
      <c r="MNM43" s="26"/>
      <c r="MNQ43" s="26"/>
      <c r="MNU43" s="26"/>
      <c r="MNY43" s="26"/>
      <c r="MOC43" s="26"/>
      <c r="MOG43" s="26"/>
      <c r="MOK43" s="26"/>
      <c r="MOO43" s="26"/>
      <c r="MOS43" s="26"/>
      <c r="MOW43" s="26"/>
      <c r="MPA43" s="26"/>
      <c r="MPE43" s="26"/>
      <c r="MPI43" s="26"/>
      <c r="MPM43" s="26"/>
      <c r="MPQ43" s="26"/>
      <c r="MPU43" s="26"/>
      <c r="MPY43" s="26"/>
      <c r="MQC43" s="26"/>
      <c r="MQG43" s="26"/>
      <c r="MQK43" s="26"/>
      <c r="MQO43" s="26"/>
      <c r="MQS43" s="26"/>
      <c r="MQW43" s="26"/>
      <c r="MRA43" s="26"/>
      <c r="MRE43" s="26"/>
      <c r="MRI43" s="26"/>
      <c r="MRM43" s="26"/>
      <c r="MRQ43" s="26"/>
      <c r="MRU43" s="26"/>
      <c r="MRY43" s="26"/>
      <c r="MSC43" s="26"/>
      <c r="MSG43" s="26"/>
      <c r="MSK43" s="26"/>
      <c r="MSO43" s="26"/>
      <c r="MSS43" s="26"/>
      <c r="MSW43" s="26"/>
      <c r="MTA43" s="26"/>
      <c r="MTE43" s="26"/>
      <c r="MTI43" s="26"/>
      <c r="MTM43" s="26"/>
      <c r="MTQ43" s="26"/>
      <c r="MTU43" s="26"/>
      <c r="MTY43" s="26"/>
      <c r="MUC43" s="26"/>
      <c r="MUG43" s="26"/>
      <c r="MUK43" s="26"/>
      <c r="MUO43" s="26"/>
      <c r="MUS43" s="26"/>
      <c r="MUW43" s="26"/>
      <c r="MVA43" s="26"/>
      <c r="MVE43" s="26"/>
      <c r="MVI43" s="26"/>
      <c r="MVM43" s="26"/>
      <c r="MVQ43" s="26"/>
      <c r="MVU43" s="26"/>
      <c r="MVY43" s="26"/>
      <c r="MWC43" s="26"/>
      <c r="MWG43" s="26"/>
      <c r="MWK43" s="26"/>
      <c r="MWO43" s="26"/>
      <c r="MWS43" s="26"/>
      <c r="MWW43" s="26"/>
      <c r="MXA43" s="26"/>
      <c r="MXE43" s="26"/>
      <c r="MXI43" s="26"/>
      <c r="MXM43" s="26"/>
      <c r="MXQ43" s="26"/>
      <c r="MXU43" s="26"/>
      <c r="MXY43" s="26"/>
      <c r="MYC43" s="26"/>
      <c r="MYG43" s="26"/>
      <c r="MYK43" s="26"/>
      <c r="MYO43" s="26"/>
      <c r="MYS43" s="26"/>
      <c r="MYW43" s="26"/>
      <c r="MZA43" s="26"/>
      <c r="MZE43" s="26"/>
      <c r="MZI43" s="26"/>
      <c r="MZM43" s="26"/>
      <c r="MZQ43" s="26"/>
      <c r="MZU43" s="26"/>
      <c r="MZY43" s="26"/>
      <c r="NAC43" s="26"/>
      <c r="NAG43" s="26"/>
      <c r="NAK43" s="26"/>
      <c r="NAO43" s="26"/>
      <c r="NAS43" s="26"/>
      <c r="NAW43" s="26"/>
      <c r="NBA43" s="26"/>
      <c r="NBE43" s="26"/>
      <c r="NBI43" s="26"/>
      <c r="NBM43" s="26"/>
      <c r="NBQ43" s="26"/>
      <c r="NBU43" s="26"/>
      <c r="NBY43" s="26"/>
      <c r="NCC43" s="26"/>
      <c r="NCG43" s="26"/>
      <c r="NCK43" s="26"/>
      <c r="NCO43" s="26"/>
      <c r="NCS43" s="26"/>
      <c r="NCW43" s="26"/>
      <c r="NDA43" s="26"/>
      <c r="NDE43" s="26"/>
      <c r="NDI43" s="26"/>
      <c r="NDM43" s="26"/>
      <c r="NDQ43" s="26"/>
      <c r="NDU43" s="26"/>
      <c r="NDY43" s="26"/>
      <c r="NEC43" s="26"/>
      <c r="NEG43" s="26"/>
      <c r="NEK43" s="26"/>
      <c r="NEO43" s="26"/>
      <c r="NES43" s="26"/>
      <c r="NEW43" s="26"/>
      <c r="NFA43" s="26"/>
      <c r="NFE43" s="26"/>
      <c r="NFI43" s="26"/>
      <c r="NFM43" s="26"/>
      <c r="NFQ43" s="26"/>
      <c r="NFU43" s="26"/>
      <c r="NFY43" s="26"/>
      <c r="NGC43" s="26"/>
      <c r="NGG43" s="26"/>
      <c r="NGK43" s="26"/>
      <c r="NGO43" s="26"/>
      <c r="NGS43" s="26"/>
      <c r="NGW43" s="26"/>
      <c r="NHA43" s="26"/>
      <c r="NHE43" s="26"/>
      <c r="NHI43" s="26"/>
      <c r="NHM43" s="26"/>
      <c r="NHQ43" s="26"/>
      <c r="NHU43" s="26"/>
      <c r="NHY43" s="26"/>
      <c r="NIC43" s="26"/>
      <c r="NIG43" s="26"/>
      <c r="NIK43" s="26"/>
      <c r="NIO43" s="26"/>
      <c r="NIS43" s="26"/>
      <c r="NIW43" s="26"/>
      <c r="NJA43" s="26"/>
      <c r="NJE43" s="26"/>
      <c r="NJI43" s="26"/>
      <c r="NJM43" s="26"/>
      <c r="NJQ43" s="26"/>
      <c r="NJU43" s="26"/>
      <c r="NJY43" s="26"/>
      <c r="NKC43" s="26"/>
      <c r="NKG43" s="26"/>
      <c r="NKK43" s="26"/>
      <c r="NKO43" s="26"/>
      <c r="NKS43" s="26"/>
      <c r="NKW43" s="26"/>
      <c r="NLA43" s="26"/>
      <c r="NLE43" s="26"/>
      <c r="NLI43" s="26"/>
      <c r="NLM43" s="26"/>
      <c r="NLQ43" s="26"/>
      <c r="NLU43" s="26"/>
      <c r="NLY43" s="26"/>
      <c r="NMC43" s="26"/>
      <c r="NMG43" s="26"/>
      <c r="NMK43" s="26"/>
      <c r="NMO43" s="26"/>
      <c r="NMS43" s="26"/>
      <c r="NMW43" s="26"/>
      <c r="NNA43" s="26"/>
      <c r="NNE43" s="26"/>
      <c r="NNI43" s="26"/>
      <c r="NNM43" s="26"/>
      <c r="NNQ43" s="26"/>
      <c r="NNU43" s="26"/>
      <c r="NNY43" s="26"/>
      <c r="NOC43" s="26"/>
      <c r="NOG43" s="26"/>
      <c r="NOK43" s="26"/>
      <c r="NOO43" s="26"/>
      <c r="NOS43" s="26"/>
      <c r="NOW43" s="26"/>
      <c r="NPA43" s="26"/>
      <c r="NPE43" s="26"/>
      <c r="NPI43" s="26"/>
      <c r="NPM43" s="26"/>
      <c r="NPQ43" s="26"/>
      <c r="NPU43" s="26"/>
      <c r="NPY43" s="26"/>
      <c r="NQC43" s="26"/>
      <c r="NQG43" s="26"/>
      <c r="NQK43" s="26"/>
      <c r="NQO43" s="26"/>
      <c r="NQS43" s="26"/>
      <c r="NQW43" s="26"/>
      <c r="NRA43" s="26"/>
      <c r="NRE43" s="26"/>
      <c r="NRI43" s="26"/>
      <c r="NRM43" s="26"/>
      <c r="NRQ43" s="26"/>
      <c r="NRU43" s="26"/>
      <c r="NRY43" s="26"/>
      <c r="NSC43" s="26"/>
      <c r="NSG43" s="26"/>
      <c r="NSK43" s="26"/>
      <c r="NSO43" s="26"/>
      <c r="NSS43" s="26"/>
      <c r="NSW43" s="26"/>
      <c r="NTA43" s="26"/>
      <c r="NTE43" s="26"/>
      <c r="NTI43" s="26"/>
      <c r="NTM43" s="26"/>
      <c r="NTQ43" s="26"/>
      <c r="NTU43" s="26"/>
      <c r="NTY43" s="26"/>
      <c r="NUC43" s="26"/>
      <c r="NUG43" s="26"/>
      <c r="NUK43" s="26"/>
      <c r="NUO43" s="26"/>
      <c r="NUS43" s="26"/>
      <c r="NUW43" s="26"/>
      <c r="NVA43" s="26"/>
      <c r="NVE43" s="26"/>
      <c r="NVI43" s="26"/>
      <c r="NVM43" s="26"/>
      <c r="NVQ43" s="26"/>
      <c r="NVU43" s="26"/>
      <c r="NVY43" s="26"/>
      <c r="NWC43" s="26"/>
      <c r="NWG43" s="26"/>
      <c r="NWK43" s="26"/>
      <c r="NWO43" s="26"/>
      <c r="NWS43" s="26"/>
      <c r="NWW43" s="26"/>
      <c r="NXA43" s="26"/>
      <c r="NXE43" s="26"/>
      <c r="NXI43" s="26"/>
      <c r="NXM43" s="26"/>
      <c r="NXQ43" s="26"/>
      <c r="NXU43" s="26"/>
      <c r="NXY43" s="26"/>
      <c r="NYC43" s="26"/>
      <c r="NYG43" s="26"/>
      <c r="NYK43" s="26"/>
      <c r="NYO43" s="26"/>
      <c r="NYS43" s="26"/>
      <c r="NYW43" s="26"/>
      <c r="NZA43" s="26"/>
      <c r="NZE43" s="26"/>
      <c r="NZI43" s="26"/>
      <c r="NZM43" s="26"/>
      <c r="NZQ43" s="26"/>
      <c r="NZU43" s="26"/>
      <c r="NZY43" s="26"/>
      <c r="OAC43" s="26"/>
      <c r="OAG43" s="26"/>
      <c r="OAK43" s="26"/>
      <c r="OAO43" s="26"/>
      <c r="OAS43" s="26"/>
      <c r="OAW43" s="26"/>
      <c r="OBA43" s="26"/>
      <c r="OBE43" s="26"/>
      <c r="OBI43" s="26"/>
      <c r="OBM43" s="26"/>
      <c r="OBQ43" s="26"/>
      <c r="OBU43" s="26"/>
      <c r="OBY43" s="26"/>
      <c r="OCC43" s="26"/>
      <c r="OCG43" s="26"/>
      <c r="OCK43" s="26"/>
      <c r="OCO43" s="26"/>
      <c r="OCS43" s="26"/>
      <c r="OCW43" s="26"/>
      <c r="ODA43" s="26"/>
      <c r="ODE43" s="26"/>
      <c r="ODI43" s="26"/>
      <c r="ODM43" s="26"/>
      <c r="ODQ43" s="26"/>
      <c r="ODU43" s="26"/>
      <c r="ODY43" s="26"/>
      <c r="OEC43" s="26"/>
      <c r="OEG43" s="26"/>
      <c r="OEK43" s="26"/>
      <c r="OEO43" s="26"/>
      <c r="OES43" s="26"/>
      <c r="OEW43" s="26"/>
      <c r="OFA43" s="26"/>
      <c r="OFE43" s="26"/>
      <c r="OFI43" s="26"/>
      <c r="OFM43" s="26"/>
      <c r="OFQ43" s="26"/>
      <c r="OFU43" s="26"/>
      <c r="OFY43" s="26"/>
      <c r="OGC43" s="26"/>
      <c r="OGG43" s="26"/>
      <c r="OGK43" s="26"/>
      <c r="OGO43" s="26"/>
      <c r="OGS43" s="26"/>
      <c r="OGW43" s="26"/>
      <c r="OHA43" s="26"/>
      <c r="OHE43" s="26"/>
      <c r="OHI43" s="26"/>
      <c r="OHM43" s="26"/>
      <c r="OHQ43" s="26"/>
      <c r="OHU43" s="26"/>
      <c r="OHY43" s="26"/>
      <c r="OIC43" s="26"/>
      <c r="OIG43" s="26"/>
      <c r="OIK43" s="26"/>
      <c r="OIO43" s="26"/>
      <c r="OIS43" s="26"/>
      <c r="OIW43" s="26"/>
      <c r="OJA43" s="26"/>
      <c r="OJE43" s="26"/>
      <c r="OJI43" s="26"/>
      <c r="OJM43" s="26"/>
      <c r="OJQ43" s="26"/>
      <c r="OJU43" s="26"/>
      <c r="OJY43" s="26"/>
      <c r="OKC43" s="26"/>
      <c r="OKG43" s="26"/>
      <c r="OKK43" s="26"/>
      <c r="OKO43" s="26"/>
      <c r="OKS43" s="26"/>
      <c r="OKW43" s="26"/>
      <c r="OLA43" s="26"/>
      <c r="OLE43" s="26"/>
      <c r="OLI43" s="26"/>
      <c r="OLM43" s="26"/>
      <c r="OLQ43" s="26"/>
      <c r="OLU43" s="26"/>
      <c r="OLY43" s="26"/>
      <c r="OMC43" s="26"/>
      <c r="OMG43" s="26"/>
      <c r="OMK43" s="26"/>
      <c r="OMO43" s="26"/>
      <c r="OMS43" s="26"/>
      <c r="OMW43" s="26"/>
      <c r="ONA43" s="26"/>
      <c r="ONE43" s="26"/>
      <c r="ONI43" s="26"/>
      <c r="ONM43" s="26"/>
      <c r="ONQ43" s="26"/>
      <c r="ONU43" s="26"/>
      <c r="ONY43" s="26"/>
      <c r="OOC43" s="26"/>
      <c r="OOG43" s="26"/>
      <c r="OOK43" s="26"/>
      <c r="OOO43" s="26"/>
      <c r="OOS43" s="26"/>
      <c r="OOW43" s="26"/>
      <c r="OPA43" s="26"/>
      <c r="OPE43" s="26"/>
      <c r="OPI43" s="26"/>
      <c r="OPM43" s="26"/>
      <c r="OPQ43" s="26"/>
      <c r="OPU43" s="26"/>
      <c r="OPY43" s="26"/>
      <c r="OQC43" s="26"/>
      <c r="OQG43" s="26"/>
      <c r="OQK43" s="26"/>
      <c r="OQO43" s="26"/>
      <c r="OQS43" s="26"/>
      <c r="OQW43" s="26"/>
      <c r="ORA43" s="26"/>
      <c r="ORE43" s="26"/>
      <c r="ORI43" s="26"/>
      <c r="ORM43" s="26"/>
      <c r="ORQ43" s="26"/>
      <c r="ORU43" s="26"/>
      <c r="ORY43" s="26"/>
      <c r="OSC43" s="26"/>
      <c r="OSG43" s="26"/>
      <c r="OSK43" s="26"/>
      <c r="OSO43" s="26"/>
      <c r="OSS43" s="26"/>
      <c r="OSW43" s="26"/>
      <c r="OTA43" s="26"/>
      <c r="OTE43" s="26"/>
      <c r="OTI43" s="26"/>
      <c r="OTM43" s="26"/>
      <c r="OTQ43" s="26"/>
      <c r="OTU43" s="26"/>
      <c r="OTY43" s="26"/>
      <c r="OUC43" s="26"/>
      <c r="OUG43" s="26"/>
      <c r="OUK43" s="26"/>
      <c r="OUO43" s="26"/>
      <c r="OUS43" s="26"/>
      <c r="OUW43" s="26"/>
      <c r="OVA43" s="26"/>
      <c r="OVE43" s="26"/>
      <c r="OVI43" s="26"/>
      <c r="OVM43" s="26"/>
      <c r="OVQ43" s="26"/>
      <c r="OVU43" s="26"/>
      <c r="OVY43" s="26"/>
      <c r="OWC43" s="26"/>
      <c r="OWG43" s="26"/>
      <c r="OWK43" s="26"/>
      <c r="OWO43" s="26"/>
      <c r="OWS43" s="26"/>
      <c r="OWW43" s="26"/>
      <c r="OXA43" s="26"/>
      <c r="OXE43" s="26"/>
      <c r="OXI43" s="26"/>
      <c r="OXM43" s="26"/>
      <c r="OXQ43" s="26"/>
      <c r="OXU43" s="26"/>
      <c r="OXY43" s="26"/>
      <c r="OYC43" s="26"/>
      <c r="OYG43" s="26"/>
      <c r="OYK43" s="26"/>
      <c r="OYO43" s="26"/>
      <c r="OYS43" s="26"/>
      <c r="OYW43" s="26"/>
      <c r="OZA43" s="26"/>
      <c r="OZE43" s="26"/>
      <c r="OZI43" s="26"/>
      <c r="OZM43" s="26"/>
      <c r="OZQ43" s="26"/>
      <c r="OZU43" s="26"/>
      <c r="OZY43" s="26"/>
      <c r="PAC43" s="26"/>
      <c r="PAG43" s="26"/>
      <c r="PAK43" s="26"/>
      <c r="PAO43" s="26"/>
      <c r="PAS43" s="26"/>
      <c r="PAW43" s="26"/>
      <c r="PBA43" s="26"/>
      <c r="PBE43" s="26"/>
      <c r="PBI43" s="26"/>
      <c r="PBM43" s="26"/>
      <c r="PBQ43" s="26"/>
      <c r="PBU43" s="26"/>
      <c r="PBY43" s="26"/>
      <c r="PCC43" s="26"/>
      <c r="PCG43" s="26"/>
      <c r="PCK43" s="26"/>
      <c r="PCO43" s="26"/>
      <c r="PCS43" s="26"/>
      <c r="PCW43" s="26"/>
      <c r="PDA43" s="26"/>
      <c r="PDE43" s="26"/>
      <c r="PDI43" s="26"/>
      <c r="PDM43" s="26"/>
      <c r="PDQ43" s="26"/>
      <c r="PDU43" s="26"/>
      <c r="PDY43" s="26"/>
      <c r="PEC43" s="26"/>
      <c r="PEG43" s="26"/>
      <c r="PEK43" s="26"/>
      <c r="PEO43" s="26"/>
      <c r="PES43" s="26"/>
      <c r="PEW43" s="26"/>
      <c r="PFA43" s="26"/>
      <c r="PFE43" s="26"/>
      <c r="PFI43" s="26"/>
      <c r="PFM43" s="26"/>
      <c r="PFQ43" s="26"/>
      <c r="PFU43" s="26"/>
      <c r="PFY43" s="26"/>
      <c r="PGC43" s="26"/>
      <c r="PGG43" s="26"/>
      <c r="PGK43" s="26"/>
      <c r="PGO43" s="26"/>
      <c r="PGS43" s="26"/>
      <c r="PGW43" s="26"/>
      <c r="PHA43" s="26"/>
      <c r="PHE43" s="26"/>
      <c r="PHI43" s="26"/>
      <c r="PHM43" s="26"/>
      <c r="PHQ43" s="26"/>
      <c r="PHU43" s="26"/>
      <c r="PHY43" s="26"/>
      <c r="PIC43" s="26"/>
      <c r="PIG43" s="26"/>
      <c r="PIK43" s="26"/>
      <c r="PIO43" s="26"/>
      <c r="PIS43" s="26"/>
      <c r="PIW43" s="26"/>
      <c r="PJA43" s="26"/>
      <c r="PJE43" s="26"/>
      <c r="PJI43" s="26"/>
      <c r="PJM43" s="26"/>
      <c r="PJQ43" s="26"/>
      <c r="PJU43" s="26"/>
      <c r="PJY43" s="26"/>
      <c r="PKC43" s="26"/>
      <c r="PKG43" s="26"/>
      <c r="PKK43" s="26"/>
      <c r="PKO43" s="26"/>
      <c r="PKS43" s="26"/>
      <c r="PKW43" s="26"/>
      <c r="PLA43" s="26"/>
      <c r="PLE43" s="26"/>
      <c r="PLI43" s="26"/>
      <c r="PLM43" s="26"/>
      <c r="PLQ43" s="26"/>
      <c r="PLU43" s="26"/>
      <c r="PLY43" s="26"/>
      <c r="PMC43" s="26"/>
      <c r="PMG43" s="26"/>
      <c r="PMK43" s="26"/>
      <c r="PMO43" s="26"/>
      <c r="PMS43" s="26"/>
      <c r="PMW43" s="26"/>
      <c r="PNA43" s="26"/>
      <c r="PNE43" s="26"/>
      <c r="PNI43" s="26"/>
      <c r="PNM43" s="26"/>
      <c r="PNQ43" s="26"/>
      <c r="PNU43" s="26"/>
      <c r="PNY43" s="26"/>
      <c r="POC43" s="26"/>
      <c r="POG43" s="26"/>
      <c r="POK43" s="26"/>
      <c r="POO43" s="26"/>
      <c r="POS43" s="26"/>
      <c r="POW43" s="26"/>
      <c r="PPA43" s="26"/>
      <c r="PPE43" s="26"/>
      <c r="PPI43" s="26"/>
      <c r="PPM43" s="26"/>
      <c r="PPQ43" s="26"/>
      <c r="PPU43" s="26"/>
      <c r="PPY43" s="26"/>
      <c r="PQC43" s="26"/>
      <c r="PQG43" s="26"/>
      <c r="PQK43" s="26"/>
      <c r="PQO43" s="26"/>
      <c r="PQS43" s="26"/>
      <c r="PQW43" s="26"/>
      <c r="PRA43" s="26"/>
      <c r="PRE43" s="26"/>
      <c r="PRI43" s="26"/>
      <c r="PRM43" s="26"/>
      <c r="PRQ43" s="26"/>
      <c r="PRU43" s="26"/>
      <c r="PRY43" s="26"/>
      <c r="PSC43" s="26"/>
      <c r="PSG43" s="26"/>
      <c r="PSK43" s="26"/>
      <c r="PSO43" s="26"/>
      <c r="PSS43" s="26"/>
      <c r="PSW43" s="26"/>
      <c r="PTA43" s="26"/>
      <c r="PTE43" s="26"/>
      <c r="PTI43" s="26"/>
      <c r="PTM43" s="26"/>
      <c r="PTQ43" s="26"/>
      <c r="PTU43" s="26"/>
      <c r="PTY43" s="26"/>
      <c r="PUC43" s="26"/>
      <c r="PUG43" s="26"/>
      <c r="PUK43" s="26"/>
      <c r="PUO43" s="26"/>
      <c r="PUS43" s="26"/>
      <c r="PUW43" s="26"/>
      <c r="PVA43" s="26"/>
      <c r="PVE43" s="26"/>
      <c r="PVI43" s="26"/>
      <c r="PVM43" s="26"/>
      <c r="PVQ43" s="26"/>
      <c r="PVU43" s="26"/>
      <c r="PVY43" s="26"/>
      <c r="PWC43" s="26"/>
      <c r="PWG43" s="26"/>
      <c r="PWK43" s="26"/>
      <c r="PWO43" s="26"/>
      <c r="PWS43" s="26"/>
      <c r="PWW43" s="26"/>
      <c r="PXA43" s="26"/>
      <c r="PXE43" s="26"/>
      <c r="PXI43" s="26"/>
      <c r="PXM43" s="26"/>
      <c r="PXQ43" s="26"/>
      <c r="PXU43" s="26"/>
      <c r="PXY43" s="26"/>
      <c r="PYC43" s="26"/>
      <c r="PYG43" s="26"/>
      <c r="PYK43" s="26"/>
      <c r="PYO43" s="26"/>
      <c r="PYS43" s="26"/>
      <c r="PYW43" s="26"/>
      <c r="PZA43" s="26"/>
      <c r="PZE43" s="26"/>
      <c r="PZI43" s="26"/>
      <c r="PZM43" s="26"/>
      <c r="PZQ43" s="26"/>
      <c r="PZU43" s="26"/>
      <c r="PZY43" s="26"/>
      <c r="QAC43" s="26"/>
      <c r="QAG43" s="26"/>
      <c r="QAK43" s="26"/>
      <c r="QAO43" s="26"/>
      <c r="QAS43" s="26"/>
      <c r="QAW43" s="26"/>
      <c r="QBA43" s="26"/>
      <c r="QBE43" s="26"/>
      <c r="QBI43" s="26"/>
      <c r="QBM43" s="26"/>
      <c r="QBQ43" s="26"/>
      <c r="QBU43" s="26"/>
      <c r="QBY43" s="26"/>
      <c r="QCC43" s="26"/>
      <c r="QCG43" s="26"/>
      <c r="QCK43" s="26"/>
      <c r="QCO43" s="26"/>
      <c r="QCS43" s="26"/>
      <c r="QCW43" s="26"/>
      <c r="QDA43" s="26"/>
      <c r="QDE43" s="26"/>
      <c r="QDI43" s="26"/>
      <c r="QDM43" s="26"/>
      <c r="QDQ43" s="26"/>
      <c r="QDU43" s="26"/>
      <c r="QDY43" s="26"/>
      <c r="QEC43" s="26"/>
      <c r="QEG43" s="26"/>
      <c r="QEK43" s="26"/>
      <c r="QEO43" s="26"/>
      <c r="QES43" s="26"/>
      <c r="QEW43" s="26"/>
      <c r="QFA43" s="26"/>
      <c r="QFE43" s="26"/>
      <c r="QFI43" s="26"/>
      <c r="QFM43" s="26"/>
      <c r="QFQ43" s="26"/>
      <c r="QFU43" s="26"/>
      <c r="QFY43" s="26"/>
      <c r="QGC43" s="26"/>
      <c r="QGG43" s="26"/>
      <c r="QGK43" s="26"/>
      <c r="QGO43" s="26"/>
      <c r="QGS43" s="26"/>
      <c r="QGW43" s="26"/>
      <c r="QHA43" s="26"/>
      <c r="QHE43" s="26"/>
      <c r="QHI43" s="26"/>
      <c r="QHM43" s="26"/>
      <c r="QHQ43" s="26"/>
      <c r="QHU43" s="26"/>
      <c r="QHY43" s="26"/>
      <c r="QIC43" s="26"/>
      <c r="QIG43" s="26"/>
      <c r="QIK43" s="26"/>
      <c r="QIO43" s="26"/>
      <c r="QIS43" s="26"/>
      <c r="QIW43" s="26"/>
      <c r="QJA43" s="26"/>
      <c r="QJE43" s="26"/>
      <c r="QJI43" s="26"/>
      <c r="QJM43" s="26"/>
      <c r="QJQ43" s="26"/>
      <c r="QJU43" s="26"/>
      <c r="QJY43" s="26"/>
      <c r="QKC43" s="26"/>
      <c r="QKG43" s="26"/>
      <c r="QKK43" s="26"/>
      <c r="QKO43" s="26"/>
      <c r="QKS43" s="26"/>
      <c r="QKW43" s="26"/>
      <c r="QLA43" s="26"/>
      <c r="QLE43" s="26"/>
      <c r="QLI43" s="26"/>
      <c r="QLM43" s="26"/>
      <c r="QLQ43" s="26"/>
      <c r="QLU43" s="26"/>
      <c r="QLY43" s="26"/>
      <c r="QMC43" s="26"/>
      <c r="QMG43" s="26"/>
      <c r="QMK43" s="26"/>
      <c r="QMO43" s="26"/>
      <c r="QMS43" s="26"/>
      <c r="QMW43" s="26"/>
      <c r="QNA43" s="26"/>
      <c r="QNE43" s="26"/>
      <c r="QNI43" s="26"/>
      <c r="QNM43" s="26"/>
      <c r="QNQ43" s="26"/>
      <c r="QNU43" s="26"/>
      <c r="QNY43" s="26"/>
      <c r="QOC43" s="26"/>
      <c r="QOG43" s="26"/>
      <c r="QOK43" s="26"/>
      <c r="QOO43" s="26"/>
      <c r="QOS43" s="26"/>
      <c r="QOW43" s="26"/>
      <c r="QPA43" s="26"/>
      <c r="QPE43" s="26"/>
      <c r="QPI43" s="26"/>
      <c r="QPM43" s="26"/>
      <c r="QPQ43" s="26"/>
      <c r="QPU43" s="26"/>
      <c r="QPY43" s="26"/>
      <c r="QQC43" s="26"/>
      <c r="QQG43" s="26"/>
      <c r="QQK43" s="26"/>
      <c r="QQO43" s="26"/>
      <c r="QQS43" s="26"/>
      <c r="QQW43" s="26"/>
      <c r="QRA43" s="26"/>
      <c r="QRE43" s="26"/>
      <c r="QRI43" s="26"/>
      <c r="QRM43" s="26"/>
      <c r="QRQ43" s="26"/>
      <c r="QRU43" s="26"/>
      <c r="QRY43" s="26"/>
      <c r="QSC43" s="26"/>
      <c r="QSG43" s="26"/>
      <c r="QSK43" s="26"/>
      <c r="QSO43" s="26"/>
      <c r="QSS43" s="26"/>
      <c r="QSW43" s="26"/>
      <c r="QTA43" s="26"/>
      <c r="QTE43" s="26"/>
      <c r="QTI43" s="26"/>
      <c r="QTM43" s="26"/>
      <c r="QTQ43" s="26"/>
      <c r="QTU43" s="26"/>
      <c r="QTY43" s="26"/>
      <c r="QUC43" s="26"/>
      <c r="QUG43" s="26"/>
      <c r="QUK43" s="26"/>
      <c r="QUO43" s="26"/>
      <c r="QUS43" s="26"/>
      <c r="QUW43" s="26"/>
      <c r="QVA43" s="26"/>
      <c r="QVE43" s="26"/>
      <c r="QVI43" s="26"/>
      <c r="QVM43" s="26"/>
      <c r="QVQ43" s="26"/>
      <c r="QVU43" s="26"/>
      <c r="QVY43" s="26"/>
      <c r="QWC43" s="26"/>
      <c r="QWG43" s="26"/>
      <c r="QWK43" s="26"/>
      <c r="QWO43" s="26"/>
      <c r="QWS43" s="26"/>
      <c r="QWW43" s="26"/>
      <c r="QXA43" s="26"/>
      <c r="QXE43" s="26"/>
      <c r="QXI43" s="26"/>
      <c r="QXM43" s="26"/>
      <c r="QXQ43" s="26"/>
      <c r="QXU43" s="26"/>
      <c r="QXY43" s="26"/>
      <c r="QYC43" s="26"/>
      <c r="QYG43" s="26"/>
      <c r="QYK43" s="26"/>
      <c r="QYO43" s="26"/>
      <c r="QYS43" s="26"/>
      <c r="QYW43" s="26"/>
      <c r="QZA43" s="26"/>
      <c r="QZE43" s="26"/>
      <c r="QZI43" s="26"/>
      <c r="QZM43" s="26"/>
      <c r="QZQ43" s="26"/>
      <c r="QZU43" s="26"/>
      <c r="QZY43" s="26"/>
      <c r="RAC43" s="26"/>
      <c r="RAG43" s="26"/>
      <c r="RAK43" s="26"/>
      <c r="RAO43" s="26"/>
      <c r="RAS43" s="26"/>
      <c r="RAW43" s="26"/>
      <c r="RBA43" s="26"/>
      <c r="RBE43" s="26"/>
      <c r="RBI43" s="26"/>
      <c r="RBM43" s="26"/>
      <c r="RBQ43" s="26"/>
      <c r="RBU43" s="26"/>
      <c r="RBY43" s="26"/>
      <c r="RCC43" s="26"/>
      <c r="RCG43" s="26"/>
      <c r="RCK43" s="26"/>
      <c r="RCO43" s="26"/>
      <c r="RCS43" s="26"/>
      <c r="RCW43" s="26"/>
      <c r="RDA43" s="26"/>
      <c r="RDE43" s="26"/>
      <c r="RDI43" s="26"/>
      <c r="RDM43" s="26"/>
      <c r="RDQ43" s="26"/>
      <c r="RDU43" s="26"/>
      <c r="RDY43" s="26"/>
      <c r="REC43" s="26"/>
      <c r="REG43" s="26"/>
      <c r="REK43" s="26"/>
      <c r="REO43" s="26"/>
      <c r="RES43" s="26"/>
      <c r="REW43" s="26"/>
      <c r="RFA43" s="26"/>
      <c r="RFE43" s="26"/>
      <c r="RFI43" s="26"/>
      <c r="RFM43" s="26"/>
      <c r="RFQ43" s="26"/>
      <c r="RFU43" s="26"/>
      <c r="RFY43" s="26"/>
      <c r="RGC43" s="26"/>
      <c r="RGG43" s="26"/>
      <c r="RGK43" s="26"/>
      <c r="RGO43" s="26"/>
      <c r="RGS43" s="26"/>
      <c r="RGW43" s="26"/>
      <c r="RHA43" s="26"/>
      <c r="RHE43" s="26"/>
      <c r="RHI43" s="26"/>
      <c r="RHM43" s="26"/>
      <c r="RHQ43" s="26"/>
      <c r="RHU43" s="26"/>
      <c r="RHY43" s="26"/>
      <c r="RIC43" s="26"/>
      <c r="RIG43" s="26"/>
      <c r="RIK43" s="26"/>
      <c r="RIO43" s="26"/>
      <c r="RIS43" s="26"/>
      <c r="RIW43" s="26"/>
      <c r="RJA43" s="26"/>
      <c r="RJE43" s="26"/>
      <c r="RJI43" s="26"/>
      <c r="RJM43" s="26"/>
      <c r="RJQ43" s="26"/>
      <c r="RJU43" s="26"/>
      <c r="RJY43" s="26"/>
      <c r="RKC43" s="26"/>
      <c r="RKG43" s="26"/>
      <c r="RKK43" s="26"/>
      <c r="RKO43" s="26"/>
      <c r="RKS43" s="26"/>
      <c r="RKW43" s="26"/>
      <c r="RLA43" s="26"/>
      <c r="RLE43" s="26"/>
      <c r="RLI43" s="26"/>
      <c r="RLM43" s="26"/>
      <c r="RLQ43" s="26"/>
      <c r="RLU43" s="26"/>
      <c r="RLY43" s="26"/>
      <c r="RMC43" s="26"/>
      <c r="RMG43" s="26"/>
      <c r="RMK43" s="26"/>
      <c r="RMO43" s="26"/>
      <c r="RMS43" s="26"/>
      <c r="RMW43" s="26"/>
      <c r="RNA43" s="26"/>
      <c r="RNE43" s="26"/>
      <c r="RNI43" s="26"/>
      <c r="RNM43" s="26"/>
      <c r="RNQ43" s="26"/>
      <c r="RNU43" s="26"/>
      <c r="RNY43" s="26"/>
      <c r="ROC43" s="26"/>
      <c r="ROG43" s="26"/>
      <c r="ROK43" s="26"/>
      <c r="ROO43" s="26"/>
      <c r="ROS43" s="26"/>
      <c r="ROW43" s="26"/>
      <c r="RPA43" s="26"/>
      <c r="RPE43" s="26"/>
      <c r="RPI43" s="26"/>
      <c r="RPM43" s="26"/>
      <c r="RPQ43" s="26"/>
      <c r="RPU43" s="26"/>
      <c r="RPY43" s="26"/>
      <c r="RQC43" s="26"/>
      <c r="RQG43" s="26"/>
      <c r="RQK43" s="26"/>
      <c r="RQO43" s="26"/>
      <c r="RQS43" s="26"/>
      <c r="RQW43" s="26"/>
      <c r="RRA43" s="26"/>
      <c r="RRE43" s="26"/>
      <c r="RRI43" s="26"/>
      <c r="RRM43" s="26"/>
      <c r="RRQ43" s="26"/>
      <c r="RRU43" s="26"/>
      <c r="RRY43" s="26"/>
      <c r="RSC43" s="26"/>
      <c r="RSG43" s="26"/>
      <c r="RSK43" s="26"/>
      <c r="RSO43" s="26"/>
      <c r="RSS43" s="26"/>
      <c r="RSW43" s="26"/>
      <c r="RTA43" s="26"/>
      <c r="RTE43" s="26"/>
      <c r="RTI43" s="26"/>
      <c r="RTM43" s="26"/>
      <c r="RTQ43" s="26"/>
      <c r="RTU43" s="26"/>
      <c r="RTY43" s="26"/>
      <c r="RUC43" s="26"/>
      <c r="RUG43" s="26"/>
      <c r="RUK43" s="26"/>
      <c r="RUO43" s="26"/>
      <c r="RUS43" s="26"/>
      <c r="RUW43" s="26"/>
      <c r="RVA43" s="26"/>
      <c r="RVE43" s="26"/>
      <c r="RVI43" s="26"/>
      <c r="RVM43" s="26"/>
      <c r="RVQ43" s="26"/>
      <c r="RVU43" s="26"/>
      <c r="RVY43" s="26"/>
      <c r="RWC43" s="26"/>
      <c r="RWG43" s="26"/>
      <c r="RWK43" s="26"/>
      <c r="RWO43" s="26"/>
      <c r="RWS43" s="26"/>
      <c r="RWW43" s="26"/>
      <c r="RXA43" s="26"/>
      <c r="RXE43" s="26"/>
      <c r="RXI43" s="26"/>
      <c r="RXM43" s="26"/>
      <c r="RXQ43" s="26"/>
      <c r="RXU43" s="26"/>
      <c r="RXY43" s="26"/>
      <c r="RYC43" s="26"/>
      <c r="RYG43" s="26"/>
      <c r="RYK43" s="26"/>
      <c r="RYO43" s="26"/>
      <c r="RYS43" s="26"/>
      <c r="RYW43" s="26"/>
      <c r="RZA43" s="26"/>
      <c r="RZE43" s="26"/>
      <c r="RZI43" s="26"/>
      <c r="RZM43" s="26"/>
      <c r="RZQ43" s="26"/>
      <c r="RZU43" s="26"/>
      <c r="RZY43" s="26"/>
      <c r="SAC43" s="26"/>
      <c r="SAG43" s="26"/>
      <c r="SAK43" s="26"/>
      <c r="SAO43" s="26"/>
      <c r="SAS43" s="26"/>
      <c r="SAW43" s="26"/>
      <c r="SBA43" s="26"/>
      <c r="SBE43" s="26"/>
      <c r="SBI43" s="26"/>
      <c r="SBM43" s="26"/>
      <c r="SBQ43" s="26"/>
      <c r="SBU43" s="26"/>
      <c r="SBY43" s="26"/>
      <c r="SCC43" s="26"/>
      <c r="SCG43" s="26"/>
      <c r="SCK43" s="26"/>
      <c r="SCO43" s="26"/>
      <c r="SCS43" s="26"/>
      <c r="SCW43" s="26"/>
      <c r="SDA43" s="26"/>
      <c r="SDE43" s="26"/>
      <c r="SDI43" s="26"/>
      <c r="SDM43" s="26"/>
      <c r="SDQ43" s="26"/>
      <c r="SDU43" s="26"/>
      <c r="SDY43" s="26"/>
      <c r="SEC43" s="26"/>
      <c r="SEG43" s="26"/>
      <c r="SEK43" s="26"/>
      <c r="SEO43" s="26"/>
      <c r="SES43" s="26"/>
      <c r="SEW43" s="26"/>
      <c r="SFA43" s="26"/>
      <c r="SFE43" s="26"/>
      <c r="SFI43" s="26"/>
      <c r="SFM43" s="26"/>
      <c r="SFQ43" s="26"/>
      <c r="SFU43" s="26"/>
      <c r="SFY43" s="26"/>
      <c r="SGC43" s="26"/>
      <c r="SGG43" s="26"/>
      <c r="SGK43" s="26"/>
      <c r="SGO43" s="26"/>
      <c r="SGS43" s="26"/>
      <c r="SGW43" s="26"/>
      <c r="SHA43" s="26"/>
      <c r="SHE43" s="26"/>
      <c r="SHI43" s="26"/>
      <c r="SHM43" s="26"/>
      <c r="SHQ43" s="26"/>
      <c r="SHU43" s="26"/>
      <c r="SHY43" s="26"/>
      <c r="SIC43" s="26"/>
      <c r="SIG43" s="26"/>
      <c r="SIK43" s="26"/>
      <c r="SIO43" s="26"/>
      <c r="SIS43" s="26"/>
      <c r="SIW43" s="26"/>
      <c r="SJA43" s="26"/>
      <c r="SJE43" s="26"/>
      <c r="SJI43" s="26"/>
      <c r="SJM43" s="26"/>
      <c r="SJQ43" s="26"/>
      <c r="SJU43" s="26"/>
      <c r="SJY43" s="26"/>
      <c r="SKC43" s="26"/>
      <c r="SKG43" s="26"/>
      <c r="SKK43" s="26"/>
      <c r="SKO43" s="26"/>
      <c r="SKS43" s="26"/>
      <c r="SKW43" s="26"/>
      <c r="SLA43" s="26"/>
      <c r="SLE43" s="26"/>
      <c r="SLI43" s="26"/>
      <c r="SLM43" s="26"/>
      <c r="SLQ43" s="26"/>
      <c r="SLU43" s="26"/>
      <c r="SLY43" s="26"/>
      <c r="SMC43" s="26"/>
      <c r="SMG43" s="26"/>
      <c r="SMK43" s="26"/>
      <c r="SMO43" s="26"/>
      <c r="SMS43" s="26"/>
      <c r="SMW43" s="26"/>
      <c r="SNA43" s="26"/>
      <c r="SNE43" s="26"/>
      <c r="SNI43" s="26"/>
      <c r="SNM43" s="26"/>
      <c r="SNQ43" s="26"/>
      <c r="SNU43" s="26"/>
      <c r="SNY43" s="26"/>
      <c r="SOC43" s="26"/>
      <c r="SOG43" s="26"/>
      <c r="SOK43" s="26"/>
      <c r="SOO43" s="26"/>
      <c r="SOS43" s="26"/>
      <c r="SOW43" s="26"/>
      <c r="SPA43" s="26"/>
      <c r="SPE43" s="26"/>
      <c r="SPI43" s="26"/>
      <c r="SPM43" s="26"/>
      <c r="SPQ43" s="26"/>
      <c r="SPU43" s="26"/>
      <c r="SPY43" s="26"/>
      <c r="SQC43" s="26"/>
      <c r="SQG43" s="26"/>
      <c r="SQK43" s="26"/>
      <c r="SQO43" s="26"/>
      <c r="SQS43" s="26"/>
      <c r="SQW43" s="26"/>
      <c r="SRA43" s="26"/>
      <c r="SRE43" s="26"/>
      <c r="SRI43" s="26"/>
      <c r="SRM43" s="26"/>
      <c r="SRQ43" s="26"/>
      <c r="SRU43" s="26"/>
      <c r="SRY43" s="26"/>
      <c r="SSC43" s="26"/>
      <c r="SSG43" s="26"/>
      <c r="SSK43" s="26"/>
      <c r="SSO43" s="26"/>
      <c r="SSS43" s="26"/>
      <c r="SSW43" s="26"/>
      <c r="STA43" s="26"/>
      <c r="STE43" s="26"/>
      <c r="STI43" s="26"/>
      <c r="STM43" s="26"/>
      <c r="STQ43" s="26"/>
      <c r="STU43" s="26"/>
      <c r="STY43" s="26"/>
      <c r="SUC43" s="26"/>
      <c r="SUG43" s="26"/>
      <c r="SUK43" s="26"/>
      <c r="SUO43" s="26"/>
      <c r="SUS43" s="26"/>
      <c r="SUW43" s="26"/>
      <c r="SVA43" s="26"/>
      <c r="SVE43" s="26"/>
      <c r="SVI43" s="26"/>
      <c r="SVM43" s="26"/>
      <c r="SVQ43" s="26"/>
      <c r="SVU43" s="26"/>
      <c r="SVY43" s="26"/>
      <c r="SWC43" s="26"/>
      <c r="SWG43" s="26"/>
      <c r="SWK43" s="26"/>
      <c r="SWO43" s="26"/>
      <c r="SWS43" s="26"/>
      <c r="SWW43" s="26"/>
      <c r="SXA43" s="26"/>
      <c r="SXE43" s="26"/>
      <c r="SXI43" s="26"/>
      <c r="SXM43" s="26"/>
      <c r="SXQ43" s="26"/>
      <c r="SXU43" s="26"/>
      <c r="SXY43" s="26"/>
      <c r="SYC43" s="26"/>
      <c r="SYG43" s="26"/>
      <c r="SYK43" s="26"/>
      <c r="SYO43" s="26"/>
      <c r="SYS43" s="26"/>
      <c r="SYW43" s="26"/>
      <c r="SZA43" s="26"/>
      <c r="SZE43" s="26"/>
      <c r="SZI43" s="26"/>
      <c r="SZM43" s="26"/>
      <c r="SZQ43" s="26"/>
      <c r="SZU43" s="26"/>
      <c r="SZY43" s="26"/>
      <c r="TAC43" s="26"/>
      <c r="TAG43" s="26"/>
      <c r="TAK43" s="26"/>
      <c r="TAO43" s="26"/>
      <c r="TAS43" s="26"/>
      <c r="TAW43" s="26"/>
      <c r="TBA43" s="26"/>
      <c r="TBE43" s="26"/>
      <c r="TBI43" s="26"/>
      <c r="TBM43" s="26"/>
      <c r="TBQ43" s="26"/>
      <c r="TBU43" s="26"/>
      <c r="TBY43" s="26"/>
      <c r="TCC43" s="26"/>
      <c r="TCG43" s="26"/>
      <c r="TCK43" s="26"/>
      <c r="TCO43" s="26"/>
      <c r="TCS43" s="26"/>
      <c r="TCW43" s="26"/>
      <c r="TDA43" s="26"/>
      <c r="TDE43" s="26"/>
      <c r="TDI43" s="26"/>
      <c r="TDM43" s="26"/>
      <c r="TDQ43" s="26"/>
      <c r="TDU43" s="26"/>
      <c r="TDY43" s="26"/>
      <c r="TEC43" s="26"/>
      <c r="TEG43" s="26"/>
      <c r="TEK43" s="26"/>
      <c r="TEO43" s="26"/>
      <c r="TES43" s="26"/>
      <c r="TEW43" s="26"/>
      <c r="TFA43" s="26"/>
      <c r="TFE43" s="26"/>
      <c r="TFI43" s="26"/>
      <c r="TFM43" s="26"/>
      <c r="TFQ43" s="26"/>
      <c r="TFU43" s="26"/>
      <c r="TFY43" s="26"/>
      <c r="TGC43" s="26"/>
      <c r="TGG43" s="26"/>
      <c r="TGK43" s="26"/>
      <c r="TGO43" s="26"/>
      <c r="TGS43" s="26"/>
      <c r="TGW43" s="26"/>
      <c r="THA43" s="26"/>
      <c r="THE43" s="26"/>
      <c r="THI43" s="26"/>
      <c r="THM43" s="26"/>
      <c r="THQ43" s="26"/>
      <c r="THU43" s="26"/>
      <c r="THY43" s="26"/>
      <c r="TIC43" s="26"/>
      <c r="TIG43" s="26"/>
      <c r="TIK43" s="26"/>
      <c r="TIO43" s="26"/>
      <c r="TIS43" s="26"/>
      <c r="TIW43" s="26"/>
      <c r="TJA43" s="26"/>
      <c r="TJE43" s="26"/>
      <c r="TJI43" s="26"/>
      <c r="TJM43" s="26"/>
      <c r="TJQ43" s="26"/>
      <c r="TJU43" s="26"/>
      <c r="TJY43" s="26"/>
      <c r="TKC43" s="26"/>
      <c r="TKG43" s="26"/>
      <c r="TKK43" s="26"/>
      <c r="TKO43" s="26"/>
      <c r="TKS43" s="26"/>
      <c r="TKW43" s="26"/>
      <c r="TLA43" s="26"/>
      <c r="TLE43" s="26"/>
      <c r="TLI43" s="26"/>
      <c r="TLM43" s="26"/>
      <c r="TLQ43" s="26"/>
      <c r="TLU43" s="26"/>
      <c r="TLY43" s="26"/>
      <c r="TMC43" s="26"/>
      <c r="TMG43" s="26"/>
      <c r="TMK43" s="26"/>
      <c r="TMO43" s="26"/>
      <c r="TMS43" s="26"/>
      <c r="TMW43" s="26"/>
      <c r="TNA43" s="26"/>
      <c r="TNE43" s="26"/>
      <c r="TNI43" s="26"/>
      <c r="TNM43" s="26"/>
      <c r="TNQ43" s="26"/>
      <c r="TNU43" s="26"/>
      <c r="TNY43" s="26"/>
      <c r="TOC43" s="26"/>
      <c r="TOG43" s="26"/>
      <c r="TOK43" s="26"/>
      <c r="TOO43" s="26"/>
      <c r="TOS43" s="26"/>
      <c r="TOW43" s="26"/>
      <c r="TPA43" s="26"/>
      <c r="TPE43" s="26"/>
      <c r="TPI43" s="26"/>
      <c r="TPM43" s="26"/>
      <c r="TPQ43" s="26"/>
      <c r="TPU43" s="26"/>
      <c r="TPY43" s="26"/>
      <c r="TQC43" s="26"/>
      <c r="TQG43" s="26"/>
      <c r="TQK43" s="26"/>
      <c r="TQO43" s="26"/>
      <c r="TQS43" s="26"/>
      <c r="TQW43" s="26"/>
      <c r="TRA43" s="26"/>
      <c r="TRE43" s="26"/>
      <c r="TRI43" s="26"/>
      <c r="TRM43" s="26"/>
      <c r="TRQ43" s="26"/>
      <c r="TRU43" s="26"/>
      <c r="TRY43" s="26"/>
      <c r="TSC43" s="26"/>
      <c r="TSG43" s="26"/>
      <c r="TSK43" s="26"/>
      <c r="TSO43" s="26"/>
      <c r="TSS43" s="26"/>
      <c r="TSW43" s="26"/>
      <c r="TTA43" s="26"/>
      <c r="TTE43" s="26"/>
      <c r="TTI43" s="26"/>
      <c r="TTM43" s="26"/>
      <c r="TTQ43" s="26"/>
      <c r="TTU43" s="26"/>
      <c r="TTY43" s="26"/>
      <c r="TUC43" s="26"/>
      <c r="TUG43" s="26"/>
      <c r="TUK43" s="26"/>
      <c r="TUO43" s="26"/>
      <c r="TUS43" s="26"/>
      <c r="TUW43" s="26"/>
      <c r="TVA43" s="26"/>
      <c r="TVE43" s="26"/>
      <c r="TVI43" s="26"/>
      <c r="TVM43" s="26"/>
      <c r="TVQ43" s="26"/>
      <c r="TVU43" s="26"/>
      <c r="TVY43" s="26"/>
      <c r="TWC43" s="26"/>
      <c r="TWG43" s="26"/>
      <c r="TWK43" s="26"/>
      <c r="TWO43" s="26"/>
      <c r="TWS43" s="26"/>
      <c r="TWW43" s="26"/>
      <c r="TXA43" s="26"/>
      <c r="TXE43" s="26"/>
      <c r="TXI43" s="26"/>
      <c r="TXM43" s="26"/>
      <c r="TXQ43" s="26"/>
      <c r="TXU43" s="26"/>
      <c r="TXY43" s="26"/>
      <c r="TYC43" s="26"/>
      <c r="TYG43" s="26"/>
      <c r="TYK43" s="26"/>
      <c r="TYO43" s="26"/>
      <c r="TYS43" s="26"/>
      <c r="TYW43" s="26"/>
      <c r="TZA43" s="26"/>
      <c r="TZE43" s="26"/>
      <c r="TZI43" s="26"/>
      <c r="TZM43" s="26"/>
      <c r="TZQ43" s="26"/>
      <c r="TZU43" s="26"/>
      <c r="TZY43" s="26"/>
      <c r="UAC43" s="26"/>
      <c r="UAG43" s="26"/>
      <c r="UAK43" s="26"/>
      <c r="UAO43" s="26"/>
      <c r="UAS43" s="26"/>
      <c r="UAW43" s="26"/>
      <c r="UBA43" s="26"/>
      <c r="UBE43" s="26"/>
      <c r="UBI43" s="26"/>
      <c r="UBM43" s="26"/>
      <c r="UBQ43" s="26"/>
      <c r="UBU43" s="26"/>
      <c r="UBY43" s="26"/>
      <c r="UCC43" s="26"/>
      <c r="UCG43" s="26"/>
      <c r="UCK43" s="26"/>
      <c r="UCO43" s="26"/>
      <c r="UCS43" s="26"/>
      <c r="UCW43" s="26"/>
      <c r="UDA43" s="26"/>
      <c r="UDE43" s="26"/>
      <c r="UDI43" s="26"/>
      <c r="UDM43" s="26"/>
      <c r="UDQ43" s="26"/>
      <c r="UDU43" s="26"/>
      <c r="UDY43" s="26"/>
      <c r="UEC43" s="26"/>
      <c r="UEG43" s="26"/>
      <c r="UEK43" s="26"/>
      <c r="UEO43" s="26"/>
      <c r="UES43" s="26"/>
      <c r="UEW43" s="26"/>
      <c r="UFA43" s="26"/>
      <c r="UFE43" s="26"/>
      <c r="UFI43" s="26"/>
      <c r="UFM43" s="26"/>
      <c r="UFQ43" s="26"/>
      <c r="UFU43" s="26"/>
      <c r="UFY43" s="26"/>
      <c r="UGC43" s="26"/>
      <c r="UGG43" s="26"/>
      <c r="UGK43" s="26"/>
      <c r="UGO43" s="26"/>
      <c r="UGS43" s="26"/>
      <c r="UGW43" s="26"/>
      <c r="UHA43" s="26"/>
      <c r="UHE43" s="26"/>
      <c r="UHI43" s="26"/>
      <c r="UHM43" s="26"/>
      <c r="UHQ43" s="26"/>
      <c r="UHU43" s="26"/>
      <c r="UHY43" s="26"/>
      <c r="UIC43" s="26"/>
      <c r="UIG43" s="26"/>
      <c r="UIK43" s="26"/>
      <c r="UIO43" s="26"/>
      <c r="UIS43" s="26"/>
      <c r="UIW43" s="26"/>
      <c r="UJA43" s="26"/>
      <c r="UJE43" s="26"/>
      <c r="UJI43" s="26"/>
      <c r="UJM43" s="26"/>
      <c r="UJQ43" s="26"/>
      <c r="UJU43" s="26"/>
      <c r="UJY43" s="26"/>
      <c r="UKC43" s="26"/>
      <c r="UKG43" s="26"/>
      <c r="UKK43" s="26"/>
      <c r="UKO43" s="26"/>
      <c r="UKS43" s="26"/>
      <c r="UKW43" s="26"/>
      <c r="ULA43" s="26"/>
      <c r="ULE43" s="26"/>
      <c r="ULI43" s="26"/>
      <c r="ULM43" s="26"/>
      <c r="ULQ43" s="26"/>
      <c r="ULU43" s="26"/>
      <c r="ULY43" s="26"/>
      <c r="UMC43" s="26"/>
      <c r="UMG43" s="26"/>
      <c r="UMK43" s="26"/>
      <c r="UMO43" s="26"/>
      <c r="UMS43" s="26"/>
      <c r="UMW43" s="26"/>
      <c r="UNA43" s="26"/>
      <c r="UNE43" s="26"/>
      <c r="UNI43" s="26"/>
      <c r="UNM43" s="26"/>
      <c r="UNQ43" s="26"/>
      <c r="UNU43" s="26"/>
      <c r="UNY43" s="26"/>
      <c r="UOC43" s="26"/>
      <c r="UOG43" s="26"/>
      <c r="UOK43" s="26"/>
      <c r="UOO43" s="26"/>
      <c r="UOS43" s="26"/>
      <c r="UOW43" s="26"/>
      <c r="UPA43" s="26"/>
      <c r="UPE43" s="26"/>
      <c r="UPI43" s="26"/>
      <c r="UPM43" s="26"/>
      <c r="UPQ43" s="26"/>
      <c r="UPU43" s="26"/>
      <c r="UPY43" s="26"/>
      <c r="UQC43" s="26"/>
      <c r="UQG43" s="26"/>
      <c r="UQK43" s="26"/>
      <c r="UQO43" s="26"/>
      <c r="UQS43" s="26"/>
      <c r="UQW43" s="26"/>
      <c r="URA43" s="26"/>
      <c r="URE43" s="26"/>
      <c r="URI43" s="26"/>
      <c r="URM43" s="26"/>
      <c r="URQ43" s="26"/>
      <c r="URU43" s="26"/>
      <c r="URY43" s="26"/>
      <c r="USC43" s="26"/>
      <c r="USG43" s="26"/>
      <c r="USK43" s="26"/>
      <c r="USO43" s="26"/>
      <c r="USS43" s="26"/>
      <c r="USW43" s="26"/>
      <c r="UTA43" s="26"/>
      <c r="UTE43" s="26"/>
      <c r="UTI43" s="26"/>
      <c r="UTM43" s="26"/>
      <c r="UTQ43" s="26"/>
      <c r="UTU43" s="26"/>
      <c r="UTY43" s="26"/>
      <c r="UUC43" s="26"/>
      <c r="UUG43" s="26"/>
      <c r="UUK43" s="26"/>
      <c r="UUO43" s="26"/>
      <c r="UUS43" s="26"/>
      <c r="UUW43" s="26"/>
      <c r="UVA43" s="26"/>
      <c r="UVE43" s="26"/>
      <c r="UVI43" s="26"/>
      <c r="UVM43" s="26"/>
      <c r="UVQ43" s="26"/>
      <c r="UVU43" s="26"/>
      <c r="UVY43" s="26"/>
      <c r="UWC43" s="26"/>
      <c r="UWG43" s="26"/>
      <c r="UWK43" s="26"/>
      <c r="UWO43" s="26"/>
      <c r="UWS43" s="26"/>
      <c r="UWW43" s="26"/>
      <c r="UXA43" s="26"/>
      <c r="UXE43" s="26"/>
      <c r="UXI43" s="26"/>
      <c r="UXM43" s="26"/>
      <c r="UXQ43" s="26"/>
      <c r="UXU43" s="26"/>
      <c r="UXY43" s="26"/>
      <c r="UYC43" s="26"/>
      <c r="UYG43" s="26"/>
      <c r="UYK43" s="26"/>
      <c r="UYO43" s="26"/>
      <c r="UYS43" s="26"/>
      <c r="UYW43" s="26"/>
      <c r="UZA43" s="26"/>
      <c r="UZE43" s="26"/>
      <c r="UZI43" s="26"/>
      <c r="UZM43" s="26"/>
      <c r="UZQ43" s="26"/>
      <c r="UZU43" s="26"/>
      <c r="UZY43" s="26"/>
      <c r="VAC43" s="26"/>
      <c r="VAG43" s="26"/>
      <c r="VAK43" s="26"/>
      <c r="VAO43" s="26"/>
      <c r="VAS43" s="26"/>
      <c r="VAW43" s="26"/>
      <c r="VBA43" s="26"/>
      <c r="VBE43" s="26"/>
      <c r="VBI43" s="26"/>
      <c r="VBM43" s="26"/>
      <c r="VBQ43" s="26"/>
      <c r="VBU43" s="26"/>
      <c r="VBY43" s="26"/>
      <c r="VCC43" s="26"/>
      <c r="VCG43" s="26"/>
      <c r="VCK43" s="26"/>
      <c r="VCO43" s="26"/>
      <c r="VCS43" s="26"/>
      <c r="VCW43" s="26"/>
      <c r="VDA43" s="26"/>
      <c r="VDE43" s="26"/>
      <c r="VDI43" s="26"/>
      <c r="VDM43" s="26"/>
      <c r="VDQ43" s="26"/>
      <c r="VDU43" s="26"/>
      <c r="VDY43" s="26"/>
      <c r="VEC43" s="26"/>
      <c r="VEG43" s="26"/>
      <c r="VEK43" s="26"/>
      <c r="VEO43" s="26"/>
      <c r="VES43" s="26"/>
      <c r="VEW43" s="26"/>
      <c r="VFA43" s="26"/>
      <c r="VFE43" s="26"/>
      <c r="VFI43" s="26"/>
      <c r="VFM43" s="26"/>
      <c r="VFQ43" s="26"/>
      <c r="VFU43" s="26"/>
      <c r="VFY43" s="26"/>
      <c r="VGC43" s="26"/>
      <c r="VGG43" s="26"/>
      <c r="VGK43" s="26"/>
      <c r="VGO43" s="26"/>
      <c r="VGS43" s="26"/>
      <c r="VGW43" s="26"/>
      <c r="VHA43" s="26"/>
      <c r="VHE43" s="26"/>
      <c r="VHI43" s="26"/>
      <c r="VHM43" s="26"/>
      <c r="VHQ43" s="26"/>
      <c r="VHU43" s="26"/>
      <c r="VHY43" s="26"/>
      <c r="VIC43" s="26"/>
      <c r="VIG43" s="26"/>
      <c r="VIK43" s="26"/>
      <c r="VIO43" s="26"/>
      <c r="VIS43" s="26"/>
      <c r="VIW43" s="26"/>
      <c r="VJA43" s="26"/>
      <c r="VJE43" s="26"/>
      <c r="VJI43" s="26"/>
      <c r="VJM43" s="26"/>
      <c r="VJQ43" s="26"/>
      <c r="VJU43" s="26"/>
      <c r="VJY43" s="26"/>
      <c r="VKC43" s="26"/>
      <c r="VKG43" s="26"/>
      <c r="VKK43" s="26"/>
      <c r="VKO43" s="26"/>
      <c r="VKS43" s="26"/>
      <c r="VKW43" s="26"/>
      <c r="VLA43" s="26"/>
      <c r="VLE43" s="26"/>
      <c r="VLI43" s="26"/>
      <c r="VLM43" s="26"/>
      <c r="VLQ43" s="26"/>
      <c r="VLU43" s="26"/>
      <c r="VLY43" s="26"/>
      <c r="VMC43" s="26"/>
      <c r="VMG43" s="26"/>
      <c r="VMK43" s="26"/>
      <c r="VMO43" s="26"/>
      <c r="VMS43" s="26"/>
      <c r="VMW43" s="26"/>
      <c r="VNA43" s="26"/>
      <c r="VNE43" s="26"/>
      <c r="VNI43" s="26"/>
      <c r="VNM43" s="26"/>
      <c r="VNQ43" s="26"/>
      <c r="VNU43" s="26"/>
      <c r="VNY43" s="26"/>
      <c r="VOC43" s="26"/>
      <c r="VOG43" s="26"/>
      <c r="VOK43" s="26"/>
      <c r="VOO43" s="26"/>
      <c r="VOS43" s="26"/>
      <c r="VOW43" s="26"/>
      <c r="VPA43" s="26"/>
      <c r="VPE43" s="26"/>
      <c r="VPI43" s="26"/>
      <c r="VPM43" s="26"/>
      <c r="VPQ43" s="26"/>
      <c r="VPU43" s="26"/>
      <c r="VPY43" s="26"/>
      <c r="VQC43" s="26"/>
      <c r="VQG43" s="26"/>
      <c r="VQK43" s="26"/>
      <c r="VQO43" s="26"/>
      <c r="VQS43" s="26"/>
      <c r="VQW43" s="26"/>
      <c r="VRA43" s="26"/>
      <c r="VRE43" s="26"/>
      <c r="VRI43" s="26"/>
      <c r="VRM43" s="26"/>
      <c r="VRQ43" s="26"/>
      <c r="VRU43" s="26"/>
      <c r="VRY43" s="26"/>
      <c r="VSC43" s="26"/>
      <c r="VSG43" s="26"/>
      <c r="VSK43" s="26"/>
      <c r="VSO43" s="26"/>
      <c r="VSS43" s="26"/>
      <c r="VSW43" s="26"/>
      <c r="VTA43" s="26"/>
      <c r="VTE43" s="26"/>
      <c r="VTI43" s="26"/>
      <c r="VTM43" s="26"/>
      <c r="VTQ43" s="26"/>
      <c r="VTU43" s="26"/>
      <c r="VTY43" s="26"/>
      <c r="VUC43" s="26"/>
      <c r="VUG43" s="26"/>
      <c r="VUK43" s="26"/>
      <c r="VUO43" s="26"/>
      <c r="VUS43" s="26"/>
      <c r="VUW43" s="26"/>
      <c r="VVA43" s="26"/>
      <c r="VVE43" s="26"/>
      <c r="VVI43" s="26"/>
      <c r="VVM43" s="26"/>
      <c r="VVQ43" s="26"/>
      <c r="VVU43" s="26"/>
      <c r="VVY43" s="26"/>
      <c r="VWC43" s="26"/>
      <c r="VWG43" s="26"/>
      <c r="VWK43" s="26"/>
      <c r="VWO43" s="26"/>
      <c r="VWS43" s="26"/>
      <c r="VWW43" s="26"/>
      <c r="VXA43" s="26"/>
      <c r="VXE43" s="26"/>
      <c r="VXI43" s="26"/>
      <c r="VXM43" s="26"/>
      <c r="VXQ43" s="26"/>
      <c r="VXU43" s="26"/>
      <c r="VXY43" s="26"/>
      <c r="VYC43" s="26"/>
      <c r="VYG43" s="26"/>
      <c r="VYK43" s="26"/>
      <c r="VYO43" s="26"/>
      <c r="VYS43" s="26"/>
      <c r="VYW43" s="26"/>
      <c r="VZA43" s="26"/>
      <c r="VZE43" s="26"/>
      <c r="VZI43" s="26"/>
      <c r="VZM43" s="26"/>
      <c r="VZQ43" s="26"/>
      <c r="VZU43" s="26"/>
      <c r="VZY43" s="26"/>
      <c r="WAC43" s="26"/>
      <c r="WAG43" s="26"/>
      <c r="WAK43" s="26"/>
      <c r="WAO43" s="26"/>
      <c r="WAS43" s="26"/>
      <c r="WAW43" s="26"/>
      <c r="WBA43" s="26"/>
      <c r="WBE43" s="26"/>
      <c r="WBI43" s="26"/>
      <c r="WBM43" s="26"/>
      <c r="WBQ43" s="26"/>
      <c r="WBU43" s="26"/>
      <c r="WBY43" s="26"/>
      <c r="WCC43" s="26"/>
      <c r="WCG43" s="26"/>
      <c r="WCK43" s="26"/>
      <c r="WCO43" s="26"/>
      <c r="WCS43" s="26"/>
      <c r="WCW43" s="26"/>
      <c r="WDA43" s="26"/>
      <c r="WDE43" s="26"/>
      <c r="WDI43" s="26"/>
      <c r="WDM43" s="26"/>
      <c r="WDQ43" s="26"/>
      <c r="WDU43" s="26"/>
      <c r="WDY43" s="26"/>
      <c r="WEC43" s="26"/>
      <c r="WEG43" s="26"/>
      <c r="WEK43" s="26"/>
      <c r="WEO43" s="26"/>
      <c r="WES43" s="26"/>
      <c r="WEW43" s="26"/>
      <c r="WFA43" s="26"/>
      <c r="WFE43" s="26"/>
      <c r="WFI43" s="26"/>
      <c r="WFM43" s="26"/>
      <c r="WFQ43" s="26"/>
      <c r="WFU43" s="26"/>
      <c r="WFY43" s="26"/>
      <c r="WGC43" s="26"/>
      <c r="WGG43" s="26"/>
      <c r="WGK43" s="26"/>
      <c r="WGO43" s="26"/>
      <c r="WGS43" s="26"/>
      <c r="WGW43" s="26"/>
      <c r="WHA43" s="26"/>
      <c r="WHE43" s="26"/>
      <c r="WHI43" s="26"/>
      <c r="WHM43" s="26"/>
      <c r="WHQ43" s="26"/>
      <c r="WHU43" s="26"/>
      <c r="WHY43" s="26"/>
      <c r="WIC43" s="26"/>
      <c r="WIG43" s="26"/>
      <c r="WIK43" s="26"/>
      <c r="WIO43" s="26"/>
      <c r="WIS43" s="26"/>
      <c r="WIW43" s="26"/>
      <c r="WJA43" s="26"/>
      <c r="WJE43" s="26"/>
      <c r="WJI43" s="26"/>
      <c r="WJM43" s="26"/>
      <c r="WJQ43" s="26"/>
      <c r="WJU43" s="26"/>
      <c r="WJY43" s="26"/>
      <c r="WKC43" s="26"/>
      <c r="WKG43" s="26"/>
      <c r="WKK43" s="26"/>
      <c r="WKO43" s="26"/>
      <c r="WKS43" s="26"/>
      <c r="WKW43" s="26"/>
      <c r="WLA43" s="26"/>
      <c r="WLE43" s="26"/>
      <c r="WLI43" s="26"/>
      <c r="WLM43" s="26"/>
      <c r="WLQ43" s="26"/>
      <c r="WLU43" s="26"/>
      <c r="WLY43" s="26"/>
      <c r="WMC43" s="26"/>
      <c r="WMG43" s="26"/>
      <c r="WMK43" s="26"/>
      <c r="WMO43" s="26"/>
      <c r="WMS43" s="26"/>
      <c r="WMW43" s="26"/>
      <c r="WNA43" s="26"/>
      <c r="WNE43" s="26"/>
      <c r="WNI43" s="26"/>
      <c r="WNM43" s="26"/>
      <c r="WNQ43" s="26"/>
      <c r="WNU43" s="26"/>
      <c r="WNY43" s="26"/>
      <c r="WOC43" s="26"/>
      <c r="WOG43" s="26"/>
      <c r="WOK43" s="26"/>
      <c r="WOO43" s="26"/>
      <c r="WOS43" s="26"/>
      <c r="WOW43" s="26"/>
      <c r="WPA43" s="26"/>
      <c r="WPE43" s="26"/>
      <c r="WPI43" s="26"/>
      <c r="WPM43" s="26"/>
      <c r="WPQ43" s="26"/>
      <c r="WPU43" s="26"/>
      <c r="WPY43" s="26"/>
      <c r="WQC43" s="26"/>
      <c r="WQG43" s="26"/>
      <c r="WQK43" s="26"/>
      <c r="WQO43" s="26"/>
      <c r="WQS43" s="26"/>
      <c r="WQW43" s="26"/>
      <c r="WRA43" s="26"/>
      <c r="WRE43" s="26"/>
      <c r="WRI43" s="26"/>
      <c r="WRM43" s="26"/>
      <c r="WRQ43" s="26"/>
      <c r="WRU43" s="26"/>
      <c r="WRY43" s="26"/>
      <c r="WSC43" s="26"/>
      <c r="WSG43" s="26"/>
      <c r="WSK43" s="26"/>
      <c r="WSO43" s="26"/>
      <c r="WSS43" s="26"/>
      <c r="WSW43" s="26"/>
      <c r="WTA43" s="26"/>
      <c r="WTE43" s="26"/>
      <c r="WTI43" s="26"/>
      <c r="WTM43" s="26"/>
      <c r="WTQ43" s="26"/>
      <c r="WTU43" s="26"/>
      <c r="WTY43" s="26"/>
      <c r="WUC43" s="26"/>
      <c r="WUG43" s="26"/>
      <c r="WUK43" s="26"/>
      <c r="WUO43" s="26"/>
      <c r="WUS43" s="26"/>
      <c r="WUW43" s="26"/>
      <c r="WVA43" s="26"/>
      <c r="WVE43" s="26"/>
      <c r="WVI43" s="26"/>
      <c r="WVM43" s="26"/>
      <c r="WVQ43" s="26"/>
      <c r="WVU43" s="26"/>
      <c r="WVY43" s="26"/>
      <c r="WWC43" s="26"/>
      <c r="WWG43" s="26"/>
      <c r="WWK43" s="26"/>
      <c r="WWO43" s="26"/>
      <c r="WWS43" s="26"/>
      <c r="WWW43" s="26"/>
      <c r="WXA43" s="26"/>
      <c r="WXE43" s="26"/>
      <c r="WXI43" s="26"/>
      <c r="WXM43" s="26"/>
      <c r="WXQ43" s="26"/>
      <c r="WXU43" s="26"/>
      <c r="WXY43" s="26"/>
      <c r="WYC43" s="26"/>
      <c r="WYG43" s="26"/>
      <c r="WYK43" s="26"/>
      <c r="WYO43" s="26"/>
      <c r="WYS43" s="26"/>
      <c r="WYW43" s="26"/>
      <c r="WZA43" s="26"/>
      <c r="WZE43" s="26"/>
      <c r="WZI43" s="26"/>
      <c r="WZM43" s="26"/>
      <c r="WZQ43" s="26"/>
      <c r="WZU43" s="26"/>
      <c r="WZY43" s="26"/>
      <c r="XAC43" s="26"/>
      <c r="XAG43" s="26"/>
      <c r="XAK43" s="26"/>
      <c r="XAO43" s="26"/>
      <c r="XAS43" s="26"/>
      <c r="XAW43" s="26"/>
      <c r="XBA43" s="26"/>
      <c r="XBE43" s="26"/>
      <c r="XBI43" s="26"/>
      <c r="XBM43" s="26"/>
      <c r="XBQ43" s="26"/>
      <c r="XBU43" s="26"/>
      <c r="XBY43" s="26"/>
      <c r="XCC43" s="26"/>
      <c r="XCG43" s="26"/>
      <c r="XCK43" s="26"/>
      <c r="XCO43" s="26"/>
      <c r="XCS43" s="26"/>
      <c r="XCW43" s="26"/>
      <c r="XDA43" s="26"/>
      <c r="XDE43" s="26"/>
      <c r="XDI43" s="26"/>
      <c r="XDM43" s="26"/>
      <c r="XDQ43" s="26"/>
      <c r="XDU43" s="26"/>
    </row>
    <row r="44" spans="1:1021 1025:2045 2049:3069 3073:4093 4097:5117 5121:6141 6145:7165 7169:8189 8193:9213 9217:10237 10241:11261 11265:12285 12289:13309 13313:14333 14337:15357 15361:16349" s="27" customFormat="1" ht="15.75" customHeight="1" thickBot="1" x14ac:dyDescent="0.3">
      <c r="A44" s="29" t="s">
        <v>94</v>
      </c>
      <c r="B44" s="32">
        <v>310.39999999999998</v>
      </c>
      <c r="C44" s="32">
        <v>-0.28999999999999998</v>
      </c>
      <c r="D44" s="32">
        <v>10.85</v>
      </c>
      <c r="E44" s="26"/>
      <c r="I44" s="26"/>
      <c r="M44" s="26"/>
      <c r="Q44" s="26"/>
      <c r="U44" s="26"/>
      <c r="Y44" s="26"/>
      <c r="AC44" s="26"/>
      <c r="AG44" s="26"/>
      <c r="AK44" s="26"/>
      <c r="AO44" s="26"/>
      <c r="AS44" s="26"/>
      <c r="AW44" s="26"/>
      <c r="BA44" s="26"/>
      <c r="BE44" s="26"/>
      <c r="BI44" s="26"/>
      <c r="BM44" s="26"/>
      <c r="BQ44" s="26"/>
      <c r="BU44" s="26"/>
      <c r="BY44" s="26"/>
      <c r="CC44" s="26"/>
      <c r="CG44" s="26"/>
      <c r="CK44" s="26"/>
      <c r="CO44" s="26"/>
      <c r="CS44" s="26"/>
      <c r="CW44" s="26"/>
      <c r="DA44" s="26"/>
      <c r="DE44" s="26"/>
      <c r="DI44" s="26"/>
      <c r="DM44" s="26"/>
      <c r="DQ44" s="26"/>
      <c r="DU44" s="26"/>
      <c r="DY44" s="26"/>
      <c r="EC44" s="26"/>
      <c r="EG44" s="26"/>
      <c r="EK44" s="26"/>
      <c r="EO44" s="26"/>
      <c r="ES44" s="26"/>
      <c r="EW44" s="26"/>
      <c r="FA44" s="26"/>
      <c r="FE44" s="26"/>
      <c r="FI44" s="26"/>
      <c r="FM44" s="26"/>
      <c r="FQ44" s="26"/>
      <c r="FU44" s="26"/>
      <c r="FY44" s="26"/>
      <c r="GC44" s="26"/>
      <c r="GG44" s="26"/>
      <c r="GK44" s="26"/>
      <c r="GO44" s="26"/>
      <c r="GS44" s="26"/>
      <c r="GW44" s="26"/>
      <c r="HA44" s="26"/>
      <c r="HE44" s="26"/>
      <c r="HI44" s="26"/>
      <c r="HM44" s="26"/>
      <c r="HQ44" s="26"/>
      <c r="HU44" s="26"/>
      <c r="HY44" s="26"/>
      <c r="IC44" s="26"/>
      <c r="IG44" s="26"/>
      <c r="IK44" s="26"/>
      <c r="IO44" s="26"/>
      <c r="IS44" s="26"/>
      <c r="IW44" s="26"/>
      <c r="JA44" s="26"/>
      <c r="JE44" s="26"/>
      <c r="JI44" s="26"/>
      <c r="JM44" s="26"/>
      <c r="JQ44" s="26"/>
      <c r="JU44" s="26"/>
      <c r="JY44" s="26"/>
      <c r="KC44" s="26"/>
      <c r="KG44" s="26"/>
      <c r="KK44" s="26"/>
      <c r="KO44" s="26"/>
      <c r="KS44" s="26"/>
      <c r="KW44" s="26"/>
      <c r="LA44" s="26"/>
      <c r="LE44" s="26"/>
      <c r="LI44" s="26"/>
      <c r="LM44" s="26"/>
      <c r="LQ44" s="26"/>
      <c r="LU44" s="26"/>
      <c r="LY44" s="26"/>
      <c r="MC44" s="26"/>
      <c r="MG44" s="26"/>
      <c r="MK44" s="26"/>
      <c r="MO44" s="26"/>
      <c r="MS44" s="26"/>
      <c r="MW44" s="26"/>
      <c r="NA44" s="26"/>
      <c r="NE44" s="26"/>
      <c r="NI44" s="26"/>
      <c r="NM44" s="26"/>
      <c r="NQ44" s="26"/>
      <c r="NU44" s="26"/>
      <c r="NY44" s="26"/>
      <c r="OC44" s="26"/>
      <c r="OG44" s="26"/>
      <c r="OK44" s="26"/>
      <c r="OO44" s="26"/>
      <c r="OS44" s="26"/>
      <c r="OW44" s="26"/>
      <c r="PA44" s="26"/>
      <c r="PE44" s="26"/>
      <c r="PI44" s="26"/>
      <c r="PM44" s="26"/>
      <c r="PQ44" s="26"/>
      <c r="PU44" s="26"/>
      <c r="PY44" s="26"/>
      <c r="QC44" s="26"/>
      <c r="QG44" s="26"/>
      <c r="QK44" s="26"/>
      <c r="QO44" s="26"/>
      <c r="QS44" s="26"/>
      <c r="QW44" s="26"/>
      <c r="RA44" s="26"/>
      <c r="RE44" s="26"/>
      <c r="RI44" s="26"/>
      <c r="RM44" s="26"/>
      <c r="RQ44" s="26"/>
      <c r="RU44" s="26"/>
      <c r="RY44" s="26"/>
      <c r="SC44" s="26"/>
      <c r="SG44" s="26"/>
      <c r="SK44" s="26"/>
      <c r="SO44" s="26"/>
      <c r="SS44" s="26"/>
      <c r="SW44" s="26"/>
      <c r="TA44" s="26"/>
      <c r="TE44" s="26"/>
      <c r="TI44" s="26"/>
      <c r="TM44" s="26"/>
      <c r="TQ44" s="26"/>
      <c r="TU44" s="26"/>
      <c r="TY44" s="26"/>
      <c r="UC44" s="26"/>
      <c r="UG44" s="26"/>
      <c r="UK44" s="26"/>
      <c r="UO44" s="26"/>
      <c r="US44" s="26"/>
      <c r="UW44" s="26"/>
      <c r="VA44" s="26"/>
      <c r="VE44" s="26"/>
      <c r="VI44" s="26"/>
      <c r="VM44" s="26"/>
      <c r="VQ44" s="26"/>
      <c r="VU44" s="26"/>
      <c r="VY44" s="26"/>
      <c r="WC44" s="26"/>
      <c r="WG44" s="26"/>
      <c r="WK44" s="26"/>
      <c r="WO44" s="26"/>
      <c r="WS44" s="26"/>
      <c r="WW44" s="26"/>
      <c r="XA44" s="26"/>
      <c r="XE44" s="26"/>
      <c r="XI44" s="26"/>
      <c r="XM44" s="26"/>
      <c r="XQ44" s="26"/>
      <c r="XU44" s="26"/>
      <c r="XY44" s="26"/>
      <c r="YC44" s="26"/>
      <c r="YG44" s="26"/>
      <c r="YK44" s="26"/>
      <c r="YO44" s="26"/>
      <c r="YS44" s="26"/>
      <c r="YW44" s="26"/>
      <c r="ZA44" s="26"/>
      <c r="ZE44" s="26"/>
      <c r="ZI44" s="26"/>
      <c r="ZM44" s="26"/>
      <c r="ZQ44" s="26"/>
      <c r="ZU44" s="26"/>
      <c r="ZY44" s="26"/>
      <c r="AAC44" s="26"/>
      <c r="AAG44" s="26"/>
      <c r="AAK44" s="26"/>
      <c r="AAO44" s="26"/>
      <c r="AAS44" s="26"/>
      <c r="AAW44" s="26"/>
      <c r="ABA44" s="26"/>
      <c r="ABE44" s="26"/>
      <c r="ABI44" s="26"/>
      <c r="ABM44" s="26"/>
      <c r="ABQ44" s="26"/>
      <c r="ABU44" s="26"/>
      <c r="ABY44" s="26"/>
      <c r="ACC44" s="26"/>
      <c r="ACG44" s="26"/>
      <c r="ACK44" s="26"/>
      <c r="ACO44" s="26"/>
      <c r="ACS44" s="26"/>
      <c r="ACW44" s="26"/>
      <c r="ADA44" s="26"/>
      <c r="ADE44" s="26"/>
      <c r="ADI44" s="26"/>
      <c r="ADM44" s="26"/>
      <c r="ADQ44" s="26"/>
      <c r="ADU44" s="26"/>
      <c r="ADY44" s="26"/>
      <c r="AEC44" s="26"/>
      <c r="AEG44" s="26"/>
      <c r="AEK44" s="26"/>
      <c r="AEO44" s="26"/>
      <c r="AES44" s="26"/>
      <c r="AEW44" s="26"/>
      <c r="AFA44" s="26"/>
      <c r="AFE44" s="26"/>
      <c r="AFI44" s="26"/>
      <c r="AFM44" s="26"/>
      <c r="AFQ44" s="26"/>
      <c r="AFU44" s="26"/>
      <c r="AFY44" s="26"/>
      <c r="AGC44" s="26"/>
      <c r="AGG44" s="26"/>
      <c r="AGK44" s="26"/>
      <c r="AGO44" s="26"/>
      <c r="AGS44" s="26"/>
      <c r="AGW44" s="26"/>
      <c r="AHA44" s="26"/>
      <c r="AHE44" s="26"/>
      <c r="AHI44" s="26"/>
      <c r="AHM44" s="26"/>
      <c r="AHQ44" s="26"/>
      <c r="AHU44" s="26"/>
      <c r="AHY44" s="26"/>
      <c r="AIC44" s="26"/>
      <c r="AIG44" s="26"/>
      <c r="AIK44" s="26"/>
      <c r="AIO44" s="26"/>
      <c r="AIS44" s="26"/>
      <c r="AIW44" s="26"/>
      <c r="AJA44" s="26"/>
      <c r="AJE44" s="26"/>
      <c r="AJI44" s="26"/>
      <c r="AJM44" s="26"/>
      <c r="AJQ44" s="26"/>
      <c r="AJU44" s="26"/>
      <c r="AJY44" s="26"/>
      <c r="AKC44" s="26"/>
      <c r="AKG44" s="26"/>
      <c r="AKK44" s="26"/>
      <c r="AKO44" s="26"/>
      <c r="AKS44" s="26"/>
      <c r="AKW44" s="26"/>
      <c r="ALA44" s="26"/>
      <c r="ALE44" s="26"/>
      <c r="ALI44" s="26"/>
      <c r="ALM44" s="26"/>
      <c r="ALQ44" s="26"/>
      <c r="ALU44" s="26"/>
      <c r="ALY44" s="26"/>
      <c r="AMC44" s="26"/>
      <c r="AMG44" s="26"/>
      <c r="AMK44" s="26"/>
      <c r="AMO44" s="26"/>
      <c r="AMS44" s="26"/>
      <c r="AMW44" s="26"/>
      <c r="ANA44" s="26"/>
      <c r="ANE44" s="26"/>
      <c r="ANI44" s="26"/>
      <c r="ANM44" s="26"/>
      <c r="ANQ44" s="26"/>
      <c r="ANU44" s="26"/>
      <c r="ANY44" s="26"/>
      <c r="AOC44" s="26"/>
      <c r="AOG44" s="26"/>
      <c r="AOK44" s="26"/>
      <c r="AOO44" s="26"/>
      <c r="AOS44" s="26"/>
      <c r="AOW44" s="26"/>
      <c r="APA44" s="26"/>
      <c r="APE44" s="26"/>
      <c r="API44" s="26"/>
      <c r="APM44" s="26"/>
      <c r="APQ44" s="26"/>
      <c r="APU44" s="26"/>
      <c r="APY44" s="26"/>
      <c r="AQC44" s="26"/>
      <c r="AQG44" s="26"/>
      <c r="AQK44" s="26"/>
      <c r="AQO44" s="26"/>
      <c r="AQS44" s="26"/>
      <c r="AQW44" s="26"/>
      <c r="ARA44" s="26"/>
      <c r="ARE44" s="26"/>
      <c r="ARI44" s="26"/>
      <c r="ARM44" s="26"/>
      <c r="ARQ44" s="26"/>
      <c r="ARU44" s="26"/>
      <c r="ARY44" s="26"/>
      <c r="ASC44" s="26"/>
      <c r="ASG44" s="26"/>
      <c r="ASK44" s="26"/>
      <c r="ASO44" s="26"/>
      <c r="ASS44" s="26"/>
      <c r="ASW44" s="26"/>
      <c r="ATA44" s="26"/>
      <c r="ATE44" s="26"/>
      <c r="ATI44" s="26"/>
      <c r="ATM44" s="26"/>
      <c r="ATQ44" s="26"/>
      <c r="ATU44" s="26"/>
      <c r="ATY44" s="26"/>
      <c r="AUC44" s="26"/>
      <c r="AUG44" s="26"/>
      <c r="AUK44" s="26"/>
      <c r="AUO44" s="26"/>
      <c r="AUS44" s="26"/>
      <c r="AUW44" s="26"/>
      <c r="AVA44" s="26"/>
      <c r="AVE44" s="26"/>
      <c r="AVI44" s="26"/>
      <c r="AVM44" s="26"/>
      <c r="AVQ44" s="26"/>
      <c r="AVU44" s="26"/>
      <c r="AVY44" s="26"/>
      <c r="AWC44" s="26"/>
      <c r="AWG44" s="26"/>
      <c r="AWK44" s="26"/>
      <c r="AWO44" s="26"/>
      <c r="AWS44" s="26"/>
      <c r="AWW44" s="26"/>
      <c r="AXA44" s="26"/>
      <c r="AXE44" s="26"/>
      <c r="AXI44" s="26"/>
      <c r="AXM44" s="26"/>
      <c r="AXQ44" s="26"/>
      <c r="AXU44" s="26"/>
      <c r="AXY44" s="26"/>
      <c r="AYC44" s="26"/>
      <c r="AYG44" s="26"/>
      <c r="AYK44" s="26"/>
      <c r="AYO44" s="26"/>
      <c r="AYS44" s="26"/>
      <c r="AYW44" s="26"/>
      <c r="AZA44" s="26"/>
      <c r="AZE44" s="26"/>
      <c r="AZI44" s="26"/>
      <c r="AZM44" s="26"/>
      <c r="AZQ44" s="26"/>
      <c r="AZU44" s="26"/>
      <c r="AZY44" s="26"/>
      <c r="BAC44" s="26"/>
      <c r="BAG44" s="26"/>
      <c r="BAK44" s="26"/>
      <c r="BAO44" s="26"/>
      <c r="BAS44" s="26"/>
      <c r="BAW44" s="26"/>
      <c r="BBA44" s="26"/>
      <c r="BBE44" s="26"/>
      <c r="BBI44" s="26"/>
      <c r="BBM44" s="26"/>
      <c r="BBQ44" s="26"/>
      <c r="BBU44" s="26"/>
      <c r="BBY44" s="26"/>
      <c r="BCC44" s="26"/>
      <c r="BCG44" s="26"/>
      <c r="BCK44" s="26"/>
      <c r="BCO44" s="26"/>
      <c r="BCS44" s="26"/>
      <c r="BCW44" s="26"/>
      <c r="BDA44" s="26"/>
      <c r="BDE44" s="26"/>
      <c r="BDI44" s="26"/>
      <c r="BDM44" s="26"/>
      <c r="BDQ44" s="26"/>
      <c r="BDU44" s="26"/>
      <c r="BDY44" s="26"/>
      <c r="BEC44" s="26"/>
      <c r="BEG44" s="26"/>
      <c r="BEK44" s="26"/>
      <c r="BEO44" s="26"/>
      <c r="BES44" s="26"/>
      <c r="BEW44" s="26"/>
      <c r="BFA44" s="26"/>
      <c r="BFE44" s="26"/>
      <c r="BFI44" s="26"/>
      <c r="BFM44" s="26"/>
      <c r="BFQ44" s="26"/>
      <c r="BFU44" s="26"/>
      <c r="BFY44" s="26"/>
      <c r="BGC44" s="26"/>
      <c r="BGG44" s="26"/>
      <c r="BGK44" s="26"/>
      <c r="BGO44" s="26"/>
      <c r="BGS44" s="26"/>
      <c r="BGW44" s="26"/>
      <c r="BHA44" s="26"/>
      <c r="BHE44" s="26"/>
      <c r="BHI44" s="26"/>
      <c r="BHM44" s="26"/>
      <c r="BHQ44" s="26"/>
      <c r="BHU44" s="26"/>
      <c r="BHY44" s="26"/>
      <c r="BIC44" s="26"/>
      <c r="BIG44" s="26"/>
      <c r="BIK44" s="26"/>
      <c r="BIO44" s="26"/>
      <c r="BIS44" s="26"/>
      <c r="BIW44" s="26"/>
      <c r="BJA44" s="26"/>
      <c r="BJE44" s="26"/>
      <c r="BJI44" s="26"/>
      <c r="BJM44" s="26"/>
      <c r="BJQ44" s="26"/>
      <c r="BJU44" s="26"/>
      <c r="BJY44" s="26"/>
      <c r="BKC44" s="26"/>
      <c r="BKG44" s="26"/>
      <c r="BKK44" s="26"/>
      <c r="BKO44" s="26"/>
      <c r="BKS44" s="26"/>
      <c r="BKW44" s="26"/>
      <c r="BLA44" s="26"/>
      <c r="BLE44" s="26"/>
      <c r="BLI44" s="26"/>
      <c r="BLM44" s="26"/>
      <c r="BLQ44" s="26"/>
      <c r="BLU44" s="26"/>
      <c r="BLY44" s="26"/>
      <c r="BMC44" s="26"/>
      <c r="BMG44" s="26"/>
      <c r="BMK44" s="26"/>
      <c r="BMO44" s="26"/>
      <c r="BMS44" s="26"/>
      <c r="BMW44" s="26"/>
      <c r="BNA44" s="26"/>
      <c r="BNE44" s="26"/>
      <c r="BNI44" s="26"/>
      <c r="BNM44" s="26"/>
      <c r="BNQ44" s="26"/>
      <c r="BNU44" s="26"/>
      <c r="BNY44" s="26"/>
      <c r="BOC44" s="26"/>
      <c r="BOG44" s="26"/>
      <c r="BOK44" s="26"/>
      <c r="BOO44" s="26"/>
      <c r="BOS44" s="26"/>
      <c r="BOW44" s="26"/>
      <c r="BPA44" s="26"/>
      <c r="BPE44" s="26"/>
      <c r="BPI44" s="26"/>
      <c r="BPM44" s="26"/>
      <c r="BPQ44" s="26"/>
      <c r="BPU44" s="26"/>
      <c r="BPY44" s="26"/>
      <c r="BQC44" s="26"/>
      <c r="BQG44" s="26"/>
      <c r="BQK44" s="26"/>
      <c r="BQO44" s="26"/>
      <c r="BQS44" s="26"/>
      <c r="BQW44" s="26"/>
      <c r="BRA44" s="26"/>
      <c r="BRE44" s="26"/>
      <c r="BRI44" s="26"/>
      <c r="BRM44" s="26"/>
      <c r="BRQ44" s="26"/>
      <c r="BRU44" s="26"/>
      <c r="BRY44" s="26"/>
      <c r="BSC44" s="26"/>
      <c r="BSG44" s="26"/>
      <c r="BSK44" s="26"/>
      <c r="BSO44" s="26"/>
      <c r="BSS44" s="26"/>
      <c r="BSW44" s="26"/>
      <c r="BTA44" s="26"/>
      <c r="BTE44" s="26"/>
      <c r="BTI44" s="26"/>
      <c r="BTM44" s="26"/>
      <c r="BTQ44" s="26"/>
      <c r="BTU44" s="26"/>
      <c r="BTY44" s="26"/>
      <c r="BUC44" s="26"/>
      <c r="BUG44" s="26"/>
      <c r="BUK44" s="26"/>
      <c r="BUO44" s="26"/>
      <c r="BUS44" s="26"/>
      <c r="BUW44" s="26"/>
      <c r="BVA44" s="26"/>
      <c r="BVE44" s="26"/>
      <c r="BVI44" s="26"/>
      <c r="BVM44" s="26"/>
      <c r="BVQ44" s="26"/>
      <c r="BVU44" s="26"/>
      <c r="BVY44" s="26"/>
      <c r="BWC44" s="26"/>
      <c r="BWG44" s="26"/>
      <c r="BWK44" s="26"/>
      <c r="BWO44" s="26"/>
      <c r="BWS44" s="26"/>
      <c r="BWW44" s="26"/>
      <c r="BXA44" s="26"/>
      <c r="BXE44" s="26"/>
      <c r="BXI44" s="26"/>
      <c r="BXM44" s="26"/>
      <c r="BXQ44" s="26"/>
      <c r="BXU44" s="26"/>
      <c r="BXY44" s="26"/>
      <c r="BYC44" s="26"/>
      <c r="BYG44" s="26"/>
      <c r="BYK44" s="26"/>
      <c r="BYO44" s="26"/>
      <c r="BYS44" s="26"/>
      <c r="BYW44" s="26"/>
      <c r="BZA44" s="26"/>
      <c r="BZE44" s="26"/>
      <c r="BZI44" s="26"/>
      <c r="BZM44" s="26"/>
      <c r="BZQ44" s="26"/>
      <c r="BZU44" s="26"/>
      <c r="BZY44" s="26"/>
      <c r="CAC44" s="26"/>
      <c r="CAG44" s="26"/>
      <c r="CAK44" s="26"/>
      <c r="CAO44" s="26"/>
      <c r="CAS44" s="26"/>
      <c r="CAW44" s="26"/>
      <c r="CBA44" s="26"/>
      <c r="CBE44" s="26"/>
      <c r="CBI44" s="26"/>
      <c r="CBM44" s="26"/>
      <c r="CBQ44" s="26"/>
      <c r="CBU44" s="26"/>
      <c r="CBY44" s="26"/>
      <c r="CCC44" s="26"/>
      <c r="CCG44" s="26"/>
      <c r="CCK44" s="26"/>
      <c r="CCO44" s="26"/>
      <c r="CCS44" s="26"/>
      <c r="CCW44" s="26"/>
      <c r="CDA44" s="26"/>
      <c r="CDE44" s="26"/>
      <c r="CDI44" s="26"/>
      <c r="CDM44" s="26"/>
      <c r="CDQ44" s="26"/>
      <c r="CDU44" s="26"/>
      <c r="CDY44" s="26"/>
      <c r="CEC44" s="26"/>
      <c r="CEG44" s="26"/>
      <c r="CEK44" s="26"/>
      <c r="CEO44" s="26"/>
      <c r="CES44" s="26"/>
      <c r="CEW44" s="26"/>
      <c r="CFA44" s="26"/>
      <c r="CFE44" s="26"/>
      <c r="CFI44" s="26"/>
      <c r="CFM44" s="26"/>
      <c r="CFQ44" s="26"/>
      <c r="CFU44" s="26"/>
      <c r="CFY44" s="26"/>
      <c r="CGC44" s="26"/>
      <c r="CGG44" s="26"/>
      <c r="CGK44" s="26"/>
      <c r="CGO44" s="26"/>
      <c r="CGS44" s="26"/>
      <c r="CGW44" s="26"/>
      <c r="CHA44" s="26"/>
      <c r="CHE44" s="26"/>
      <c r="CHI44" s="26"/>
      <c r="CHM44" s="26"/>
      <c r="CHQ44" s="26"/>
      <c r="CHU44" s="26"/>
      <c r="CHY44" s="26"/>
      <c r="CIC44" s="26"/>
      <c r="CIG44" s="26"/>
      <c r="CIK44" s="26"/>
      <c r="CIO44" s="26"/>
      <c r="CIS44" s="26"/>
      <c r="CIW44" s="26"/>
      <c r="CJA44" s="26"/>
      <c r="CJE44" s="26"/>
      <c r="CJI44" s="26"/>
      <c r="CJM44" s="26"/>
      <c r="CJQ44" s="26"/>
      <c r="CJU44" s="26"/>
      <c r="CJY44" s="26"/>
      <c r="CKC44" s="26"/>
      <c r="CKG44" s="26"/>
      <c r="CKK44" s="26"/>
      <c r="CKO44" s="26"/>
      <c r="CKS44" s="26"/>
      <c r="CKW44" s="26"/>
      <c r="CLA44" s="26"/>
      <c r="CLE44" s="26"/>
      <c r="CLI44" s="26"/>
      <c r="CLM44" s="26"/>
      <c r="CLQ44" s="26"/>
      <c r="CLU44" s="26"/>
      <c r="CLY44" s="26"/>
      <c r="CMC44" s="26"/>
      <c r="CMG44" s="26"/>
      <c r="CMK44" s="26"/>
      <c r="CMO44" s="26"/>
      <c r="CMS44" s="26"/>
      <c r="CMW44" s="26"/>
      <c r="CNA44" s="26"/>
      <c r="CNE44" s="26"/>
      <c r="CNI44" s="26"/>
      <c r="CNM44" s="26"/>
      <c r="CNQ44" s="26"/>
      <c r="CNU44" s="26"/>
      <c r="CNY44" s="26"/>
      <c r="COC44" s="26"/>
      <c r="COG44" s="26"/>
      <c r="COK44" s="26"/>
      <c r="COO44" s="26"/>
      <c r="COS44" s="26"/>
      <c r="COW44" s="26"/>
      <c r="CPA44" s="26"/>
      <c r="CPE44" s="26"/>
      <c r="CPI44" s="26"/>
      <c r="CPM44" s="26"/>
      <c r="CPQ44" s="26"/>
      <c r="CPU44" s="26"/>
      <c r="CPY44" s="26"/>
      <c r="CQC44" s="26"/>
      <c r="CQG44" s="26"/>
      <c r="CQK44" s="26"/>
      <c r="CQO44" s="26"/>
      <c r="CQS44" s="26"/>
      <c r="CQW44" s="26"/>
      <c r="CRA44" s="26"/>
      <c r="CRE44" s="26"/>
      <c r="CRI44" s="26"/>
      <c r="CRM44" s="26"/>
      <c r="CRQ44" s="26"/>
      <c r="CRU44" s="26"/>
      <c r="CRY44" s="26"/>
      <c r="CSC44" s="26"/>
      <c r="CSG44" s="26"/>
      <c r="CSK44" s="26"/>
      <c r="CSO44" s="26"/>
      <c r="CSS44" s="26"/>
      <c r="CSW44" s="26"/>
      <c r="CTA44" s="26"/>
      <c r="CTE44" s="26"/>
      <c r="CTI44" s="26"/>
      <c r="CTM44" s="26"/>
      <c r="CTQ44" s="26"/>
      <c r="CTU44" s="26"/>
      <c r="CTY44" s="26"/>
      <c r="CUC44" s="26"/>
      <c r="CUG44" s="26"/>
      <c r="CUK44" s="26"/>
      <c r="CUO44" s="26"/>
      <c r="CUS44" s="26"/>
      <c r="CUW44" s="26"/>
      <c r="CVA44" s="26"/>
      <c r="CVE44" s="26"/>
      <c r="CVI44" s="26"/>
      <c r="CVM44" s="26"/>
      <c r="CVQ44" s="26"/>
      <c r="CVU44" s="26"/>
      <c r="CVY44" s="26"/>
      <c r="CWC44" s="26"/>
      <c r="CWG44" s="26"/>
      <c r="CWK44" s="26"/>
      <c r="CWO44" s="26"/>
      <c r="CWS44" s="26"/>
      <c r="CWW44" s="26"/>
      <c r="CXA44" s="26"/>
      <c r="CXE44" s="26"/>
      <c r="CXI44" s="26"/>
      <c r="CXM44" s="26"/>
      <c r="CXQ44" s="26"/>
      <c r="CXU44" s="26"/>
      <c r="CXY44" s="26"/>
      <c r="CYC44" s="26"/>
      <c r="CYG44" s="26"/>
      <c r="CYK44" s="26"/>
      <c r="CYO44" s="26"/>
      <c r="CYS44" s="26"/>
      <c r="CYW44" s="26"/>
      <c r="CZA44" s="26"/>
      <c r="CZE44" s="26"/>
      <c r="CZI44" s="26"/>
      <c r="CZM44" s="26"/>
      <c r="CZQ44" s="26"/>
      <c r="CZU44" s="26"/>
      <c r="CZY44" s="26"/>
      <c r="DAC44" s="26"/>
      <c r="DAG44" s="26"/>
      <c r="DAK44" s="26"/>
      <c r="DAO44" s="26"/>
      <c r="DAS44" s="26"/>
      <c r="DAW44" s="26"/>
      <c r="DBA44" s="26"/>
      <c r="DBE44" s="26"/>
      <c r="DBI44" s="26"/>
      <c r="DBM44" s="26"/>
      <c r="DBQ44" s="26"/>
      <c r="DBU44" s="26"/>
      <c r="DBY44" s="26"/>
      <c r="DCC44" s="26"/>
      <c r="DCG44" s="26"/>
      <c r="DCK44" s="26"/>
      <c r="DCO44" s="26"/>
      <c r="DCS44" s="26"/>
      <c r="DCW44" s="26"/>
      <c r="DDA44" s="26"/>
      <c r="DDE44" s="26"/>
      <c r="DDI44" s="26"/>
      <c r="DDM44" s="26"/>
      <c r="DDQ44" s="26"/>
      <c r="DDU44" s="26"/>
      <c r="DDY44" s="26"/>
      <c r="DEC44" s="26"/>
      <c r="DEG44" s="26"/>
      <c r="DEK44" s="26"/>
      <c r="DEO44" s="26"/>
      <c r="DES44" s="26"/>
      <c r="DEW44" s="26"/>
      <c r="DFA44" s="26"/>
      <c r="DFE44" s="26"/>
      <c r="DFI44" s="26"/>
      <c r="DFM44" s="26"/>
      <c r="DFQ44" s="26"/>
      <c r="DFU44" s="26"/>
      <c r="DFY44" s="26"/>
      <c r="DGC44" s="26"/>
      <c r="DGG44" s="26"/>
      <c r="DGK44" s="26"/>
      <c r="DGO44" s="26"/>
      <c r="DGS44" s="26"/>
      <c r="DGW44" s="26"/>
      <c r="DHA44" s="26"/>
      <c r="DHE44" s="26"/>
      <c r="DHI44" s="26"/>
      <c r="DHM44" s="26"/>
      <c r="DHQ44" s="26"/>
      <c r="DHU44" s="26"/>
      <c r="DHY44" s="26"/>
      <c r="DIC44" s="26"/>
      <c r="DIG44" s="26"/>
      <c r="DIK44" s="26"/>
      <c r="DIO44" s="26"/>
      <c r="DIS44" s="26"/>
      <c r="DIW44" s="26"/>
      <c r="DJA44" s="26"/>
      <c r="DJE44" s="26"/>
      <c r="DJI44" s="26"/>
      <c r="DJM44" s="26"/>
      <c r="DJQ44" s="26"/>
      <c r="DJU44" s="26"/>
      <c r="DJY44" s="26"/>
      <c r="DKC44" s="26"/>
      <c r="DKG44" s="26"/>
      <c r="DKK44" s="26"/>
      <c r="DKO44" s="26"/>
      <c r="DKS44" s="26"/>
      <c r="DKW44" s="26"/>
      <c r="DLA44" s="26"/>
      <c r="DLE44" s="26"/>
      <c r="DLI44" s="26"/>
      <c r="DLM44" s="26"/>
      <c r="DLQ44" s="26"/>
      <c r="DLU44" s="26"/>
      <c r="DLY44" s="26"/>
      <c r="DMC44" s="26"/>
      <c r="DMG44" s="26"/>
      <c r="DMK44" s="26"/>
      <c r="DMO44" s="26"/>
      <c r="DMS44" s="26"/>
      <c r="DMW44" s="26"/>
      <c r="DNA44" s="26"/>
      <c r="DNE44" s="26"/>
      <c r="DNI44" s="26"/>
      <c r="DNM44" s="26"/>
      <c r="DNQ44" s="26"/>
      <c r="DNU44" s="26"/>
      <c r="DNY44" s="26"/>
      <c r="DOC44" s="26"/>
      <c r="DOG44" s="26"/>
      <c r="DOK44" s="26"/>
      <c r="DOO44" s="26"/>
      <c r="DOS44" s="26"/>
      <c r="DOW44" s="26"/>
      <c r="DPA44" s="26"/>
      <c r="DPE44" s="26"/>
      <c r="DPI44" s="26"/>
      <c r="DPM44" s="26"/>
      <c r="DPQ44" s="26"/>
      <c r="DPU44" s="26"/>
      <c r="DPY44" s="26"/>
      <c r="DQC44" s="26"/>
      <c r="DQG44" s="26"/>
      <c r="DQK44" s="26"/>
      <c r="DQO44" s="26"/>
      <c r="DQS44" s="26"/>
      <c r="DQW44" s="26"/>
      <c r="DRA44" s="26"/>
      <c r="DRE44" s="26"/>
      <c r="DRI44" s="26"/>
      <c r="DRM44" s="26"/>
      <c r="DRQ44" s="26"/>
      <c r="DRU44" s="26"/>
      <c r="DRY44" s="26"/>
      <c r="DSC44" s="26"/>
      <c r="DSG44" s="26"/>
      <c r="DSK44" s="26"/>
      <c r="DSO44" s="26"/>
      <c r="DSS44" s="26"/>
      <c r="DSW44" s="26"/>
      <c r="DTA44" s="26"/>
      <c r="DTE44" s="26"/>
      <c r="DTI44" s="26"/>
      <c r="DTM44" s="26"/>
      <c r="DTQ44" s="26"/>
      <c r="DTU44" s="26"/>
      <c r="DTY44" s="26"/>
      <c r="DUC44" s="26"/>
      <c r="DUG44" s="26"/>
      <c r="DUK44" s="26"/>
      <c r="DUO44" s="26"/>
      <c r="DUS44" s="26"/>
      <c r="DUW44" s="26"/>
      <c r="DVA44" s="26"/>
      <c r="DVE44" s="26"/>
      <c r="DVI44" s="26"/>
      <c r="DVM44" s="26"/>
      <c r="DVQ44" s="26"/>
      <c r="DVU44" s="26"/>
      <c r="DVY44" s="26"/>
      <c r="DWC44" s="26"/>
      <c r="DWG44" s="26"/>
      <c r="DWK44" s="26"/>
      <c r="DWO44" s="26"/>
      <c r="DWS44" s="26"/>
      <c r="DWW44" s="26"/>
      <c r="DXA44" s="26"/>
      <c r="DXE44" s="26"/>
      <c r="DXI44" s="26"/>
      <c r="DXM44" s="26"/>
      <c r="DXQ44" s="26"/>
      <c r="DXU44" s="26"/>
      <c r="DXY44" s="26"/>
      <c r="DYC44" s="26"/>
      <c r="DYG44" s="26"/>
      <c r="DYK44" s="26"/>
      <c r="DYO44" s="26"/>
      <c r="DYS44" s="26"/>
      <c r="DYW44" s="26"/>
      <c r="DZA44" s="26"/>
      <c r="DZE44" s="26"/>
      <c r="DZI44" s="26"/>
      <c r="DZM44" s="26"/>
      <c r="DZQ44" s="26"/>
      <c r="DZU44" s="26"/>
      <c r="DZY44" s="26"/>
      <c r="EAC44" s="26"/>
      <c r="EAG44" s="26"/>
      <c r="EAK44" s="26"/>
      <c r="EAO44" s="26"/>
      <c r="EAS44" s="26"/>
      <c r="EAW44" s="26"/>
      <c r="EBA44" s="26"/>
      <c r="EBE44" s="26"/>
      <c r="EBI44" s="26"/>
      <c r="EBM44" s="26"/>
      <c r="EBQ44" s="26"/>
      <c r="EBU44" s="26"/>
      <c r="EBY44" s="26"/>
      <c r="ECC44" s="26"/>
      <c r="ECG44" s="26"/>
      <c r="ECK44" s="26"/>
      <c r="ECO44" s="26"/>
      <c r="ECS44" s="26"/>
      <c r="ECW44" s="26"/>
      <c r="EDA44" s="26"/>
      <c r="EDE44" s="26"/>
      <c r="EDI44" s="26"/>
      <c r="EDM44" s="26"/>
      <c r="EDQ44" s="26"/>
      <c r="EDU44" s="26"/>
      <c r="EDY44" s="26"/>
      <c r="EEC44" s="26"/>
      <c r="EEG44" s="26"/>
      <c r="EEK44" s="26"/>
      <c r="EEO44" s="26"/>
      <c r="EES44" s="26"/>
      <c r="EEW44" s="26"/>
      <c r="EFA44" s="26"/>
      <c r="EFE44" s="26"/>
      <c r="EFI44" s="26"/>
      <c r="EFM44" s="26"/>
      <c r="EFQ44" s="26"/>
      <c r="EFU44" s="26"/>
      <c r="EFY44" s="26"/>
      <c r="EGC44" s="26"/>
      <c r="EGG44" s="26"/>
      <c r="EGK44" s="26"/>
      <c r="EGO44" s="26"/>
      <c r="EGS44" s="26"/>
      <c r="EGW44" s="26"/>
      <c r="EHA44" s="26"/>
      <c r="EHE44" s="26"/>
      <c r="EHI44" s="26"/>
      <c r="EHM44" s="26"/>
      <c r="EHQ44" s="26"/>
      <c r="EHU44" s="26"/>
      <c r="EHY44" s="26"/>
      <c r="EIC44" s="26"/>
      <c r="EIG44" s="26"/>
      <c r="EIK44" s="26"/>
      <c r="EIO44" s="26"/>
      <c r="EIS44" s="26"/>
      <c r="EIW44" s="26"/>
      <c r="EJA44" s="26"/>
      <c r="EJE44" s="26"/>
      <c r="EJI44" s="26"/>
      <c r="EJM44" s="26"/>
      <c r="EJQ44" s="26"/>
      <c r="EJU44" s="26"/>
      <c r="EJY44" s="26"/>
      <c r="EKC44" s="26"/>
      <c r="EKG44" s="26"/>
      <c r="EKK44" s="26"/>
      <c r="EKO44" s="26"/>
      <c r="EKS44" s="26"/>
      <c r="EKW44" s="26"/>
      <c r="ELA44" s="26"/>
      <c r="ELE44" s="26"/>
      <c r="ELI44" s="26"/>
      <c r="ELM44" s="26"/>
      <c r="ELQ44" s="26"/>
      <c r="ELU44" s="26"/>
      <c r="ELY44" s="26"/>
      <c r="EMC44" s="26"/>
      <c r="EMG44" s="26"/>
      <c r="EMK44" s="26"/>
      <c r="EMO44" s="26"/>
      <c r="EMS44" s="26"/>
      <c r="EMW44" s="26"/>
      <c r="ENA44" s="26"/>
      <c r="ENE44" s="26"/>
      <c r="ENI44" s="26"/>
      <c r="ENM44" s="26"/>
      <c r="ENQ44" s="26"/>
      <c r="ENU44" s="26"/>
      <c r="ENY44" s="26"/>
      <c r="EOC44" s="26"/>
      <c r="EOG44" s="26"/>
      <c r="EOK44" s="26"/>
      <c r="EOO44" s="26"/>
      <c r="EOS44" s="26"/>
      <c r="EOW44" s="26"/>
      <c r="EPA44" s="26"/>
      <c r="EPE44" s="26"/>
      <c r="EPI44" s="26"/>
      <c r="EPM44" s="26"/>
      <c r="EPQ44" s="26"/>
      <c r="EPU44" s="26"/>
      <c r="EPY44" s="26"/>
      <c r="EQC44" s="26"/>
      <c r="EQG44" s="26"/>
      <c r="EQK44" s="26"/>
      <c r="EQO44" s="26"/>
      <c r="EQS44" s="26"/>
      <c r="EQW44" s="26"/>
      <c r="ERA44" s="26"/>
      <c r="ERE44" s="26"/>
      <c r="ERI44" s="26"/>
      <c r="ERM44" s="26"/>
      <c r="ERQ44" s="26"/>
      <c r="ERU44" s="26"/>
      <c r="ERY44" s="26"/>
      <c r="ESC44" s="26"/>
      <c r="ESG44" s="26"/>
      <c r="ESK44" s="26"/>
      <c r="ESO44" s="26"/>
      <c r="ESS44" s="26"/>
      <c r="ESW44" s="26"/>
      <c r="ETA44" s="26"/>
      <c r="ETE44" s="26"/>
      <c r="ETI44" s="26"/>
      <c r="ETM44" s="26"/>
      <c r="ETQ44" s="26"/>
      <c r="ETU44" s="26"/>
      <c r="ETY44" s="26"/>
      <c r="EUC44" s="26"/>
      <c r="EUG44" s="26"/>
      <c r="EUK44" s="26"/>
      <c r="EUO44" s="26"/>
      <c r="EUS44" s="26"/>
      <c r="EUW44" s="26"/>
      <c r="EVA44" s="26"/>
      <c r="EVE44" s="26"/>
      <c r="EVI44" s="26"/>
      <c r="EVM44" s="26"/>
      <c r="EVQ44" s="26"/>
      <c r="EVU44" s="26"/>
      <c r="EVY44" s="26"/>
      <c r="EWC44" s="26"/>
      <c r="EWG44" s="26"/>
      <c r="EWK44" s="26"/>
      <c r="EWO44" s="26"/>
      <c r="EWS44" s="26"/>
      <c r="EWW44" s="26"/>
      <c r="EXA44" s="26"/>
      <c r="EXE44" s="26"/>
      <c r="EXI44" s="26"/>
      <c r="EXM44" s="26"/>
      <c r="EXQ44" s="26"/>
      <c r="EXU44" s="26"/>
      <c r="EXY44" s="26"/>
      <c r="EYC44" s="26"/>
      <c r="EYG44" s="26"/>
      <c r="EYK44" s="26"/>
      <c r="EYO44" s="26"/>
      <c r="EYS44" s="26"/>
      <c r="EYW44" s="26"/>
      <c r="EZA44" s="26"/>
      <c r="EZE44" s="26"/>
      <c r="EZI44" s="26"/>
      <c r="EZM44" s="26"/>
      <c r="EZQ44" s="26"/>
      <c r="EZU44" s="26"/>
      <c r="EZY44" s="26"/>
      <c r="FAC44" s="26"/>
      <c r="FAG44" s="26"/>
      <c r="FAK44" s="26"/>
      <c r="FAO44" s="26"/>
      <c r="FAS44" s="26"/>
      <c r="FAW44" s="26"/>
      <c r="FBA44" s="26"/>
      <c r="FBE44" s="26"/>
      <c r="FBI44" s="26"/>
      <c r="FBM44" s="26"/>
      <c r="FBQ44" s="26"/>
      <c r="FBU44" s="26"/>
      <c r="FBY44" s="26"/>
      <c r="FCC44" s="26"/>
      <c r="FCG44" s="26"/>
      <c r="FCK44" s="26"/>
      <c r="FCO44" s="26"/>
      <c r="FCS44" s="26"/>
      <c r="FCW44" s="26"/>
      <c r="FDA44" s="26"/>
      <c r="FDE44" s="26"/>
      <c r="FDI44" s="26"/>
      <c r="FDM44" s="26"/>
      <c r="FDQ44" s="26"/>
      <c r="FDU44" s="26"/>
      <c r="FDY44" s="26"/>
      <c r="FEC44" s="26"/>
      <c r="FEG44" s="26"/>
      <c r="FEK44" s="26"/>
      <c r="FEO44" s="26"/>
      <c r="FES44" s="26"/>
      <c r="FEW44" s="26"/>
      <c r="FFA44" s="26"/>
      <c r="FFE44" s="26"/>
      <c r="FFI44" s="26"/>
      <c r="FFM44" s="26"/>
      <c r="FFQ44" s="26"/>
      <c r="FFU44" s="26"/>
      <c r="FFY44" s="26"/>
      <c r="FGC44" s="26"/>
      <c r="FGG44" s="26"/>
      <c r="FGK44" s="26"/>
      <c r="FGO44" s="26"/>
      <c r="FGS44" s="26"/>
      <c r="FGW44" s="26"/>
      <c r="FHA44" s="26"/>
      <c r="FHE44" s="26"/>
      <c r="FHI44" s="26"/>
      <c r="FHM44" s="26"/>
      <c r="FHQ44" s="26"/>
      <c r="FHU44" s="26"/>
      <c r="FHY44" s="26"/>
      <c r="FIC44" s="26"/>
      <c r="FIG44" s="26"/>
      <c r="FIK44" s="26"/>
      <c r="FIO44" s="26"/>
      <c r="FIS44" s="26"/>
      <c r="FIW44" s="26"/>
      <c r="FJA44" s="26"/>
      <c r="FJE44" s="26"/>
      <c r="FJI44" s="26"/>
      <c r="FJM44" s="26"/>
      <c r="FJQ44" s="26"/>
      <c r="FJU44" s="26"/>
      <c r="FJY44" s="26"/>
      <c r="FKC44" s="26"/>
      <c r="FKG44" s="26"/>
      <c r="FKK44" s="26"/>
      <c r="FKO44" s="26"/>
      <c r="FKS44" s="26"/>
      <c r="FKW44" s="26"/>
      <c r="FLA44" s="26"/>
      <c r="FLE44" s="26"/>
      <c r="FLI44" s="26"/>
      <c r="FLM44" s="26"/>
      <c r="FLQ44" s="26"/>
      <c r="FLU44" s="26"/>
      <c r="FLY44" s="26"/>
      <c r="FMC44" s="26"/>
      <c r="FMG44" s="26"/>
      <c r="FMK44" s="26"/>
      <c r="FMO44" s="26"/>
      <c r="FMS44" s="26"/>
      <c r="FMW44" s="26"/>
      <c r="FNA44" s="26"/>
      <c r="FNE44" s="26"/>
      <c r="FNI44" s="26"/>
      <c r="FNM44" s="26"/>
      <c r="FNQ44" s="26"/>
      <c r="FNU44" s="26"/>
      <c r="FNY44" s="26"/>
      <c r="FOC44" s="26"/>
      <c r="FOG44" s="26"/>
      <c r="FOK44" s="26"/>
      <c r="FOO44" s="26"/>
      <c r="FOS44" s="26"/>
      <c r="FOW44" s="26"/>
      <c r="FPA44" s="26"/>
      <c r="FPE44" s="26"/>
      <c r="FPI44" s="26"/>
      <c r="FPM44" s="26"/>
      <c r="FPQ44" s="26"/>
      <c r="FPU44" s="26"/>
      <c r="FPY44" s="26"/>
      <c r="FQC44" s="26"/>
      <c r="FQG44" s="26"/>
      <c r="FQK44" s="26"/>
      <c r="FQO44" s="26"/>
      <c r="FQS44" s="26"/>
      <c r="FQW44" s="26"/>
      <c r="FRA44" s="26"/>
      <c r="FRE44" s="26"/>
      <c r="FRI44" s="26"/>
      <c r="FRM44" s="26"/>
      <c r="FRQ44" s="26"/>
      <c r="FRU44" s="26"/>
      <c r="FRY44" s="26"/>
      <c r="FSC44" s="26"/>
      <c r="FSG44" s="26"/>
      <c r="FSK44" s="26"/>
      <c r="FSO44" s="26"/>
      <c r="FSS44" s="26"/>
      <c r="FSW44" s="26"/>
      <c r="FTA44" s="26"/>
      <c r="FTE44" s="26"/>
      <c r="FTI44" s="26"/>
      <c r="FTM44" s="26"/>
      <c r="FTQ44" s="26"/>
      <c r="FTU44" s="26"/>
      <c r="FTY44" s="26"/>
      <c r="FUC44" s="26"/>
      <c r="FUG44" s="26"/>
      <c r="FUK44" s="26"/>
      <c r="FUO44" s="26"/>
      <c r="FUS44" s="26"/>
      <c r="FUW44" s="26"/>
      <c r="FVA44" s="26"/>
      <c r="FVE44" s="26"/>
      <c r="FVI44" s="26"/>
      <c r="FVM44" s="26"/>
      <c r="FVQ44" s="26"/>
      <c r="FVU44" s="26"/>
      <c r="FVY44" s="26"/>
      <c r="FWC44" s="26"/>
      <c r="FWG44" s="26"/>
      <c r="FWK44" s="26"/>
      <c r="FWO44" s="26"/>
      <c r="FWS44" s="26"/>
      <c r="FWW44" s="26"/>
      <c r="FXA44" s="26"/>
      <c r="FXE44" s="26"/>
      <c r="FXI44" s="26"/>
      <c r="FXM44" s="26"/>
      <c r="FXQ44" s="26"/>
      <c r="FXU44" s="26"/>
      <c r="FXY44" s="26"/>
      <c r="FYC44" s="26"/>
      <c r="FYG44" s="26"/>
      <c r="FYK44" s="26"/>
      <c r="FYO44" s="26"/>
      <c r="FYS44" s="26"/>
      <c r="FYW44" s="26"/>
      <c r="FZA44" s="26"/>
      <c r="FZE44" s="26"/>
      <c r="FZI44" s="26"/>
      <c r="FZM44" s="26"/>
      <c r="FZQ44" s="26"/>
      <c r="FZU44" s="26"/>
      <c r="FZY44" s="26"/>
      <c r="GAC44" s="26"/>
      <c r="GAG44" s="26"/>
      <c r="GAK44" s="26"/>
      <c r="GAO44" s="26"/>
      <c r="GAS44" s="26"/>
      <c r="GAW44" s="26"/>
      <c r="GBA44" s="26"/>
      <c r="GBE44" s="26"/>
      <c r="GBI44" s="26"/>
      <c r="GBM44" s="26"/>
      <c r="GBQ44" s="26"/>
      <c r="GBU44" s="26"/>
      <c r="GBY44" s="26"/>
      <c r="GCC44" s="26"/>
      <c r="GCG44" s="26"/>
      <c r="GCK44" s="26"/>
      <c r="GCO44" s="26"/>
      <c r="GCS44" s="26"/>
      <c r="GCW44" s="26"/>
      <c r="GDA44" s="26"/>
      <c r="GDE44" s="26"/>
      <c r="GDI44" s="26"/>
      <c r="GDM44" s="26"/>
      <c r="GDQ44" s="26"/>
      <c r="GDU44" s="26"/>
      <c r="GDY44" s="26"/>
      <c r="GEC44" s="26"/>
      <c r="GEG44" s="26"/>
      <c r="GEK44" s="26"/>
      <c r="GEO44" s="26"/>
      <c r="GES44" s="26"/>
      <c r="GEW44" s="26"/>
      <c r="GFA44" s="26"/>
      <c r="GFE44" s="26"/>
      <c r="GFI44" s="26"/>
      <c r="GFM44" s="26"/>
      <c r="GFQ44" s="26"/>
      <c r="GFU44" s="26"/>
      <c r="GFY44" s="26"/>
      <c r="GGC44" s="26"/>
      <c r="GGG44" s="26"/>
      <c r="GGK44" s="26"/>
      <c r="GGO44" s="26"/>
      <c r="GGS44" s="26"/>
      <c r="GGW44" s="26"/>
      <c r="GHA44" s="26"/>
      <c r="GHE44" s="26"/>
      <c r="GHI44" s="26"/>
      <c r="GHM44" s="26"/>
      <c r="GHQ44" s="26"/>
      <c r="GHU44" s="26"/>
      <c r="GHY44" s="26"/>
      <c r="GIC44" s="26"/>
      <c r="GIG44" s="26"/>
      <c r="GIK44" s="26"/>
      <c r="GIO44" s="26"/>
      <c r="GIS44" s="26"/>
      <c r="GIW44" s="26"/>
      <c r="GJA44" s="26"/>
      <c r="GJE44" s="26"/>
      <c r="GJI44" s="26"/>
      <c r="GJM44" s="26"/>
      <c r="GJQ44" s="26"/>
      <c r="GJU44" s="26"/>
      <c r="GJY44" s="26"/>
      <c r="GKC44" s="26"/>
      <c r="GKG44" s="26"/>
      <c r="GKK44" s="26"/>
      <c r="GKO44" s="26"/>
      <c r="GKS44" s="26"/>
      <c r="GKW44" s="26"/>
      <c r="GLA44" s="26"/>
      <c r="GLE44" s="26"/>
      <c r="GLI44" s="26"/>
      <c r="GLM44" s="26"/>
      <c r="GLQ44" s="26"/>
      <c r="GLU44" s="26"/>
      <c r="GLY44" s="26"/>
      <c r="GMC44" s="26"/>
      <c r="GMG44" s="26"/>
      <c r="GMK44" s="26"/>
      <c r="GMO44" s="26"/>
      <c r="GMS44" s="26"/>
      <c r="GMW44" s="26"/>
      <c r="GNA44" s="26"/>
      <c r="GNE44" s="26"/>
      <c r="GNI44" s="26"/>
      <c r="GNM44" s="26"/>
      <c r="GNQ44" s="26"/>
      <c r="GNU44" s="26"/>
      <c r="GNY44" s="26"/>
      <c r="GOC44" s="26"/>
      <c r="GOG44" s="26"/>
      <c r="GOK44" s="26"/>
      <c r="GOO44" s="26"/>
      <c r="GOS44" s="26"/>
      <c r="GOW44" s="26"/>
      <c r="GPA44" s="26"/>
      <c r="GPE44" s="26"/>
      <c r="GPI44" s="26"/>
      <c r="GPM44" s="26"/>
      <c r="GPQ44" s="26"/>
      <c r="GPU44" s="26"/>
      <c r="GPY44" s="26"/>
      <c r="GQC44" s="26"/>
      <c r="GQG44" s="26"/>
      <c r="GQK44" s="26"/>
      <c r="GQO44" s="26"/>
      <c r="GQS44" s="26"/>
      <c r="GQW44" s="26"/>
      <c r="GRA44" s="26"/>
      <c r="GRE44" s="26"/>
      <c r="GRI44" s="26"/>
      <c r="GRM44" s="26"/>
      <c r="GRQ44" s="26"/>
      <c r="GRU44" s="26"/>
      <c r="GRY44" s="26"/>
      <c r="GSC44" s="26"/>
      <c r="GSG44" s="26"/>
      <c r="GSK44" s="26"/>
      <c r="GSO44" s="26"/>
      <c r="GSS44" s="26"/>
      <c r="GSW44" s="26"/>
      <c r="GTA44" s="26"/>
      <c r="GTE44" s="26"/>
      <c r="GTI44" s="26"/>
      <c r="GTM44" s="26"/>
      <c r="GTQ44" s="26"/>
      <c r="GTU44" s="26"/>
      <c r="GTY44" s="26"/>
      <c r="GUC44" s="26"/>
      <c r="GUG44" s="26"/>
      <c r="GUK44" s="26"/>
      <c r="GUO44" s="26"/>
      <c r="GUS44" s="26"/>
      <c r="GUW44" s="26"/>
      <c r="GVA44" s="26"/>
      <c r="GVE44" s="26"/>
      <c r="GVI44" s="26"/>
      <c r="GVM44" s="26"/>
      <c r="GVQ44" s="26"/>
      <c r="GVU44" s="26"/>
      <c r="GVY44" s="26"/>
      <c r="GWC44" s="26"/>
      <c r="GWG44" s="26"/>
      <c r="GWK44" s="26"/>
      <c r="GWO44" s="26"/>
      <c r="GWS44" s="26"/>
      <c r="GWW44" s="26"/>
      <c r="GXA44" s="26"/>
      <c r="GXE44" s="26"/>
      <c r="GXI44" s="26"/>
      <c r="GXM44" s="26"/>
      <c r="GXQ44" s="26"/>
      <c r="GXU44" s="26"/>
      <c r="GXY44" s="26"/>
      <c r="GYC44" s="26"/>
      <c r="GYG44" s="26"/>
      <c r="GYK44" s="26"/>
      <c r="GYO44" s="26"/>
      <c r="GYS44" s="26"/>
      <c r="GYW44" s="26"/>
      <c r="GZA44" s="26"/>
      <c r="GZE44" s="26"/>
      <c r="GZI44" s="26"/>
      <c r="GZM44" s="26"/>
      <c r="GZQ44" s="26"/>
      <c r="GZU44" s="26"/>
      <c r="GZY44" s="26"/>
      <c r="HAC44" s="26"/>
      <c r="HAG44" s="26"/>
      <c r="HAK44" s="26"/>
      <c r="HAO44" s="26"/>
      <c r="HAS44" s="26"/>
      <c r="HAW44" s="26"/>
      <c r="HBA44" s="26"/>
      <c r="HBE44" s="26"/>
      <c r="HBI44" s="26"/>
      <c r="HBM44" s="26"/>
      <c r="HBQ44" s="26"/>
      <c r="HBU44" s="26"/>
      <c r="HBY44" s="26"/>
      <c r="HCC44" s="26"/>
      <c r="HCG44" s="26"/>
      <c r="HCK44" s="26"/>
      <c r="HCO44" s="26"/>
      <c r="HCS44" s="26"/>
      <c r="HCW44" s="26"/>
      <c r="HDA44" s="26"/>
      <c r="HDE44" s="26"/>
      <c r="HDI44" s="26"/>
      <c r="HDM44" s="26"/>
      <c r="HDQ44" s="26"/>
      <c r="HDU44" s="26"/>
      <c r="HDY44" s="26"/>
      <c r="HEC44" s="26"/>
      <c r="HEG44" s="26"/>
      <c r="HEK44" s="26"/>
      <c r="HEO44" s="26"/>
      <c r="HES44" s="26"/>
      <c r="HEW44" s="26"/>
      <c r="HFA44" s="26"/>
      <c r="HFE44" s="26"/>
      <c r="HFI44" s="26"/>
      <c r="HFM44" s="26"/>
      <c r="HFQ44" s="26"/>
      <c r="HFU44" s="26"/>
      <c r="HFY44" s="26"/>
      <c r="HGC44" s="26"/>
      <c r="HGG44" s="26"/>
      <c r="HGK44" s="26"/>
      <c r="HGO44" s="26"/>
      <c r="HGS44" s="26"/>
      <c r="HGW44" s="26"/>
      <c r="HHA44" s="26"/>
      <c r="HHE44" s="26"/>
      <c r="HHI44" s="26"/>
      <c r="HHM44" s="26"/>
      <c r="HHQ44" s="26"/>
      <c r="HHU44" s="26"/>
      <c r="HHY44" s="26"/>
      <c r="HIC44" s="26"/>
      <c r="HIG44" s="26"/>
      <c r="HIK44" s="26"/>
      <c r="HIO44" s="26"/>
      <c r="HIS44" s="26"/>
      <c r="HIW44" s="26"/>
      <c r="HJA44" s="26"/>
      <c r="HJE44" s="26"/>
      <c r="HJI44" s="26"/>
      <c r="HJM44" s="26"/>
      <c r="HJQ44" s="26"/>
      <c r="HJU44" s="26"/>
      <c r="HJY44" s="26"/>
      <c r="HKC44" s="26"/>
      <c r="HKG44" s="26"/>
      <c r="HKK44" s="26"/>
      <c r="HKO44" s="26"/>
      <c r="HKS44" s="26"/>
      <c r="HKW44" s="26"/>
      <c r="HLA44" s="26"/>
      <c r="HLE44" s="26"/>
      <c r="HLI44" s="26"/>
      <c r="HLM44" s="26"/>
      <c r="HLQ44" s="26"/>
      <c r="HLU44" s="26"/>
      <c r="HLY44" s="26"/>
      <c r="HMC44" s="26"/>
      <c r="HMG44" s="26"/>
      <c r="HMK44" s="26"/>
      <c r="HMO44" s="26"/>
      <c r="HMS44" s="26"/>
      <c r="HMW44" s="26"/>
      <c r="HNA44" s="26"/>
      <c r="HNE44" s="26"/>
      <c r="HNI44" s="26"/>
      <c r="HNM44" s="26"/>
      <c r="HNQ44" s="26"/>
      <c r="HNU44" s="26"/>
      <c r="HNY44" s="26"/>
      <c r="HOC44" s="26"/>
      <c r="HOG44" s="26"/>
      <c r="HOK44" s="26"/>
      <c r="HOO44" s="26"/>
      <c r="HOS44" s="26"/>
      <c r="HOW44" s="26"/>
      <c r="HPA44" s="26"/>
      <c r="HPE44" s="26"/>
      <c r="HPI44" s="26"/>
      <c r="HPM44" s="26"/>
      <c r="HPQ44" s="26"/>
      <c r="HPU44" s="26"/>
      <c r="HPY44" s="26"/>
      <c r="HQC44" s="26"/>
      <c r="HQG44" s="26"/>
      <c r="HQK44" s="26"/>
      <c r="HQO44" s="26"/>
      <c r="HQS44" s="26"/>
      <c r="HQW44" s="26"/>
      <c r="HRA44" s="26"/>
      <c r="HRE44" s="26"/>
      <c r="HRI44" s="26"/>
      <c r="HRM44" s="26"/>
      <c r="HRQ44" s="26"/>
      <c r="HRU44" s="26"/>
      <c r="HRY44" s="26"/>
      <c r="HSC44" s="26"/>
      <c r="HSG44" s="26"/>
      <c r="HSK44" s="26"/>
      <c r="HSO44" s="26"/>
      <c r="HSS44" s="26"/>
      <c r="HSW44" s="26"/>
      <c r="HTA44" s="26"/>
      <c r="HTE44" s="26"/>
      <c r="HTI44" s="26"/>
      <c r="HTM44" s="26"/>
      <c r="HTQ44" s="26"/>
      <c r="HTU44" s="26"/>
      <c r="HTY44" s="26"/>
      <c r="HUC44" s="26"/>
      <c r="HUG44" s="26"/>
      <c r="HUK44" s="26"/>
      <c r="HUO44" s="26"/>
      <c r="HUS44" s="26"/>
      <c r="HUW44" s="26"/>
      <c r="HVA44" s="26"/>
      <c r="HVE44" s="26"/>
      <c r="HVI44" s="26"/>
      <c r="HVM44" s="26"/>
      <c r="HVQ44" s="26"/>
      <c r="HVU44" s="26"/>
      <c r="HVY44" s="26"/>
      <c r="HWC44" s="26"/>
      <c r="HWG44" s="26"/>
      <c r="HWK44" s="26"/>
      <c r="HWO44" s="26"/>
      <c r="HWS44" s="26"/>
      <c r="HWW44" s="26"/>
      <c r="HXA44" s="26"/>
      <c r="HXE44" s="26"/>
      <c r="HXI44" s="26"/>
      <c r="HXM44" s="26"/>
      <c r="HXQ44" s="26"/>
      <c r="HXU44" s="26"/>
      <c r="HXY44" s="26"/>
      <c r="HYC44" s="26"/>
      <c r="HYG44" s="26"/>
      <c r="HYK44" s="26"/>
      <c r="HYO44" s="26"/>
      <c r="HYS44" s="26"/>
      <c r="HYW44" s="26"/>
      <c r="HZA44" s="26"/>
      <c r="HZE44" s="26"/>
      <c r="HZI44" s="26"/>
      <c r="HZM44" s="26"/>
      <c r="HZQ44" s="26"/>
      <c r="HZU44" s="26"/>
      <c r="HZY44" s="26"/>
      <c r="IAC44" s="26"/>
      <c r="IAG44" s="26"/>
      <c r="IAK44" s="26"/>
      <c r="IAO44" s="26"/>
      <c r="IAS44" s="26"/>
      <c r="IAW44" s="26"/>
      <c r="IBA44" s="26"/>
      <c r="IBE44" s="26"/>
      <c r="IBI44" s="26"/>
      <c r="IBM44" s="26"/>
      <c r="IBQ44" s="26"/>
      <c r="IBU44" s="26"/>
      <c r="IBY44" s="26"/>
      <c r="ICC44" s="26"/>
      <c r="ICG44" s="26"/>
      <c r="ICK44" s="26"/>
      <c r="ICO44" s="26"/>
      <c r="ICS44" s="26"/>
      <c r="ICW44" s="26"/>
      <c r="IDA44" s="26"/>
      <c r="IDE44" s="26"/>
      <c r="IDI44" s="26"/>
      <c r="IDM44" s="26"/>
      <c r="IDQ44" s="26"/>
      <c r="IDU44" s="26"/>
      <c r="IDY44" s="26"/>
      <c r="IEC44" s="26"/>
      <c r="IEG44" s="26"/>
      <c r="IEK44" s="26"/>
      <c r="IEO44" s="26"/>
      <c r="IES44" s="26"/>
      <c r="IEW44" s="26"/>
      <c r="IFA44" s="26"/>
      <c r="IFE44" s="26"/>
      <c r="IFI44" s="26"/>
      <c r="IFM44" s="26"/>
      <c r="IFQ44" s="26"/>
      <c r="IFU44" s="26"/>
      <c r="IFY44" s="26"/>
      <c r="IGC44" s="26"/>
      <c r="IGG44" s="26"/>
      <c r="IGK44" s="26"/>
      <c r="IGO44" s="26"/>
      <c r="IGS44" s="26"/>
      <c r="IGW44" s="26"/>
      <c r="IHA44" s="26"/>
      <c r="IHE44" s="26"/>
      <c r="IHI44" s="26"/>
      <c r="IHM44" s="26"/>
      <c r="IHQ44" s="26"/>
      <c r="IHU44" s="26"/>
      <c r="IHY44" s="26"/>
      <c r="IIC44" s="26"/>
      <c r="IIG44" s="26"/>
      <c r="IIK44" s="26"/>
      <c r="IIO44" s="26"/>
      <c r="IIS44" s="26"/>
      <c r="IIW44" s="26"/>
      <c r="IJA44" s="26"/>
      <c r="IJE44" s="26"/>
      <c r="IJI44" s="26"/>
      <c r="IJM44" s="26"/>
      <c r="IJQ44" s="26"/>
      <c r="IJU44" s="26"/>
      <c r="IJY44" s="26"/>
      <c r="IKC44" s="26"/>
      <c r="IKG44" s="26"/>
      <c r="IKK44" s="26"/>
      <c r="IKO44" s="26"/>
      <c r="IKS44" s="26"/>
      <c r="IKW44" s="26"/>
      <c r="ILA44" s="26"/>
      <c r="ILE44" s="26"/>
      <c r="ILI44" s="26"/>
      <c r="ILM44" s="26"/>
      <c r="ILQ44" s="26"/>
      <c r="ILU44" s="26"/>
      <c r="ILY44" s="26"/>
      <c r="IMC44" s="26"/>
      <c r="IMG44" s="26"/>
      <c r="IMK44" s="26"/>
      <c r="IMO44" s="26"/>
      <c r="IMS44" s="26"/>
      <c r="IMW44" s="26"/>
      <c r="INA44" s="26"/>
      <c r="INE44" s="26"/>
      <c r="INI44" s="26"/>
      <c r="INM44" s="26"/>
      <c r="INQ44" s="26"/>
      <c r="INU44" s="26"/>
      <c r="INY44" s="26"/>
      <c r="IOC44" s="26"/>
      <c r="IOG44" s="26"/>
      <c r="IOK44" s="26"/>
      <c r="IOO44" s="26"/>
      <c r="IOS44" s="26"/>
      <c r="IOW44" s="26"/>
      <c r="IPA44" s="26"/>
      <c r="IPE44" s="26"/>
      <c r="IPI44" s="26"/>
      <c r="IPM44" s="26"/>
      <c r="IPQ44" s="26"/>
      <c r="IPU44" s="26"/>
      <c r="IPY44" s="26"/>
      <c r="IQC44" s="26"/>
      <c r="IQG44" s="26"/>
      <c r="IQK44" s="26"/>
      <c r="IQO44" s="26"/>
      <c r="IQS44" s="26"/>
      <c r="IQW44" s="26"/>
      <c r="IRA44" s="26"/>
      <c r="IRE44" s="26"/>
      <c r="IRI44" s="26"/>
      <c r="IRM44" s="26"/>
      <c r="IRQ44" s="26"/>
      <c r="IRU44" s="26"/>
      <c r="IRY44" s="26"/>
      <c r="ISC44" s="26"/>
      <c r="ISG44" s="26"/>
      <c r="ISK44" s="26"/>
      <c r="ISO44" s="26"/>
      <c r="ISS44" s="26"/>
      <c r="ISW44" s="26"/>
      <c r="ITA44" s="26"/>
      <c r="ITE44" s="26"/>
      <c r="ITI44" s="26"/>
      <c r="ITM44" s="26"/>
      <c r="ITQ44" s="26"/>
      <c r="ITU44" s="26"/>
      <c r="ITY44" s="26"/>
      <c r="IUC44" s="26"/>
      <c r="IUG44" s="26"/>
      <c r="IUK44" s="26"/>
      <c r="IUO44" s="26"/>
      <c r="IUS44" s="26"/>
      <c r="IUW44" s="26"/>
      <c r="IVA44" s="26"/>
      <c r="IVE44" s="26"/>
      <c r="IVI44" s="26"/>
      <c r="IVM44" s="26"/>
      <c r="IVQ44" s="26"/>
      <c r="IVU44" s="26"/>
      <c r="IVY44" s="26"/>
      <c r="IWC44" s="26"/>
      <c r="IWG44" s="26"/>
      <c r="IWK44" s="26"/>
      <c r="IWO44" s="26"/>
      <c r="IWS44" s="26"/>
      <c r="IWW44" s="26"/>
      <c r="IXA44" s="26"/>
      <c r="IXE44" s="26"/>
      <c r="IXI44" s="26"/>
      <c r="IXM44" s="26"/>
      <c r="IXQ44" s="26"/>
      <c r="IXU44" s="26"/>
      <c r="IXY44" s="26"/>
      <c r="IYC44" s="26"/>
      <c r="IYG44" s="26"/>
      <c r="IYK44" s="26"/>
      <c r="IYO44" s="26"/>
      <c r="IYS44" s="26"/>
      <c r="IYW44" s="26"/>
      <c r="IZA44" s="26"/>
      <c r="IZE44" s="26"/>
      <c r="IZI44" s="26"/>
      <c r="IZM44" s="26"/>
      <c r="IZQ44" s="26"/>
      <c r="IZU44" s="26"/>
      <c r="IZY44" s="26"/>
      <c r="JAC44" s="26"/>
      <c r="JAG44" s="26"/>
      <c r="JAK44" s="26"/>
      <c r="JAO44" s="26"/>
      <c r="JAS44" s="26"/>
      <c r="JAW44" s="26"/>
      <c r="JBA44" s="26"/>
      <c r="JBE44" s="26"/>
      <c r="JBI44" s="26"/>
      <c r="JBM44" s="26"/>
      <c r="JBQ44" s="26"/>
      <c r="JBU44" s="26"/>
      <c r="JBY44" s="26"/>
      <c r="JCC44" s="26"/>
      <c r="JCG44" s="26"/>
      <c r="JCK44" s="26"/>
      <c r="JCO44" s="26"/>
      <c r="JCS44" s="26"/>
      <c r="JCW44" s="26"/>
      <c r="JDA44" s="26"/>
      <c r="JDE44" s="26"/>
      <c r="JDI44" s="26"/>
      <c r="JDM44" s="26"/>
      <c r="JDQ44" s="26"/>
      <c r="JDU44" s="26"/>
      <c r="JDY44" s="26"/>
      <c r="JEC44" s="26"/>
      <c r="JEG44" s="26"/>
      <c r="JEK44" s="26"/>
      <c r="JEO44" s="26"/>
      <c r="JES44" s="26"/>
      <c r="JEW44" s="26"/>
      <c r="JFA44" s="26"/>
      <c r="JFE44" s="26"/>
      <c r="JFI44" s="26"/>
      <c r="JFM44" s="26"/>
      <c r="JFQ44" s="26"/>
      <c r="JFU44" s="26"/>
      <c r="JFY44" s="26"/>
      <c r="JGC44" s="26"/>
      <c r="JGG44" s="26"/>
      <c r="JGK44" s="26"/>
      <c r="JGO44" s="26"/>
      <c r="JGS44" s="26"/>
      <c r="JGW44" s="26"/>
      <c r="JHA44" s="26"/>
      <c r="JHE44" s="26"/>
      <c r="JHI44" s="26"/>
      <c r="JHM44" s="26"/>
      <c r="JHQ44" s="26"/>
      <c r="JHU44" s="26"/>
      <c r="JHY44" s="26"/>
      <c r="JIC44" s="26"/>
      <c r="JIG44" s="26"/>
      <c r="JIK44" s="26"/>
      <c r="JIO44" s="26"/>
      <c r="JIS44" s="26"/>
      <c r="JIW44" s="26"/>
      <c r="JJA44" s="26"/>
      <c r="JJE44" s="26"/>
      <c r="JJI44" s="26"/>
      <c r="JJM44" s="26"/>
      <c r="JJQ44" s="26"/>
      <c r="JJU44" s="26"/>
      <c r="JJY44" s="26"/>
      <c r="JKC44" s="26"/>
      <c r="JKG44" s="26"/>
      <c r="JKK44" s="26"/>
      <c r="JKO44" s="26"/>
      <c r="JKS44" s="26"/>
      <c r="JKW44" s="26"/>
      <c r="JLA44" s="26"/>
      <c r="JLE44" s="26"/>
      <c r="JLI44" s="26"/>
      <c r="JLM44" s="26"/>
      <c r="JLQ44" s="26"/>
      <c r="JLU44" s="26"/>
      <c r="JLY44" s="26"/>
      <c r="JMC44" s="26"/>
      <c r="JMG44" s="26"/>
      <c r="JMK44" s="26"/>
      <c r="JMO44" s="26"/>
      <c r="JMS44" s="26"/>
      <c r="JMW44" s="26"/>
      <c r="JNA44" s="26"/>
      <c r="JNE44" s="26"/>
      <c r="JNI44" s="26"/>
      <c r="JNM44" s="26"/>
      <c r="JNQ44" s="26"/>
      <c r="JNU44" s="26"/>
      <c r="JNY44" s="26"/>
      <c r="JOC44" s="26"/>
      <c r="JOG44" s="26"/>
      <c r="JOK44" s="26"/>
      <c r="JOO44" s="26"/>
      <c r="JOS44" s="26"/>
      <c r="JOW44" s="26"/>
      <c r="JPA44" s="26"/>
      <c r="JPE44" s="26"/>
      <c r="JPI44" s="26"/>
      <c r="JPM44" s="26"/>
      <c r="JPQ44" s="26"/>
      <c r="JPU44" s="26"/>
      <c r="JPY44" s="26"/>
      <c r="JQC44" s="26"/>
      <c r="JQG44" s="26"/>
      <c r="JQK44" s="26"/>
      <c r="JQO44" s="26"/>
      <c r="JQS44" s="26"/>
      <c r="JQW44" s="26"/>
      <c r="JRA44" s="26"/>
      <c r="JRE44" s="26"/>
      <c r="JRI44" s="26"/>
      <c r="JRM44" s="26"/>
      <c r="JRQ44" s="26"/>
      <c r="JRU44" s="26"/>
      <c r="JRY44" s="26"/>
      <c r="JSC44" s="26"/>
      <c r="JSG44" s="26"/>
      <c r="JSK44" s="26"/>
      <c r="JSO44" s="26"/>
      <c r="JSS44" s="26"/>
      <c r="JSW44" s="26"/>
      <c r="JTA44" s="26"/>
      <c r="JTE44" s="26"/>
      <c r="JTI44" s="26"/>
      <c r="JTM44" s="26"/>
      <c r="JTQ44" s="26"/>
      <c r="JTU44" s="26"/>
      <c r="JTY44" s="26"/>
      <c r="JUC44" s="26"/>
      <c r="JUG44" s="26"/>
      <c r="JUK44" s="26"/>
      <c r="JUO44" s="26"/>
      <c r="JUS44" s="26"/>
      <c r="JUW44" s="26"/>
      <c r="JVA44" s="26"/>
      <c r="JVE44" s="26"/>
      <c r="JVI44" s="26"/>
      <c r="JVM44" s="26"/>
      <c r="JVQ44" s="26"/>
      <c r="JVU44" s="26"/>
      <c r="JVY44" s="26"/>
      <c r="JWC44" s="26"/>
      <c r="JWG44" s="26"/>
      <c r="JWK44" s="26"/>
      <c r="JWO44" s="26"/>
      <c r="JWS44" s="26"/>
      <c r="JWW44" s="26"/>
      <c r="JXA44" s="26"/>
      <c r="JXE44" s="26"/>
      <c r="JXI44" s="26"/>
      <c r="JXM44" s="26"/>
      <c r="JXQ44" s="26"/>
      <c r="JXU44" s="26"/>
      <c r="JXY44" s="26"/>
      <c r="JYC44" s="26"/>
      <c r="JYG44" s="26"/>
      <c r="JYK44" s="26"/>
      <c r="JYO44" s="26"/>
      <c r="JYS44" s="26"/>
      <c r="JYW44" s="26"/>
      <c r="JZA44" s="26"/>
      <c r="JZE44" s="26"/>
      <c r="JZI44" s="26"/>
      <c r="JZM44" s="26"/>
      <c r="JZQ44" s="26"/>
      <c r="JZU44" s="26"/>
      <c r="JZY44" s="26"/>
      <c r="KAC44" s="26"/>
      <c r="KAG44" s="26"/>
      <c r="KAK44" s="26"/>
      <c r="KAO44" s="26"/>
      <c r="KAS44" s="26"/>
      <c r="KAW44" s="26"/>
      <c r="KBA44" s="26"/>
      <c r="KBE44" s="26"/>
      <c r="KBI44" s="26"/>
      <c r="KBM44" s="26"/>
      <c r="KBQ44" s="26"/>
      <c r="KBU44" s="26"/>
      <c r="KBY44" s="26"/>
      <c r="KCC44" s="26"/>
      <c r="KCG44" s="26"/>
      <c r="KCK44" s="26"/>
      <c r="KCO44" s="26"/>
      <c r="KCS44" s="26"/>
      <c r="KCW44" s="26"/>
      <c r="KDA44" s="26"/>
      <c r="KDE44" s="26"/>
      <c r="KDI44" s="26"/>
      <c r="KDM44" s="26"/>
      <c r="KDQ44" s="26"/>
      <c r="KDU44" s="26"/>
      <c r="KDY44" s="26"/>
      <c r="KEC44" s="26"/>
      <c r="KEG44" s="26"/>
      <c r="KEK44" s="26"/>
      <c r="KEO44" s="26"/>
      <c r="KES44" s="26"/>
      <c r="KEW44" s="26"/>
      <c r="KFA44" s="26"/>
      <c r="KFE44" s="26"/>
      <c r="KFI44" s="26"/>
      <c r="KFM44" s="26"/>
      <c r="KFQ44" s="26"/>
      <c r="KFU44" s="26"/>
      <c r="KFY44" s="26"/>
      <c r="KGC44" s="26"/>
      <c r="KGG44" s="26"/>
      <c r="KGK44" s="26"/>
      <c r="KGO44" s="26"/>
      <c r="KGS44" s="26"/>
      <c r="KGW44" s="26"/>
      <c r="KHA44" s="26"/>
      <c r="KHE44" s="26"/>
      <c r="KHI44" s="26"/>
      <c r="KHM44" s="26"/>
      <c r="KHQ44" s="26"/>
      <c r="KHU44" s="26"/>
      <c r="KHY44" s="26"/>
      <c r="KIC44" s="26"/>
      <c r="KIG44" s="26"/>
      <c r="KIK44" s="26"/>
      <c r="KIO44" s="26"/>
      <c r="KIS44" s="26"/>
      <c r="KIW44" s="26"/>
      <c r="KJA44" s="26"/>
      <c r="KJE44" s="26"/>
      <c r="KJI44" s="26"/>
      <c r="KJM44" s="26"/>
      <c r="KJQ44" s="26"/>
      <c r="KJU44" s="26"/>
      <c r="KJY44" s="26"/>
      <c r="KKC44" s="26"/>
      <c r="KKG44" s="26"/>
      <c r="KKK44" s="26"/>
      <c r="KKO44" s="26"/>
      <c r="KKS44" s="26"/>
      <c r="KKW44" s="26"/>
      <c r="KLA44" s="26"/>
      <c r="KLE44" s="26"/>
      <c r="KLI44" s="26"/>
      <c r="KLM44" s="26"/>
      <c r="KLQ44" s="26"/>
      <c r="KLU44" s="26"/>
      <c r="KLY44" s="26"/>
      <c r="KMC44" s="26"/>
      <c r="KMG44" s="26"/>
      <c r="KMK44" s="26"/>
      <c r="KMO44" s="26"/>
      <c r="KMS44" s="26"/>
      <c r="KMW44" s="26"/>
      <c r="KNA44" s="26"/>
      <c r="KNE44" s="26"/>
      <c r="KNI44" s="26"/>
      <c r="KNM44" s="26"/>
      <c r="KNQ44" s="26"/>
      <c r="KNU44" s="26"/>
      <c r="KNY44" s="26"/>
      <c r="KOC44" s="26"/>
      <c r="KOG44" s="26"/>
      <c r="KOK44" s="26"/>
      <c r="KOO44" s="26"/>
      <c r="KOS44" s="26"/>
      <c r="KOW44" s="26"/>
      <c r="KPA44" s="26"/>
      <c r="KPE44" s="26"/>
      <c r="KPI44" s="26"/>
      <c r="KPM44" s="26"/>
      <c r="KPQ44" s="26"/>
      <c r="KPU44" s="26"/>
      <c r="KPY44" s="26"/>
      <c r="KQC44" s="26"/>
      <c r="KQG44" s="26"/>
      <c r="KQK44" s="26"/>
      <c r="KQO44" s="26"/>
      <c r="KQS44" s="26"/>
      <c r="KQW44" s="26"/>
      <c r="KRA44" s="26"/>
      <c r="KRE44" s="26"/>
      <c r="KRI44" s="26"/>
      <c r="KRM44" s="26"/>
      <c r="KRQ44" s="26"/>
      <c r="KRU44" s="26"/>
      <c r="KRY44" s="26"/>
      <c r="KSC44" s="26"/>
      <c r="KSG44" s="26"/>
      <c r="KSK44" s="26"/>
      <c r="KSO44" s="26"/>
      <c r="KSS44" s="26"/>
      <c r="KSW44" s="26"/>
      <c r="KTA44" s="26"/>
      <c r="KTE44" s="26"/>
      <c r="KTI44" s="26"/>
      <c r="KTM44" s="26"/>
      <c r="KTQ44" s="26"/>
      <c r="KTU44" s="26"/>
      <c r="KTY44" s="26"/>
      <c r="KUC44" s="26"/>
      <c r="KUG44" s="26"/>
      <c r="KUK44" s="26"/>
      <c r="KUO44" s="26"/>
      <c r="KUS44" s="26"/>
      <c r="KUW44" s="26"/>
      <c r="KVA44" s="26"/>
      <c r="KVE44" s="26"/>
      <c r="KVI44" s="26"/>
      <c r="KVM44" s="26"/>
      <c r="KVQ44" s="26"/>
      <c r="KVU44" s="26"/>
      <c r="KVY44" s="26"/>
      <c r="KWC44" s="26"/>
      <c r="KWG44" s="26"/>
      <c r="KWK44" s="26"/>
      <c r="KWO44" s="26"/>
      <c r="KWS44" s="26"/>
      <c r="KWW44" s="26"/>
      <c r="KXA44" s="26"/>
      <c r="KXE44" s="26"/>
      <c r="KXI44" s="26"/>
      <c r="KXM44" s="26"/>
      <c r="KXQ44" s="26"/>
      <c r="KXU44" s="26"/>
      <c r="KXY44" s="26"/>
      <c r="KYC44" s="26"/>
      <c r="KYG44" s="26"/>
      <c r="KYK44" s="26"/>
      <c r="KYO44" s="26"/>
      <c r="KYS44" s="26"/>
      <c r="KYW44" s="26"/>
      <c r="KZA44" s="26"/>
      <c r="KZE44" s="26"/>
      <c r="KZI44" s="26"/>
      <c r="KZM44" s="26"/>
      <c r="KZQ44" s="26"/>
      <c r="KZU44" s="26"/>
      <c r="KZY44" s="26"/>
      <c r="LAC44" s="26"/>
      <c r="LAG44" s="26"/>
      <c r="LAK44" s="26"/>
      <c r="LAO44" s="26"/>
      <c r="LAS44" s="26"/>
      <c r="LAW44" s="26"/>
      <c r="LBA44" s="26"/>
      <c r="LBE44" s="26"/>
      <c r="LBI44" s="26"/>
      <c r="LBM44" s="26"/>
      <c r="LBQ44" s="26"/>
      <c r="LBU44" s="26"/>
      <c r="LBY44" s="26"/>
      <c r="LCC44" s="26"/>
      <c r="LCG44" s="26"/>
      <c r="LCK44" s="26"/>
      <c r="LCO44" s="26"/>
      <c r="LCS44" s="26"/>
      <c r="LCW44" s="26"/>
      <c r="LDA44" s="26"/>
      <c r="LDE44" s="26"/>
      <c r="LDI44" s="26"/>
      <c r="LDM44" s="26"/>
      <c r="LDQ44" s="26"/>
      <c r="LDU44" s="26"/>
      <c r="LDY44" s="26"/>
      <c r="LEC44" s="26"/>
      <c r="LEG44" s="26"/>
      <c r="LEK44" s="26"/>
      <c r="LEO44" s="26"/>
      <c r="LES44" s="26"/>
      <c r="LEW44" s="26"/>
      <c r="LFA44" s="26"/>
      <c r="LFE44" s="26"/>
      <c r="LFI44" s="26"/>
      <c r="LFM44" s="26"/>
      <c r="LFQ44" s="26"/>
      <c r="LFU44" s="26"/>
      <c r="LFY44" s="26"/>
      <c r="LGC44" s="26"/>
      <c r="LGG44" s="26"/>
      <c r="LGK44" s="26"/>
      <c r="LGO44" s="26"/>
      <c r="LGS44" s="26"/>
      <c r="LGW44" s="26"/>
      <c r="LHA44" s="26"/>
      <c r="LHE44" s="26"/>
      <c r="LHI44" s="26"/>
      <c r="LHM44" s="26"/>
      <c r="LHQ44" s="26"/>
      <c r="LHU44" s="26"/>
      <c r="LHY44" s="26"/>
      <c r="LIC44" s="26"/>
      <c r="LIG44" s="26"/>
      <c r="LIK44" s="26"/>
      <c r="LIO44" s="26"/>
      <c r="LIS44" s="26"/>
      <c r="LIW44" s="26"/>
      <c r="LJA44" s="26"/>
      <c r="LJE44" s="26"/>
      <c r="LJI44" s="26"/>
      <c r="LJM44" s="26"/>
      <c r="LJQ44" s="26"/>
      <c r="LJU44" s="26"/>
      <c r="LJY44" s="26"/>
      <c r="LKC44" s="26"/>
      <c r="LKG44" s="26"/>
      <c r="LKK44" s="26"/>
      <c r="LKO44" s="26"/>
      <c r="LKS44" s="26"/>
      <c r="LKW44" s="26"/>
      <c r="LLA44" s="26"/>
      <c r="LLE44" s="26"/>
      <c r="LLI44" s="26"/>
      <c r="LLM44" s="26"/>
      <c r="LLQ44" s="26"/>
      <c r="LLU44" s="26"/>
      <c r="LLY44" s="26"/>
      <c r="LMC44" s="26"/>
      <c r="LMG44" s="26"/>
      <c r="LMK44" s="26"/>
      <c r="LMO44" s="26"/>
      <c r="LMS44" s="26"/>
      <c r="LMW44" s="26"/>
      <c r="LNA44" s="26"/>
      <c r="LNE44" s="26"/>
      <c r="LNI44" s="26"/>
      <c r="LNM44" s="26"/>
      <c r="LNQ44" s="26"/>
      <c r="LNU44" s="26"/>
      <c r="LNY44" s="26"/>
      <c r="LOC44" s="26"/>
      <c r="LOG44" s="26"/>
      <c r="LOK44" s="26"/>
      <c r="LOO44" s="26"/>
      <c r="LOS44" s="26"/>
      <c r="LOW44" s="26"/>
      <c r="LPA44" s="26"/>
      <c r="LPE44" s="26"/>
      <c r="LPI44" s="26"/>
      <c r="LPM44" s="26"/>
      <c r="LPQ44" s="26"/>
      <c r="LPU44" s="26"/>
      <c r="LPY44" s="26"/>
      <c r="LQC44" s="26"/>
      <c r="LQG44" s="26"/>
      <c r="LQK44" s="26"/>
      <c r="LQO44" s="26"/>
      <c r="LQS44" s="26"/>
      <c r="LQW44" s="26"/>
      <c r="LRA44" s="26"/>
      <c r="LRE44" s="26"/>
      <c r="LRI44" s="26"/>
      <c r="LRM44" s="26"/>
      <c r="LRQ44" s="26"/>
      <c r="LRU44" s="26"/>
      <c r="LRY44" s="26"/>
      <c r="LSC44" s="26"/>
      <c r="LSG44" s="26"/>
      <c r="LSK44" s="26"/>
      <c r="LSO44" s="26"/>
      <c r="LSS44" s="26"/>
      <c r="LSW44" s="26"/>
      <c r="LTA44" s="26"/>
      <c r="LTE44" s="26"/>
      <c r="LTI44" s="26"/>
      <c r="LTM44" s="26"/>
      <c r="LTQ44" s="26"/>
      <c r="LTU44" s="26"/>
      <c r="LTY44" s="26"/>
      <c r="LUC44" s="26"/>
      <c r="LUG44" s="26"/>
      <c r="LUK44" s="26"/>
      <c r="LUO44" s="26"/>
      <c r="LUS44" s="26"/>
      <c r="LUW44" s="26"/>
      <c r="LVA44" s="26"/>
      <c r="LVE44" s="26"/>
      <c r="LVI44" s="26"/>
      <c r="LVM44" s="26"/>
      <c r="LVQ44" s="26"/>
      <c r="LVU44" s="26"/>
      <c r="LVY44" s="26"/>
      <c r="LWC44" s="26"/>
      <c r="LWG44" s="26"/>
      <c r="LWK44" s="26"/>
      <c r="LWO44" s="26"/>
      <c r="LWS44" s="26"/>
      <c r="LWW44" s="26"/>
      <c r="LXA44" s="26"/>
      <c r="LXE44" s="26"/>
      <c r="LXI44" s="26"/>
      <c r="LXM44" s="26"/>
      <c r="LXQ44" s="26"/>
      <c r="LXU44" s="26"/>
      <c r="LXY44" s="26"/>
      <c r="LYC44" s="26"/>
      <c r="LYG44" s="26"/>
      <c r="LYK44" s="26"/>
      <c r="LYO44" s="26"/>
      <c r="LYS44" s="26"/>
      <c r="LYW44" s="26"/>
      <c r="LZA44" s="26"/>
      <c r="LZE44" s="26"/>
      <c r="LZI44" s="26"/>
      <c r="LZM44" s="26"/>
      <c r="LZQ44" s="26"/>
      <c r="LZU44" s="26"/>
      <c r="LZY44" s="26"/>
      <c r="MAC44" s="26"/>
      <c r="MAG44" s="26"/>
      <c r="MAK44" s="26"/>
      <c r="MAO44" s="26"/>
      <c r="MAS44" s="26"/>
      <c r="MAW44" s="26"/>
      <c r="MBA44" s="26"/>
      <c r="MBE44" s="26"/>
      <c r="MBI44" s="26"/>
      <c r="MBM44" s="26"/>
      <c r="MBQ44" s="26"/>
      <c r="MBU44" s="26"/>
      <c r="MBY44" s="26"/>
      <c r="MCC44" s="26"/>
      <c r="MCG44" s="26"/>
      <c r="MCK44" s="26"/>
      <c r="MCO44" s="26"/>
      <c r="MCS44" s="26"/>
      <c r="MCW44" s="26"/>
      <c r="MDA44" s="26"/>
      <c r="MDE44" s="26"/>
      <c r="MDI44" s="26"/>
      <c r="MDM44" s="26"/>
      <c r="MDQ44" s="26"/>
      <c r="MDU44" s="26"/>
      <c r="MDY44" s="26"/>
      <c r="MEC44" s="26"/>
      <c r="MEG44" s="26"/>
      <c r="MEK44" s="26"/>
      <c r="MEO44" s="26"/>
      <c r="MES44" s="26"/>
      <c r="MEW44" s="26"/>
      <c r="MFA44" s="26"/>
      <c r="MFE44" s="26"/>
      <c r="MFI44" s="26"/>
      <c r="MFM44" s="26"/>
      <c r="MFQ44" s="26"/>
      <c r="MFU44" s="26"/>
      <c r="MFY44" s="26"/>
      <c r="MGC44" s="26"/>
      <c r="MGG44" s="26"/>
      <c r="MGK44" s="26"/>
      <c r="MGO44" s="26"/>
      <c r="MGS44" s="26"/>
      <c r="MGW44" s="26"/>
      <c r="MHA44" s="26"/>
      <c r="MHE44" s="26"/>
      <c r="MHI44" s="26"/>
      <c r="MHM44" s="26"/>
      <c r="MHQ44" s="26"/>
      <c r="MHU44" s="26"/>
      <c r="MHY44" s="26"/>
      <c r="MIC44" s="26"/>
      <c r="MIG44" s="26"/>
      <c r="MIK44" s="26"/>
      <c r="MIO44" s="26"/>
      <c r="MIS44" s="26"/>
      <c r="MIW44" s="26"/>
      <c r="MJA44" s="26"/>
      <c r="MJE44" s="26"/>
      <c r="MJI44" s="26"/>
      <c r="MJM44" s="26"/>
      <c r="MJQ44" s="26"/>
      <c r="MJU44" s="26"/>
      <c r="MJY44" s="26"/>
      <c r="MKC44" s="26"/>
      <c r="MKG44" s="26"/>
      <c r="MKK44" s="26"/>
      <c r="MKO44" s="26"/>
      <c r="MKS44" s="26"/>
      <c r="MKW44" s="26"/>
      <c r="MLA44" s="26"/>
      <c r="MLE44" s="26"/>
      <c r="MLI44" s="26"/>
      <c r="MLM44" s="26"/>
      <c r="MLQ44" s="26"/>
      <c r="MLU44" s="26"/>
      <c r="MLY44" s="26"/>
      <c r="MMC44" s="26"/>
      <c r="MMG44" s="26"/>
      <c r="MMK44" s="26"/>
      <c r="MMO44" s="26"/>
      <c r="MMS44" s="26"/>
      <c r="MMW44" s="26"/>
      <c r="MNA44" s="26"/>
      <c r="MNE44" s="26"/>
      <c r="MNI44" s="26"/>
      <c r="MNM44" s="26"/>
      <c r="MNQ44" s="26"/>
      <c r="MNU44" s="26"/>
      <c r="MNY44" s="26"/>
      <c r="MOC44" s="26"/>
      <c r="MOG44" s="26"/>
      <c r="MOK44" s="26"/>
      <c r="MOO44" s="26"/>
      <c r="MOS44" s="26"/>
      <c r="MOW44" s="26"/>
      <c r="MPA44" s="26"/>
      <c r="MPE44" s="26"/>
      <c r="MPI44" s="26"/>
      <c r="MPM44" s="26"/>
      <c r="MPQ44" s="26"/>
      <c r="MPU44" s="26"/>
      <c r="MPY44" s="26"/>
      <c r="MQC44" s="26"/>
      <c r="MQG44" s="26"/>
      <c r="MQK44" s="26"/>
      <c r="MQO44" s="26"/>
      <c r="MQS44" s="26"/>
      <c r="MQW44" s="26"/>
      <c r="MRA44" s="26"/>
      <c r="MRE44" s="26"/>
      <c r="MRI44" s="26"/>
      <c r="MRM44" s="26"/>
      <c r="MRQ44" s="26"/>
      <c r="MRU44" s="26"/>
      <c r="MRY44" s="26"/>
      <c r="MSC44" s="26"/>
      <c r="MSG44" s="26"/>
      <c r="MSK44" s="26"/>
      <c r="MSO44" s="26"/>
      <c r="MSS44" s="26"/>
      <c r="MSW44" s="26"/>
      <c r="MTA44" s="26"/>
      <c r="MTE44" s="26"/>
      <c r="MTI44" s="26"/>
      <c r="MTM44" s="26"/>
      <c r="MTQ44" s="26"/>
      <c r="MTU44" s="26"/>
      <c r="MTY44" s="26"/>
      <c r="MUC44" s="26"/>
      <c r="MUG44" s="26"/>
      <c r="MUK44" s="26"/>
      <c r="MUO44" s="26"/>
      <c r="MUS44" s="26"/>
      <c r="MUW44" s="26"/>
      <c r="MVA44" s="26"/>
      <c r="MVE44" s="26"/>
      <c r="MVI44" s="26"/>
      <c r="MVM44" s="26"/>
      <c r="MVQ44" s="26"/>
      <c r="MVU44" s="26"/>
      <c r="MVY44" s="26"/>
      <c r="MWC44" s="26"/>
      <c r="MWG44" s="26"/>
      <c r="MWK44" s="26"/>
      <c r="MWO44" s="26"/>
      <c r="MWS44" s="26"/>
      <c r="MWW44" s="26"/>
      <c r="MXA44" s="26"/>
      <c r="MXE44" s="26"/>
      <c r="MXI44" s="26"/>
      <c r="MXM44" s="26"/>
      <c r="MXQ44" s="26"/>
      <c r="MXU44" s="26"/>
      <c r="MXY44" s="26"/>
      <c r="MYC44" s="26"/>
      <c r="MYG44" s="26"/>
      <c r="MYK44" s="26"/>
      <c r="MYO44" s="26"/>
      <c r="MYS44" s="26"/>
      <c r="MYW44" s="26"/>
      <c r="MZA44" s="26"/>
      <c r="MZE44" s="26"/>
      <c r="MZI44" s="26"/>
      <c r="MZM44" s="26"/>
      <c r="MZQ44" s="26"/>
      <c r="MZU44" s="26"/>
      <c r="MZY44" s="26"/>
      <c r="NAC44" s="26"/>
      <c r="NAG44" s="26"/>
      <c r="NAK44" s="26"/>
      <c r="NAO44" s="26"/>
      <c r="NAS44" s="26"/>
      <c r="NAW44" s="26"/>
      <c r="NBA44" s="26"/>
      <c r="NBE44" s="26"/>
      <c r="NBI44" s="26"/>
      <c r="NBM44" s="26"/>
      <c r="NBQ44" s="26"/>
      <c r="NBU44" s="26"/>
      <c r="NBY44" s="26"/>
      <c r="NCC44" s="26"/>
      <c r="NCG44" s="26"/>
      <c r="NCK44" s="26"/>
      <c r="NCO44" s="26"/>
      <c r="NCS44" s="26"/>
      <c r="NCW44" s="26"/>
      <c r="NDA44" s="26"/>
      <c r="NDE44" s="26"/>
      <c r="NDI44" s="26"/>
      <c r="NDM44" s="26"/>
      <c r="NDQ44" s="26"/>
      <c r="NDU44" s="26"/>
      <c r="NDY44" s="26"/>
      <c r="NEC44" s="26"/>
      <c r="NEG44" s="26"/>
      <c r="NEK44" s="26"/>
      <c r="NEO44" s="26"/>
      <c r="NES44" s="26"/>
      <c r="NEW44" s="26"/>
      <c r="NFA44" s="26"/>
      <c r="NFE44" s="26"/>
      <c r="NFI44" s="26"/>
      <c r="NFM44" s="26"/>
      <c r="NFQ44" s="26"/>
      <c r="NFU44" s="26"/>
      <c r="NFY44" s="26"/>
      <c r="NGC44" s="26"/>
      <c r="NGG44" s="26"/>
      <c r="NGK44" s="26"/>
      <c r="NGO44" s="26"/>
      <c r="NGS44" s="26"/>
      <c r="NGW44" s="26"/>
      <c r="NHA44" s="26"/>
      <c r="NHE44" s="26"/>
      <c r="NHI44" s="26"/>
      <c r="NHM44" s="26"/>
      <c r="NHQ44" s="26"/>
      <c r="NHU44" s="26"/>
      <c r="NHY44" s="26"/>
      <c r="NIC44" s="26"/>
      <c r="NIG44" s="26"/>
      <c r="NIK44" s="26"/>
      <c r="NIO44" s="26"/>
      <c r="NIS44" s="26"/>
      <c r="NIW44" s="26"/>
      <c r="NJA44" s="26"/>
      <c r="NJE44" s="26"/>
      <c r="NJI44" s="26"/>
      <c r="NJM44" s="26"/>
      <c r="NJQ44" s="26"/>
      <c r="NJU44" s="26"/>
      <c r="NJY44" s="26"/>
      <c r="NKC44" s="26"/>
      <c r="NKG44" s="26"/>
      <c r="NKK44" s="26"/>
      <c r="NKO44" s="26"/>
      <c r="NKS44" s="26"/>
      <c r="NKW44" s="26"/>
      <c r="NLA44" s="26"/>
      <c r="NLE44" s="26"/>
      <c r="NLI44" s="26"/>
      <c r="NLM44" s="26"/>
      <c r="NLQ44" s="26"/>
      <c r="NLU44" s="26"/>
      <c r="NLY44" s="26"/>
      <c r="NMC44" s="26"/>
      <c r="NMG44" s="26"/>
      <c r="NMK44" s="26"/>
      <c r="NMO44" s="26"/>
      <c r="NMS44" s="26"/>
      <c r="NMW44" s="26"/>
      <c r="NNA44" s="26"/>
      <c r="NNE44" s="26"/>
      <c r="NNI44" s="26"/>
      <c r="NNM44" s="26"/>
      <c r="NNQ44" s="26"/>
      <c r="NNU44" s="26"/>
      <c r="NNY44" s="26"/>
      <c r="NOC44" s="26"/>
      <c r="NOG44" s="26"/>
      <c r="NOK44" s="26"/>
      <c r="NOO44" s="26"/>
      <c r="NOS44" s="26"/>
      <c r="NOW44" s="26"/>
      <c r="NPA44" s="26"/>
      <c r="NPE44" s="26"/>
      <c r="NPI44" s="26"/>
      <c r="NPM44" s="26"/>
      <c r="NPQ44" s="26"/>
      <c r="NPU44" s="26"/>
      <c r="NPY44" s="26"/>
      <c r="NQC44" s="26"/>
      <c r="NQG44" s="26"/>
      <c r="NQK44" s="26"/>
      <c r="NQO44" s="26"/>
      <c r="NQS44" s="26"/>
      <c r="NQW44" s="26"/>
      <c r="NRA44" s="26"/>
      <c r="NRE44" s="26"/>
      <c r="NRI44" s="26"/>
      <c r="NRM44" s="26"/>
      <c r="NRQ44" s="26"/>
      <c r="NRU44" s="26"/>
      <c r="NRY44" s="26"/>
      <c r="NSC44" s="26"/>
      <c r="NSG44" s="26"/>
      <c r="NSK44" s="26"/>
      <c r="NSO44" s="26"/>
      <c r="NSS44" s="26"/>
      <c r="NSW44" s="26"/>
      <c r="NTA44" s="26"/>
      <c r="NTE44" s="26"/>
      <c r="NTI44" s="26"/>
      <c r="NTM44" s="26"/>
      <c r="NTQ44" s="26"/>
      <c r="NTU44" s="26"/>
      <c r="NTY44" s="26"/>
      <c r="NUC44" s="26"/>
      <c r="NUG44" s="26"/>
      <c r="NUK44" s="26"/>
      <c r="NUO44" s="26"/>
      <c r="NUS44" s="26"/>
      <c r="NUW44" s="26"/>
      <c r="NVA44" s="26"/>
      <c r="NVE44" s="26"/>
      <c r="NVI44" s="26"/>
      <c r="NVM44" s="26"/>
      <c r="NVQ44" s="26"/>
      <c r="NVU44" s="26"/>
      <c r="NVY44" s="26"/>
      <c r="NWC44" s="26"/>
      <c r="NWG44" s="26"/>
      <c r="NWK44" s="26"/>
      <c r="NWO44" s="26"/>
      <c r="NWS44" s="26"/>
      <c r="NWW44" s="26"/>
      <c r="NXA44" s="26"/>
      <c r="NXE44" s="26"/>
      <c r="NXI44" s="26"/>
      <c r="NXM44" s="26"/>
      <c r="NXQ44" s="26"/>
      <c r="NXU44" s="26"/>
      <c r="NXY44" s="26"/>
      <c r="NYC44" s="26"/>
      <c r="NYG44" s="26"/>
      <c r="NYK44" s="26"/>
      <c r="NYO44" s="26"/>
      <c r="NYS44" s="26"/>
      <c r="NYW44" s="26"/>
      <c r="NZA44" s="26"/>
      <c r="NZE44" s="26"/>
      <c r="NZI44" s="26"/>
      <c r="NZM44" s="26"/>
      <c r="NZQ44" s="26"/>
      <c r="NZU44" s="26"/>
      <c r="NZY44" s="26"/>
      <c r="OAC44" s="26"/>
      <c r="OAG44" s="26"/>
      <c r="OAK44" s="26"/>
      <c r="OAO44" s="26"/>
      <c r="OAS44" s="26"/>
      <c r="OAW44" s="26"/>
      <c r="OBA44" s="26"/>
      <c r="OBE44" s="26"/>
      <c r="OBI44" s="26"/>
      <c r="OBM44" s="26"/>
      <c r="OBQ44" s="26"/>
      <c r="OBU44" s="26"/>
      <c r="OBY44" s="26"/>
      <c r="OCC44" s="26"/>
      <c r="OCG44" s="26"/>
      <c r="OCK44" s="26"/>
      <c r="OCO44" s="26"/>
      <c r="OCS44" s="26"/>
      <c r="OCW44" s="26"/>
      <c r="ODA44" s="26"/>
      <c r="ODE44" s="26"/>
      <c r="ODI44" s="26"/>
      <c r="ODM44" s="26"/>
      <c r="ODQ44" s="26"/>
      <c r="ODU44" s="26"/>
      <c r="ODY44" s="26"/>
      <c r="OEC44" s="26"/>
      <c r="OEG44" s="26"/>
      <c r="OEK44" s="26"/>
      <c r="OEO44" s="26"/>
      <c r="OES44" s="26"/>
      <c r="OEW44" s="26"/>
      <c r="OFA44" s="26"/>
      <c r="OFE44" s="26"/>
      <c r="OFI44" s="26"/>
      <c r="OFM44" s="26"/>
      <c r="OFQ44" s="26"/>
      <c r="OFU44" s="26"/>
      <c r="OFY44" s="26"/>
      <c r="OGC44" s="26"/>
      <c r="OGG44" s="26"/>
      <c r="OGK44" s="26"/>
      <c r="OGO44" s="26"/>
      <c r="OGS44" s="26"/>
      <c r="OGW44" s="26"/>
      <c r="OHA44" s="26"/>
      <c r="OHE44" s="26"/>
      <c r="OHI44" s="26"/>
      <c r="OHM44" s="26"/>
      <c r="OHQ44" s="26"/>
      <c r="OHU44" s="26"/>
      <c r="OHY44" s="26"/>
      <c r="OIC44" s="26"/>
      <c r="OIG44" s="26"/>
      <c r="OIK44" s="26"/>
      <c r="OIO44" s="26"/>
      <c r="OIS44" s="26"/>
      <c r="OIW44" s="26"/>
      <c r="OJA44" s="26"/>
      <c r="OJE44" s="26"/>
      <c r="OJI44" s="26"/>
      <c r="OJM44" s="26"/>
      <c r="OJQ44" s="26"/>
      <c r="OJU44" s="26"/>
      <c r="OJY44" s="26"/>
      <c r="OKC44" s="26"/>
      <c r="OKG44" s="26"/>
      <c r="OKK44" s="26"/>
      <c r="OKO44" s="26"/>
      <c r="OKS44" s="26"/>
      <c r="OKW44" s="26"/>
      <c r="OLA44" s="26"/>
      <c r="OLE44" s="26"/>
      <c r="OLI44" s="26"/>
      <c r="OLM44" s="26"/>
      <c r="OLQ44" s="26"/>
      <c r="OLU44" s="26"/>
      <c r="OLY44" s="26"/>
      <c r="OMC44" s="26"/>
      <c r="OMG44" s="26"/>
      <c r="OMK44" s="26"/>
      <c r="OMO44" s="26"/>
      <c r="OMS44" s="26"/>
      <c r="OMW44" s="26"/>
      <c r="ONA44" s="26"/>
      <c r="ONE44" s="26"/>
      <c r="ONI44" s="26"/>
      <c r="ONM44" s="26"/>
      <c r="ONQ44" s="26"/>
      <c r="ONU44" s="26"/>
      <c r="ONY44" s="26"/>
      <c r="OOC44" s="26"/>
      <c r="OOG44" s="26"/>
      <c r="OOK44" s="26"/>
      <c r="OOO44" s="26"/>
      <c r="OOS44" s="26"/>
      <c r="OOW44" s="26"/>
      <c r="OPA44" s="26"/>
      <c r="OPE44" s="26"/>
      <c r="OPI44" s="26"/>
      <c r="OPM44" s="26"/>
      <c r="OPQ44" s="26"/>
      <c r="OPU44" s="26"/>
      <c r="OPY44" s="26"/>
      <c r="OQC44" s="26"/>
      <c r="OQG44" s="26"/>
      <c r="OQK44" s="26"/>
      <c r="OQO44" s="26"/>
      <c r="OQS44" s="26"/>
      <c r="OQW44" s="26"/>
      <c r="ORA44" s="26"/>
      <c r="ORE44" s="26"/>
      <c r="ORI44" s="26"/>
      <c r="ORM44" s="26"/>
      <c r="ORQ44" s="26"/>
      <c r="ORU44" s="26"/>
      <c r="ORY44" s="26"/>
      <c r="OSC44" s="26"/>
      <c r="OSG44" s="26"/>
      <c r="OSK44" s="26"/>
      <c r="OSO44" s="26"/>
      <c r="OSS44" s="26"/>
      <c r="OSW44" s="26"/>
      <c r="OTA44" s="26"/>
      <c r="OTE44" s="26"/>
      <c r="OTI44" s="26"/>
      <c r="OTM44" s="26"/>
      <c r="OTQ44" s="26"/>
      <c r="OTU44" s="26"/>
      <c r="OTY44" s="26"/>
      <c r="OUC44" s="26"/>
      <c r="OUG44" s="26"/>
      <c r="OUK44" s="26"/>
      <c r="OUO44" s="26"/>
      <c r="OUS44" s="26"/>
      <c r="OUW44" s="26"/>
      <c r="OVA44" s="26"/>
      <c r="OVE44" s="26"/>
      <c r="OVI44" s="26"/>
      <c r="OVM44" s="26"/>
      <c r="OVQ44" s="26"/>
      <c r="OVU44" s="26"/>
      <c r="OVY44" s="26"/>
      <c r="OWC44" s="26"/>
      <c r="OWG44" s="26"/>
      <c r="OWK44" s="26"/>
      <c r="OWO44" s="26"/>
      <c r="OWS44" s="26"/>
      <c r="OWW44" s="26"/>
      <c r="OXA44" s="26"/>
      <c r="OXE44" s="26"/>
      <c r="OXI44" s="26"/>
      <c r="OXM44" s="26"/>
      <c r="OXQ44" s="26"/>
      <c r="OXU44" s="26"/>
      <c r="OXY44" s="26"/>
      <c r="OYC44" s="26"/>
      <c r="OYG44" s="26"/>
      <c r="OYK44" s="26"/>
      <c r="OYO44" s="26"/>
      <c r="OYS44" s="26"/>
      <c r="OYW44" s="26"/>
      <c r="OZA44" s="26"/>
      <c r="OZE44" s="26"/>
      <c r="OZI44" s="26"/>
      <c r="OZM44" s="26"/>
      <c r="OZQ44" s="26"/>
      <c r="OZU44" s="26"/>
      <c r="OZY44" s="26"/>
      <c r="PAC44" s="26"/>
      <c r="PAG44" s="26"/>
      <c r="PAK44" s="26"/>
      <c r="PAO44" s="26"/>
      <c r="PAS44" s="26"/>
      <c r="PAW44" s="26"/>
      <c r="PBA44" s="26"/>
      <c r="PBE44" s="26"/>
      <c r="PBI44" s="26"/>
      <c r="PBM44" s="26"/>
      <c r="PBQ44" s="26"/>
      <c r="PBU44" s="26"/>
      <c r="PBY44" s="26"/>
      <c r="PCC44" s="26"/>
      <c r="PCG44" s="26"/>
      <c r="PCK44" s="26"/>
      <c r="PCO44" s="26"/>
      <c r="PCS44" s="26"/>
      <c r="PCW44" s="26"/>
      <c r="PDA44" s="26"/>
      <c r="PDE44" s="26"/>
      <c r="PDI44" s="26"/>
      <c r="PDM44" s="26"/>
      <c r="PDQ44" s="26"/>
      <c r="PDU44" s="26"/>
      <c r="PDY44" s="26"/>
      <c r="PEC44" s="26"/>
      <c r="PEG44" s="26"/>
      <c r="PEK44" s="26"/>
      <c r="PEO44" s="26"/>
      <c r="PES44" s="26"/>
      <c r="PEW44" s="26"/>
      <c r="PFA44" s="26"/>
      <c r="PFE44" s="26"/>
      <c r="PFI44" s="26"/>
      <c r="PFM44" s="26"/>
      <c r="PFQ44" s="26"/>
      <c r="PFU44" s="26"/>
      <c r="PFY44" s="26"/>
      <c r="PGC44" s="26"/>
      <c r="PGG44" s="26"/>
      <c r="PGK44" s="26"/>
      <c r="PGO44" s="26"/>
      <c r="PGS44" s="26"/>
      <c r="PGW44" s="26"/>
      <c r="PHA44" s="26"/>
      <c r="PHE44" s="26"/>
      <c r="PHI44" s="26"/>
      <c r="PHM44" s="26"/>
      <c r="PHQ44" s="26"/>
      <c r="PHU44" s="26"/>
      <c r="PHY44" s="26"/>
      <c r="PIC44" s="26"/>
      <c r="PIG44" s="26"/>
      <c r="PIK44" s="26"/>
      <c r="PIO44" s="26"/>
      <c r="PIS44" s="26"/>
      <c r="PIW44" s="26"/>
      <c r="PJA44" s="26"/>
      <c r="PJE44" s="26"/>
      <c r="PJI44" s="26"/>
      <c r="PJM44" s="26"/>
      <c r="PJQ44" s="26"/>
      <c r="PJU44" s="26"/>
      <c r="PJY44" s="26"/>
      <c r="PKC44" s="26"/>
      <c r="PKG44" s="26"/>
      <c r="PKK44" s="26"/>
      <c r="PKO44" s="26"/>
      <c r="PKS44" s="26"/>
      <c r="PKW44" s="26"/>
      <c r="PLA44" s="26"/>
      <c r="PLE44" s="26"/>
      <c r="PLI44" s="26"/>
      <c r="PLM44" s="26"/>
      <c r="PLQ44" s="26"/>
      <c r="PLU44" s="26"/>
      <c r="PLY44" s="26"/>
      <c r="PMC44" s="26"/>
      <c r="PMG44" s="26"/>
      <c r="PMK44" s="26"/>
      <c r="PMO44" s="26"/>
      <c r="PMS44" s="26"/>
      <c r="PMW44" s="26"/>
      <c r="PNA44" s="26"/>
      <c r="PNE44" s="26"/>
      <c r="PNI44" s="26"/>
      <c r="PNM44" s="26"/>
      <c r="PNQ44" s="26"/>
      <c r="PNU44" s="26"/>
      <c r="PNY44" s="26"/>
      <c r="POC44" s="26"/>
      <c r="POG44" s="26"/>
      <c r="POK44" s="26"/>
      <c r="POO44" s="26"/>
      <c r="POS44" s="26"/>
      <c r="POW44" s="26"/>
      <c r="PPA44" s="26"/>
      <c r="PPE44" s="26"/>
      <c r="PPI44" s="26"/>
      <c r="PPM44" s="26"/>
      <c r="PPQ44" s="26"/>
      <c r="PPU44" s="26"/>
      <c r="PPY44" s="26"/>
      <c r="PQC44" s="26"/>
      <c r="PQG44" s="26"/>
      <c r="PQK44" s="26"/>
      <c r="PQO44" s="26"/>
      <c r="PQS44" s="26"/>
      <c r="PQW44" s="26"/>
      <c r="PRA44" s="26"/>
      <c r="PRE44" s="26"/>
      <c r="PRI44" s="26"/>
      <c r="PRM44" s="26"/>
      <c r="PRQ44" s="26"/>
      <c r="PRU44" s="26"/>
      <c r="PRY44" s="26"/>
      <c r="PSC44" s="26"/>
      <c r="PSG44" s="26"/>
      <c r="PSK44" s="26"/>
      <c r="PSO44" s="26"/>
      <c r="PSS44" s="26"/>
      <c r="PSW44" s="26"/>
      <c r="PTA44" s="26"/>
      <c r="PTE44" s="26"/>
      <c r="PTI44" s="26"/>
      <c r="PTM44" s="26"/>
      <c r="PTQ44" s="26"/>
      <c r="PTU44" s="26"/>
      <c r="PTY44" s="26"/>
      <c r="PUC44" s="26"/>
      <c r="PUG44" s="26"/>
      <c r="PUK44" s="26"/>
      <c r="PUO44" s="26"/>
      <c r="PUS44" s="26"/>
      <c r="PUW44" s="26"/>
      <c r="PVA44" s="26"/>
      <c r="PVE44" s="26"/>
      <c r="PVI44" s="26"/>
      <c r="PVM44" s="26"/>
      <c r="PVQ44" s="26"/>
      <c r="PVU44" s="26"/>
      <c r="PVY44" s="26"/>
      <c r="PWC44" s="26"/>
      <c r="PWG44" s="26"/>
      <c r="PWK44" s="26"/>
      <c r="PWO44" s="26"/>
      <c r="PWS44" s="26"/>
      <c r="PWW44" s="26"/>
      <c r="PXA44" s="26"/>
      <c r="PXE44" s="26"/>
      <c r="PXI44" s="26"/>
      <c r="PXM44" s="26"/>
      <c r="PXQ44" s="26"/>
      <c r="PXU44" s="26"/>
      <c r="PXY44" s="26"/>
      <c r="PYC44" s="26"/>
      <c r="PYG44" s="26"/>
      <c r="PYK44" s="26"/>
      <c r="PYO44" s="26"/>
      <c r="PYS44" s="26"/>
      <c r="PYW44" s="26"/>
      <c r="PZA44" s="26"/>
      <c r="PZE44" s="26"/>
      <c r="PZI44" s="26"/>
      <c r="PZM44" s="26"/>
      <c r="PZQ44" s="26"/>
      <c r="PZU44" s="26"/>
      <c r="PZY44" s="26"/>
      <c r="QAC44" s="26"/>
      <c r="QAG44" s="26"/>
      <c r="QAK44" s="26"/>
      <c r="QAO44" s="26"/>
      <c r="QAS44" s="26"/>
      <c r="QAW44" s="26"/>
      <c r="QBA44" s="26"/>
      <c r="QBE44" s="26"/>
      <c r="QBI44" s="26"/>
      <c r="QBM44" s="26"/>
      <c r="QBQ44" s="26"/>
      <c r="QBU44" s="26"/>
      <c r="QBY44" s="26"/>
      <c r="QCC44" s="26"/>
      <c r="QCG44" s="26"/>
      <c r="QCK44" s="26"/>
      <c r="QCO44" s="26"/>
      <c r="QCS44" s="26"/>
      <c r="QCW44" s="26"/>
      <c r="QDA44" s="26"/>
      <c r="QDE44" s="26"/>
      <c r="QDI44" s="26"/>
      <c r="QDM44" s="26"/>
      <c r="QDQ44" s="26"/>
      <c r="QDU44" s="26"/>
      <c r="QDY44" s="26"/>
      <c r="QEC44" s="26"/>
      <c r="QEG44" s="26"/>
      <c r="QEK44" s="26"/>
      <c r="QEO44" s="26"/>
      <c r="QES44" s="26"/>
      <c r="QEW44" s="26"/>
      <c r="QFA44" s="26"/>
      <c r="QFE44" s="26"/>
      <c r="QFI44" s="26"/>
      <c r="QFM44" s="26"/>
      <c r="QFQ44" s="26"/>
      <c r="QFU44" s="26"/>
      <c r="QFY44" s="26"/>
      <c r="QGC44" s="26"/>
      <c r="QGG44" s="26"/>
      <c r="QGK44" s="26"/>
      <c r="QGO44" s="26"/>
      <c r="QGS44" s="26"/>
      <c r="QGW44" s="26"/>
      <c r="QHA44" s="26"/>
      <c r="QHE44" s="26"/>
      <c r="QHI44" s="26"/>
      <c r="QHM44" s="26"/>
      <c r="QHQ44" s="26"/>
      <c r="QHU44" s="26"/>
      <c r="QHY44" s="26"/>
      <c r="QIC44" s="26"/>
      <c r="QIG44" s="26"/>
      <c r="QIK44" s="26"/>
      <c r="QIO44" s="26"/>
      <c r="QIS44" s="26"/>
      <c r="QIW44" s="26"/>
      <c r="QJA44" s="26"/>
      <c r="QJE44" s="26"/>
      <c r="QJI44" s="26"/>
      <c r="QJM44" s="26"/>
      <c r="QJQ44" s="26"/>
      <c r="QJU44" s="26"/>
      <c r="QJY44" s="26"/>
      <c r="QKC44" s="26"/>
      <c r="QKG44" s="26"/>
      <c r="QKK44" s="26"/>
      <c r="QKO44" s="26"/>
      <c r="QKS44" s="26"/>
      <c r="QKW44" s="26"/>
      <c r="QLA44" s="26"/>
      <c r="QLE44" s="26"/>
      <c r="QLI44" s="26"/>
      <c r="QLM44" s="26"/>
      <c r="QLQ44" s="26"/>
      <c r="QLU44" s="26"/>
      <c r="QLY44" s="26"/>
      <c r="QMC44" s="26"/>
      <c r="QMG44" s="26"/>
      <c r="QMK44" s="26"/>
      <c r="QMO44" s="26"/>
      <c r="QMS44" s="26"/>
      <c r="QMW44" s="26"/>
      <c r="QNA44" s="26"/>
      <c r="QNE44" s="26"/>
      <c r="QNI44" s="26"/>
      <c r="QNM44" s="26"/>
      <c r="QNQ44" s="26"/>
      <c r="QNU44" s="26"/>
      <c r="QNY44" s="26"/>
      <c r="QOC44" s="26"/>
      <c r="QOG44" s="26"/>
      <c r="QOK44" s="26"/>
      <c r="QOO44" s="26"/>
      <c r="QOS44" s="26"/>
      <c r="QOW44" s="26"/>
      <c r="QPA44" s="26"/>
      <c r="QPE44" s="26"/>
      <c r="QPI44" s="26"/>
      <c r="QPM44" s="26"/>
      <c r="QPQ44" s="26"/>
      <c r="QPU44" s="26"/>
      <c r="QPY44" s="26"/>
      <c r="QQC44" s="26"/>
      <c r="QQG44" s="26"/>
      <c r="QQK44" s="26"/>
      <c r="QQO44" s="26"/>
      <c r="QQS44" s="26"/>
      <c r="QQW44" s="26"/>
      <c r="QRA44" s="26"/>
      <c r="QRE44" s="26"/>
      <c r="QRI44" s="26"/>
      <c r="QRM44" s="26"/>
      <c r="QRQ44" s="26"/>
      <c r="QRU44" s="26"/>
      <c r="QRY44" s="26"/>
      <c r="QSC44" s="26"/>
      <c r="QSG44" s="26"/>
      <c r="QSK44" s="26"/>
      <c r="QSO44" s="26"/>
      <c r="QSS44" s="26"/>
      <c r="QSW44" s="26"/>
      <c r="QTA44" s="26"/>
      <c r="QTE44" s="26"/>
      <c r="QTI44" s="26"/>
      <c r="QTM44" s="26"/>
      <c r="QTQ44" s="26"/>
      <c r="QTU44" s="26"/>
      <c r="QTY44" s="26"/>
      <c r="QUC44" s="26"/>
      <c r="QUG44" s="26"/>
      <c r="QUK44" s="26"/>
      <c r="QUO44" s="26"/>
      <c r="QUS44" s="26"/>
      <c r="QUW44" s="26"/>
      <c r="QVA44" s="26"/>
      <c r="QVE44" s="26"/>
      <c r="QVI44" s="26"/>
      <c r="QVM44" s="26"/>
      <c r="QVQ44" s="26"/>
      <c r="QVU44" s="26"/>
      <c r="QVY44" s="26"/>
      <c r="QWC44" s="26"/>
      <c r="QWG44" s="26"/>
      <c r="QWK44" s="26"/>
      <c r="QWO44" s="26"/>
      <c r="QWS44" s="26"/>
      <c r="QWW44" s="26"/>
      <c r="QXA44" s="26"/>
      <c r="QXE44" s="26"/>
      <c r="QXI44" s="26"/>
      <c r="QXM44" s="26"/>
      <c r="QXQ44" s="26"/>
      <c r="QXU44" s="26"/>
      <c r="QXY44" s="26"/>
      <c r="QYC44" s="26"/>
      <c r="QYG44" s="26"/>
      <c r="QYK44" s="26"/>
      <c r="QYO44" s="26"/>
      <c r="QYS44" s="26"/>
      <c r="QYW44" s="26"/>
      <c r="QZA44" s="26"/>
      <c r="QZE44" s="26"/>
      <c r="QZI44" s="26"/>
      <c r="QZM44" s="26"/>
      <c r="QZQ44" s="26"/>
      <c r="QZU44" s="26"/>
      <c r="QZY44" s="26"/>
      <c r="RAC44" s="26"/>
      <c r="RAG44" s="26"/>
      <c r="RAK44" s="26"/>
      <c r="RAO44" s="26"/>
      <c r="RAS44" s="26"/>
      <c r="RAW44" s="26"/>
      <c r="RBA44" s="26"/>
      <c r="RBE44" s="26"/>
      <c r="RBI44" s="26"/>
      <c r="RBM44" s="26"/>
      <c r="RBQ44" s="26"/>
      <c r="RBU44" s="26"/>
      <c r="RBY44" s="26"/>
      <c r="RCC44" s="26"/>
      <c r="RCG44" s="26"/>
      <c r="RCK44" s="26"/>
      <c r="RCO44" s="26"/>
      <c r="RCS44" s="26"/>
      <c r="RCW44" s="26"/>
      <c r="RDA44" s="26"/>
      <c r="RDE44" s="26"/>
      <c r="RDI44" s="26"/>
      <c r="RDM44" s="26"/>
      <c r="RDQ44" s="26"/>
      <c r="RDU44" s="26"/>
      <c r="RDY44" s="26"/>
      <c r="REC44" s="26"/>
      <c r="REG44" s="26"/>
      <c r="REK44" s="26"/>
      <c r="REO44" s="26"/>
      <c r="RES44" s="26"/>
      <c r="REW44" s="26"/>
      <c r="RFA44" s="26"/>
      <c r="RFE44" s="26"/>
      <c r="RFI44" s="26"/>
      <c r="RFM44" s="26"/>
      <c r="RFQ44" s="26"/>
      <c r="RFU44" s="26"/>
      <c r="RFY44" s="26"/>
      <c r="RGC44" s="26"/>
      <c r="RGG44" s="26"/>
      <c r="RGK44" s="26"/>
      <c r="RGO44" s="26"/>
      <c r="RGS44" s="26"/>
      <c r="RGW44" s="26"/>
      <c r="RHA44" s="26"/>
      <c r="RHE44" s="26"/>
      <c r="RHI44" s="26"/>
      <c r="RHM44" s="26"/>
      <c r="RHQ44" s="26"/>
      <c r="RHU44" s="26"/>
      <c r="RHY44" s="26"/>
      <c r="RIC44" s="26"/>
      <c r="RIG44" s="26"/>
      <c r="RIK44" s="26"/>
      <c r="RIO44" s="26"/>
      <c r="RIS44" s="26"/>
      <c r="RIW44" s="26"/>
      <c r="RJA44" s="26"/>
      <c r="RJE44" s="26"/>
      <c r="RJI44" s="26"/>
      <c r="RJM44" s="26"/>
      <c r="RJQ44" s="26"/>
      <c r="RJU44" s="26"/>
      <c r="RJY44" s="26"/>
      <c r="RKC44" s="26"/>
      <c r="RKG44" s="26"/>
      <c r="RKK44" s="26"/>
      <c r="RKO44" s="26"/>
      <c r="RKS44" s="26"/>
      <c r="RKW44" s="26"/>
      <c r="RLA44" s="26"/>
      <c r="RLE44" s="26"/>
      <c r="RLI44" s="26"/>
      <c r="RLM44" s="26"/>
      <c r="RLQ44" s="26"/>
      <c r="RLU44" s="26"/>
      <c r="RLY44" s="26"/>
      <c r="RMC44" s="26"/>
      <c r="RMG44" s="26"/>
      <c r="RMK44" s="26"/>
      <c r="RMO44" s="26"/>
      <c r="RMS44" s="26"/>
      <c r="RMW44" s="26"/>
      <c r="RNA44" s="26"/>
      <c r="RNE44" s="26"/>
      <c r="RNI44" s="26"/>
      <c r="RNM44" s="26"/>
      <c r="RNQ44" s="26"/>
      <c r="RNU44" s="26"/>
      <c r="RNY44" s="26"/>
      <c r="ROC44" s="26"/>
      <c r="ROG44" s="26"/>
      <c r="ROK44" s="26"/>
      <c r="ROO44" s="26"/>
      <c r="ROS44" s="26"/>
      <c r="ROW44" s="26"/>
      <c r="RPA44" s="26"/>
      <c r="RPE44" s="26"/>
      <c r="RPI44" s="26"/>
      <c r="RPM44" s="26"/>
      <c r="RPQ44" s="26"/>
      <c r="RPU44" s="26"/>
      <c r="RPY44" s="26"/>
      <c r="RQC44" s="26"/>
      <c r="RQG44" s="26"/>
      <c r="RQK44" s="26"/>
      <c r="RQO44" s="26"/>
      <c r="RQS44" s="26"/>
      <c r="RQW44" s="26"/>
      <c r="RRA44" s="26"/>
      <c r="RRE44" s="26"/>
      <c r="RRI44" s="26"/>
      <c r="RRM44" s="26"/>
      <c r="RRQ44" s="26"/>
      <c r="RRU44" s="26"/>
      <c r="RRY44" s="26"/>
      <c r="RSC44" s="26"/>
      <c r="RSG44" s="26"/>
      <c r="RSK44" s="26"/>
      <c r="RSO44" s="26"/>
      <c r="RSS44" s="26"/>
      <c r="RSW44" s="26"/>
      <c r="RTA44" s="26"/>
      <c r="RTE44" s="26"/>
      <c r="RTI44" s="26"/>
      <c r="RTM44" s="26"/>
      <c r="RTQ44" s="26"/>
      <c r="RTU44" s="26"/>
      <c r="RTY44" s="26"/>
      <c r="RUC44" s="26"/>
      <c r="RUG44" s="26"/>
      <c r="RUK44" s="26"/>
      <c r="RUO44" s="26"/>
      <c r="RUS44" s="26"/>
      <c r="RUW44" s="26"/>
      <c r="RVA44" s="26"/>
      <c r="RVE44" s="26"/>
      <c r="RVI44" s="26"/>
      <c r="RVM44" s="26"/>
      <c r="RVQ44" s="26"/>
      <c r="RVU44" s="26"/>
      <c r="RVY44" s="26"/>
      <c r="RWC44" s="26"/>
      <c r="RWG44" s="26"/>
      <c r="RWK44" s="26"/>
      <c r="RWO44" s="26"/>
      <c r="RWS44" s="26"/>
      <c r="RWW44" s="26"/>
      <c r="RXA44" s="26"/>
      <c r="RXE44" s="26"/>
      <c r="RXI44" s="26"/>
      <c r="RXM44" s="26"/>
      <c r="RXQ44" s="26"/>
      <c r="RXU44" s="26"/>
      <c r="RXY44" s="26"/>
      <c r="RYC44" s="26"/>
      <c r="RYG44" s="26"/>
      <c r="RYK44" s="26"/>
      <c r="RYO44" s="26"/>
      <c r="RYS44" s="26"/>
      <c r="RYW44" s="26"/>
      <c r="RZA44" s="26"/>
      <c r="RZE44" s="26"/>
      <c r="RZI44" s="26"/>
      <c r="RZM44" s="26"/>
      <c r="RZQ44" s="26"/>
      <c r="RZU44" s="26"/>
      <c r="RZY44" s="26"/>
      <c r="SAC44" s="26"/>
      <c r="SAG44" s="26"/>
      <c r="SAK44" s="26"/>
      <c r="SAO44" s="26"/>
      <c r="SAS44" s="26"/>
      <c r="SAW44" s="26"/>
      <c r="SBA44" s="26"/>
      <c r="SBE44" s="26"/>
      <c r="SBI44" s="26"/>
      <c r="SBM44" s="26"/>
      <c r="SBQ44" s="26"/>
      <c r="SBU44" s="26"/>
      <c r="SBY44" s="26"/>
      <c r="SCC44" s="26"/>
      <c r="SCG44" s="26"/>
      <c r="SCK44" s="26"/>
      <c r="SCO44" s="26"/>
      <c r="SCS44" s="26"/>
      <c r="SCW44" s="26"/>
      <c r="SDA44" s="26"/>
      <c r="SDE44" s="26"/>
      <c r="SDI44" s="26"/>
      <c r="SDM44" s="26"/>
      <c r="SDQ44" s="26"/>
      <c r="SDU44" s="26"/>
      <c r="SDY44" s="26"/>
      <c r="SEC44" s="26"/>
      <c r="SEG44" s="26"/>
      <c r="SEK44" s="26"/>
      <c r="SEO44" s="26"/>
      <c r="SES44" s="26"/>
      <c r="SEW44" s="26"/>
      <c r="SFA44" s="26"/>
      <c r="SFE44" s="26"/>
      <c r="SFI44" s="26"/>
      <c r="SFM44" s="26"/>
      <c r="SFQ44" s="26"/>
      <c r="SFU44" s="26"/>
      <c r="SFY44" s="26"/>
      <c r="SGC44" s="26"/>
      <c r="SGG44" s="26"/>
      <c r="SGK44" s="26"/>
      <c r="SGO44" s="26"/>
      <c r="SGS44" s="26"/>
      <c r="SGW44" s="26"/>
      <c r="SHA44" s="26"/>
      <c r="SHE44" s="26"/>
      <c r="SHI44" s="26"/>
      <c r="SHM44" s="26"/>
      <c r="SHQ44" s="26"/>
      <c r="SHU44" s="26"/>
      <c r="SHY44" s="26"/>
      <c r="SIC44" s="26"/>
      <c r="SIG44" s="26"/>
      <c r="SIK44" s="26"/>
      <c r="SIO44" s="26"/>
      <c r="SIS44" s="26"/>
      <c r="SIW44" s="26"/>
      <c r="SJA44" s="26"/>
      <c r="SJE44" s="26"/>
      <c r="SJI44" s="26"/>
      <c r="SJM44" s="26"/>
      <c r="SJQ44" s="26"/>
      <c r="SJU44" s="26"/>
      <c r="SJY44" s="26"/>
      <c r="SKC44" s="26"/>
      <c r="SKG44" s="26"/>
      <c r="SKK44" s="26"/>
      <c r="SKO44" s="26"/>
      <c r="SKS44" s="26"/>
      <c r="SKW44" s="26"/>
      <c r="SLA44" s="26"/>
      <c r="SLE44" s="26"/>
      <c r="SLI44" s="26"/>
      <c r="SLM44" s="26"/>
      <c r="SLQ44" s="26"/>
      <c r="SLU44" s="26"/>
      <c r="SLY44" s="26"/>
      <c r="SMC44" s="26"/>
      <c r="SMG44" s="26"/>
      <c r="SMK44" s="26"/>
      <c r="SMO44" s="26"/>
      <c r="SMS44" s="26"/>
      <c r="SMW44" s="26"/>
      <c r="SNA44" s="26"/>
      <c r="SNE44" s="26"/>
      <c r="SNI44" s="26"/>
      <c r="SNM44" s="26"/>
      <c r="SNQ44" s="26"/>
      <c r="SNU44" s="26"/>
      <c r="SNY44" s="26"/>
      <c r="SOC44" s="26"/>
      <c r="SOG44" s="26"/>
      <c r="SOK44" s="26"/>
      <c r="SOO44" s="26"/>
      <c r="SOS44" s="26"/>
      <c r="SOW44" s="26"/>
      <c r="SPA44" s="26"/>
      <c r="SPE44" s="26"/>
      <c r="SPI44" s="26"/>
      <c r="SPM44" s="26"/>
      <c r="SPQ44" s="26"/>
      <c r="SPU44" s="26"/>
      <c r="SPY44" s="26"/>
      <c r="SQC44" s="26"/>
      <c r="SQG44" s="26"/>
      <c r="SQK44" s="26"/>
      <c r="SQO44" s="26"/>
      <c r="SQS44" s="26"/>
      <c r="SQW44" s="26"/>
      <c r="SRA44" s="26"/>
      <c r="SRE44" s="26"/>
      <c r="SRI44" s="26"/>
      <c r="SRM44" s="26"/>
      <c r="SRQ44" s="26"/>
      <c r="SRU44" s="26"/>
      <c r="SRY44" s="26"/>
      <c r="SSC44" s="26"/>
      <c r="SSG44" s="26"/>
      <c r="SSK44" s="26"/>
      <c r="SSO44" s="26"/>
      <c r="SSS44" s="26"/>
      <c r="SSW44" s="26"/>
      <c r="STA44" s="26"/>
      <c r="STE44" s="26"/>
      <c r="STI44" s="26"/>
      <c r="STM44" s="26"/>
      <c r="STQ44" s="26"/>
      <c r="STU44" s="26"/>
      <c r="STY44" s="26"/>
      <c r="SUC44" s="26"/>
      <c r="SUG44" s="26"/>
      <c r="SUK44" s="26"/>
      <c r="SUO44" s="26"/>
      <c r="SUS44" s="26"/>
      <c r="SUW44" s="26"/>
      <c r="SVA44" s="26"/>
      <c r="SVE44" s="26"/>
      <c r="SVI44" s="26"/>
      <c r="SVM44" s="26"/>
      <c r="SVQ44" s="26"/>
      <c r="SVU44" s="26"/>
      <c r="SVY44" s="26"/>
      <c r="SWC44" s="26"/>
      <c r="SWG44" s="26"/>
      <c r="SWK44" s="26"/>
      <c r="SWO44" s="26"/>
      <c r="SWS44" s="26"/>
      <c r="SWW44" s="26"/>
      <c r="SXA44" s="26"/>
      <c r="SXE44" s="26"/>
      <c r="SXI44" s="26"/>
      <c r="SXM44" s="26"/>
      <c r="SXQ44" s="26"/>
      <c r="SXU44" s="26"/>
      <c r="SXY44" s="26"/>
      <c r="SYC44" s="26"/>
      <c r="SYG44" s="26"/>
      <c r="SYK44" s="26"/>
      <c r="SYO44" s="26"/>
      <c r="SYS44" s="26"/>
      <c r="SYW44" s="26"/>
      <c r="SZA44" s="26"/>
      <c r="SZE44" s="26"/>
      <c r="SZI44" s="26"/>
      <c r="SZM44" s="26"/>
      <c r="SZQ44" s="26"/>
      <c r="SZU44" s="26"/>
      <c r="SZY44" s="26"/>
      <c r="TAC44" s="26"/>
      <c r="TAG44" s="26"/>
      <c r="TAK44" s="26"/>
      <c r="TAO44" s="26"/>
      <c r="TAS44" s="26"/>
      <c r="TAW44" s="26"/>
      <c r="TBA44" s="26"/>
      <c r="TBE44" s="26"/>
      <c r="TBI44" s="26"/>
      <c r="TBM44" s="26"/>
      <c r="TBQ44" s="26"/>
      <c r="TBU44" s="26"/>
      <c r="TBY44" s="26"/>
      <c r="TCC44" s="26"/>
      <c r="TCG44" s="26"/>
      <c r="TCK44" s="26"/>
      <c r="TCO44" s="26"/>
      <c r="TCS44" s="26"/>
      <c r="TCW44" s="26"/>
      <c r="TDA44" s="26"/>
      <c r="TDE44" s="26"/>
      <c r="TDI44" s="26"/>
      <c r="TDM44" s="26"/>
      <c r="TDQ44" s="26"/>
      <c r="TDU44" s="26"/>
      <c r="TDY44" s="26"/>
      <c r="TEC44" s="26"/>
      <c r="TEG44" s="26"/>
      <c r="TEK44" s="26"/>
      <c r="TEO44" s="26"/>
      <c r="TES44" s="26"/>
      <c r="TEW44" s="26"/>
      <c r="TFA44" s="26"/>
      <c r="TFE44" s="26"/>
      <c r="TFI44" s="26"/>
      <c r="TFM44" s="26"/>
      <c r="TFQ44" s="26"/>
      <c r="TFU44" s="26"/>
      <c r="TFY44" s="26"/>
      <c r="TGC44" s="26"/>
      <c r="TGG44" s="26"/>
      <c r="TGK44" s="26"/>
      <c r="TGO44" s="26"/>
      <c r="TGS44" s="26"/>
      <c r="TGW44" s="26"/>
      <c r="THA44" s="26"/>
      <c r="THE44" s="26"/>
      <c r="THI44" s="26"/>
      <c r="THM44" s="26"/>
      <c r="THQ44" s="26"/>
      <c r="THU44" s="26"/>
      <c r="THY44" s="26"/>
      <c r="TIC44" s="26"/>
      <c r="TIG44" s="26"/>
      <c r="TIK44" s="26"/>
      <c r="TIO44" s="26"/>
      <c r="TIS44" s="26"/>
      <c r="TIW44" s="26"/>
      <c r="TJA44" s="26"/>
      <c r="TJE44" s="26"/>
      <c r="TJI44" s="26"/>
      <c r="TJM44" s="26"/>
      <c r="TJQ44" s="26"/>
      <c r="TJU44" s="26"/>
      <c r="TJY44" s="26"/>
      <c r="TKC44" s="26"/>
      <c r="TKG44" s="26"/>
      <c r="TKK44" s="26"/>
      <c r="TKO44" s="26"/>
      <c r="TKS44" s="26"/>
      <c r="TKW44" s="26"/>
      <c r="TLA44" s="26"/>
      <c r="TLE44" s="26"/>
      <c r="TLI44" s="26"/>
      <c r="TLM44" s="26"/>
      <c r="TLQ44" s="26"/>
      <c r="TLU44" s="26"/>
      <c r="TLY44" s="26"/>
      <c r="TMC44" s="26"/>
      <c r="TMG44" s="26"/>
      <c r="TMK44" s="26"/>
      <c r="TMO44" s="26"/>
      <c r="TMS44" s="26"/>
      <c r="TMW44" s="26"/>
      <c r="TNA44" s="26"/>
      <c r="TNE44" s="26"/>
      <c r="TNI44" s="26"/>
      <c r="TNM44" s="26"/>
      <c r="TNQ44" s="26"/>
      <c r="TNU44" s="26"/>
      <c r="TNY44" s="26"/>
      <c r="TOC44" s="26"/>
      <c r="TOG44" s="26"/>
      <c r="TOK44" s="26"/>
      <c r="TOO44" s="26"/>
      <c r="TOS44" s="26"/>
      <c r="TOW44" s="26"/>
      <c r="TPA44" s="26"/>
      <c r="TPE44" s="26"/>
      <c r="TPI44" s="26"/>
      <c r="TPM44" s="26"/>
      <c r="TPQ44" s="26"/>
      <c r="TPU44" s="26"/>
      <c r="TPY44" s="26"/>
      <c r="TQC44" s="26"/>
      <c r="TQG44" s="26"/>
      <c r="TQK44" s="26"/>
      <c r="TQO44" s="26"/>
      <c r="TQS44" s="26"/>
      <c r="TQW44" s="26"/>
      <c r="TRA44" s="26"/>
      <c r="TRE44" s="26"/>
      <c r="TRI44" s="26"/>
      <c r="TRM44" s="26"/>
      <c r="TRQ44" s="26"/>
      <c r="TRU44" s="26"/>
      <c r="TRY44" s="26"/>
      <c r="TSC44" s="26"/>
      <c r="TSG44" s="26"/>
      <c r="TSK44" s="26"/>
      <c r="TSO44" s="26"/>
      <c r="TSS44" s="26"/>
      <c r="TSW44" s="26"/>
      <c r="TTA44" s="26"/>
      <c r="TTE44" s="26"/>
      <c r="TTI44" s="26"/>
      <c r="TTM44" s="26"/>
      <c r="TTQ44" s="26"/>
      <c r="TTU44" s="26"/>
      <c r="TTY44" s="26"/>
      <c r="TUC44" s="26"/>
      <c r="TUG44" s="26"/>
      <c r="TUK44" s="26"/>
      <c r="TUO44" s="26"/>
      <c r="TUS44" s="26"/>
      <c r="TUW44" s="26"/>
      <c r="TVA44" s="26"/>
      <c r="TVE44" s="26"/>
      <c r="TVI44" s="26"/>
      <c r="TVM44" s="26"/>
      <c r="TVQ44" s="26"/>
      <c r="TVU44" s="26"/>
      <c r="TVY44" s="26"/>
      <c r="TWC44" s="26"/>
      <c r="TWG44" s="26"/>
      <c r="TWK44" s="26"/>
      <c r="TWO44" s="26"/>
      <c r="TWS44" s="26"/>
      <c r="TWW44" s="26"/>
      <c r="TXA44" s="26"/>
      <c r="TXE44" s="26"/>
      <c r="TXI44" s="26"/>
      <c r="TXM44" s="26"/>
      <c r="TXQ44" s="26"/>
      <c r="TXU44" s="26"/>
      <c r="TXY44" s="26"/>
      <c r="TYC44" s="26"/>
      <c r="TYG44" s="26"/>
      <c r="TYK44" s="26"/>
      <c r="TYO44" s="26"/>
      <c r="TYS44" s="26"/>
      <c r="TYW44" s="26"/>
      <c r="TZA44" s="26"/>
      <c r="TZE44" s="26"/>
      <c r="TZI44" s="26"/>
      <c r="TZM44" s="26"/>
      <c r="TZQ44" s="26"/>
      <c r="TZU44" s="26"/>
      <c r="TZY44" s="26"/>
      <c r="UAC44" s="26"/>
      <c r="UAG44" s="26"/>
      <c r="UAK44" s="26"/>
      <c r="UAO44" s="26"/>
      <c r="UAS44" s="26"/>
      <c r="UAW44" s="26"/>
      <c r="UBA44" s="26"/>
      <c r="UBE44" s="26"/>
      <c r="UBI44" s="26"/>
      <c r="UBM44" s="26"/>
      <c r="UBQ44" s="26"/>
      <c r="UBU44" s="26"/>
      <c r="UBY44" s="26"/>
      <c r="UCC44" s="26"/>
      <c r="UCG44" s="26"/>
      <c r="UCK44" s="26"/>
      <c r="UCO44" s="26"/>
      <c r="UCS44" s="26"/>
      <c r="UCW44" s="26"/>
      <c r="UDA44" s="26"/>
      <c r="UDE44" s="26"/>
      <c r="UDI44" s="26"/>
      <c r="UDM44" s="26"/>
      <c r="UDQ44" s="26"/>
      <c r="UDU44" s="26"/>
      <c r="UDY44" s="26"/>
      <c r="UEC44" s="26"/>
      <c r="UEG44" s="26"/>
      <c r="UEK44" s="26"/>
      <c r="UEO44" s="26"/>
      <c r="UES44" s="26"/>
      <c r="UEW44" s="26"/>
      <c r="UFA44" s="26"/>
      <c r="UFE44" s="26"/>
      <c r="UFI44" s="26"/>
      <c r="UFM44" s="26"/>
      <c r="UFQ44" s="26"/>
      <c r="UFU44" s="26"/>
      <c r="UFY44" s="26"/>
      <c r="UGC44" s="26"/>
      <c r="UGG44" s="26"/>
      <c r="UGK44" s="26"/>
      <c r="UGO44" s="26"/>
      <c r="UGS44" s="26"/>
      <c r="UGW44" s="26"/>
      <c r="UHA44" s="26"/>
      <c r="UHE44" s="26"/>
      <c r="UHI44" s="26"/>
      <c r="UHM44" s="26"/>
      <c r="UHQ44" s="26"/>
      <c r="UHU44" s="26"/>
      <c r="UHY44" s="26"/>
      <c r="UIC44" s="26"/>
      <c r="UIG44" s="26"/>
      <c r="UIK44" s="26"/>
      <c r="UIO44" s="26"/>
      <c r="UIS44" s="26"/>
      <c r="UIW44" s="26"/>
      <c r="UJA44" s="26"/>
      <c r="UJE44" s="26"/>
      <c r="UJI44" s="26"/>
      <c r="UJM44" s="26"/>
      <c r="UJQ44" s="26"/>
      <c r="UJU44" s="26"/>
      <c r="UJY44" s="26"/>
      <c r="UKC44" s="26"/>
      <c r="UKG44" s="26"/>
      <c r="UKK44" s="26"/>
      <c r="UKO44" s="26"/>
      <c r="UKS44" s="26"/>
      <c r="UKW44" s="26"/>
      <c r="ULA44" s="26"/>
      <c r="ULE44" s="26"/>
      <c r="ULI44" s="26"/>
      <c r="ULM44" s="26"/>
      <c r="ULQ44" s="26"/>
      <c r="ULU44" s="26"/>
      <c r="ULY44" s="26"/>
      <c r="UMC44" s="26"/>
      <c r="UMG44" s="26"/>
      <c r="UMK44" s="26"/>
      <c r="UMO44" s="26"/>
      <c r="UMS44" s="26"/>
      <c r="UMW44" s="26"/>
      <c r="UNA44" s="26"/>
      <c r="UNE44" s="26"/>
      <c r="UNI44" s="26"/>
      <c r="UNM44" s="26"/>
      <c r="UNQ44" s="26"/>
      <c r="UNU44" s="26"/>
      <c r="UNY44" s="26"/>
      <c r="UOC44" s="26"/>
      <c r="UOG44" s="26"/>
      <c r="UOK44" s="26"/>
      <c r="UOO44" s="26"/>
      <c r="UOS44" s="26"/>
      <c r="UOW44" s="26"/>
      <c r="UPA44" s="26"/>
      <c r="UPE44" s="26"/>
      <c r="UPI44" s="26"/>
      <c r="UPM44" s="26"/>
      <c r="UPQ44" s="26"/>
      <c r="UPU44" s="26"/>
      <c r="UPY44" s="26"/>
      <c r="UQC44" s="26"/>
      <c r="UQG44" s="26"/>
      <c r="UQK44" s="26"/>
      <c r="UQO44" s="26"/>
      <c r="UQS44" s="26"/>
      <c r="UQW44" s="26"/>
      <c r="URA44" s="26"/>
      <c r="URE44" s="26"/>
      <c r="URI44" s="26"/>
      <c r="URM44" s="26"/>
      <c r="URQ44" s="26"/>
      <c r="URU44" s="26"/>
      <c r="URY44" s="26"/>
      <c r="USC44" s="26"/>
      <c r="USG44" s="26"/>
      <c r="USK44" s="26"/>
      <c r="USO44" s="26"/>
      <c r="USS44" s="26"/>
      <c r="USW44" s="26"/>
      <c r="UTA44" s="26"/>
      <c r="UTE44" s="26"/>
      <c r="UTI44" s="26"/>
      <c r="UTM44" s="26"/>
      <c r="UTQ44" s="26"/>
      <c r="UTU44" s="26"/>
      <c r="UTY44" s="26"/>
      <c r="UUC44" s="26"/>
      <c r="UUG44" s="26"/>
      <c r="UUK44" s="26"/>
      <c r="UUO44" s="26"/>
      <c r="UUS44" s="26"/>
      <c r="UUW44" s="26"/>
      <c r="UVA44" s="26"/>
      <c r="UVE44" s="26"/>
      <c r="UVI44" s="26"/>
      <c r="UVM44" s="26"/>
      <c r="UVQ44" s="26"/>
      <c r="UVU44" s="26"/>
      <c r="UVY44" s="26"/>
      <c r="UWC44" s="26"/>
      <c r="UWG44" s="26"/>
      <c r="UWK44" s="26"/>
      <c r="UWO44" s="26"/>
      <c r="UWS44" s="26"/>
      <c r="UWW44" s="26"/>
      <c r="UXA44" s="26"/>
      <c r="UXE44" s="26"/>
      <c r="UXI44" s="26"/>
      <c r="UXM44" s="26"/>
      <c r="UXQ44" s="26"/>
      <c r="UXU44" s="26"/>
      <c r="UXY44" s="26"/>
      <c r="UYC44" s="26"/>
      <c r="UYG44" s="26"/>
      <c r="UYK44" s="26"/>
      <c r="UYO44" s="26"/>
      <c r="UYS44" s="26"/>
      <c r="UYW44" s="26"/>
      <c r="UZA44" s="26"/>
      <c r="UZE44" s="26"/>
      <c r="UZI44" s="26"/>
      <c r="UZM44" s="26"/>
      <c r="UZQ44" s="26"/>
      <c r="UZU44" s="26"/>
      <c r="UZY44" s="26"/>
      <c r="VAC44" s="26"/>
      <c r="VAG44" s="26"/>
      <c r="VAK44" s="26"/>
      <c r="VAO44" s="26"/>
      <c r="VAS44" s="26"/>
      <c r="VAW44" s="26"/>
      <c r="VBA44" s="26"/>
      <c r="VBE44" s="26"/>
      <c r="VBI44" s="26"/>
      <c r="VBM44" s="26"/>
      <c r="VBQ44" s="26"/>
      <c r="VBU44" s="26"/>
      <c r="VBY44" s="26"/>
      <c r="VCC44" s="26"/>
      <c r="VCG44" s="26"/>
      <c r="VCK44" s="26"/>
      <c r="VCO44" s="26"/>
      <c r="VCS44" s="26"/>
      <c r="VCW44" s="26"/>
      <c r="VDA44" s="26"/>
      <c r="VDE44" s="26"/>
      <c r="VDI44" s="26"/>
      <c r="VDM44" s="26"/>
      <c r="VDQ44" s="26"/>
      <c r="VDU44" s="26"/>
      <c r="VDY44" s="26"/>
      <c r="VEC44" s="26"/>
      <c r="VEG44" s="26"/>
      <c r="VEK44" s="26"/>
      <c r="VEO44" s="26"/>
      <c r="VES44" s="26"/>
      <c r="VEW44" s="26"/>
      <c r="VFA44" s="26"/>
      <c r="VFE44" s="26"/>
      <c r="VFI44" s="26"/>
      <c r="VFM44" s="26"/>
      <c r="VFQ44" s="26"/>
      <c r="VFU44" s="26"/>
      <c r="VFY44" s="26"/>
      <c r="VGC44" s="26"/>
      <c r="VGG44" s="26"/>
      <c r="VGK44" s="26"/>
      <c r="VGO44" s="26"/>
      <c r="VGS44" s="26"/>
      <c r="VGW44" s="26"/>
      <c r="VHA44" s="26"/>
      <c r="VHE44" s="26"/>
      <c r="VHI44" s="26"/>
      <c r="VHM44" s="26"/>
      <c r="VHQ44" s="26"/>
      <c r="VHU44" s="26"/>
      <c r="VHY44" s="26"/>
      <c r="VIC44" s="26"/>
      <c r="VIG44" s="26"/>
      <c r="VIK44" s="26"/>
      <c r="VIO44" s="26"/>
      <c r="VIS44" s="26"/>
      <c r="VIW44" s="26"/>
      <c r="VJA44" s="26"/>
      <c r="VJE44" s="26"/>
      <c r="VJI44" s="26"/>
      <c r="VJM44" s="26"/>
      <c r="VJQ44" s="26"/>
      <c r="VJU44" s="26"/>
      <c r="VJY44" s="26"/>
      <c r="VKC44" s="26"/>
      <c r="VKG44" s="26"/>
      <c r="VKK44" s="26"/>
      <c r="VKO44" s="26"/>
      <c r="VKS44" s="26"/>
      <c r="VKW44" s="26"/>
      <c r="VLA44" s="26"/>
      <c r="VLE44" s="26"/>
      <c r="VLI44" s="26"/>
      <c r="VLM44" s="26"/>
      <c r="VLQ44" s="26"/>
      <c r="VLU44" s="26"/>
      <c r="VLY44" s="26"/>
      <c r="VMC44" s="26"/>
      <c r="VMG44" s="26"/>
      <c r="VMK44" s="26"/>
      <c r="VMO44" s="26"/>
      <c r="VMS44" s="26"/>
      <c r="VMW44" s="26"/>
      <c r="VNA44" s="26"/>
      <c r="VNE44" s="26"/>
      <c r="VNI44" s="26"/>
      <c r="VNM44" s="26"/>
      <c r="VNQ44" s="26"/>
      <c r="VNU44" s="26"/>
      <c r="VNY44" s="26"/>
      <c r="VOC44" s="26"/>
      <c r="VOG44" s="26"/>
      <c r="VOK44" s="26"/>
      <c r="VOO44" s="26"/>
      <c r="VOS44" s="26"/>
      <c r="VOW44" s="26"/>
      <c r="VPA44" s="26"/>
      <c r="VPE44" s="26"/>
      <c r="VPI44" s="26"/>
      <c r="VPM44" s="26"/>
      <c r="VPQ44" s="26"/>
      <c r="VPU44" s="26"/>
      <c r="VPY44" s="26"/>
      <c r="VQC44" s="26"/>
      <c r="VQG44" s="26"/>
      <c r="VQK44" s="26"/>
      <c r="VQO44" s="26"/>
      <c r="VQS44" s="26"/>
      <c r="VQW44" s="26"/>
      <c r="VRA44" s="26"/>
      <c r="VRE44" s="26"/>
      <c r="VRI44" s="26"/>
      <c r="VRM44" s="26"/>
      <c r="VRQ44" s="26"/>
      <c r="VRU44" s="26"/>
      <c r="VRY44" s="26"/>
      <c r="VSC44" s="26"/>
      <c r="VSG44" s="26"/>
      <c r="VSK44" s="26"/>
      <c r="VSO44" s="26"/>
      <c r="VSS44" s="26"/>
      <c r="VSW44" s="26"/>
      <c r="VTA44" s="26"/>
      <c r="VTE44" s="26"/>
      <c r="VTI44" s="26"/>
      <c r="VTM44" s="26"/>
      <c r="VTQ44" s="26"/>
      <c r="VTU44" s="26"/>
      <c r="VTY44" s="26"/>
      <c r="VUC44" s="26"/>
      <c r="VUG44" s="26"/>
      <c r="VUK44" s="26"/>
      <c r="VUO44" s="26"/>
      <c r="VUS44" s="26"/>
      <c r="VUW44" s="26"/>
      <c r="VVA44" s="26"/>
      <c r="VVE44" s="26"/>
      <c r="VVI44" s="26"/>
      <c r="VVM44" s="26"/>
      <c r="VVQ44" s="26"/>
      <c r="VVU44" s="26"/>
      <c r="VVY44" s="26"/>
      <c r="VWC44" s="26"/>
      <c r="VWG44" s="26"/>
      <c r="VWK44" s="26"/>
      <c r="VWO44" s="26"/>
      <c r="VWS44" s="26"/>
      <c r="VWW44" s="26"/>
      <c r="VXA44" s="26"/>
      <c r="VXE44" s="26"/>
      <c r="VXI44" s="26"/>
      <c r="VXM44" s="26"/>
      <c r="VXQ44" s="26"/>
      <c r="VXU44" s="26"/>
      <c r="VXY44" s="26"/>
      <c r="VYC44" s="26"/>
      <c r="VYG44" s="26"/>
      <c r="VYK44" s="26"/>
      <c r="VYO44" s="26"/>
      <c r="VYS44" s="26"/>
      <c r="VYW44" s="26"/>
      <c r="VZA44" s="26"/>
      <c r="VZE44" s="26"/>
      <c r="VZI44" s="26"/>
      <c r="VZM44" s="26"/>
      <c r="VZQ44" s="26"/>
      <c r="VZU44" s="26"/>
      <c r="VZY44" s="26"/>
      <c r="WAC44" s="26"/>
      <c r="WAG44" s="26"/>
      <c r="WAK44" s="26"/>
      <c r="WAO44" s="26"/>
      <c r="WAS44" s="26"/>
      <c r="WAW44" s="26"/>
      <c r="WBA44" s="26"/>
      <c r="WBE44" s="26"/>
      <c r="WBI44" s="26"/>
      <c r="WBM44" s="26"/>
      <c r="WBQ44" s="26"/>
      <c r="WBU44" s="26"/>
      <c r="WBY44" s="26"/>
      <c r="WCC44" s="26"/>
      <c r="WCG44" s="26"/>
      <c r="WCK44" s="26"/>
      <c r="WCO44" s="26"/>
      <c r="WCS44" s="26"/>
      <c r="WCW44" s="26"/>
      <c r="WDA44" s="26"/>
      <c r="WDE44" s="26"/>
      <c r="WDI44" s="26"/>
      <c r="WDM44" s="26"/>
      <c r="WDQ44" s="26"/>
      <c r="WDU44" s="26"/>
      <c r="WDY44" s="26"/>
      <c r="WEC44" s="26"/>
      <c r="WEG44" s="26"/>
      <c r="WEK44" s="26"/>
      <c r="WEO44" s="26"/>
      <c r="WES44" s="26"/>
      <c r="WEW44" s="26"/>
      <c r="WFA44" s="26"/>
      <c r="WFE44" s="26"/>
      <c r="WFI44" s="26"/>
      <c r="WFM44" s="26"/>
      <c r="WFQ44" s="26"/>
      <c r="WFU44" s="26"/>
      <c r="WFY44" s="26"/>
      <c r="WGC44" s="26"/>
      <c r="WGG44" s="26"/>
      <c r="WGK44" s="26"/>
      <c r="WGO44" s="26"/>
      <c r="WGS44" s="26"/>
      <c r="WGW44" s="26"/>
      <c r="WHA44" s="26"/>
      <c r="WHE44" s="26"/>
      <c r="WHI44" s="26"/>
      <c r="WHM44" s="26"/>
      <c r="WHQ44" s="26"/>
      <c r="WHU44" s="26"/>
      <c r="WHY44" s="26"/>
      <c r="WIC44" s="26"/>
      <c r="WIG44" s="26"/>
      <c r="WIK44" s="26"/>
      <c r="WIO44" s="26"/>
      <c r="WIS44" s="26"/>
      <c r="WIW44" s="26"/>
      <c r="WJA44" s="26"/>
      <c r="WJE44" s="26"/>
      <c r="WJI44" s="26"/>
      <c r="WJM44" s="26"/>
      <c r="WJQ44" s="26"/>
      <c r="WJU44" s="26"/>
      <c r="WJY44" s="26"/>
      <c r="WKC44" s="26"/>
      <c r="WKG44" s="26"/>
      <c r="WKK44" s="26"/>
      <c r="WKO44" s="26"/>
      <c r="WKS44" s="26"/>
      <c r="WKW44" s="26"/>
      <c r="WLA44" s="26"/>
      <c r="WLE44" s="26"/>
      <c r="WLI44" s="26"/>
      <c r="WLM44" s="26"/>
      <c r="WLQ44" s="26"/>
      <c r="WLU44" s="26"/>
      <c r="WLY44" s="26"/>
      <c r="WMC44" s="26"/>
      <c r="WMG44" s="26"/>
      <c r="WMK44" s="26"/>
      <c r="WMO44" s="26"/>
      <c r="WMS44" s="26"/>
      <c r="WMW44" s="26"/>
      <c r="WNA44" s="26"/>
      <c r="WNE44" s="26"/>
      <c r="WNI44" s="26"/>
      <c r="WNM44" s="26"/>
      <c r="WNQ44" s="26"/>
      <c r="WNU44" s="26"/>
      <c r="WNY44" s="26"/>
      <c r="WOC44" s="26"/>
      <c r="WOG44" s="26"/>
      <c r="WOK44" s="26"/>
      <c r="WOO44" s="26"/>
      <c r="WOS44" s="26"/>
      <c r="WOW44" s="26"/>
      <c r="WPA44" s="26"/>
      <c r="WPE44" s="26"/>
      <c r="WPI44" s="26"/>
      <c r="WPM44" s="26"/>
      <c r="WPQ44" s="26"/>
      <c r="WPU44" s="26"/>
      <c r="WPY44" s="26"/>
      <c r="WQC44" s="26"/>
      <c r="WQG44" s="26"/>
      <c r="WQK44" s="26"/>
      <c r="WQO44" s="26"/>
      <c r="WQS44" s="26"/>
      <c r="WQW44" s="26"/>
      <c r="WRA44" s="26"/>
      <c r="WRE44" s="26"/>
      <c r="WRI44" s="26"/>
      <c r="WRM44" s="26"/>
      <c r="WRQ44" s="26"/>
      <c r="WRU44" s="26"/>
      <c r="WRY44" s="26"/>
      <c r="WSC44" s="26"/>
      <c r="WSG44" s="26"/>
      <c r="WSK44" s="26"/>
      <c r="WSO44" s="26"/>
      <c r="WSS44" s="26"/>
      <c r="WSW44" s="26"/>
      <c r="WTA44" s="26"/>
      <c r="WTE44" s="26"/>
      <c r="WTI44" s="26"/>
      <c r="WTM44" s="26"/>
      <c r="WTQ44" s="26"/>
      <c r="WTU44" s="26"/>
      <c r="WTY44" s="26"/>
      <c r="WUC44" s="26"/>
      <c r="WUG44" s="26"/>
      <c r="WUK44" s="26"/>
      <c r="WUO44" s="26"/>
      <c r="WUS44" s="26"/>
      <c r="WUW44" s="26"/>
      <c r="WVA44" s="26"/>
      <c r="WVE44" s="26"/>
      <c r="WVI44" s="26"/>
      <c r="WVM44" s="26"/>
      <c r="WVQ44" s="26"/>
      <c r="WVU44" s="26"/>
      <c r="WVY44" s="26"/>
      <c r="WWC44" s="26"/>
      <c r="WWG44" s="26"/>
      <c r="WWK44" s="26"/>
      <c r="WWO44" s="26"/>
      <c r="WWS44" s="26"/>
      <c r="WWW44" s="26"/>
      <c r="WXA44" s="26"/>
      <c r="WXE44" s="26"/>
      <c r="WXI44" s="26"/>
      <c r="WXM44" s="26"/>
      <c r="WXQ44" s="26"/>
      <c r="WXU44" s="26"/>
      <c r="WXY44" s="26"/>
      <c r="WYC44" s="26"/>
      <c r="WYG44" s="26"/>
      <c r="WYK44" s="26"/>
      <c r="WYO44" s="26"/>
      <c r="WYS44" s="26"/>
      <c r="WYW44" s="26"/>
      <c r="WZA44" s="26"/>
      <c r="WZE44" s="26"/>
      <c r="WZI44" s="26"/>
      <c r="WZM44" s="26"/>
      <c r="WZQ44" s="26"/>
      <c r="WZU44" s="26"/>
      <c r="WZY44" s="26"/>
      <c r="XAC44" s="26"/>
      <c r="XAG44" s="26"/>
      <c r="XAK44" s="26"/>
      <c r="XAO44" s="26"/>
      <c r="XAS44" s="26"/>
      <c r="XAW44" s="26"/>
      <c r="XBA44" s="26"/>
      <c r="XBE44" s="26"/>
      <c r="XBI44" s="26"/>
      <c r="XBM44" s="26"/>
      <c r="XBQ44" s="26"/>
      <c r="XBU44" s="26"/>
      <c r="XBY44" s="26"/>
      <c r="XCC44" s="26"/>
      <c r="XCG44" s="26"/>
      <c r="XCK44" s="26"/>
      <c r="XCO44" s="26"/>
      <c r="XCS44" s="26"/>
      <c r="XCW44" s="26"/>
      <c r="XDA44" s="26"/>
      <c r="XDE44" s="26"/>
      <c r="XDI44" s="26"/>
      <c r="XDM44" s="26"/>
      <c r="XDQ44" s="26"/>
      <c r="XDU44" s="26"/>
    </row>
    <row r="45" spans="1:1021 1025:2045 2049:3069 3073:4093 4097:5117 5121:6141 6145:7165 7169:8189 8193:9213 9217:10237 10241:11261 11265:12285 12289:13309 13313:14333 14337:15357 15361:16349" s="27" customFormat="1" ht="15.75" customHeight="1" thickBot="1" x14ac:dyDescent="0.3">
      <c r="A45" s="29" t="s">
        <v>95</v>
      </c>
      <c r="B45" s="32">
        <v>311.08</v>
      </c>
      <c r="C45" s="32">
        <v>0.22</v>
      </c>
      <c r="D45" s="32">
        <v>9.2100000000000009</v>
      </c>
      <c r="E45" s="26"/>
      <c r="I45" s="26"/>
      <c r="M45" s="26"/>
      <c r="Q45" s="26"/>
      <c r="U45" s="26"/>
      <c r="Y45" s="26"/>
      <c r="AC45" s="26"/>
      <c r="AG45" s="26"/>
      <c r="AK45" s="26"/>
      <c r="AO45" s="26"/>
      <c r="AS45" s="26"/>
      <c r="AW45" s="26"/>
      <c r="BA45" s="26"/>
      <c r="BE45" s="26"/>
      <c r="BI45" s="26"/>
      <c r="BM45" s="26"/>
      <c r="BQ45" s="26"/>
      <c r="BU45" s="26"/>
      <c r="BY45" s="26"/>
      <c r="CC45" s="26"/>
      <c r="CG45" s="26"/>
      <c r="CK45" s="26"/>
      <c r="CO45" s="26"/>
      <c r="CS45" s="26"/>
      <c r="CW45" s="26"/>
      <c r="DA45" s="26"/>
      <c r="DE45" s="26"/>
      <c r="DI45" s="26"/>
      <c r="DM45" s="26"/>
      <c r="DQ45" s="26"/>
      <c r="DU45" s="26"/>
      <c r="DY45" s="26"/>
      <c r="EC45" s="26"/>
      <c r="EG45" s="26"/>
      <c r="EK45" s="26"/>
      <c r="EO45" s="26"/>
      <c r="ES45" s="26"/>
      <c r="EW45" s="26"/>
      <c r="FA45" s="26"/>
      <c r="FE45" s="26"/>
      <c r="FI45" s="26"/>
      <c r="FM45" s="26"/>
      <c r="FQ45" s="26"/>
      <c r="FU45" s="26"/>
      <c r="FY45" s="26"/>
      <c r="GC45" s="26"/>
      <c r="GG45" s="26"/>
      <c r="GK45" s="26"/>
      <c r="GO45" s="26"/>
      <c r="GS45" s="26"/>
      <c r="GW45" s="26"/>
      <c r="HA45" s="26"/>
      <c r="HE45" s="26"/>
      <c r="HI45" s="26"/>
      <c r="HM45" s="26"/>
      <c r="HQ45" s="26"/>
      <c r="HU45" s="26"/>
      <c r="HY45" s="26"/>
      <c r="IC45" s="26"/>
      <c r="IG45" s="26"/>
      <c r="IK45" s="26"/>
      <c r="IO45" s="26"/>
      <c r="IS45" s="26"/>
      <c r="IW45" s="26"/>
      <c r="JA45" s="26"/>
      <c r="JE45" s="26"/>
      <c r="JI45" s="26"/>
      <c r="JM45" s="26"/>
      <c r="JQ45" s="26"/>
      <c r="JU45" s="26"/>
      <c r="JY45" s="26"/>
      <c r="KC45" s="26"/>
      <c r="KG45" s="26"/>
      <c r="KK45" s="26"/>
      <c r="KO45" s="26"/>
      <c r="KS45" s="26"/>
      <c r="KW45" s="26"/>
      <c r="LA45" s="26"/>
      <c r="LE45" s="26"/>
      <c r="LI45" s="26"/>
      <c r="LM45" s="26"/>
      <c r="LQ45" s="26"/>
      <c r="LU45" s="26"/>
      <c r="LY45" s="26"/>
      <c r="MC45" s="26"/>
      <c r="MG45" s="26"/>
      <c r="MK45" s="26"/>
      <c r="MO45" s="26"/>
      <c r="MS45" s="26"/>
      <c r="MW45" s="26"/>
      <c r="NA45" s="26"/>
      <c r="NE45" s="26"/>
      <c r="NI45" s="26"/>
      <c r="NM45" s="26"/>
      <c r="NQ45" s="26"/>
      <c r="NU45" s="26"/>
      <c r="NY45" s="26"/>
      <c r="OC45" s="26"/>
      <c r="OG45" s="26"/>
      <c r="OK45" s="26"/>
      <c r="OO45" s="26"/>
      <c r="OS45" s="26"/>
      <c r="OW45" s="26"/>
      <c r="PA45" s="26"/>
      <c r="PE45" s="26"/>
      <c r="PI45" s="26"/>
      <c r="PM45" s="26"/>
      <c r="PQ45" s="26"/>
      <c r="PU45" s="26"/>
      <c r="PY45" s="26"/>
      <c r="QC45" s="26"/>
      <c r="QG45" s="26"/>
      <c r="QK45" s="26"/>
      <c r="QO45" s="26"/>
      <c r="QS45" s="26"/>
      <c r="QW45" s="26"/>
      <c r="RA45" s="26"/>
      <c r="RE45" s="26"/>
      <c r="RI45" s="26"/>
      <c r="RM45" s="26"/>
      <c r="RQ45" s="26"/>
      <c r="RU45" s="26"/>
      <c r="RY45" s="26"/>
      <c r="SC45" s="26"/>
      <c r="SG45" s="26"/>
      <c r="SK45" s="26"/>
      <c r="SO45" s="26"/>
      <c r="SS45" s="26"/>
      <c r="SW45" s="26"/>
      <c r="TA45" s="26"/>
      <c r="TE45" s="26"/>
      <c r="TI45" s="26"/>
      <c r="TM45" s="26"/>
      <c r="TQ45" s="26"/>
      <c r="TU45" s="26"/>
      <c r="TY45" s="26"/>
      <c r="UC45" s="26"/>
      <c r="UG45" s="26"/>
      <c r="UK45" s="26"/>
      <c r="UO45" s="26"/>
      <c r="US45" s="26"/>
      <c r="UW45" s="26"/>
      <c r="VA45" s="26"/>
      <c r="VE45" s="26"/>
      <c r="VI45" s="26"/>
      <c r="VM45" s="26"/>
      <c r="VQ45" s="26"/>
      <c r="VU45" s="26"/>
      <c r="VY45" s="26"/>
      <c r="WC45" s="26"/>
      <c r="WG45" s="26"/>
      <c r="WK45" s="26"/>
      <c r="WO45" s="26"/>
      <c r="WS45" s="26"/>
      <c r="WW45" s="26"/>
      <c r="XA45" s="26"/>
      <c r="XE45" s="26"/>
      <c r="XI45" s="26"/>
      <c r="XM45" s="26"/>
      <c r="XQ45" s="26"/>
      <c r="XU45" s="26"/>
      <c r="XY45" s="26"/>
      <c r="YC45" s="26"/>
      <c r="YG45" s="26"/>
      <c r="YK45" s="26"/>
      <c r="YO45" s="26"/>
      <c r="YS45" s="26"/>
      <c r="YW45" s="26"/>
      <c r="ZA45" s="26"/>
      <c r="ZE45" s="26"/>
      <c r="ZI45" s="26"/>
      <c r="ZM45" s="26"/>
      <c r="ZQ45" s="26"/>
      <c r="ZU45" s="26"/>
      <c r="ZY45" s="26"/>
      <c r="AAC45" s="26"/>
      <c r="AAG45" s="26"/>
      <c r="AAK45" s="26"/>
      <c r="AAO45" s="26"/>
      <c r="AAS45" s="26"/>
      <c r="AAW45" s="26"/>
      <c r="ABA45" s="26"/>
      <c r="ABE45" s="26"/>
      <c r="ABI45" s="26"/>
      <c r="ABM45" s="26"/>
      <c r="ABQ45" s="26"/>
      <c r="ABU45" s="26"/>
      <c r="ABY45" s="26"/>
      <c r="ACC45" s="26"/>
      <c r="ACG45" s="26"/>
      <c r="ACK45" s="26"/>
      <c r="ACO45" s="26"/>
      <c r="ACS45" s="26"/>
      <c r="ACW45" s="26"/>
      <c r="ADA45" s="26"/>
      <c r="ADE45" s="26"/>
      <c r="ADI45" s="26"/>
      <c r="ADM45" s="26"/>
      <c r="ADQ45" s="26"/>
      <c r="ADU45" s="26"/>
      <c r="ADY45" s="26"/>
      <c r="AEC45" s="26"/>
      <c r="AEG45" s="26"/>
      <c r="AEK45" s="26"/>
      <c r="AEO45" s="26"/>
      <c r="AES45" s="26"/>
      <c r="AEW45" s="26"/>
      <c r="AFA45" s="26"/>
      <c r="AFE45" s="26"/>
      <c r="AFI45" s="26"/>
      <c r="AFM45" s="26"/>
      <c r="AFQ45" s="26"/>
      <c r="AFU45" s="26"/>
      <c r="AFY45" s="26"/>
      <c r="AGC45" s="26"/>
      <c r="AGG45" s="26"/>
      <c r="AGK45" s="26"/>
      <c r="AGO45" s="26"/>
      <c r="AGS45" s="26"/>
      <c r="AGW45" s="26"/>
      <c r="AHA45" s="26"/>
      <c r="AHE45" s="26"/>
      <c r="AHI45" s="26"/>
      <c r="AHM45" s="26"/>
      <c r="AHQ45" s="26"/>
      <c r="AHU45" s="26"/>
      <c r="AHY45" s="26"/>
      <c r="AIC45" s="26"/>
      <c r="AIG45" s="26"/>
      <c r="AIK45" s="26"/>
      <c r="AIO45" s="26"/>
      <c r="AIS45" s="26"/>
      <c r="AIW45" s="26"/>
      <c r="AJA45" s="26"/>
      <c r="AJE45" s="26"/>
      <c r="AJI45" s="26"/>
      <c r="AJM45" s="26"/>
      <c r="AJQ45" s="26"/>
      <c r="AJU45" s="26"/>
      <c r="AJY45" s="26"/>
      <c r="AKC45" s="26"/>
      <c r="AKG45" s="26"/>
      <c r="AKK45" s="26"/>
      <c r="AKO45" s="26"/>
      <c r="AKS45" s="26"/>
      <c r="AKW45" s="26"/>
      <c r="ALA45" s="26"/>
      <c r="ALE45" s="26"/>
      <c r="ALI45" s="26"/>
      <c r="ALM45" s="26"/>
      <c r="ALQ45" s="26"/>
      <c r="ALU45" s="26"/>
      <c r="ALY45" s="26"/>
      <c r="AMC45" s="26"/>
      <c r="AMG45" s="26"/>
      <c r="AMK45" s="26"/>
      <c r="AMO45" s="26"/>
      <c r="AMS45" s="26"/>
      <c r="AMW45" s="26"/>
      <c r="ANA45" s="26"/>
      <c r="ANE45" s="26"/>
      <c r="ANI45" s="26"/>
      <c r="ANM45" s="26"/>
      <c r="ANQ45" s="26"/>
      <c r="ANU45" s="26"/>
      <c r="ANY45" s="26"/>
      <c r="AOC45" s="26"/>
      <c r="AOG45" s="26"/>
      <c r="AOK45" s="26"/>
      <c r="AOO45" s="26"/>
      <c r="AOS45" s="26"/>
      <c r="AOW45" s="26"/>
      <c r="APA45" s="26"/>
      <c r="APE45" s="26"/>
      <c r="API45" s="26"/>
      <c r="APM45" s="26"/>
      <c r="APQ45" s="26"/>
      <c r="APU45" s="26"/>
      <c r="APY45" s="26"/>
      <c r="AQC45" s="26"/>
      <c r="AQG45" s="26"/>
      <c r="AQK45" s="26"/>
      <c r="AQO45" s="26"/>
      <c r="AQS45" s="26"/>
      <c r="AQW45" s="26"/>
      <c r="ARA45" s="26"/>
      <c r="ARE45" s="26"/>
      <c r="ARI45" s="26"/>
      <c r="ARM45" s="26"/>
      <c r="ARQ45" s="26"/>
      <c r="ARU45" s="26"/>
      <c r="ARY45" s="26"/>
      <c r="ASC45" s="26"/>
      <c r="ASG45" s="26"/>
      <c r="ASK45" s="26"/>
      <c r="ASO45" s="26"/>
      <c r="ASS45" s="26"/>
      <c r="ASW45" s="26"/>
      <c r="ATA45" s="26"/>
      <c r="ATE45" s="26"/>
      <c r="ATI45" s="26"/>
      <c r="ATM45" s="26"/>
      <c r="ATQ45" s="26"/>
      <c r="ATU45" s="26"/>
      <c r="ATY45" s="26"/>
      <c r="AUC45" s="26"/>
      <c r="AUG45" s="26"/>
      <c r="AUK45" s="26"/>
      <c r="AUO45" s="26"/>
      <c r="AUS45" s="26"/>
      <c r="AUW45" s="26"/>
      <c r="AVA45" s="26"/>
      <c r="AVE45" s="26"/>
      <c r="AVI45" s="26"/>
      <c r="AVM45" s="26"/>
      <c r="AVQ45" s="26"/>
      <c r="AVU45" s="26"/>
      <c r="AVY45" s="26"/>
      <c r="AWC45" s="26"/>
      <c r="AWG45" s="26"/>
      <c r="AWK45" s="26"/>
      <c r="AWO45" s="26"/>
      <c r="AWS45" s="26"/>
      <c r="AWW45" s="26"/>
      <c r="AXA45" s="26"/>
      <c r="AXE45" s="26"/>
      <c r="AXI45" s="26"/>
      <c r="AXM45" s="26"/>
      <c r="AXQ45" s="26"/>
      <c r="AXU45" s="26"/>
      <c r="AXY45" s="26"/>
      <c r="AYC45" s="26"/>
      <c r="AYG45" s="26"/>
      <c r="AYK45" s="26"/>
      <c r="AYO45" s="26"/>
      <c r="AYS45" s="26"/>
      <c r="AYW45" s="26"/>
      <c r="AZA45" s="26"/>
      <c r="AZE45" s="26"/>
      <c r="AZI45" s="26"/>
      <c r="AZM45" s="26"/>
      <c r="AZQ45" s="26"/>
      <c r="AZU45" s="26"/>
      <c r="AZY45" s="26"/>
      <c r="BAC45" s="26"/>
      <c r="BAG45" s="26"/>
      <c r="BAK45" s="26"/>
      <c r="BAO45" s="26"/>
      <c r="BAS45" s="26"/>
      <c r="BAW45" s="26"/>
      <c r="BBA45" s="26"/>
      <c r="BBE45" s="26"/>
      <c r="BBI45" s="26"/>
      <c r="BBM45" s="26"/>
      <c r="BBQ45" s="26"/>
      <c r="BBU45" s="26"/>
      <c r="BBY45" s="26"/>
      <c r="BCC45" s="26"/>
      <c r="BCG45" s="26"/>
      <c r="BCK45" s="26"/>
      <c r="BCO45" s="26"/>
      <c r="BCS45" s="26"/>
      <c r="BCW45" s="26"/>
      <c r="BDA45" s="26"/>
      <c r="BDE45" s="26"/>
      <c r="BDI45" s="26"/>
      <c r="BDM45" s="26"/>
      <c r="BDQ45" s="26"/>
      <c r="BDU45" s="26"/>
      <c r="BDY45" s="26"/>
      <c r="BEC45" s="26"/>
      <c r="BEG45" s="26"/>
      <c r="BEK45" s="26"/>
      <c r="BEO45" s="26"/>
      <c r="BES45" s="26"/>
      <c r="BEW45" s="26"/>
      <c r="BFA45" s="26"/>
      <c r="BFE45" s="26"/>
      <c r="BFI45" s="26"/>
      <c r="BFM45" s="26"/>
      <c r="BFQ45" s="26"/>
      <c r="BFU45" s="26"/>
      <c r="BFY45" s="26"/>
      <c r="BGC45" s="26"/>
      <c r="BGG45" s="26"/>
      <c r="BGK45" s="26"/>
      <c r="BGO45" s="26"/>
      <c r="BGS45" s="26"/>
      <c r="BGW45" s="26"/>
      <c r="BHA45" s="26"/>
      <c r="BHE45" s="26"/>
      <c r="BHI45" s="26"/>
      <c r="BHM45" s="26"/>
      <c r="BHQ45" s="26"/>
      <c r="BHU45" s="26"/>
      <c r="BHY45" s="26"/>
      <c r="BIC45" s="26"/>
      <c r="BIG45" s="26"/>
      <c r="BIK45" s="26"/>
      <c r="BIO45" s="26"/>
      <c r="BIS45" s="26"/>
      <c r="BIW45" s="26"/>
      <c r="BJA45" s="26"/>
      <c r="BJE45" s="26"/>
      <c r="BJI45" s="26"/>
      <c r="BJM45" s="26"/>
      <c r="BJQ45" s="26"/>
      <c r="BJU45" s="26"/>
      <c r="BJY45" s="26"/>
      <c r="BKC45" s="26"/>
      <c r="BKG45" s="26"/>
      <c r="BKK45" s="26"/>
      <c r="BKO45" s="26"/>
      <c r="BKS45" s="26"/>
      <c r="BKW45" s="26"/>
      <c r="BLA45" s="26"/>
      <c r="BLE45" s="26"/>
      <c r="BLI45" s="26"/>
      <c r="BLM45" s="26"/>
      <c r="BLQ45" s="26"/>
      <c r="BLU45" s="26"/>
      <c r="BLY45" s="26"/>
      <c r="BMC45" s="26"/>
      <c r="BMG45" s="26"/>
      <c r="BMK45" s="26"/>
      <c r="BMO45" s="26"/>
      <c r="BMS45" s="26"/>
      <c r="BMW45" s="26"/>
      <c r="BNA45" s="26"/>
      <c r="BNE45" s="26"/>
      <c r="BNI45" s="26"/>
      <c r="BNM45" s="26"/>
      <c r="BNQ45" s="26"/>
      <c r="BNU45" s="26"/>
      <c r="BNY45" s="26"/>
      <c r="BOC45" s="26"/>
      <c r="BOG45" s="26"/>
      <c r="BOK45" s="26"/>
      <c r="BOO45" s="26"/>
      <c r="BOS45" s="26"/>
      <c r="BOW45" s="26"/>
      <c r="BPA45" s="26"/>
      <c r="BPE45" s="26"/>
      <c r="BPI45" s="26"/>
      <c r="BPM45" s="26"/>
      <c r="BPQ45" s="26"/>
      <c r="BPU45" s="26"/>
      <c r="BPY45" s="26"/>
      <c r="BQC45" s="26"/>
      <c r="BQG45" s="26"/>
      <c r="BQK45" s="26"/>
      <c r="BQO45" s="26"/>
      <c r="BQS45" s="26"/>
      <c r="BQW45" s="26"/>
      <c r="BRA45" s="26"/>
      <c r="BRE45" s="26"/>
      <c r="BRI45" s="26"/>
      <c r="BRM45" s="26"/>
      <c r="BRQ45" s="26"/>
      <c r="BRU45" s="26"/>
      <c r="BRY45" s="26"/>
      <c r="BSC45" s="26"/>
      <c r="BSG45" s="26"/>
      <c r="BSK45" s="26"/>
      <c r="BSO45" s="26"/>
      <c r="BSS45" s="26"/>
      <c r="BSW45" s="26"/>
      <c r="BTA45" s="26"/>
      <c r="BTE45" s="26"/>
      <c r="BTI45" s="26"/>
      <c r="BTM45" s="26"/>
      <c r="BTQ45" s="26"/>
      <c r="BTU45" s="26"/>
      <c r="BTY45" s="26"/>
      <c r="BUC45" s="26"/>
      <c r="BUG45" s="26"/>
      <c r="BUK45" s="26"/>
      <c r="BUO45" s="26"/>
      <c r="BUS45" s="26"/>
      <c r="BUW45" s="26"/>
      <c r="BVA45" s="26"/>
      <c r="BVE45" s="26"/>
      <c r="BVI45" s="26"/>
      <c r="BVM45" s="26"/>
      <c r="BVQ45" s="26"/>
      <c r="BVU45" s="26"/>
      <c r="BVY45" s="26"/>
      <c r="BWC45" s="26"/>
      <c r="BWG45" s="26"/>
      <c r="BWK45" s="26"/>
      <c r="BWO45" s="26"/>
      <c r="BWS45" s="26"/>
      <c r="BWW45" s="26"/>
      <c r="BXA45" s="26"/>
      <c r="BXE45" s="26"/>
      <c r="BXI45" s="26"/>
      <c r="BXM45" s="26"/>
      <c r="BXQ45" s="26"/>
      <c r="BXU45" s="26"/>
      <c r="BXY45" s="26"/>
      <c r="BYC45" s="26"/>
      <c r="BYG45" s="26"/>
      <c r="BYK45" s="26"/>
      <c r="BYO45" s="26"/>
      <c r="BYS45" s="26"/>
      <c r="BYW45" s="26"/>
      <c r="BZA45" s="26"/>
      <c r="BZE45" s="26"/>
      <c r="BZI45" s="26"/>
      <c r="BZM45" s="26"/>
      <c r="BZQ45" s="26"/>
      <c r="BZU45" s="26"/>
      <c r="BZY45" s="26"/>
      <c r="CAC45" s="26"/>
      <c r="CAG45" s="26"/>
      <c r="CAK45" s="26"/>
      <c r="CAO45" s="26"/>
      <c r="CAS45" s="26"/>
      <c r="CAW45" s="26"/>
      <c r="CBA45" s="26"/>
      <c r="CBE45" s="26"/>
      <c r="CBI45" s="26"/>
      <c r="CBM45" s="26"/>
      <c r="CBQ45" s="26"/>
      <c r="CBU45" s="26"/>
      <c r="CBY45" s="26"/>
      <c r="CCC45" s="26"/>
      <c r="CCG45" s="26"/>
      <c r="CCK45" s="26"/>
      <c r="CCO45" s="26"/>
      <c r="CCS45" s="26"/>
      <c r="CCW45" s="26"/>
      <c r="CDA45" s="26"/>
      <c r="CDE45" s="26"/>
      <c r="CDI45" s="26"/>
      <c r="CDM45" s="26"/>
      <c r="CDQ45" s="26"/>
      <c r="CDU45" s="26"/>
      <c r="CDY45" s="26"/>
      <c r="CEC45" s="26"/>
      <c r="CEG45" s="26"/>
      <c r="CEK45" s="26"/>
      <c r="CEO45" s="26"/>
      <c r="CES45" s="26"/>
      <c r="CEW45" s="26"/>
      <c r="CFA45" s="26"/>
      <c r="CFE45" s="26"/>
      <c r="CFI45" s="26"/>
      <c r="CFM45" s="26"/>
      <c r="CFQ45" s="26"/>
      <c r="CFU45" s="26"/>
      <c r="CFY45" s="26"/>
      <c r="CGC45" s="26"/>
      <c r="CGG45" s="26"/>
      <c r="CGK45" s="26"/>
      <c r="CGO45" s="26"/>
      <c r="CGS45" s="26"/>
      <c r="CGW45" s="26"/>
      <c r="CHA45" s="26"/>
      <c r="CHE45" s="26"/>
      <c r="CHI45" s="26"/>
      <c r="CHM45" s="26"/>
      <c r="CHQ45" s="26"/>
      <c r="CHU45" s="26"/>
      <c r="CHY45" s="26"/>
      <c r="CIC45" s="26"/>
      <c r="CIG45" s="26"/>
      <c r="CIK45" s="26"/>
      <c r="CIO45" s="26"/>
      <c r="CIS45" s="26"/>
      <c r="CIW45" s="26"/>
      <c r="CJA45" s="26"/>
      <c r="CJE45" s="26"/>
      <c r="CJI45" s="26"/>
      <c r="CJM45" s="26"/>
      <c r="CJQ45" s="26"/>
      <c r="CJU45" s="26"/>
      <c r="CJY45" s="26"/>
      <c r="CKC45" s="26"/>
      <c r="CKG45" s="26"/>
      <c r="CKK45" s="26"/>
      <c r="CKO45" s="26"/>
      <c r="CKS45" s="26"/>
      <c r="CKW45" s="26"/>
      <c r="CLA45" s="26"/>
      <c r="CLE45" s="26"/>
      <c r="CLI45" s="26"/>
      <c r="CLM45" s="26"/>
      <c r="CLQ45" s="26"/>
      <c r="CLU45" s="26"/>
      <c r="CLY45" s="26"/>
      <c r="CMC45" s="26"/>
      <c r="CMG45" s="26"/>
      <c r="CMK45" s="26"/>
      <c r="CMO45" s="26"/>
      <c r="CMS45" s="26"/>
      <c r="CMW45" s="26"/>
      <c r="CNA45" s="26"/>
      <c r="CNE45" s="26"/>
      <c r="CNI45" s="26"/>
      <c r="CNM45" s="26"/>
      <c r="CNQ45" s="26"/>
      <c r="CNU45" s="26"/>
      <c r="CNY45" s="26"/>
      <c r="COC45" s="26"/>
      <c r="COG45" s="26"/>
      <c r="COK45" s="26"/>
      <c r="COO45" s="26"/>
      <c r="COS45" s="26"/>
      <c r="COW45" s="26"/>
      <c r="CPA45" s="26"/>
      <c r="CPE45" s="26"/>
      <c r="CPI45" s="26"/>
      <c r="CPM45" s="26"/>
      <c r="CPQ45" s="26"/>
      <c r="CPU45" s="26"/>
      <c r="CPY45" s="26"/>
      <c r="CQC45" s="26"/>
      <c r="CQG45" s="26"/>
      <c r="CQK45" s="26"/>
      <c r="CQO45" s="26"/>
      <c r="CQS45" s="26"/>
      <c r="CQW45" s="26"/>
      <c r="CRA45" s="26"/>
      <c r="CRE45" s="26"/>
      <c r="CRI45" s="26"/>
      <c r="CRM45" s="26"/>
      <c r="CRQ45" s="26"/>
      <c r="CRU45" s="26"/>
      <c r="CRY45" s="26"/>
      <c r="CSC45" s="26"/>
      <c r="CSG45" s="26"/>
      <c r="CSK45" s="26"/>
      <c r="CSO45" s="26"/>
      <c r="CSS45" s="26"/>
      <c r="CSW45" s="26"/>
      <c r="CTA45" s="26"/>
      <c r="CTE45" s="26"/>
      <c r="CTI45" s="26"/>
      <c r="CTM45" s="26"/>
      <c r="CTQ45" s="26"/>
      <c r="CTU45" s="26"/>
      <c r="CTY45" s="26"/>
      <c r="CUC45" s="26"/>
      <c r="CUG45" s="26"/>
      <c r="CUK45" s="26"/>
      <c r="CUO45" s="26"/>
      <c r="CUS45" s="26"/>
      <c r="CUW45" s="26"/>
      <c r="CVA45" s="26"/>
      <c r="CVE45" s="26"/>
      <c r="CVI45" s="26"/>
      <c r="CVM45" s="26"/>
      <c r="CVQ45" s="26"/>
      <c r="CVU45" s="26"/>
      <c r="CVY45" s="26"/>
      <c r="CWC45" s="26"/>
      <c r="CWG45" s="26"/>
      <c r="CWK45" s="26"/>
      <c r="CWO45" s="26"/>
      <c r="CWS45" s="26"/>
      <c r="CWW45" s="26"/>
      <c r="CXA45" s="26"/>
      <c r="CXE45" s="26"/>
      <c r="CXI45" s="26"/>
      <c r="CXM45" s="26"/>
      <c r="CXQ45" s="26"/>
      <c r="CXU45" s="26"/>
      <c r="CXY45" s="26"/>
      <c r="CYC45" s="26"/>
      <c r="CYG45" s="26"/>
      <c r="CYK45" s="26"/>
      <c r="CYO45" s="26"/>
      <c r="CYS45" s="26"/>
      <c r="CYW45" s="26"/>
      <c r="CZA45" s="26"/>
      <c r="CZE45" s="26"/>
      <c r="CZI45" s="26"/>
      <c r="CZM45" s="26"/>
      <c r="CZQ45" s="26"/>
      <c r="CZU45" s="26"/>
      <c r="CZY45" s="26"/>
      <c r="DAC45" s="26"/>
      <c r="DAG45" s="26"/>
      <c r="DAK45" s="26"/>
      <c r="DAO45" s="26"/>
      <c r="DAS45" s="26"/>
      <c r="DAW45" s="26"/>
      <c r="DBA45" s="26"/>
      <c r="DBE45" s="26"/>
      <c r="DBI45" s="26"/>
      <c r="DBM45" s="26"/>
      <c r="DBQ45" s="26"/>
      <c r="DBU45" s="26"/>
      <c r="DBY45" s="26"/>
      <c r="DCC45" s="26"/>
      <c r="DCG45" s="26"/>
      <c r="DCK45" s="26"/>
      <c r="DCO45" s="26"/>
      <c r="DCS45" s="26"/>
      <c r="DCW45" s="26"/>
      <c r="DDA45" s="26"/>
      <c r="DDE45" s="26"/>
      <c r="DDI45" s="26"/>
      <c r="DDM45" s="26"/>
      <c r="DDQ45" s="26"/>
      <c r="DDU45" s="26"/>
      <c r="DDY45" s="26"/>
      <c r="DEC45" s="26"/>
      <c r="DEG45" s="26"/>
      <c r="DEK45" s="26"/>
      <c r="DEO45" s="26"/>
      <c r="DES45" s="26"/>
      <c r="DEW45" s="26"/>
      <c r="DFA45" s="26"/>
      <c r="DFE45" s="26"/>
      <c r="DFI45" s="26"/>
      <c r="DFM45" s="26"/>
      <c r="DFQ45" s="26"/>
      <c r="DFU45" s="26"/>
      <c r="DFY45" s="26"/>
      <c r="DGC45" s="26"/>
      <c r="DGG45" s="26"/>
      <c r="DGK45" s="26"/>
      <c r="DGO45" s="26"/>
      <c r="DGS45" s="26"/>
      <c r="DGW45" s="26"/>
      <c r="DHA45" s="26"/>
      <c r="DHE45" s="26"/>
      <c r="DHI45" s="26"/>
      <c r="DHM45" s="26"/>
      <c r="DHQ45" s="26"/>
      <c r="DHU45" s="26"/>
      <c r="DHY45" s="26"/>
      <c r="DIC45" s="26"/>
      <c r="DIG45" s="26"/>
      <c r="DIK45" s="26"/>
      <c r="DIO45" s="26"/>
      <c r="DIS45" s="26"/>
      <c r="DIW45" s="26"/>
      <c r="DJA45" s="26"/>
      <c r="DJE45" s="26"/>
      <c r="DJI45" s="26"/>
      <c r="DJM45" s="26"/>
      <c r="DJQ45" s="26"/>
      <c r="DJU45" s="26"/>
      <c r="DJY45" s="26"/>
      <c r="DKC45" s="26"/>
      <c r="DKG45" s="26"/>
      <c r="DKK45" s="26"/>
      <c r="DKO45" s="26"/>
      <c r="DKS45" s="26"/>
      <c r="DKW45" s="26"/>
      <c r="DLA45" s="26"/>
      <c r="DLE45" s="26"/>
      <c r="DLI45" s="26"/>
      <c r="DLM45" s="26"/>
      <c r="DLQ45" s="26"/>
      <c r="DLU45" s="26"/>
      <c r="DLY45" s="26"/>
      <c r="DMC45" s="26"/>
      <c r="DMG45" s="26"/>
      <c r="DMK45" s="26"/>
      <c r="DMO45" s="26"/>
      <c r="DMS45" s="26"/>
      <c r="DMW45" s="26"/>
      <c r="DNA45" s="26"/>
      <c r="DNE45" s="26"/>
      <c r="DNI45" s="26"/>
      <c r="DNM45" s="26"/>
      <c r="DNQ45" s="26"/>
      <c r="DNU45" s="26"/>
      <c r="DNY45" s="26"/>
      <c r="DOC45" s="26"/>
      <c r="DOG45" s="26"/>
      <c r="DOK45" s="26"/>
      <c r="DOO45" s="26"/>
      <c r="DOS45" s="26"/>
      <c r="DOW45" s="26"/>
      <c r="DPA45" s="26"/>
      <c r="DPE45" s="26"/>
      <c r="DPI45" s="26"/>
      <c r="DPM45" s="26"/>
      <c r="DPQ45" s="26"/>
      <c r="DPU45" s="26"/>
      <c r="DPY45" s="26"/>
      <c r="DQC45" s="26"/>
      <c r="DQG45" s="26"/>
      <c r="DQK45" s="26"/>
      <c r="DQO45" s="26"/>
      <c r="DQS45" s="26"/>
      <c r="DQW45" s="26"/>
      <c r="DRA45" s="26"/>
      <c r="DRE45" s="26"/>
      <c r="DRI45" s="26"/>
      <c r="DRM45" s="26"/>
      <c r="DRQ45" s="26"/>
      <c r="DRU45" s="26"/>
      <c r="DRY45" s="26"/>
      <c r="DSC45" s="26"/>
      <c r="DSG45" s="26"/>
      <c r="DSK45" s="26"/>
      <c r="DSO45" s="26"/>
      <c r="DSS45" s="26"/>
      <c r="DSW45" s="26"/>
      <c r="DTA45" s="26"/>
      <c r="DTE45" s="26"/>
      <c r="DTI45" s="26"/>
      <c r="DTM45" s="26"/>
      <c r="DTQ45" s="26"/>
      <c r="DTU45" s="26"/>
      <c r="DTY45" s="26"/>
      <c r="DUC45" s="26"/>
      <c r="DUG45" s="26"/>
      <c r="DUK45" s="26"/>
      <c r="DUO45" s="26"/>
      <c r="DUS45" s="26"/>
      <c r="DUW45" s="26"/>
      <c r="DVA45" s="26"/>
      <c r="DVE45" s="26"/>
      <c r="DVI45" s="26"/>
      <c r="DVM45" s="26"/>
      <c r="DVQ45" s="26"/>
      <c r="DVU45" s="26"/>
      <c r="DVY45" s="26"/>
      <c r="DWC45" s="26"/>
      <c r="DWG45" s="26"/>
      <c r="DWK45" s="26"/>
      <c r="DWO45" s="26"/>
      <c r="DWS45" s="26"/>
      <c r="DWW45" s="26"/>
      <c r="DXA45" s="26"/>
      <c r="DXE45" s="26"/>
      <c r="DXI45" s="26"/>
      <c r="DXM45" s="26"/>
      <c r="DXQ45" s="26"/>
      <c r="DXU45" s="26"/>
      <c r="DXY45" s="26"/>
      <c r="DYC45" s="26"/>
      <c r="DYG45" s="26"/>
      <c r="DYK45" s="26"/>
      <c r="DYO45" s="26"/>
      <c r="DYS45" s="26"/>
      <c r="DYW45" s="26"/>
      <c r="DZA45" s="26"/>
      <c r="DZE45" s="26"/>
      <c r="DZI45" s="26"/>
      <c r="DZM45" s="26"/>
      <c r="DZQ45" s="26"/>
      <c r="DZU45" s="26"/>
      <c r="DZY45" s="26"/>
      <c r="EAC45" s="26"/>
      <c r="EAG45" s="26"/>
      <c r="EAK45" s="26"/>
      <c r="EAO45" s="26"/>
      <c r="EAS45" s="26"/>
      <c r="EAW45" s="26"/>
      <c r="EBA45" s="26"/>
      <c r="EBE45" s="26"/>
      <c r="EBI45" s="26"/>
      <c r="EBM45" s="26"/>
      <c r="EBQ45" s="26"/>
      <c r="EBU45" s="26"/>
      <c r="EBY45" s="26"/>
      <c r="ECC45" s="26"/>
      <c r="ECG45" s="26"/>
      <c r="ECK45" s="26"/>
      <c r="ECO45" s="26"/>
      <c r="ECS45" s="26"/>
      <c r="ECW45" s="26"/>
      <c r="EDA45" s="26"/>
      <c r="EDE45" s="26"/>
      <c r="EDI45" s="26"/>
      <c r="EDM45" s="26"/>
      <c r="EDQ45" s="26"/>
      <c r="EDU45" s="26"/>
      <c r="EDY45" s="26"/>
      <c r="EEC45" s="26"/>
      <c r="EEG45" s="26"/>
      <c r="EEK45" s="26"/>
      <c r="EEO45" s="26"/>
      <c r="EES45" s="26"/>
      <c r="EEW45" s="26"/>
      <c r="EFA45" s="26"/>
      <c r="EFE45" s="26"/>
      <c r="EFI45" s="26"/>
      <c r="EFM45" s="26"/>
      <c r="EFQ45" s="26"/>
      <c r="EFU45" s="26"/>
      <c r="EFY45" s="26"/>
      <c r="EGC45" s="26"/>
      <c r="EGG45" s="26"/>
      <c r="EGK45" s="26"/>
      <c r="EGO45" s="26"/>
      <c r="EGS45" s="26"/>
      <c r="EGW45" s="26"/>
      <c r="EHA45" s="26"/>
      <c r="EHE45" s="26"/>
      <c r="EHI45" s="26"/>
      <c r="EHM45" s="26"/>
      <c r="EHQ45" s="26"/>
      <c r="EHU45" s="26"/>
      <c r="EHY45" s="26"/>
      <c r="EIC45" s="26"/>
      <c r="EIG45" s="26"/>
      <c r="EIK45" s="26"/>
      <c r="EIO45" s="26"/>
      <c r="EIS45" s="26"/>
      <c r="EIW45" s="26"/>
      <c r="EJA45" s="26"/>
      <c r="EJE45" s="26"/>
      <c r="EJI45" s="26"/>
      <c r="EJM45" s="26"/>
      <c r="EJQ45" s="26"/>
      <c r="EJU45" s="26"/>
      <c r="EJY45" s="26"/>
      <c r="EKC45" s="26"/>
      <c r="EKG45" s="26"/>
      <c r="EKK45" s="26"/>
      <c r="EKO45" s="26"/>
      <c r="EKS45" s="26"/>
      <c r="EKW45" s="26"/>
      <c r="ELA45" s="26"/>
      <c r="ELE45" s="26"/>
      <c r="ELI45" s="26"/>
      <c r="ELM45" s="26"/>
      <c r="ELQ45" s="26"/>
      <c r="ELU45" s="26"/>
      <c r="ELY45" s="26"/>
      <c r="EMC45" s="26"/>
      <c r="EMG45" s="26"/>
      <c r="EMK45" s="26"/>
      <c r="EMO45" s="26"/>
      <c r="EMS45" s="26"/>
      <c r="EMW45" s="26"/>
      <c r="ENA45" s="26"/>
      <c r="ENE45" s="26"/>
      <c r="ENI45" s="26"/>
      <c r="ENM45" s="26"/>
      <c r="ENQ45" s="26"/>
      <c r="ENU45" s="26"/>
      <c r="ENY45" s="26"/>
      <c r="EOC45" s="26"/>
      <c r="EOG45" s="26"/>
      <c r="EOK45" s="26"/>
      <c r="EOO45" s="26"/>
      <c r="EOS45" s="26"/>
      <c r="EOW45" s="26"/>
      <c r="EPA45" s="26"/>
      <c r="EPE45" s="26"/>
      <c r="EPI45" s="26"/>
      <c r="EPM45" s="26"/>
      <c r="EPQ45" s="26"/>
      <c r="EPU45" s="26"/>
      <c r="EPY45" s="26"/>
      <c r="EQC45" s="26"/>
      <c r="EQG45" s="26"/>
      <c r="EQK45" s="26"/>
      <c r="EQO45" s="26"/>
      <c r="EQS45" s="26"/>
      <c r="EQW45" s="26"/>
      <c r="ERA45" s="26"/>
      <c r="ERE45" s="26"/>
      <c r="ERI45" s="26"/>
      <c r="ERM45" s="26"/>
      <c r="ERQ45" s="26"/>
      <c r="ERU45" s="26"/>
      <c r="ERY45" s="26"/>
      <c r="ESC45" s="26"/>
      <c r="ESG45" s="26"/>
      <c r="ESK45" s="26"/>
      <c r="ESO45" s="26"/>
      <c r="ESS45" s="26"/>
      <c r="ESW45" s="26"/>
      <c r="ETA45" s="26"/>
      <c r="ETE45" s="26"/>
      <c r="ETI45" s="26"/>
      <c r="ETM45" s="26"/>
      <c r="ETQ45" s="26"/>
      <c r="ETU45" s="26"/>
      <c r="ETY45" s="26"/>
      <c r="EUC45" s="26"/>
      <c r="EUG45" s="26"/>
      <c r="EUK45" s="26"/>
      <c r="EUO45" s="26"/>
      <c r="EUS45" s="26"/>
      <c r="EUW45" s="26"/>
      <c r="EVA45" s="26"/>
      <c r="EVE45" s="26"/>
      <c r="EVI45" s="26"/>
      <c r="EVM45" s="26"/>
      <c r="EVQ45" s="26"/>
      <c r="EVU45" s="26"/>
      <c r="EVY45" s="26"/>
      <c r="EWC45" s="26"/>
      <c r="EWG45" s="26"/>
      <c r="EWK45" s="26"/>
      <c r="EWO45" s="26"/>
      <c r="EWS45" s="26"/>
      <c r="EWW45" s="26"/>
      <c r="EXA45" s="26"/>
      <c r="EXE45" s="26"/>
      <c r="EXI45" s="26"/>
      <c r="EXM45" s="26"/>
      <c r="EXQ45" s="26"/>
      <c r="EXU45" s="26"/>
      <c r="EXY45" s="26"/>
      <c r="EYC45" s="26"/>
      <c r="EYG45" s="26"/>
      <c r="EYK45" s="26"/>
      <c r="EYO45" s="26"/>
      <c r="EYS45" s="26"/>
      <c r="EYW45" s="26"/>
      <c r="EZA45" s="26"/>
      <c r="EZE45" s="26"/>
      <c r="EZI45" s="26"/>
      <c r="EZM45" s="26"/>
      <c r="EZQ45" s="26"/>
      <c r="EZU45" s="26"/>
      <c r="EZY45" s="26"/>
      <c r="FAC45" s="26"/>
      <c r="FAG45" s="26"/>
      <c r="FAK45" s="26"/>
      <c r="FAO45" s="26"/>
      <c r="FAS45" s="26"/>
      <c r="FAW45" s="26"/>
      <c r="FBA45" s="26"/>
      <c r="FBE45" s="26"/>
      <c r="FBI45" s="26"/>
      <c r="FBM45" s="26"/>
      <c r="FBQ45" s="26"/>
      <c r="FBU45" s="26"/>
      <c r="FBY45" s="26"/>
      <c r="FCC45" s="26"/>
      <c r="FCG45" s="26"/>
      <c r="FCK45" s="26"/>
      <c r="FCO45" s="26"/>
      <c r="FCS45" s="26"/>
      <c r="FCW45" s="26"/>
      <c r="FDA45" s="26"/>
      <c r="FDE45" s="26"/>
      <c r="FDI45" s="26"/>
      <c r="FDM45" s="26"/>
      <c r="FDQ45" s="26"/>
      <c r="FDU45" s="26"/>
      <c r="FDY45" s="26"/>
      <c r="FEC45" s="26"/>
      <c r="FEG45" s="26"/>
      <c r="FEK45" s="26"/>
      <c r="FEO45" s="26"/>
      <c r="FES45" s="26"/>
      <c r="FEW45" s="26"/>
      <c r="FFA45" s="26"/>
      <c r="FFE45" s="26"/>
      <c r="FFI45" s="26"/>
      <c r="FFM45" s="26"/>
      <c r="FFQ45" s="26"/>
      <c r="FFU45" s="26"/>
      <c r="FFY45" s="26"/>
      <c r="FGC45" s="26"/>
      <c r="FGG45" s="26"/>
      <c r="FGK45" s="26"/>
      <c r="FGO45" s="26"/>
      <c r="FGS45" s="26"/>
      <c r="FGW45" s="26"/>
      <c r="FHA45" s="26"/>
      <c r="FHE45" s="26"/>
      <c r="FHI45" s="26"/>
      <c r="FHM45" s="26"/>
      <c r="FHQ45" s="26"/>
      <c r="FHU45" s="26"/>
      <c r="FHY45" s="26"/>
      <c r="FIC45" s="26"/>
      <c r="FIG45" s="26"/>
      <c r="FIK45" s="26"/>
      <c r="FIO45" s="26"/>
      <c r="FIS45" s="26"/>
      <c r="FIW45" s="26"/>
      <c r="FJA45" s="26"/>
      <c r="FJE45" s="26"/>
      <c r="FJI45" s="26"/>
      <c r="FJM45" s="26"/>
      <c r="FJQ45" s="26"/>
      <c r="FJU45" s="26"/>
      <c r="FJY45" s="26"/>
      <c r="FKC45" s="26"/>
      <c r="FKG45" s="26"/>
      <c r="FKK45" s="26"/>
      <c r="FKO45" s="26"/>
      <c r="FKS45" s="26"/>
      <c r="FKW45" s="26"/>
      <c r="FLA45" s="26"/>
      <c r="FLE45" s="26"/>
      <c r="FLI45" s="26"/>
      <c r="FLM45" s="26"/>
      <c r="FLQ45" s="26"/>
      <c r="FLU45" s="26"/>
      <c r="FLY45" s="26"/>
      <c r="FMC45" s="26"/>
      <c r="FMG45" s="26"/>
      <c r="FMK45" s="26"/>
      <c r="FMO45" s="26"/>
      <c r="FMS45" s="26"/>
      <c r="FMW45" s="26"/>
      <c r="FNA45" s="26"/>
      <c r="FNE45" s="26"/>
      <c r="FNI45" s="26"/>
      <c r="FNM45" s="26"/>
      <c r="FNQ45" s="26"/>
      <c r="FNU45" s="26"/>
      <c r="FNY45" s="26"/>
      <c r="FOC45" s="26"/>
      <c r="FOG45" s="26"/>
      <c r="FOK45" s="26"/>
      <c r="FOO45" s="26"/>
      <c r="FOS45" s="26"/>
      <c r="FOW45" s="26"/>
      <c r="FPA45" s="26"/>
      <c r="FPE45" s="26"/>
      <c r="FPI45" s="26"/>
      <c r="FPM45" s="26"/>
      <c r="FPQ45" s="26"/>
      <c r="FPU45" s="26"/>
      <c r="FPY45" s="26"/>
      <c r="FQC45" s="26"/>
      <c r="FQG45" s="26"/>
      <c r="FQK45" s="26"/>
      <c r="FQO45" s="26"/>
      <c r="FQS45" s="26"/>
      <c r="FQW45" s="26"/>
      <c r="FRA45" s="26"/>
      <c r="FRE45" s="26"/>
      <c r="FRI45" s="26"/>
      <c r="FRM45" s="26"/>
      <c r="FRQ45" s="26"/>
      <c r="FRU45" s="26"/>
      <c r="FRY45" s="26"/>
      <c r="FSC45" s="26"/>
      <c r="FSG45" s="26"/>
      <c r="FSK45" s="26"/>
      <c r="FSO45" s="26"/>
      <c r="FSS45" s="26"/>
      <c r="FSW45" s="26"/>
      <c r="FTA45" s="26"/>
      <c r="FTE45" s="26"/>
      <c r="FTI45" s="26"/>
      <c r="FTM45" s="26"/>
      <c r="FTQ45" s="26"/>
      <c r="FTU45" s="26"/>
      <c r="FTY45" s="26"/>
      <c r="FUC45" s="26"/>
      <c r="FUG45" s="26"/>
      <c r="FUK45" s="26"/>
      <c r="FUO45" s="26"/>
      <c r="FUS45" s="26"/>
      <c r="FUW45" s="26"/>
      <c r="FVA45" s="26"/>
      <c r="FVE45" s="26"/>
      <c r="FVI45" s="26"/>
      <c r="FVM45" s="26"/>
      <c r="FVQ45" s="26"/>
      <c r="FVU45" s="26"/>
      <c r="FVY45" s="26"/>
      <c r="FWC45" s="26"/>
      <c r="FWG45" s="26"/>
      <c r="FWK45" s="26"/>
      <c r="FWO45" s="26"/>
      <c r="FWS45" s="26"/>
      <c r="FWW45" s="26"/>
      <c r="FXA45" s="26"/>
      <c r="FXE45" s="26"/>
      <c r="FXI45" s="26"/>
      <c r="FXM45" s="26"/>
      <c r="FXQ45" s="26"/>
      <c r="FXU45" s="26"/>
      <c r="FXY45" s="26"/>
      <c r="FYC45" s="26"/>
      <c r="FYG45" s="26"/>
      <c r="FYK45" s="26"/>
      <c r="FYO45" s="26"/>
      <c r="FYS45" s="26"/>
      <c r="FYW45" s="26"/>
      <c r="FZA45" s="26"/>
      <c r="FZE45" s="26"/>
      <c r="FZI45" s="26"/>
      <c r="FZM45" s="26"/>
      <c r="FZQ45" s="26"/>
      <c r="FZU45" s="26"/>
      <c r="FZY45" s="26"/>
      <c r="GAC45" s="26"/>
      <c r="GAG45" s="26"/>
      <c r="GAK45" s="26"/>
      <c r="GAO45" s="26"/>
      <c r="GAS45" s="26"/>
      <c r="GAW45" s="26"/>
      <c r="GBA45" s="26"/>
      <c r="GBE45" s="26"/>
      <c r="GBI45" s="26"/>
      <c r="GBM45" s="26"/>
      <c r="GBQ45" s="26"/>
      <c r="GBU45" s="26"/>
      <c r="GBY45" s="26"/>
      <c r="GCC45" s="26"/>
      <c r="GCG45" s="26"/>
      <c r="GCK45" s="26"/>
      <c r="GCO45" s="26"/>
      <c r="GCS45" s="26"/>
      <c r="GCW45" s="26"/>
      <c r="GDA45" s="26"/>
      <c r="GDE45" s="26"/>
      <c r="GDI45" s="26"/>
      <c r="GDM45" s="26"/>
      <c r="GDQ45" s="26"/>
      <c r="GDU45" s="26"/>
      <c r="GDY45" s="26"/>
      <c r="GEC45" s="26"/>
      <c r="GEG45" s="26"/>
      <c r="GEK45" s="26"/>
      <c r="GEO45" s="26"/>
      <c r="GES45" s="26"/>
      <c r="GEW45" s="26"/>
      <c r="GFA45" s="26"/>
      <c r="GFE45" s="26"/>
      <c r="GFI45" s="26"/>
      <c r="GFM45" s="26"/>
      <c r="GFQ45" s="26"/>
      <c r="GFU45" s="26"/>
      <c r="GFY45" s="26"/>
      <c r="GGC45" s="26"/>
      <c r="GGG45" s="26"/>
      <c r="GGK45" s="26"/>
      <c r="GGO45" s="26"/>
      <c r="GGS45" s="26"/>
      <c r="GGW45" s="26"/>
      <c r="GHA45" s="26"/>
      <c r="GHE45" s="26"/>
      <c r="GHI45" s="26"/>
      <c r="GHM45" s="26"/>
      <c r="GHQ45" s="26"/>
      <c r="GHU45" s="26"/>
      <c r="GHY45" s="26"/>
      <c r="GIC45" s="26"/>
      <c r="GIG45" s="26"/>
      <c r="GIK45" s="26"/>
      <c r="GIO45" s="26"/>
      <c r="GIS45" s="26"/>
      <c r="GIW45" s="26"/>
      <c r="GJA45" s="26"/>
      <c r="GJE45" s="26"/>
      <c r="GJI45" s="26"/>
      <c r="GJM45" s="26"/>
      <c r="GJQ45" s="26"/>
      <c r="GJU45" s="26"/>
      <c r="GJY45" s="26"/>
      <c r="GKC45" s="26"/>
      <c r="GKG45" s="26"/>
      <c r="GKK45" s="26"/>
      <c r="GKO45" s="26"/>
      <c r="GKS45" s="26"/>
      <c r="GKW45" s="26"/>
      <c r="GLA45" s="26"/>
      <c r="GLE45" s="26"/>
      <c r="GLI45" s="26"/>
      <c r="GLM45" s="26"/>
      <c r="GLQ45" s="26"/>
      <c r="GLU45" s="26"/>
      <c r="GLY45" s="26"/>
      <c r="GMC45" s="26"/>
      <c r="GMG45" s="26"/>
      <c r="GMK45" s="26"/>
      <c r="GMO45" s="26"/>
      <c r="GMS45" s="26"/>
      <c r="GMW45" s="26"/>
      <c r="GNA45" s="26"/>
      <c r="GNE45" s="26"/>
      <c r="GNI45" s="26"/>
      <c r="GNM45" s="26"/>
      <c r="GNQ45" s="26"/>
      <c r="GNU45" s="26"/>
      <c r="GNY45" s="26"/>
      <c r="GOC45" s="26"/>
      <c r="GOG45" s="26"/>
      <c r="GOK45" s="26"/>
      <c r="GOO45" s="26"/>
      <c r="GOS45" s="26"/>
      <c r="GOW45" s="26"/>
      <c r="GPA45" s="26"/>
      <c r="GPE45" s="26"/>
      <c r="GPI45" s="26"/>
      <c r="GPM45" s="26"/>
      <c r="GPQ45" s="26"/>
      <c r="GPU45" s="26"/>
      <c r="GPY45" s="26"/>
      <c r="GQC45" s="26"/>
      <c r="GQG45" s="26"/>
      <c r="GQK45" s="26"/>
      <c r="GQO45" s="26"/>
      <c r="GQS45" s="26"/>
      <c r="GQW45" s="26"/>
      <c r="GRA45" s="26"/>
      <c r="GRE45" s="26"/>
      <c r="GRI45" s="26"/>
      <c r="GRM45" s="26"/>
      <c r="GRQ45" s="26"/>
      <c r="GRU45" s="26"/>
      <c r="GRY45" s="26"/>
      <c r="GSC45" s="26"/>
      <c r="GSG45" s="26"/>
      <c r="GSK45" s="26"/>
      <c r="GSO45" s="26"/>
      <c r="GSS45" s="26"/>
      <c r="GSW45" s="26"/>
      <c r="GTA45" s="26"/>
      <c r="GTE45" s="26"/>
      <c r="GTI45" s="26"/>
      <c r="GTM45" s="26"/>
      <c r="GTQ45" s="26"/>
      <c r="GTU45" s="26"/>
      <c r="GTY45" s="26"/>
      <c r="GUC45" s="26"/>
      <c r="GUG45" s="26"/>
      <c r="GUK45" s="26"/>
      <c r="GUO45" s="26"/>
      <c r="GUS45" s="26"/>
      <c r="GUW45" s="26"/>
      <c r="GVA45" s="26"/>
      <c r="GVE45" s="26"/>
      <c r="GVI45" s="26"/>
      <c r="GVM45" s="26"/>
      <c r="GVQ45" s="26"/>
      <c r="GVU45" s="26"/>
      <c r="GVY45" s="26"/>
      <c r="GWC45" s="26"/>
      <c r="GWG45" s="26"/>
      <c r="GWK45" s="26"/>
      <c r="GWO45" s="26"/>
      <c r="GWS45" s="26"/>
      <c r="GWW45" s="26"/>
      <c r="GXA45" s="26"/>
      <c r="GXE45" s="26"/>
      <c r="GXI45" s="26"/>
      <c r="GXM45" s="26"/>
      <c r="GXQ45" s="26"/>
      <c r="GXU45" s="26"/>
      <c r="GXY45" s="26"/>
      <c r="GYC45" s="26"/>
      <c r="GYG45" s="26"/>
      <c r="GYK45" s="26"/>
      <c r="GYO45" s="26"/>
      <c r="GYS45" s="26"/>
      <c r="GYW45" s="26"/>
      <c r="GZA45" s="26"/>
      <c r="GZE45" s="26"/>
      <c r="GZI45" s="26"/>
      <c r="GZM45" s="26"/>
      <c r="GZQ45" s="26"/>
      <c r="GZU45" s="26"/>
      <c r="GZY45" s="26"/>
      <c r="HAC45" s="26"/>
      <c r="HAG45" s="26"/>
      <c r="HAK45" s="26"/>
      <c r="HAO45" s="26"/>
      <c r="HAS45" s="26"/>
      <c r="HAW45" s="26"/>
      <c r="HBA45" s="26"/>
      <c r="HBE45" s="26"/>
      <c r="HBI45" s="26"/>
      <c r="HBM45" s="26"/>
      <c r="HBQ45" s="26"/>
      <c r="HBU45" s="26"/>
      <c r="HBY45" s="26"/>
      <c r="HCC45" s="26"/>
      <c r="HCG45" s="26"/>
      <c r="HCK45" s="26"/>
      <c r="HCO45" s="26"/>
      <c r="HCS45" s="26"/>
      <c r="HCW45" s="26"/>
      <c r="HDA45" s="26"/>
      <c r="HDE45" s="26"/>
      <c r="HDI45" s="26"/>
      <c r="HDM45" s="26"/>
      <c r="HDQ45" s="26"/>
      <c r="HDU45" s="26"/>
      <c r="HDY45" s="26"/>
      <c r="HEC45" s="26"/>
      <c r="HEG45" s="26"/>
      <c r="HEK45" s="26"/>
      <c r="HEO45" s="26"/>
      <c r="HES45" s="26"/>
      <c r="HEW45" s="26"/>
      <c r="HFA45" s="26"/>
      <c r="HFE45" s="26"/>
      <c r="HFI45" s="26"/>
      <c r="HFM45" s="26"/>
      <c r="HFQ45" s="26"/>
      <c r="HFU45" s="26"/>
      <c r="HFY45" s="26"/>
      <c r="HGC45" s="26"/>
      <c r="HGG45" s="26"/>
      <c r="HGK45" s="26"/>
      <c r="HGO45" s="26"/>
      <c r="HGS45" s="26"/>
      <c r="HGW45" s="26"/>
      <c r="HHA45" s="26"/>
      <c r="HHE45" s="26"/>
      <c r="HHI45" s="26"/>
      <c r="HHM45" s="26"/>
      <c r="HHQ45" s="26"/>
      <c r="HHU45" s="26"/>
      <c r="HHY45" s="26"/>
      <c r="HIC45" s="26"/>
      <c r="HIG45" s="26"/>
      <c r="HIK45" s="26"/>
      <c r="HIO45" s="26"/>
      <c r="HIS45" s="26"/>
      <c r="HIW45" s="26"/>
      <c r="HJA45" s="26"/>
      <c r="HJE45" s="26"/>
      <c r="HJI45" s="26"/>
      <c r="HJM45" s="26"/>
      <c r="HJQ45" s="26"/>
      <c r="HJU45" s="26"/>
      <c r="HJY45" s="26"/>
      <c r="HKC45" s="26"/>
      <c r="HKG45" s="26"/>
      <c r="HKK45" s="26"/>
      <c r="HKO45" s="26"/>
      <c r="HKS45" s="26"/>
      <c r="HKW45" s="26"/>
      <c r="HLA45" s="26"/>
      <c r="HLE45" s="26"/>
      <c r="HLI45" s="26"/>
      <c r="HLM45" s="26"/>
      <c r="HLQ45" s="26"/>
      <c r="HLU45" s="26"/>
      <c r="HLY45" s="26"/>
      <c r="HMC45" s="26"/>
      <c r="HMG45" s="26"/>
      <c r="HMK45" s="26"/>
      <c r="HMO45" s="26"/>
      <c r="HMS45" s="26"/>
      <c r="HMW45" s="26"/>
      <c r="HNA45" s="26"/>
      <c r="HNE45" s="26"/>
      <c r="HNI45" s="26"/>
      <c r="HNM45" s="26"/>
      <c r="HNQ45" s="26"/>
      <c r="HNU45" s="26"/>
      <c r="HNY45" s="26"/>
      <c r="HOC45" s="26"/>
      <c r="HOG45" s="26"/>
      <c r="HOK45" s="26"/>
      <c r="HOO45" s="26"/>
      <c r="HOS45" s="26"/>
      <c r="HOW45" s="26"/>
      <c r="HPA45" s="26"/>
      <c r="HPE45" s="26"/>
      <c r="HPI45" s="26"/>
      <c r="HPM45" s="26"/>
      <c r="HPQ45" s="26"/>
      <c r="HPU45" s="26"/>
      <c r="HPY45" s="26"/>
      <c r="HQC45" s="26"/>
      <c r="HQG45" s="26"/>
      <c r="HQK45" s="26"/>
      <c r="HQO45" s="26"/>
      <c r="HQS45" s="26"/>
      <c r="HQW45" s="26"/>
      <c r="HRA45" s="26"/>
      <c r="HRE45" s="26"/>
      <c r="HRI45" s="26"/>
      <c r="HRM45" s="26"/>
      <c r="HRQ45" s="26"/>
      <c r="HRU45" s="26"/>
      <c r="HRY45" s="26"/>
      <c r="HSC45" s="26"/>
      <c r="HSG45" s="26"/>
      <c r="HSK45" s="26"/>
      <c r="HSO45" s="26"/>
      <c r="HSS45" s="26"/>
      <c r="HSW45" s="26"/>
      <c r="HTA45" s="26"/>
      <c r="HTE45" s="26"/>
      <c r="HTI45" s="26"/>
      <c r="HTM45" s="26"/>
      <c r="HTQ45" s="26"/>
      <c r="HTU45" s="26"/>
      <c r="HTY45" s="26"/>
      <c r="HUC45" s="26"/>
      <c r="HUG45" s="26"/>
      <c r="HUK45" s="26"/>
      <c r="HUO45" s="26"/>
      <c r="HUS45" s="26"/>
      <c r="HUW45" s="26"/>
      <c r="HVA45" s="26"/>
      <c r="HVE45" s="26"/>
      <c r="HVI45" s="26"/>
      <c r="HVM45" s="26"/>
      <c r="HVQ45" s="26"/>
      <c r="HVU45" s="26"/>
      <c r="HVY45" s="26"/>
      <c r="HWC45" s="26"/>
      <c r="HWG45" s="26"/>
      <c r="HWK45" s="26"/>
      <c r="HWO45" s="26"/>
      <c r="HWS45" s="26"/>
      <c r="HWW45" s="26"/>
      <c r="HXA45" s="26"/>
      <c r="HXE45" s="26"/>
      <c r="HXI45" s="26"/>
      <c r="HXM45" s="26"/>
      <c r="HXQ45" s="26"/>
      <c r="HXU45" s="26"/>
      <c r="HXY45" s="26"/>
      <c r="HYC45" s="26"/>
      <c r="HYG45" s="26"/>
      <c r="HYK45" s="26"/>
      <c r="HYO45" s="26"/>
      <c r="HYS45" s="26"/>
      <c r="HYW45" s="26"/>
      <c r="HZA45" s="26"/>
      <c r="HZE45" s="26"/>
      <c r="HZI45" s="26"/>
      <c r="HZM45" s="26"/>
      <c r="HZQ45" s="26"/>
      <c r="HZU45" s="26"/>
      <c r="HZY45" s="26"/>
      <c r="IAC45" s="26"/>
      <c r="IAG45" s="26"/>
      <c r="IAK45" s="26"/>
      <c r="IAO45" s="26"/>
      <c r="IAS45" s="26"/>
      <c r="IAW45" s="26"/>
      <c r="IBA45" s="26"/>
      <c r="IBE45" s="26"/>
      <c r="IBI45" s="26"/>
      <c r="IBM45" s="26"/>
      <c r="IBQ45" s="26"/>
      <c r="IBU45" s="26"/>
      <c r="IBY45" s="26"/>
      <c r="ICC45" s="26"/>
      <c r="ICG45" s="26"/>
      <c r="ICK45" s="26"/>
      <c r="ICO45" s="26"/>
      <c r="ICS45" s="26"/>
      <c r="ICW45" s="26"/>
      <c r="IDA45" s="26"/>
      <c r="IDE45" s="26"/>
      <c r="IDI45" s="26"/>
      <c r="IDM45" s="26"/>
      <c r="IDQ45" s="26"/>
      <c r="IDU45" s="26"/>
      <c r="IDY45" s="26"/>
      <c r="IEC45" s="26"/>
      <c r="IEG45" s="26"/>
      <c r="IEK45" s="26"/>
      <c r="IEO45" s="26"/>
      <c r="IES45" s="26"/>
      <c r="IEW45" s="26"/>
      <c r="IFA45" s="26"/>
      <c r="IFE45" s="26"/>
      <c r="IFI45" s="26"/>
      <c r="IFM45" s="26"/>
      <c r="IFQ45" s="26"/>
      <c r="IFU45" s="26"/>
      <c r="IFY45" s="26"/>
      <c r="IGC45" s="26"/>
      <c r="IGG45" s="26"/>
      <c r="IGK45" s="26"/>
      <c r="IGO45" s="26"/>
      <c r="IGS45" s="26"/>
      <c r="IGW45" s="26"/>
      <c r="IHA45" s="26"/>
      <c r="IHE45" s="26"/>
      <c r="IHI45" s="26"/>
      <c r="IHM45" s="26"/>
      <c r="IHQ45" s="26"/>
      <c r="IHU45" s="26"/>
      <c r="IHY45" s="26"/>
      <c r="IIC45" s="26"/>
      <c r="IIG45" s="26"/>
      <c r="IIK45" s="26"/>
      <c r="IIO45" s="26"/>
      <c r="IIS45" s="26"/>
      <c r="IIW45" s="26"/>
      <c r="IJA45" s="26"/>
      <c r="IJE45" s="26"/>
      <c r="IJI45" s="26"/>
      <c r="IJM45" s="26"/>
      <c r="IJQ45" s="26"/>
      <c r="IJU45" s="26"/>
      <c r="IJY45" s="26"/>
      <c r="IKC45" s="26"/>
      <c r="IKG45" s="26"/>
      <c r="IKK45" s="26"/>
      <c r="IKO45" s="26"/>
      <c r="IKS45" s="26"/>
      <c r="IKW45" s="26"/>
      <c r="ILA45" s="26"/>
      <c r="ILE45" s="26"/>
      <c r="ILI45" s="26"/>
      <c r="ILM45" s="26"/>
      <c r="ILQ45" s="26"/>
      <c r="ILU45" s="26"/>
      <c r="ILY45" s="26"/>
      <c r="IMC45" s="26"/>
      <c r="IMG45" s="26"/>
      <c r="IMK45" s="26"/>
      <c r="IMO45" s="26"/>
      <c r="IMS45" s="26"/>
      <c r="IMW45" s="26"/>
      <c r="INA45" s="26"/>
      <c r="INE45" s="26"/>
      <c r="INI45" s="26"/>
      <c r="INM45" s="26"/>
      <c r="INQ45" s="26"/>
      <c r="INU45" s="26"/>
      <c r="INY45" s="26"/>
      <c r="IOC45" s="26"/>
      <c r="IOG45" s="26"/>
      <c r="IOK45" s="26"/>
      <c r="IOO45" s="26"/>
      <c r="IOS45" s="26"/>
      <c r="IOW45" s="26"/>
      <c r="IPA45" s="26"/>
      <c r="IPE45" s="26"/>
      <c r="IPI45" s="26"/>
      <c r="IPM45" s="26"/>
      <c r="IPQ45" s="26"/>
      <c r="IPU45" s="26"/>
      <c r="IPY45" s="26"/>
      <c r="IQC45" s="26"/>
      <c r="IQG45" s="26"/>
      <c r="IQK45" s="26"/>
      <c r="IQO45" s="26"/>
      <c r="IQS45" s="26"/>
      <c r="IQW45" s="26"/>
      <c r="IRA45" s="26"/>
      <c r="IRE45" s="26"/>
      <c r="IRI45" s="26"/>
      <c r="IRM45" s="26"/>
      <c r="IRQ45" s="26"/>
      <c r="IRU45" s="26"/>
      <c r="IRY45" s="26"/>
      <c r="ISC45" s="26"/>
      <c r="ISG45" s="26"/>
      <c r="ISK45" s="26"/>
      <c r="ISO45" s="26"/>
      <c r="ISS45" s="26"/>
      <c r="ISW45" s="26"/>
      <c r="ITA45" s="26"/>
      <c r="ITE45" s="26"/>
      <c r="ITI45" s="26"/>
      <c r="ITM45" s="26"/>
      <c r="ITQ45" s="26"/>
      <c r="ITU45" s="26"/>
      <c r="ITY45" s="26"/>
      <c r="IUC45" s="26"/>
      <c r="IUG45" s="26"/>
      <c r="IUK45" s="26"/>
      <c r="IUO45" s="26"/>
      <c r="IUS45" s="26"/>
      <c r="IUW45" s="26"/>
      <c r="IVA45" s="26"/>
      <c r="IVE45" s="26"/>
      <c r="IVI45" s="26"/>
      <c r="IVM45" s="26"/>
      <c r="IVQ45" s="26"/>
      <c r="IVU45" s="26"/>
      <c r="IVY45" s="26"/>
      <c r="IWC45" s="26"/>
      <c r="IWG45" s="26"/>
      <c r="IWK45" s="26"/>
      <c r="IWO45" s="26"/>
      <c r="IWS45" s="26"/>
      <c r="IWW45" s="26"/>
      <c r="IXA45" s="26"/>
      <c r="IXE45" s="26"/>
      <c r="IXI45" s="26"/>
      <c r="IXM45" s="26"/>
      <c r="IXQ45" s="26"/>
      <c r="IXU45" s="26"/>
      <c r="IXY45" s="26"/>
      <c r="IYC45" s="26"/>
      <c r="IYG45" s="26"/>
      <c r="IYK45" s="26"/>
      <c r="IYO45" s="26"/>
      <c r="IYS45" s="26"/>
      <c r="IYW45" s="26"/>
      <c r="IZA45" s="26"/>
      <c r="IZE45" s="26"/>
      <c r="IZI45" s="26"/>
      <c r="IZM45" s="26"/>
      <c r="IZQ45" s="26"/>
      <c r="IZU45" s="26"/>
      <c r="IZY45" s="26"/>
      <c r="JAC45" s="26"/>
      <c r="JAG45" s="26"/>
      <c r="JAK45" s="26"/>
      <c r="JAO45" s="26"/>
      <c r="JAS45" s="26"/>
      <c r="JAW45" s="26"/>
      <c r="JBA45" s="26"/>
      <c r="JBE45" s="26"/>
      <c r="JBI45" s="26"/>
      <c r="JBM45" s="26"/>
      <c r="JBQ45" s="26"/>
      <c r="JBU45" s="26"/>
      <c r="JBY45" s="26"/>
      <c r="JCC45" s="26"/>
      <c r="JCG45" s="26"/>
      <c r="JCK45" s="26"/>
      <c r="JCO45" s="26"/>
      <c r="JCS45" s="26"/>
      <c r="JCW45" s="26"/>
      <c r="JDA45" s="26"/>
      <c r="JDE45" s="26"/>
      <c r="JDI45" s="26"/>
      <c r="JDM45" s="26"/>
      <c r="JDQ45" s="26"/>
      <c r="JDU45" s="26"/>
      <c r="JDY45" s="26"/>
      <c r="JEC45" s="26"/>
      <c r="JEG45" s="26"/>
      <c r="JEK45" s="26"/>
      <c r="JEO45" s="26"/>
      <c r="JES45" s="26"/>
      <c r="JEW45" s="26"/>
      <c r="JFA45" s="26"/>
      <c r="JFE45" s="26"/>
      <c r="JFI45" s="26"/>
      <c r="JFM45" s="26"/>
      <c r="JFQ45" s="26"/>
      <c r="JFU45" s="26"/>
      <c r="JFY45" s="26"/>
      <c r="JGC45" s="26"/>
      <c r="JGG45" s="26"/>
      <c r="JGK45" s="26"/>
      <c r="JGO45" s="26"/>
      <c r="JGS45" s="26"/>
      <c r="JGW45" s="26"/>
      <c r="JHA45" s="26"/>
      <c r="JHE45" s="26"/>
      <c r="JHI45" s="26"/>
      <c r="JHM45" s="26"/>
      <c r="JHQ45" s="26"/>
      <c r="JHU45" s="26"/>
      <c r="JHY45" s="26"/>
      <c r="JIC45" s="26"/>
      <c r="JIG45" s="26"/>
      <c r="JIK45" s="26"/>
      <c r="JIO45" s="26"/>
      <c r="JIS45" s="26"/>
      <c r="JIW45" s="26"/>
      <c r="JJA45" s="26"/>
      <c r="JJE45" s="26"/>
      <c r="JJI45" s="26"/>
      <c r="JJM45" s="26"/>
      <c r="JJQ45" s="26"/>
      <c r="JJU45" s="26"/>
      <c r="JJY45" s="26"/>
      <c r="JKC45" s="26"/>
      <c r="JKG45" s="26"/>
      <c r="JKK45" s="26"/>
      <c r="JKO45" s="26"/>
      <c r="JKS45" s="26"/>
      <c r="JKW45" s="26"/>
      <c r="JLA45" s="26"/>
      <c r="JLE45" s="26"/>
      <c r="JLI45" s="26"/>
      <c r="JLM45" s="26"/>
      <c r="JLQ45" s="26"/>
      <c r="JLU45" s="26"/>
      <c r="JLY45" s="26"/>
      <c r="JMC45" s="26"/>
      <c r="JMG45" s="26"/>
      <c r="JMK45" s="26"/>
      <c r="JMO45" s="26"/>
      <c r="JMS45" s="26"/>
      <c r="JMW45" s="26"/>
      <c r="JNA45" s="26"/>
      <c r="JNE45" s="26"/>
      <c r="JNI45" s="26"/>
      <c r="JNM45" s="26"/>
      <c r="JNQ45" s="26"/>
      <c r="JNU45" s="26"/>
      <c r="JNY45" s="26"/>
      <c r="JOC45" s="26"/>
      <c r="JOG45" s="26"/>
      <c r="JOK45" s="26"/>
      <c r="JOO45" s="26"/>
      <c r="JOS45" s="26"/>
      <c r="JOW45" s="26"/>
      <c r="JPA45" s="26"/>
      <c r="JPE45" s="26"/>
      <c r="JPI45" s="26"/>
      <c r="JPM45" s="26"/>
      <c r="JPQ45" s="26"/>
      <c r="JPU45" s="26"/>
      <c r="JPY45" s="26"/>
      <c r="JQC45" s="26"/>
      <c r="JQG45" s="26"/>
      <c r="JQK45" s="26"/>
      <c r="JQO45" s="26"/>
      <c r="JQS45" s="26"/>
      <c r="JQW45" s="26"/>
      <c r="JRA45" s="26"/>
      <c r="JRE45" s="26"/>
      <c r="JRI45" s="26"/>
      <c r="JRM45" s="26"/>
      <c r="JRQ45" s="26"/>
      <c r="JRU45" s="26"/>
      <c r="JRY45" s="26"/>
      <c r="JSC45" s="26"/>
      <c r="JSG45" s="26"/>
      <c r="JSK45" s="26"/>
      <c r="JSO45" s="26"/>
      <c r="JSS45" s="26"/>
      <c r="JSW45" s="26"/>
      <c r="JTA45" s="26"/>
      <c r="JTE45" s="26"/>
      <c r="JTI45" s="26"/>
      <c r="JTM45" s="26"/>
      <c r="JTQ45" s="26"/>
      <c r="JTU45" s="26"/>
      <c r="JTY45" s="26"/>
      <c r="JUC45" s="26"/>
      <c r="JUG45" s="26"/>
      <c r="JUK45" s="26"/>
      <c r="JUO45" s="26"/>
      <c r="JUS45" s="26"/>
      <c r="JUW45" s="26"/>
      <c r="JVA45" s="26"/>
      <c r="JVE45" s="26"/>
      <c r="JVI45" s="26"/>
      <c r="JVM45" s="26"/>
      <c r="JVQ45" s="26"/>
      <c r="JVU45" s="26"/>
      <c r="JVY45" s="26"/>
      <c r="JWC45" s="26"/>
      <c r="JWG45" s="26"/>
      <c r="JWK45" s="26"/>
      <c r="JWO45" s="26"/>
      <c r="JWS45" s="26"/>
      <c r="JWW45" s="26"/>
      <c r="JXA45" s="26"/>
      <c r="JXE45" s="26"/>
      <c r="JXI45" s="26"/>
      <c r="JXM45" s="26"/>
      <c r="JXQ45" s="26"/>
      <c r="JXU45" s="26"/>
      <c r="JXY45" s="26"/>
      <c r="JYC45" s="26"/>
      <c r="JYG45" s="26"/>
      <c r="JYK45" s="26"/>
      <c r="JYO45" s="26"/>
      <c r="JYS45" s="26"/>
      <c r="JYW45" s="26"/>
      <c r="JZA45" s="26"/>
      <c r="JZE45" s="26"/>
      <c r="JZI45" s="26"/>
      <c r="JZM45" s="26"/>
      <c r="JZQ45" s="26"/>
      <c r="JZU45" s="26"/>
      <c r="JZY45" s="26"/>
      <c r="KAC45" s="26"/>
      <c r="KAG45" s="26"/>
      <c r="KAK45" s="26"/>
      <c r="KAO45" s="26"/>
      <c r="KAS45" s="26"/>
      <c r="KAW45" s="26"/>
      <c r="KBA45" s="26"/>
      <c r="KBE45" s="26"/>
      <c r="KBI45" s="26"/>
      <c r="KBM45" s="26"/>
      <c r="KBQ45" s="26"/>
      <c r="KBU45" s="26"/>
      <c r="KBY45" s="26"/>
      <c r="KCC45" s="26"/>
      <c r="KCG45" s="26"/>
      <c r="KCK45" s="26"/>
      <c r="KCO45" s="26"/>
      <c r="KCS45" s="26"/>
      <c r="KCW45" s="26"/>
      <c r="KDA45" s="26"/>
      <c r="KDE45" s="26"/>
      <c r="KDI45" s="26"/>
      <c r="KDM45" s="26"/>
      <c r="KDQ45" s="26"/>
      <c r="KDU45" s="26"/>
      <c r="KDY45" s="26"/>
      <c r="KEC45" s="26"/>
      <c r="KEG45" s="26"/>
      <c r="KEK45" s="26"/>
      <c r="KEO45" s="26"/>
      <c r="KES45" s="26"/>
      <c r="KEW45" s="26"/>
      <c r="KFA45" s="26"/>
      <c r="KFE45" s="26"/>
      <c r="KFI45" s="26"/>
      <c r="KFM45" s="26"/>
      <c r="KFQ45" s="26"/>
      <c r="KFU45" s="26"/>
      <c r="KFY45" s="26"/>
      <c r="KGC45" s="26"/>
      <c r="KGG45" s="26"/>
      <c r="KGK45" s="26"/>
      <c r="KGO45" s="26"/>
      <c r="KGS45" s="26"/>
      <c r="KGW45" s="26"/>
      <c r="KHA45" s="26"/>
      <c r="KHE45" s="26"/>
      <c r="KHI45" s="26"/>
      <c r="KHM45" s="26"/>
      <c r="KHQ45" s="26"/>
      <c r="KHU45" s="26"/>
      <c r="KHY45" s="26"/>
      <c r="KIC45" s="26"/>
      <c r="KIG45" s="26"/>
      <c r="KIK45" s="26"/>
      <c r="KIO45" s="26"/>
      <c r="KIS45" s="26"/>
      <c r="KIW45" s="26"/>
      <c r="KJA45" s="26"/>
      <c r="KJE45" s="26"/>
      <c r="KJI45" s="26"/>
      <c r="KJM45" s="26"/>
      <c r="KJQ45" s="26"/>
      <c r="KJU45" s="26"/>
      <c r="KJY45" s="26"/>
      <c r="KKC45" s="26"/>
      <c r="KKG45" s="26"/>
      <c r="KKK45" s="26"/>
      <c r="KKO45" s="26"/>
      <c r="KKS45" s="26"/>
      <c r="KKW45" s="26"/>
      <c r="KLA45" s="26"/>
      <c r="KLE45" s="26"/>
      <c r="KLI45" s="26"/>
      <c r="KLM45" s="26"/>
      <c r="KLQ45" s="26"/>
      <c r="KLU45" s="26"/>
      <c r="KLY45" s="26"/>
      <c r="KMC45" s="26"/>
      <c r="KMG45" s="26"/>
      <c r="KMK45" s="26"/>
      <c r="KMO45" s="26"/>
      <c r="KMS45" s="26"/>
      <c r="KMW45" s="26"/>
      <c r="KNA45" s="26"/>
      <c r="KNE45" s="26"/>
      <c r="KNI45" s="26"/>
      <c r="KNM45" s="26"/>
      <c r="KNQ45" s="26"/>
      <c r="KNU45" s="26"/>
      <c r="KNY45" s="26"/>
      <c r="KOC45" s="26"/>
      <c r="KOG45" s="26"/>
      <c r="KOK45" s="26"/>
      <c r="KOO45" s="26"/>
      <c r="KOS45" s="26"/>
      <c r="KOW45" s="26"/>
      <c r="KPA45" s="26"/>
      <c r="KPE45" s="26"/>
      <c r="KPI45" s="26"/>
      <c r="KPM45" s="26"/>
      <c r="KPQ45" s="26"/>
      <c r="KPU45" s="26"/>
      <c r="KPY45" s="26"/>
      <c r="KQC45" s="26"/>
      <c r="KQG45" s="26"/>
      <c r="KQK45" s="26"/>
      <c r="KQO45" s="26"/>
      <c r="KQS45" s="26"/>
      <c r="KQW45" s="26"/>
      <c r="KRA45" s="26"/>
      <c r="KRE45" s="26"/>
      <c r="KRI45" s="26"/>
      <c r="KRM45" s="26"/>
      <c r="KRQ45" s="26"/>
      <c r="KRU45" s="26"/>
      <c r="KRY45" s="26"/>
      <c r="KSC45" s="26"/>
      <c r="KSG45" s="26"/>
      <c r="KSK45" s="26"/>
      <c r="KSO45" s="26"/>
      <c r="KSS45" s="26"/>
      <c r="KSW45" s="26"/>
      <c r="KTA45" s="26"/>
      <c r="KTE45" s="26"/>
      <c r="KTI45" s="26"/>
      <c r="KTM45" s="26"/>
      <c r="KTQ45" s="26"/>
      <c r="KTU45" s="26"/>
      <c r="KTY45" s="26"/>
      <c r="KUC45" s="26"/>
      <c r="KUG45" s="26"/>
      <c r="KUK45" s="26"/>
      <c r="KUO45" s="26"/>
      <c r="KUS45" s="26"/>
      <c r="KUW45" s="26"/>
      <c r="KVA45" s="26"/>
      <c r="KVE45" s="26"/>
      <c r="KVI45" s="26"/>
      <c r="KVM45" s="26"/>
      <c r="KVQ45" s="26"/>
      <c r="KVU45" s="26"/>
      <c r="KVY45" s="26"/>
      <c r="KWC45" s="26"/>
      <c r="KWG45" s="26"/>
      <c r="KWK45" s="26"/>
      <c r="KWO45" s="26"/>
      <c r="KWS45" s="26"/>
      <c r="KWW45" s="26"/>
      <c r="KXA45" s="26"/>
      <c r="KXE45" s="26"/>
      <c r="KXI45" s="26"/>
      <c r="KXM45" s="26"/>
      <c r="KXQ45" s="26"/>
      <c r="KXU45" s="26"/>
      <c r="KXY45" s="26"/>
      <c r="KYC45" s="26"/>
      <c r="KYG45" s="26"/>
      <c r="KYK45" s="26"/>
      <c r="KYO45" s="26"/>
      <c r="KYS45" s="26"/>
      <c r="KYW45" s="26"/>
      <c r="KZA45" s="26"/>
      <c r="KZE45" s="26"/>
      <c r="KZI45" s="26"/>
      <c r="KZM45" s="26"/>
      <c r="KZQ45" s="26"/>
      <c r="KZU45" s="26"/>
      <c r="KZY45" s="26"/>
      <c r="LAC45" s="26"/>
      <c r="LAG45" s="26"/>
      <c r="LAK45" s="26"/>
      <c r="LAO45" s="26"/>
      <c r="LAS45" s="26"/>
      <c r="LAW45" s="26"/>
      <c r="LBA45" s="26"/>
      <c r="LBE45" s="26"/>
      <c r="LBI45" s="26"/>
      <c r="LBM45" s="26"/>
      <c r="LBQ45" s="26"/>
      <c r="LBU45" s="26"/>
      <c r="LBY45" s="26"/>
      <c r="LCC45" s="26"/>
      <c r="LCG45" s="26"/>
      <c r="LCK45" s="26"/>
      <c r="LCO45" s="26"/>
      <c r="LCS45" s="26"/>
      <c r="LCW45" s="26"/>
      <c r="LDA45" s="26"/>
      <c r="LDE45" s="26"/>
      <c r="LDI45" s="26"/>
      <c r="LDM45" s="26"/>
      <c r="LDQ45" s="26"/>
      <c r="LDU45" s="26"/>
      <c r="LDY45" s="26"/>
      <c r="LEC45" s="26"/>
      <c r="LEG45" s="26"/>
      <c r="LEK45" s="26"/>
      <c r="LEO45" s="26"/>
      <c r="LES45" s="26"/>
      <c r="LEW45" s="26"/>
      <c r="LFA45" s="26"/>
      <c r="LFE45" s="26"/>
      <c r="LFI45" s="26"/>
      <c r="LFM45" s="26"/>
      <c r="LFQ45" s="26"/>
      <c r="LFU45" s="26"/>
      <c r="LFY45" s="26"/>
      <c r="LGC45" s="26"/>
      <c r="LGG45" s="26"/>
      <c r="LGK45" s="26"/>
      <c r="LGO45" s="26"/>
      <c r="LGS45" s="26"/>
      <c r="LGW45" s="26"/>
      <c r="LHA45" s="26"/>
      <c r="LHE45" s="26"/>
      <c r="LHI45" s="26"/>
      <c r="LHM45" s="26"/>
      <c r="LHQ45" s="26"/>
      <c r="LHU45" s="26"/>
      <c r="LHY45" s="26"/>
      <c r="LIC45" s="26"/>
      <c r="LIG45" s="26"/>
      <c r="LIK45" s="26"/>
      <c r="LIO45" s="26"/>
      <c r="LIS45" s="26"/>
      <c r="LIW45" s="26"/>
      <c r="LJA45" s="26"/>
      <c r="LJE45" s="26"/>
      <c r="LJI45" s="26"/>
      <c r="LJM45" s="26"/>
      <c r="LJQ45" s="26"/>
      <c r="LJU45" s="26"/>
      <c r="LJY45" s="26"/>
      <c r="LKC45" s="26"/>
      <c r="LKG45" s="26"/>
      <c r="LKK45" s="26"/>
      <c r="LKO45" s="26"/>
      <c r="LKS45" s="26"/>
      <c r="LKW45" s="26"/>
      <c r="LLA45" s="26"/>
      <c r="LLE45" s="26"/>
      <c r="LLI45" s="26"/>
      <c r="LLM45" s="26"/>
      <c r="LLQ45" s="26"/>
      <c r="LLU45" s="26"/>
      <c r="LLY45" s="26"/>
      <c r="LMC45" s="26"/>
      <c r="LMG45" s="26"/>
      <c r="LMK45" s="26"/>
      <c r="LMO45" s="26"/>
      <c r="LMS45" s="26"/>
      <c r="LMW45" s="26"/>
      <c r="LNA45" s="26"/>
      <c r="LNE45" s="26"/>
      <c r="LNI45" s="26"/>
      <c r="LNM45" s="26"/>
      <c r="LNQ45" s="26"/>
      <c r="LNU45" s="26"/>
      <c r="LNY45" s="26"/>
      <c r="LOC45" s="26"/>
      <c r="LOG45" s="26"/>
      <c r="LOK45" s="26"/>
      <c r="LOO45" s="26"/>
      <c r="LOS45" s="26"/>
      <c r="LOW45" s="26"/>
      <c r="LPA45" s="26"/>
      <c r="LPE45" s="26"/>
      <c r="LPI45" s="26"/>
      <c r="LPM45" s="26"/>
      <c r="LPQ45" s="26"/>
      <c r="LPU45" s="26"/>
      <c r="LPY45" s="26"/>
      <c r="LQC45" s="26"/>
      <c r="LQG45" s="26"/>
      <c r="LQK45" s="26"/>
      <c r="LQO45" s="26"/>
      <c r="LQS45" s="26"/>
      <c r="LQW45" s="26"/>
      <c r="LRA45" s="26"/>
      <c r="LRE45" s="26"/>
      <c r="LRI45" s="26"/>
      <c r="LRM45" s="26"/>
      <c r="LRQ45" s="26"/>
      <c r="LRU45" s="26"/>
      <c r="LRY45" s="26"/>
      <c r="LSC45" s="26"/>
      <c r="LSG45" s="26"/>
      <c r="LSK45" s="26"/>
      <c r="LSO45" s="26"/>
      <c r="LSS45" s="26"/>
      <c r="LSW45" s="26"/>
      <c r="LTA45" s="26"/>
      <c r="LTE45" s="26"/>
      <c r="LTI45" s="26"/>
      <c r="LTM45" s="26"/>
      <c r="LTQ45" s="26"/>
      <c r="LTU45" s="26"/>
      <c r="LTY45" s="26"/>
      <c r="LUC45" s="26"/>
      <c r="LUG45" s="26"/>
      <c r="LUK45" s="26"/>
      <c r="LUO45" s="26"/>
      <c r="LUS45" s="26"/>
      <c r="LUW45" s="26"/>
      <c r="LVA45" s="26"/>
      <c r="LVE45" s="26"/>
      <c r="LVI45" s="26"/>
      <c r="LVM45" s="26"/>
      <c r="LVQ45" s="26"/>
      <c r="LVU45" s="26"/>
      <c r="LVY45" s="26"/>
      <c r="LWC45" s="26"/>
      <c r="LWG45" s="26"/>
      <c r="LWK45" s="26"/>
      <c r="LWO45" s="26"/>
      <c r="LWS45" s="26"/>
      <c r="LWW45" s="26"/>
      <c r="LXA45" s="26"/>
      <c r="LXE45" s="26"/>
      <c r="LXI45" s="26"/>
      <c r="LXM45" s="26"/>
      <c r="LXQ45" s="26"/>
      <c r="LXU45" s="26"/>
      <c r="LXY45" s="26"/>
      <c r="LYC45" s="26"/>
      <c r="LYG45" s="26"/>
      <c r="LYK45" s="26"/>
      <c r="LYO45" s="26"/>
      <c r="LYS45" s="26"/>
      <c r="LYW45" s="26"/>
      <c r="LZA45" s="26"/>
      <c r="LZE45" s="26"/>
      <c r="LZI45" s="26"/>
      <c r="LZM45" s="26"/>
      <c r="LZQ45" s="26"/>
      <c r="LZU45" s="26"/>
      <c r="LZY45" s="26"/>
      <c r="MAC45" s="26"/>
      <c r="MAG45" s="26"/>
      <c r="MAK45" s="26"/>
      <c r="MAO45" s="26"/>
      <c r="MAS45" s="26"/>
      <c r="MAW45" s="26"/>
      <c r="MBA45" s="26"/>
      <c r="MBE45" s="26"/>
      <c r="MBI45" s="26"/>
      <c r="MBM45" s="26"/>
      <c r="MBQ45" s="26"/>
      <c r="MBU45" s="26"/>
      <c r="MBY45" s="26"/>
      <c r="MCC45" s="26"/>
      <c r="MCG45" s="26"/>
      <c r="MCK45" s="26"/>
      <c r="MCO45" s="26"/>
      <c r="MCS45" s="26"/>
      <c r="MCW45" s="26"/>
      <c r="MDA45" s="26"/>
      <c r="MDE45" s="26"/>
      <c r="MDI45" s="26"/>
      <c r="MDM45" s="26"/>
      <c r="MDQ45" s="26"/>
      <c r="MDU45" s="26"/>
      <c r="MDY45" s="26"/>
      <c r="MEC45" s="26"/>
      <c r="MEG45" s="26"/>
      <c r="MEK45" s="26"/>
      <c r="MEO45" s="26"/>
      <c r="MES45" s="26"/>
      <c r="MEW45" s="26"/>
      <c r="MFA45" s="26"/>
      <c r="MFE45" s="26"/>
      <c r="MFI45" s="26"/>
      <c r="MFM45" s="26"/>
      <c r="MFQ45" s="26"/>
      <c r="MFU45" s="26"/>
      <c r="MFY45" s="26"/>
      <c r="MGC45" s="26"/>
      <c r="MGG45" s="26"/>
      <c r="MGK45" s="26"/>
      <c r="MGO45" s="26"/>
      <c r="MGS45" s="26"/>
      <c r="MGW45" s="26"/>
      <c r="MHA45" s="26"/>
      <c r="MHE45" s="26"/>
      <c r="MHI45" s="26"/>
      <c r="MHM45" s="26"/>
      <c r="MHQ45" s="26"/>
      <c r="MHU45" s="26"/>
      <c r="MHY45" s="26"/>
      <c r="MIC45" s="26"/>
      <c r="MIG45" s="26"/>
      <c r="MIK45" s="26"/>
      <c r="MIO45" s="26"/>
      <c r="MIS45" s="26"/>
      <c r="MIW45" s="26"/>
      <c r="MJA45" s="26"/>
      <c r="MJE45" s="26"/>
      <c r="MJI45" s="26"/>
      <c r="MJM45" s="26"/>
      <c r="MJQ45" s="26"/>
      <c r="MJU45" s="26"/>
      <c r="MJY45" s="26"/>
      <c r="MKC45" s="26"/>
      <c r="MKG45" s="26"/>
      <c r="MKK45" s="26"/>
      <c r="MKO45" s="26"/>
      <c r="MKS45" s="26"/>
      <c r="MKW45" s="26"/>
      <c r="MLA45" s="26"/>
      <c r="MLE45" s="26"/>
      <c r="MLI45" s="26"/>
      <c r="MLM45" s="26"/>
      <c r="MLQ45" s="26"/>
      <c r="MLU45" s="26"/>
      <c r="MLY45" s="26"/>
      <c r="MMC45" s="26"/>
      <c r="MMG45" s="26"/>
      <c r="MMK45" s="26"/>
      <c r="MMO45" s="26"/>
      <c r="MMS45" s="26"/>
      <c r="MMW45" s="26"/>
      <c r="MNA45" s="26"/>
      <c r="MNE45" s="26"/>
      <c r="MNI45" s="26"/>
      <c r="MNM45" s="26"/>
      <c r="MNQ45" s="26"/>
      <c r="MNU45" s="26"/>
      <c r="MNY45" s="26"/>
      <c r="MOC45" s="26"/>
      <c r="MOG45" s="26"/>
      <c r="MOK45" s="26"/>
      <c r="MOO45" s="26"/>
      <c r="MOS45" s="26"/>
      <c r="MOW45" s="26"/>
      <c r="MPA45" s="26"/>
      <c r="MPE45" s="26"/>
      <c r="MPI45" s="26"/>
      <c r="MPM45" s="26"/>
      <c r="MPQ45" s="26"/>
      <c r="MPU45" s="26"/>
      <c r="MPY45" s="26"/>
      <c r="MQC45" s="26"/>
      <c r="MQG45" s="26"/>
      <c r="MQK45" s="26"/>
      <c r="MQO45" s="26"/>
      <c r="MQS45" s="26"/>
      <c r="MQW45" s="26"/>
      <c r="MRA45" s="26"/>
      <c r="MRE45" s="26"/>
      <c r="MRI45" s="26"/>
      <c r="MRM45" s="26"/>
      <c r="MRQ45" s="26"/>
      <c r="MRU45" s="26"/>
      <c r="MRY45" s="26"/>
      <c r="MSC45" s="26"/>
      <c r="MSG45" s="26"/>
      <c r="MSK45" s="26"/>
      <c r="MSO45" s="26"/>
      <c r="MSS45" s="26"/>
      <c r="MSW45" s="26"/>
      <c r="MTA45" s="26"/>
      <c r="MTE45" s="26"/>
      <c r="MTI45" s="26"/>
      <c r="MTM45" s="26"/>
      <c r="MTQ45" s="26"/>
      <c r="MTU45" s="26"/>
      <c r="MTY45" s="26"/>
      <c r="MUC45" s="26"/>
      <c r="MUG45" s="26"/>
      <c r="MUK45" s="26"/>
      <c r="MUO45" s="26"/>
      <c r="MUS45" s="26"/>
      <c r="MUW45" s="26"/>
      <c r="MVA45" s="26"/>
      <c r="MVE45" s="26"/>
      <c r="MVI45" s="26"/>
      <c r="MVM45" s="26"/>
      <c r="MVQ45" s="26"/>
      <c r="MVU45" s="26"/>
      <c r="MVY45" s="26"/>
      <c r="MWC45" s="26"/>
      <c r="MWG45" s="26"/>
      <c r="MWK45" s="26"/>
      <c r="MWO45" s="26"/>
      <c r="MWS45" s="26"/>
      <c r="MWW45" s="26"/>
      <c r="MXA45" s="26"/>
      <c r="MXE45" s="26"/>
      <c r="MXI45" s="26"/>
      <c r="MXM45" s="26"/>
      <c r="MXQ45" s="26"/>
      <c r="MXU45" s="26"/>
      <c r="MXY45" s="26"/>
      <c r="MYC45" s="26"/>
      <c r="MYG45" s="26"/>
      <c r="MYK45" s="26"/>
      <c r="MYO45" s="26"/>
      <c r="MYS45" s="26"/>
      <c r="MYW45" s="26"/>
      <c r="MZA45" s="26"/>
      <c r="MZE45" s="26"/>
      <c r="MZI45" s="26"/>
      <c r="MZM45" s="26"/>
      <c r="MZQ45" s="26"/>
      <c r="MZU45" s="26"/>
      <c r="MZY45" s="26"/>
      <c r="NAC45" s="26"/>
      <c r="NAG45" s="26"/>
      <c r="NAK45" s="26"/>
      <c r="NAO45" s="26"/>
      <c r="NAS45" s="26"/>
      <c r="NAW45" s="26"/>
      <c r="NBA45" s="26"/>
      <c r="NBE45" s="26"/>
      <c r="NBI45" s="26"/>
      <c r="NBM45" s="26"/>
      <c r="NBQ45" s="26"/>
      <c r="NBU45" s="26"/>
      <c r="NBY45" s="26"/>
      <c r="NCC45" s="26"/>
      <c r="NCG45" s="26"/>
      <c r="NCK45" s="26"/>
      <c r="NCO45" s="26"/>
      <c r="NCS45" s="26"/>
      <c r="NCW45" s="26"/>
      <c r="NDA45" s="26"/>
      <c r="NDE45" s="26"/>
      <c r="NDI45" s="26"/>
      <c r="NDM45" s="26"/>
      <c r="NDQ45" s="26"/>
      <c r="NDU45" s="26"/>
      <c r="NDY45" s="26"/>
      <c r="NEC45" s="26"/>
      <c r="NEG45" s="26"/>
      <c r="NEK45" s="26"/>
      <c r="NEO45" s="26"/>
      <c r="NES45" s="26"/>
      <c r="NEW45" s="26"/>
      <c r="NFA45" s="26"/>
      <c r="NFE45" s="26"/>
      <c r="NFI45" s="26"/>
      <c r="NFM45" s="26"/>
      <c r="NFQ45" s="26"/>
      <c r="NFU45" s="26"/>
      <c r="NFY45" s="26"/>
      <c r="NGC45" s="26"/>
      <c r="NGG45" s="26"/>
      <c r="NGK45" s="26"/>
      <c r="NGO45" s="26"/>
      <c r="NGS45" s="26"/>
      <c r="NGW45" s="26"/>
      <c r="NHA45" s="26"/>
      <c r="NHE45" s="26"/>
      <c r="NHI45" s="26"/>
      <c r="NHM45" s="26"/>
      <c r="NHQ45" s="26"/>
      <c r="NHU45" s="26"/>
      <c r="NHY45" s="26"/>
      <c r="NIC45" s="26"/>
      <c r="NIG45" s="26"/>
      <c r="NIK45" s="26"/>
      <c r="NIO45" s="26"/>
      <c r="NIS45" s="26"/>
      <c r="NIW45" s="26"/>
      <c r="NJA45" s="26"/>
      <c r="NJE45" s="26"/>
      <c r="NJI45" s="26"/>
      <c r="NJM45" s="26"/>
      <c r="NJQ45" s="26"/>
      <c r="NJU45" s="26"/>
      <c r="NJY45" s="26"/>
      <c r="NKC45" s="26"/>
      <c r="NKG45" s="26"/>
      <c r="NKK45" s="26"/>
      <c r="NKO45" s="26"/>
      <c r="NKS45" s="26"/>
      <c r="NKW45" s="26"/>
      <c r="NLA45" s="26"/>
      <c r="NLE45" s="26"/>
      <c r="NLI45" s="26"/>
      <c r="NLM45" s="26"/>
      <c r="NLQ45" s="26"/>
      <c r="NLU45" s="26"/>
      <c r="NLY45" s="26"/>
      <c r="NMC45" s="26"/>
      <c r="NMG45" s="26"/>
      <c r="NMK45" s="26"/>
      <c r="NMO45" s="26"/>
      <c r="NMS45" s="26"/>
      <c r="NMW45" s="26"/>
      <c r="NNA45" s="26"/>
      <c r="NNE45" s="26"/>
      <c r="NNI45" s="26"/>
      <c r="NNM45" s="26"/>
      <c r="NNQ45" s="26"/>
      <c r="NNU45" s="26"/>
      <c r="NNY45" s="26"/>
      <c r="NOC45" s="26"/>
      <c r="NOG45" s="26"/>
      <c r="NOK45" s="26"/>
      <c r="NOO45" s="26"/>
      <c r="NOS45" s="26"/>
      <c r="NOW45" s="26"/>
      <c r="NPA45" s="26"/>
      <c r="NPE45" s="26"/>
      <c r="NPI45" s="26"/>
      <c r="NPM45" s="26"/>
      <c r="NPQ45" s="26"/>
      <c r="NPU45" s="26"/>
      <c r="NPY45" s="26"/>
      <c r="NQC45" s="26"/>
      <c r="NQG45" s="26"/>
      <c r="NQK45" s="26"/>
      <c r="NQO45" s="26"/>
      <c r="NQS45" s="26"/>
      <c r="NQW45" s="26"/>
      <c r="NRA45" s="26"/>
      <c r="NRE45" s="26"/>
      <c r="NRI45" s="26"/>
      <c r="NRM45" s="26"/>
      <c r="NRQ45" s="26"/>
      <c r="NRU45" s="26"/>
      <c r="NRY45" s="26"/>
      <c r="NSC45" s="26"/>
      <c r="NSG45" s="26"/>
      <c r="NSK45" s="26"/>
      <c r="NSO45" s="26"/>
      <c r="NSS45" s="26"/>
      <c r="NSW45" s="26"/>
      <c r="NTA45" s="26"/>
      <c r="NTE45" s="26"/>
      <c r="NTI45" s="26"/>
      <c r="NTM45" s="26"/>
      <c r="NTQ45" s="26"/>
      <c r="NTU45" s="26"/>
      <c r="NTY45" s="26"/>
      <c r="NUC45" s="26"/>
      <c r="NUG45" s="26"/>
      <c r="NUK45" s="26"/>
      <c r="NUO45" s="26"/>
      <c r="NUS45" s="26"/>
      <c r="NUW45" s="26"/>
      <c r="NVA45" s="26"/>
      <c r="NVE45" s="26"/>
      <c r="NVI45" s="26"/>
      <c r="NVM45" s="26"/>
      <c r="NVQ45" s="26"/>
      <c r="NVU45" s="26"/>
      <c r="NVY45" s="26"/>
      <c r="NWC45" s="26"/>
      <c r="NWG45" s="26"/>
      <c r="NWK45" s="26"/>
      <c r="NWO45" s="26"/>
      <c r="NWS45" s="26"/>
      <c r="NWW45" s="26"/>
      <c r="NXA45" s="26"/>
      <c r="NXE45" s="26"/>
      <c r="NXI45" s="26"/>
      <c r="NXM45" s="26"/>
      <c r="NXQ45" s="26"/>
      <c r="NXU45" s="26"/>
      <c r="NXY45" s="26"/>
      <c r="NYC45" s="26"/>
      <c r="NYG45" s="26"/>
      <c r="NYK45" s="26"/>
      <c r="NYO45" s="26"/>
      <c r="NYS45" s="26"/>
      <c r="NYW45" s="26"/>
      <c r="NZA45" s="26"/>
      <c r="NZE45" s="26"/>
      <c r="NZI45" s="26"/>
      <c r="NZM45" s="26"/>
      <c r="NZQ45" s="26"/>
      <c r="NZU45" s="26"/>
      <c r="NZY45" s="26"/>
      <c r="OAC45" s="26"/>
      <c r="OAG45" s="26"/>
      <c r="OAK45" s="26"/>
      <c r="OAO45" s="26"/>
      <c r="OAS45" s="26"/>
      <c r="OAW45" s="26"/>
      <c r="OBA45" s="26"/>
      <c r="OBE45" s="26"/>
      <c r="OBI45" s="26"/>
      <c r="OBM45" s="26"/>
      <c r="OBQ45" s="26"/>
      <c r="OBU45" s="26"/>
      <c r="OBY45" s="26"/>
      <c r="OCC45" s="26"/>
      <c r="OCG45" s="26"/>
      <c r="OCK45" s="26"/>
      <c r="OCO45" s="26"/>
      <c r="OCS45" s="26"/>
      <c r="OCW45" s="26"/>
      <c r="ODA45" s="26"/>
      <c r="ODE45" s="26"/>
      <c r="ODI45" s="26"/>
      <c r="ODM45" s="26"/>
      <c r="ODQ45" s="26"/>
      <c r="ODU45" s="26"/>
      <c r="ODY45" s="26"/>
      <c r="OEC45" s="26"/>
      <c r="OEG45" s="26"/>
      <c r="OEK45" s="26"/>
      <c r="OEO45" s="26"/>
      <c r="OES45" s="26"/>
      <c r="OEW45" s="26"/>
      <c r="OFA45" s="26"/>
      <c r="OFE45" s="26"/>
      <c r="OFI45" s="26"/>
      <c r="OFM45" s="26"/>
      <c r="OFQ45" s="26"/>
      <c r="OFU45" s="26"/>
      <c r="OFY45" s="26"/>
      <c r="OGC45" s="26"/>
      <c r="OGG45" s="26"/>
      <c r="OGK45" s="26"/>
      <c r="OGO45" s="26"/>
      <c r="OGS45" s="26"/>
      <c r="OGW45" s="26"/>
      <c r="OHA45" s="26"/>
      <c r="OHE45" s="26"/>
      <c r="OHI45" s="26"/>
      <c r="OHM45" s="26"/>
      <c r="OHQ45" s="26"/>
      <c r="OHU45" s="26"/>
      <c r="OHY45" s="26"/>
      <c r="OIC45" s="26"/>
      <c r="OIG45" s="26"/>
      <c r="OIK45" s="26"/>
      <c r="OIO45" s="26"/>
      <c r="OIS45" s="26"/>
      <c r="OIW45" s="26"/>
      <c r="OJA45" s="26"/>
      <c r="OJE45" s="26"/>
      <c r="OJI45" s="26"/>
      <c r="OJM45" s="26"/>
      <c r="OJQ45" s="26"/>
      <c r="OJU45" s="26"/>
      <c r="OJY45" s="26"/>
      <c r="OKC45" s="26"/>
      <c r="OKG45" s="26"/>
      <c r="OKK45" s="26"/>
      <c r="OKO45" s="26"/>
      <c r="OKS45" s="26"/>
      <c r="OKW45" s="26"/>
      <c r="OLA45" s="26"/>
      <c r="OLE45" s="26"/>
      <c r="OLI45" s="26"/>
      <c r="OLM45" s="26"/>
      <c r="OLQ45" s="26"/>
      <c r="OLU45" s="26"/>
      <c r="OLY45" s="26"/>
      <c r="OMC45" s="26"/>
      <c r="OMG45" s="26"/>
      <c r="OMK45" s="26"/>
      <c r="OMO45" s="26"/>
      <c r="OMS45" s="26"/>
      <c r="OMW45" s="26"/>
      <c r="ONA45" s="26"/>
      <c r="ONE45" s="26"/>
      <c r="ONI45" s="26"/>
      <c r="ONM45" s="26"/>
      <c r="ONQ45" s="26"/>
      <c r="ONU45" s="26"/>
      <c r="ONY45" s="26"/>
      <c r="OOC45" s="26"/>
      <c r="OOG45" s="26"/>
      <c r="OOK45" s="26"/>
      <c r="OOO45" s="26"/>
      <c r="OOS45" s="26"/>
      <c r="OOW45" s="26"/>
      <c r="OPA45" s="26"/>
      <c r="OPE45" s="26"/>
      <c r="OPI45" s="26"/>
      <c r="OPM45" s="26"/>
      <c r="OPQ45" s="26"/>
      <c r="OPU45" s="26"/>
      <c r="OPY45" s="26"/>
      <c r="OQC45" s="26"/>
      <c r="OQG45" s="26"/>
      <c r="OQK45" s="26"/>
      <c r="OQO45" s="26"/>
      <c r="OQS45" s="26"/>
      <c r="OQW45" s="26"/>
      <c r="ORA45" s="26"/>
      <c r="ORE45" s="26"/>
      <c r="ORI45" s="26"/>
      <c r="ORM45" s="26"/>
      <c r="ORQ45" s="26"/>
      <c r="ORU45" s="26"/>
      <c r="ORY45" s="26"/>
      <c r="OSC45" s="26"/>
      <c r="OSG45" s="26"/>
      <c r="OSK45" s="26"/>
      <c r="OSO45" s="26"/>
      <c r="OSS45" s="26"/>
      <c r="OSW45" s="26"/>
      <c r="OTA45" s="26"/>
      <c r="OTE45" s="26"/>
      <c r="OTI45" s="26"/>
      <c r="OTM45" s="26"/>
      <c r="OTQ45" s="26"/>
      <c r="OTU45" s="26"/>
      <c r="OTY45" s="26"/>
      <c r="OUC45" s="26"/>
      <c r="OUG45" s="26"/>
      <c r="OUK45" s="26"/>
      <c r="OUO45" s="26"/>
      <c r="OUS45" s="26"/>
      <c r="OUW45" s="26"/>
      <c r="OVA45" s="26"/>
      <c r="OVE45" s="26"/>
      <c r="OVI45" s="26"/>
      <c r="OVM45" s="26"/>
      <c r="OVQ45" s="26"/>
      <c r="OVU45" s="26"/>
      <c r="OVY45" s="26"/>
      <c r="OWC45" s="26"/>
      <c r="OWG45" s="26"/>
      <c r="OWK45" s="26"/>
      <c r="OWO45" s="26"/>
      <c r="OWS45" s="26"/>
      <c r="OWW45" s="26"/>
      <c r="OXA45" s="26"/>
      <c r="OXE45" s="26"/>
      <c r="OXI45" s="26"/>
      <c r="OXM45" s="26"/>
      <c r="OXQ45" s="26"/>
      <c r="OXU45" s="26"/>
      <c r="OXY45" s="26"/>
      <c r="OYC45" s="26"/>
      <c r="OYG45" s="26"/>
      <c r="OYK45" s="26"/>
      <c r="OYO45" s="26"/>
      <c r="OYS45" s="26"/>
      <c r="OYW45" s="26"/>
      <c r="OZA45" s="26"/>
      <c r="OZE45" s="26"/>
      <c r="OZI45" s="26"/>
      <c r="OZM45" s="26"/>
      <c r="OZQ45" s="26"/>
      <c r="OZU45" s="26"/>
      <c r="OZY45" s="26"/>
      <c r="PAC45" s="26"/>
      <c r="PAG45" s="26"/>
      <c r="PAK45" s="26"/>
      <c r="PAO45" s="26"/>
      <c r="PAS45" s="26"/>
      <c r="PAW45" s="26"/>
      <c r="PBA45" s="26"/>
      <c r="PBE45" s="26"/>
      <c r="PBI45" s="26"/>
      <c r="PBM45" s="26"/>
      <c r="PBQ45" s="26"/>
      <c r="PBU45" s="26"/>
      <c r="PBY45" s="26"/>
      <c r="PCC45" s="26"/>
      <c r="PCG45" s="26"/>
      <c r="PCK45" s="26"/>
      <c r="PCO45" s="26"/>
      <c r="PCS45" s="26"/>
      <c r="PCW45" s="26"/>
      <c r="PDA45" s="26"/>
      <c r="PDE45" s="26"/>
      <c r="PDI45" s="26"/>
      <c r="PDM45" s="26"/>
      <c r="PDQ45" s="26"/>
      <c r="PDU45" s="26"/>
      <c r="PDY45" s="26"/>
      <c r="PEC45" s="26"/>
      <c r="PEG45" s="26"/>
      <c r="PEK45" s="26"/>
      <c r="PEO45" s="26"/>
      <c r="PES45" s="26"/>
      <c r="PEW45" s="26"/>
      <c r="PFA45" s="26"/>
      <c r="PFE45" s="26"/>
      <c r="PFI45" s="26"/>
      <c r="PFM45" s="26"/>
      <c r="PFQ45" s="26"/>
      <c r="PFU45" s="26"/>
      <c r="PFY45" s="26"/>
      <c r="PGC45" s="26"/>
      <c r="PGG45" s="26"/>
      <c r="PGK45" s="26"/>
      <c r="PGO45" s="26"/>
      <c r="PGS45" s="26"/>
      <c r="PGW45" s="26"/>
      <c r="PHA45" s="26"/>
      <c r="PHE45" s="26"/>
      <c r="PHI45" s="26"/>
      <c r="PHM45" s="26"/>
      <c r="PHQ45" s="26"/>
      <c r="PHU45" s="26"/>
      <c r="PHY45" s="26"/>
      <c r="PIC45" s="26"/>
      <c r="PIG45" s="26"/>
      <c r="PIK45" s="26"/>
      <c r="PIO45" s="26"/>
      <c r="PIS45" s="26"/>
      <c r="PIW45" s="26"/>
      <c r="PJA45" s="26"/>
      <c r="PJE45" s="26"/>
      <c r="PJI45" s="26"/>
      <c r="PJM45" s="26"/>
      <c r="PJQ45" s="26"/>
      <c r="PJU45" s="26"/>
      <c r="PJY45" s="26"/>
      <c r="PKC45" s="26"/>
      <c r="PKG45" s="26"/>
      <c r="PKK45" s="26"/>
      <c r="PKO45" s="26"/>
      <c r="PKS45" s="26"/>
      <c r="PKW45" s="26"/>
      <c r="PLA45" s="26"/>
      <c r="PLE45" s="26"/>
      <c r="PLI45" s="26"/>
      <c r="PLM45" s="26"/>
      <c r="PLQ45" s="26"/>
      <c r="PLU45" s="26"/>
      <c r="PLY45" s="26"/>
      <c r="PMC45" s="26"/>
      <c r="PMG45" s="26"/>
      <c r="PMK45" s="26"/>
      <c r="PMO45" s="26"/>
      <c r="PMS45" s="26"/>
      <c r="PMW45" s="26"/>
      <c r="PNA45" s="26"/>
      <c r="PNE45" s="26"/>
      <c r="PNI45" s="26"/>
      <c r="PNM45" s="26"/>
      <c r="PNQ45" s="26"/>
      <c r="PNU45" s="26"/>
      <c r="PNY45" s="26"/>
      <c r="POC45" s="26"/>
      <c r="POG45" s="26"/>
      <c r="POK45" s="26"/>
      <c r="POO45" s="26"/>
      <c r="POS45" s="26"/>
      <c r="POW45" s="26"/>
      <c r="PPA45" s="26"/>
      <c r="PPE45" s="26"/>
      <c r="PPI45" s="26"/>
      <c r="PPM45" s="26"/>
      <c r="PPQ45" s="26"/>
      <c r="PPU45" s="26"/>
      <c r="PPY45" s="26"/>
      <c r="PQC45" s="26"/>
      <c r="PQG45" s="26"/>
      <c r="PQK45" s="26"/>
      <c r="PQO45" s="26"/>
      <c r="PQS45" s="26"/>
      <c r="PQW45" s="26"/>
      <c r="PRA45" s="26"/>
      <c r="PRE45" s="26"/>
      <c r="PRI45" s="26"/>
      <c r="PRM45" s="26"/>
      <c r="PRQ45" s="26"/>
      <c r="PRU45" s="26"/>
      <c r="PRY45" s="26"/>
      <c r="PSC45" s="26"/>
      <c r="PSG45" s="26"/>
      <c r="PSK45" s="26"/>
      <c r="PSO45" s="26"/>
      <c r="PSS45" s="26"/>
      <c r="PSW45" s="26"/>
      <c r="PTA45" s="26"/>
      <c r="PTE45" s="26"/>
      <c r="PTI45" s="26"/>
      <c r="PTM45" s="26"/>
      <c r="PTQ45" s="26"/>
      <c r="PTU45" s="26"/>
      <c r="PTY45" s="26"/>
      <c r="PUC45" s="26"/>
      <c r="PUG45" s="26"/>
      <c r="PUK45" s="26"/>
      <c r="PUO45" s="26"/>
      <c r="PUS45" s="26"/>
      <c r="PUW45" s="26"/>
      <c r="PVA45" s="26"/>
      <c r="PVE45" s="26"/>
      <c r="PVI45" s="26"/>
      <c r="PVM45" s="26"/>
      <c r="PVQ45" s="26"/>
      <c r="PVU45" s="26"/>
      <c r="PVY45" s="26"/>
      <c r="PWC45" s="26"/>
      <c r="PWG45" s="26"/>
      <c r="PWK45" s="26"/>
      <c r="PWO45" s="26"/>
      <c r="PWS45" s="26"/>
      <c r="PWW45" s="26"/>
      <c r="PXA45" s="26"/>
      <c r="PXE45" s="26"/>
      <c r="PXI45" s="26"/>
      <c r="PXM45" s="26"/>
      <c r="PXQ45" s="26"/>
      <c r="PXU45" s="26"/>
      <c r="PXY45" s="26"/>
      <c r="PYC45" s="26"/>
      <c r="PYG45" s="26"/>
      <c r="PYK45" s="26"/>
      <c r="PYO45" s="26"/>
      <c r="PYS45" s="26"/>
      <c r="PYW45" s="26"/>
      <c r="PZA45" s="26"/>
      <c r="PZE45" s="26"/>
      <c r="PZI45" s="26"/>
      <c r="PZM45" s="26"/>
      <c r="PZQ45" s="26"/>
      <c r="PZU45" s="26"/>
      <c r="PZY45" s="26"/>
      <c r="QAC45" s="26"/>
      <c r="QAG45" s="26"/>
      <c r="QAK45" s="26"/>
      <c r="QAO45" s="26"/>
      <c r="QAS45" s="26"/>
      <c r="QAW45" s="26"/>
      <c r="QBA45" s="26"/>
      <c r="QBE45" s="26"/>
      <c r="QBI45" s="26"/>
      <c r="QBM45" s="26"/>
      <c r="QBQ45" s="26"/>
      <c r="QBU45" s="26"/>
      <c r="QBY45" s="26"/>
      <c r="QCC45" s="26"/>
      <c r="QCG45" s="26"/>
      <c r="QCK45" s="26"/>
      <c r="QCO45" s="26"/>
      <c r="QCS45" s="26"/>
      <c r="QCW45" s="26"/>
      <c r="QDA45" s="26"/>
      <c r="QDE45" s="26"/>
      <c r="QDI45" s="26"/>
      <c r="QDM45" s="26"/>
      <c r="QDQ45" s="26"/>
      <c r="QDU45" s="26"/>
      <c r="QDY45" s="26"/>
      <c r="QEC45" s="26"/>
      <c r="QEG45" s="26"/>
      <c r="QEK45" s="26"/>
      <c r="QEO45" s="26"/>
      <c r="QES45" s="26"/>
      <c r="QEW45" s="26"/>
      <c r="QFA45" s="26"/>
      <c r="QFE45" s="26"/>
      <c r="QFI45" s="26"/>
      <c r="QFM45" s="26"/>
      <c r="QFQ45" s="26"/>
      <c r="QFU45" s="26"/>
      <c r="QFY45" s="26"/>
      <c r="QGC45" s="26"/>
      <c r="QGG45" s="26"/>
      <c r="QGK45" s="26"/>
      <c r="QGO45" s="26"/>
      <c r="QGS45" s="26"/>
      <c r="QGW45" s="26"/>
      <c r="QHA45" s="26"/>
      <c r="QHE45" s="26"/>
      <c r="QHI45" s="26"/>
      <c r="QHM45" s="26"/>
      <c r="QHQ45" s="26"/>
      <c r="QHU45" s="26"/>
      <c r="QHY45" s="26"/>
      <c r="QIC45" s="26"/>
      <c r="QIG45" s="26"/>
      <c r="QIK45" s="26"/>
      <c r="QIO45" s="26"/>
      <c r="QIS45" s="26"/>
      <c r="QIW45" s="26"/>
      <c r="QJA45" s="26"/>
      <c r="QJE45" s="26"/>
      <c r="QJI45" s="26"/>
      <c r="QJM45" s="26"/>
      <c r="QJQ45" s="26"/>
      <c r="QJU45" s="26"/>
      <c r="QJY45" s="26"/>
      <c r="QKC45" s="26"/>
      <c r="QKG45" s="26"/>
      <c r="QKK45" s="26"/>
      <c r="QKO45" s="26"/>
      <c r="QKS45" s="26"/>
      <c r="QKW45" s="26"/>
      <c r="QLA45" s="26"/>
      <c r="QLE45" s="26"/>
      <c r="QLI45" s="26"/>
      <c r="QLM45" s="26"/>
      <c r="QLQ45" s="26"/>
      <c r="QLU45" s="26"/>
      <c r="QLY45" s="26"/>
      <c r="QMC45" s="26"/>
      <c r="QMG45" s="26"/>
      <c r="QMK45" s="26"/>
      <c r="QMO45" s="26"/>
      <c r="QMS45" s="26"/>
      <c r="QMW45" s="26"/>
      <c r="QNA45" s="26"/>
      <c r="QNE45" s="26"/>
      <c r="QNI45" s="26"/>
      <c r="QNM45" s="26"/>
      <c r="QNQ45" s="26"/>
      <c r="QNU45" s="26"/>
      <c r="QNY45" s="26"/>
      <c r="QOC45" s="26"/>
      <c r="QOG45" s="26"/>
      <c r="QOK45" s="26"/>
      <c r="QOO45" s="26"/>
      <c r="QOS45" s="26"/>
      <c r="QOW45" s="26"/>
      <c r="QPA45" s="26"/>
      <c r="QPE45" s="26"/>
      <c r="QPI45" s="26"/>
      <c r="QPM45" s="26"/>
      <c r="QPQ45" s="26"/>
      <c r="QPU45" s="26"/>
      <c r="QPY45" s="26"/>
      <c r="QQC45" s="26"/>
      <c r="QQG45" s="26"/>
      <c r="QQK45" s="26"/>
      <c r="QQO45" s="26"/>
      <c r="QQS45" s="26"/>
      <c r="QQW45" s="26"/>
      <c r="QRA45" s="26"/>
      <c r="QRE45" s="26"/>
      <c r="QRI45" s="26"/>
      <c r="QRM45" s="26"/>
      <c r="QRQ45" s="26"/>
      <c r="QRU45" s="26"/>
      <c r="QRY45" s="26"/>
      <c r="QSC45" s="26"/>
      <c r="QSG45" s="26"/>
      <c r="QSK45" s="26"/>
      <c r="QSO45" s="26"/>
      <c r="QSS45" s="26"/>
      <c r="QSW45" s="26"/>
      <c r="QTA45" s="26"/>
      <c r="QTE45" s="26"/>
      <c r="QTI45" s="26"/>
      <c r="QTM45" s="26"/>
      <c r="QTQ45" s="26"/>
      <c r="QTU45" s="26"/>
      <c r="QTY45" s="26"/>
      <c r="QUC45" s="26"/>
      <c r="QUG45" s="26"/>
      <c r="QUK45" s="26"/>
      <c r="QUO45" s="26"/>
      <c r="QUS45" s="26"/>
      <c r="QUW45" s="26"/>
      <c r="QVA45" s="26"/>
      <c r="QVE45" s="26"/>
      <c r="QVI45" s="26"/>
      <c r="QVM45" s="26"/>
      <c r="QVQ45" s="26"/>
      <c r="QVU45" s="26"/>
      <c r="QVY45" s="26"/>
      <c r="QWC45" s="26"/>
      <c r="QWG45" s="26"/>
      <c r="QWK45" s="26"/>
      <c r="QWO45" s="26"/>
      <c r="QWS45" s="26"/>
      <c r="QWW45" s="26"/>
      <c r="QXA45" s="26"/>
      <c r="QXE45" s="26"/>
      <c r="QXI45" s="26"/>
      <c r="QXM45" s="26"/>
      <c r="QXQ45" s="26"/>
      <c r="QXU45" s="26"/>
      <c r="QXY45" s="26"/>
      <c r="QYC45" s="26"/>
      <c r="QYG45" s="26"/>
      <c r="QYK45" s="26"/>
      <c r="QYO45" s="26"/>
      <c r="QYS45" s="26"/>
      <c r="QYW45" s="26"/>
      <c r="QZA45" s="26"/>
      <c r="QZE45" s="26"/>
      <c r="QZI45" s="26"/>
      <c r="QZM45" s="26"/>
      <c r="QZQ45" s="26"/>
      <c r="QZU45" s="26"/>
      <c r="QZY45" s="26"/>
      <c r="RAC45" s="26"/>
      <c r="RAG45" s="26"/>
      <c r="RAK45" s="26"/>
      <c r="RAO45" s="26"/>
      <c r="RAS45" s="26"/>
      <c r="RAW45" s="26"/>
      <c r="RBA45" s="26"/>
      <c r="RBE45" s="26"/>
      <c r="RBI45" s="26"/>
      <c r="RBM45" s="26"/>
      <c r="RBQ45" s="26"/>
      <c r="RBU45" s="26"/>
      <c r="RBY45" s="26"/>
      <c r="RCC45" s="26"/>
      <c r="RCG45" s="26"/>
      <c r="RCK45" s="26"/>
      <c r="RCO45" s="26"/>
      <c r="RCS45" s="26"/>
      <c r="RCW45" s="26"/>
      <c r="RDA45" s="26"/>
      <c r="RDE45" s="26"/>
      <c r="RDI45" s="26"/>
      <c r="RDM45" s="26"/>
      <c r="RDQ45" s="26"/>
      <c r="RDU45" s="26"/>
      <c r="RDY45" s="26"/>
      <c r="REC45" s="26"/>
      <c r="REG45" s="26"/>
      <c r="REK45" s="26"/>
      <c r="REO45" s="26"/>
      <c r="RES45" s="26"/>
      <c r="REW45" s="26"/>
      <c r="RFA45" s="26"/>
      <c r="RFE45" s="26"/>
      <c r="RFI45" s="26"/>
      <c r="RFM45" s="26"/>
      <c r="RFQ45" s="26"/>
      <c r="RFU45" s="26"/>
      <c r="RFY45" s="26"/>
      <c r="RGC45" s="26"/>
      <c r="RGG45" s="26"/>
      <c r="RGK45" s="26"/>
      <c r="RGO45" s="26"/>
      <c r="RGS45" s="26"/>
      <c r="RGW45" s="26"/>
      <c r="RHA45" s="26"/>
      <c r="RHE45" s="26"/>
      <c r="RHI45" s="26"/>
      <c r="RHM45" s="26"/>
      <c r="RHQ45" s="26"/>
      <c r="RHU45" s="26"/>
      <c r="RHY45" s="26"/>
      <c r="RIC45" s="26"/>
      <c r="RIG45" s="26"/>
      <c r="RIK45" s="26"/>
      <c r="RIO45" s="26"/>
      <c r="RIS45" s="26"/>
      <c r="RIW45" s="26"/>
      <c r="RJA45" s="26"/>
      <c r="RJE45" s="26"/>
      <c r="RJI45" s="26"/>
      <c r="RJM45" s="26"/>
      <c r="RJQ45" s="26"/>
      <c r="RJU45" s="26"/>
      <c r="RJY45" s="26"/>
      <c r="RKC45" s="26"/>
      <c r="RKG45" s="26"/>
      <c r="RKK45" s="26"/>
      <c r="RKO45" s="26"/>
      <c r="RKS45" s="26"/>
      <c r="RKW45" s="26"/>
      <c r="RLA45" s="26"/>
      <c r="RLE45" s="26"/>
      <c r="RLI45" s="26"/>
      <c r="RLM45" s="26"/>
      <c r="RLQ45" s="26"/>
      <c r="RLU45" s="26"/>
      <c r="RLY45" s="26"/>
      <c r="RMC45" s="26"/>
      <c r="RMG45" s="26"/>
      <c r="RMK45" s="26"/>
      <c r="RMO45" s="26"/>
      <c r="RMS45" s="26"/>
      <c r="RMW45" s="26"/>
      <c r="RNA45" s="26"/>
      <c r="RNE45" s="26"/>
      <c r="RNI45" s="26"/>
      <c r="RNM45" s="26"/>
      <c r="RNQ45" s="26"/>
      <c r="RNU45" s="26"/>
      <c r="RNY45" s="26"/>
      <c r="ROC45" s="26"/>
      <c r="ROG45" s="26"/>
      <c r="ROK45" s="26"/>
      <c r="ROO45" s="26"/>
      <c r="ROS45" s="26"/>
      <c r="ROW45" s="26"/>
      <c r="RPA45" s="26"/>
      <c r="RPE45" s="26"/>
      <c r="RPI45" s="26"/>
      <c r="RPM45" s="26"/>
      <c r="RPQ45" s="26"/>
      <c r="RPU45" s="26"/>
      <c r="RPY45" s="26"/>
      <c r="RQC45" s="26"/>
      <c r="RQG45" s="26"/>
      <c r="RQK45" s="26"/>
      <c r="RQO45" s="26"/>
      <c r="RQS45" s="26"/>
      <c r="RQW45" s="26"/>
      <c r="RRA45" s="26"/>
      <c r="RRE45" s="26"/>
      <c r="RRI45" s="26"/>
      <c r="RRM45" s="26"/>
      <c r="RRQ45" s="26"/>
      <c r="RRU45" s="26"/>
      <c r="RRY45" s="26"/>
      <c r="RSC45" s="26"/>
      <c r="RSG45" s="26"/>
      <c r="RSK45" s="26"/>
      <c r="RSO45" s="26"/>
      <c r="RSS45" s="26"/>
      <c r="RSW45" s="26"/>
      <c r="RTA45" s="26"/>
      <c r="RTE45" s="26"/>
      <c r="RTI45" s="26"/>
      <c r="RTM45" s="26"/>
      <c r="RTQ45" s="26"/>
      <c r="RTU45" s="26"/>
      <c r="RTY45" s="26"/>
      <c r="RUC45" s="26"/>
      <c r="RUG45" s="26"/>
      <c r="RUK45" s="26"/>
      <c r="RUO45" s="26"/>
      <c r="RUS45" s="26"/>
      <c r="RUW45" s="26"/>
      <c r="RVA45" s="26"/>
      <c r="RVE45" s="26"/>
      <c r="RVI45" s="26"/>
      <c r="RVM45" s="26"/>
      <c r="RVQ45" s="26"/>
      <c r="RVU45" s="26"/>
      <c r="RVY45" s="26"/>
      <c r="RWC45" s="26"/>
      <c r="RWG45" s="26"/>
      <c r="RWK45" s="26"/>
      <c r="RWO45" s="26"/>
      <c r="RWS45" s="26"/>
      <c r="RWW45" s="26"/>
      <c r="RXA45" s="26"/>
      <c r="RXE45" s="26"/>
      <c r="RXI45" s="26"/>
      <c r="RXM45" s="26"/>
      <c r="RXQ45" s="26"/>
      <c r="RXU45" s="26"/>
      <c r="RXY45" s="26"/>
      <c r="RYC45" s="26"/>
      <c r="RYG45" s="26"/>
      <c r="RYK45" s="26"/>
      <c r="RYO45" s="26"/>
      <c r="RYS45" s="26"/>
      <c r="RYW45" s="26"/>
      <c r="RZA45" s="26"/>
      <c r="RZE45" s="26"/>
      <c r="RZI45" s="26"/>
      <c r="RZM45" s="26"/>
      <c r="RZQ45" s="26"/>
      <c r="RZU45" s="26"/>
      <c r="RZY45" s="26"/>
      <c r="SAC45" s="26"/>
      <c r="SAG45" s="26"/>
      <c r="SAK45" s="26"/>
      <c r="SAO45" s="26"/>
      <c r="SAS45" s="26"/>
      <c r="SAW45" s="26"/>
      <c r="SBA45" s="26"/>
      <c r="SBE45" s="26"/>
      <c r="SBI45" s="26"/>
      <c r="SBM45" s="26"/>
      <c r="SBQ45" s="26"/>
      <c r="SBU45" s="26"/>
      <c r="SBY45" s="26"/>
      <c r="SCC45" s="26"/>
      <c r="SCG45" s="26"/>
      <c r="SCK45" s="26"/>
      <c r="SCO45" s="26"/>
      <c r="SCS45" s="26"/>
      <c r="SCW45" s="26"/>
      <c r="SDA45" s="26"/>
      <c r="SDE45" s="26"/>
      <c r="SDI45" s="26"/>
      <c r="SDM45" s="26"/>
      <c r="SDQ45" s="26"/>
      <c r="SDU45" s="26"/>
      <c r="SDY45" s="26"/>
      <c r="SEC45" s="26"/>
      <c r="SEG45" s="26"/>
      <c r="SEK45" s="26"/>
      <c r="SEO45" s="26"/>
      <c r="SES45" s="26"/>
      <c r="SEW45" s="26"/>
      <c r="SFA45" s="26"/>
      <c r="SFE45" s="26"/>
      <c r="SFI45" s="26"/>
      <c r="SFM45" s="26"/>
      <c r="SFQ45" s="26"/>
      <c r="SFU45" s="26"/>
      <c r="SFY45" s="26"/>
      <c r="SGC45" s="26"/>
      <c r="SGG45" s="26"/>
      <c r="SGK45" s="26"/>
      <c r="SGO45" s="26"/>
      <c r="SGS45" s="26"/>
      <c r="SGW45" s="26"/>
      <c r="SHA45" s="26"/>
      <c r="SHE45" s="26"/>
      <c r="SHI45" s="26"/>
      <c r="SHM45" s="26"/>
      <c r="SHQ45" s="26"/>
      <c r="SHU45" s="26"/>
      <c r="SHY45" s="26"/>
      <c r="SIC45" s="26"/>
      <c r="SIG45" s="26"/>
      <c r="SIK45" s="26"/>
      <c r="SIO45" s="26"/>
      <c r="SIS45" s="26"/>
      <c r="SIW45" s="26"/>
      <c r="SJA45" s="26"/>
      <c r="SJE45" s="26"/>
      <c r="SJI45" s="26"/>
      <c r="SJM45" s="26"/>
      <c r="SJQ45" s="26"/>
      <c r="SJU45" s="26"/>
      <c r="SJY45" s="26"/>
      <c r="SKC45" s="26"/>
      <c r="SKG45" s="26"/>
      <c r="SKK45" s="26"/>
      <c r="SKO45" s="26"/>
      <c r="SKS45" s="26"/>
      <c r="SKW45" s="26"/>
      <c r="SLA45" s="26"/>
      <c r="SLE45" s="26"/>
      <c r="SLI45" s="26"/>
      <c r="SLM45" s="26"/>
      <c r="SLQ45" s="26"/>
      <c r="SLU45" s="26"/>
      <c r="SLY45" s="26"/>
      <c r="SMC45" s="26"/>
      <c r="SMG45" s="26"/>
      <c r="SMK45" s="26"/>
      <c r="SMO45" s="26"/>
      <c r="SMS45" s="26"/>
      <c r="SMW45" s="26"/>
      <c r="SNA45" s="26"/>
      <c r="SNE45" s="26"/>
      <c r="SNI45" s="26"/>
      <c r="SNM45" s="26"/>
      <c r="SNQ45" s="26"/>
      <c r="SNU45" s="26"/>
      <c r="SNY45" s="26"/>
      <c r="SOC45" s="26"/>
      <c r="SOG45" s="26"/>
      <c r="SOK45" s="26"/>
      <c r="SOO45" s="26"/>
      <c r="SOS45" s="26"/>
      <c r="SOW45" s="26"/>
      <c r="SPA45" s="26"/>
      <c r="SPE45" s="26"/>
      <c r="SPI45" s="26"/>
      <c r="SPM45" s="26"/>
      <c r="SPQ45" s="26"/>
      <c r="SPU45" s="26"/>
      <c r="SPY45" s="26"/>
      <c r="SQC45" s="26"/>
      <c r="SQG45" s="26"/>
      <c r="SQK45" s="26"/>
      <c r="SQO45" s="26"/>
      <c r="SQS45" s="26"/>
      <c r="SQW45" s="26"/>
      <c r="SRA45" s="26"/>
      <c r="SRE45" s="26"/>
      <c r="SRI45" s="26"/>
      <c r="SRM45" s="26"/>
      <c r="SRQ45" s="26"/>
      <c r="SRU45" s="26"/>
      <c r="SRY45" s="26"/>
      <c r="SSC45" s="26"/>
      <c r="SSG45" s="26"/>
      <c r="SSK45" s="26"/>
      <c r="SSO45" s="26"/>
      <c r="SSS45" s="26"/>
      <c r="SSW45" s="26"/>
      <c r="STA45" s="26"/>
      <c r="STE45" s="26"/>
      <c r="STI45" s="26"/>
      <c r="STM45" s="26"/>
      <c r="STQ45" s="26"/>
      <c r="STU45" s="26"/>
      <c r="STY45" s="26"/>
      <c r="SUC45" s="26"/>
      <c r="SUG45" s="26"/>
      <c r="SUK45" s="26"/>
      <c r="SUO45" s="26"/>
      <c r="SUS45" s="26"/>
      <c r="SUW45" s="26"/>
      <c r="SVA45" s="26"/>
      <c r="SVE45" s="26"/>
      <c r="SVI45" s="26"/>
      <c r="SVM45" s="26"/>
      <c r="SVQ45" s="26"/>
      <c r="SVU45" s="26"/>
      <c r="SVY45" s="26"/>
      <c r="SWC45" s="26"/>
      <c r="SWG45" s="26"/>
      <c r="SWK45" s="26"/>
      <c r="SWO45" s="26"/>
      <c r="SWS45" s="26"/>
      <c r="SWW45" s="26"/>
      <c r="SXA45" s="26"/>
      <c r="SXE45" s="26"/>
      <c r="SXI45" s="26"/>
      <c r="SXM45" s="26"/>
      <c r="SXQ45" s="26"/>
      <c r="SXU45" s="26"/>
      <c r="SXY45" s="26"/>
      <c r="SYC45" s="26"/>
      <c r="SYG45" s="26"/>
      <c r="SYK45" s="26"/>
      <c r="SYO45" s="26"/>
      <c r="SYS45" s="26"/>
      <c r="SYW45" s="26"/>
      <c r="SZA45" s="26"/>
      <c r="SZE45" s="26"/>
      <c r="SZI45" s="26"/>
      <c r="SZM45" s="26"/>
      <c r="SZQ45" s="26"/>
      <c r="SZU45" s="26"/>
      <c r="SZY45" s="26"/>
      <c r="TAC45" s="26"/>
      <c r="TAG45" s="26"/>
      <c r="TAK45" s="26"/>
      <c r="TAO45" s="26"/>
      <c r="TAS45" s="26"/>
      <c r="TAW45" s="26"/>
      <c r="TBA45" s="26"/>
      <c r="TBE45" s="26"/>
      <c r="TBI45" s="26"/>
      <c r="TBM45" s="26"/>
      <c r="TBQ45" s="26"/>
      <c r="TBU45" s="26"/>
      <c r="TBY45" s="26"/>
      <c r="TCC45" s="26"/>
      <c r="TCG45" s="26"/>
      <c r="TCK45" s="26"/>
      <c r="TCO45" s="26"/>
      <c r="TCS45" s="26"/>
      <c r="TCW45" s="26"/>
      <c r="TDA45" s="26"/>
      <c r="TDE45" s="26"/>
      <c r="TDI45" s="26"/>
      <c r="TDM45" s="26"/>
      <c r="TDQ45" s="26"/>
      <c r="TDU45" s="26"/>
      <c r="TDY45" s="26"/>
      <c r="TEC45" s="26"/>
      <c r="TEG45" s="26"/>
      <c r="TEK45" s="26"/>
      <c r="TEO45" s="26"/>
      <c r="TES45" s="26"/>
      <c r="TEW45" s="26"/>
      <c r="TFA45" s="26"/>
      <c r="TFE45" s="26"/>
      <c r="TFI45" s="26"/>
      <c r="TFM45" s="26"/>
      <c r="TFQ45" s="26"/>
      <c r="TFU45" s="26"/>
      <c r="TFY45" s="26"/>
      <c r="TGC45" s="26"/>
      <c r="TGG45" s="26"/>
      <c r="TGK45" s="26"/>
      <c r="TGO45" s="26"/>
      <c r="TGS45" s="26"/>
      <c r="TGW45" s="26"/>
      <c r="THA45" s="26"/>
      <c r="THE45" s="26"/>
      <c r="THI45" s="26"/>
      <c r="THM45" s="26"/>
      <c r="THQ45" s="26"/>
      <c r="THU45" s="26"/>
      <c r="THY45" s="26"/>
      <c r="TIC45" s="26"/>
      <c r="TIG45" s="26"/>
      <c r="TIK45" s="26"/>
      <c r="TIO45" s="26"/>
      <c r="TIS45" s="26"/>
      <c r="TIW45" s="26"/>
      <c r="TJA45" s="26"/>
      <c r="TJE45" s="26"/>
      <c r="TJI45" s="26"/>
      <c r="TJM45" s="26"/>
      <c r="TJQ45" s="26"/>
      <c r="TJU45" s="26"/>
      <c r="TJY45" s="26"/>
      <c r="TKC45" s="26"/>
      <c r="TKG45" s="26"/>
      <c r="TKK45" s="26"/>
      <c r="TKO45" s="26"/>
      <c r="TKS45" s="26"/>
      <c r="TKW45" s="26"/>
      <c r="TLA45" s="26"/>
      <c r="TLE45" s="26"/>
      <c r="TLI45" s="26"/>
      <c r="TLM45" s="26"/>
      <c r="TLQ45" s="26"/>
      <c r="TLU45" s="26"/>
      <c r="TLY45" s="26"/>
      <c r="TMC45" s="26"/>
      <c r="TMG45" s="26"/>
      <c r="TMK45" s="26"/>
      <c r="TMO45" s="26"/>
      <c r="TMS45" s="26"/>
      <c r="TMW45" s="26"/>
      <c r="TNA45" s="26"/>
      <c r="TNE45" s="26"/>
      <c r="TNI45" s="26"/>
      <c r="TNM45" s="26"/>
      <c r="TNQ45" s="26"/>
      <c r="TNU45" s="26"/>
      <c r="TNY45" s="26"/>
      <c r="TOC45" s="26"/>
      <c r="TOG45" s="26"/>
      <c r="TOK45" s="26"/>
      <c r="TOO45" s="26"/>
      <c r="TOS45" s="26"/>
      <c r="TOW45" s="26"/>
      <c r="TPA45" s="26"/>
      <c r="TPE45" s="26"/>
      <c r="TPI45" s="26"/>
      <c r="TPM45" s="26"/>
      <c r="TPQ45" s="26"/>
      <c r="TPU45" s="26"/>
      <c r="TPY45" s="26"/>
      <c r="TQC45" s="26"/>
      <c r="TQG45" s="26"/>
      <c r="TQK45" s="26"/>
      <c r="TQO45" s="26"/>
      <c r="TQS45" s="26"/>
      <c r="TQW45" s="26"/>
      <c r="TRA45" s="26"/>
      <c r="TRE45" s="26"/>
      <c r="TRI45" s="26"/>
      <c r="TRM45" s="26"/>
      <c r="TRQ45" s="26"/>
      <c r="TRU45" s="26"/>
      <c r="TRY45" s="26"/>
      <c r="TSC45" s="26"/>
      <c r="TSG45" s="26"/>
      <c r="TSK45" s="26"/>
      <c r="TSO45" s="26"/>
      <c r="TSS45" s="26"/>
      <c r="TSW45" s="26"/>
      <c r="TTA45" s="26"/>
      <c r="TTE45" s="26"/>
      <c r="TTI45" s="26"/>
      <c r="TTM45" s="26"/>
      <c r="TTQ45" s="26"/>
      <c r="TTU45" s="26"/>
      <c r="TTY45" s="26"/>
      <c r="TUC45" s="26"/>
      <c r="TUG45" s="26"/>
      <c r="TUK45" s="26"/>
      <c r="TUO45" s="26"/>
      <c r="TUS45" s="26"/>
      <c r="TUW45" s="26"/>
      <c r="TVA45" s="26"/>
      <c r="TVE45" s="26"/>
      <c r="TVI45" s="26"/>
      <c r="TVM45" s="26"/>
      <c r="TVQ45" s="26"/>
      <c r="TVU45" s="26"/>
      <c r="TVY45" s="26"/>
      <c r="TWC45" s="26"/>
      <c r="TWG45" s="26"/>
      <c r="TWK45" s="26"/>
      <c r="TWO45" s="26"/>
      <c r="TWS45" s="26"/>
      <c r="TWW45" s="26"/>
      <c r="TXA45" s="26"/>
      <c r="TXE45" s="26"/>
      <c r="TXI45" s="26"/>
      <c r="TXM45" s="26"/>
      <c r="TXQ45" s="26"/>
      <c r="TXU45" s="26"/>
      <c r="TXY45" s="26"/>
      <c r="TYC45" s="26"/>
      <c r="TYG45" s="26"/>
      <c r="TYK45" s="26"/>
      <c r="TYO45" s="26"/>
      <c r="TYS45" s="26"/>
      <c r="TYW45" s="26"/>
      <c r="TZA45" s="26"/>
      <c r="TZE45" s="26"/>
      <c r="TZI45" s="26"/>
      <c r="TZM45" s="26"/>
      <c r="TZQ45" s="26"/>
      <c r="TZU45" s="26"/>
      <c r="TZY45" s="26"/>
      <c r="UAC45" s="26"/>
      <c r="UAG45" s="26"/>
      <c r="UAK45" s="26"/>
      <c r="UAO45" s="26"/>
      <c r="UAS45" s="26"/>
      <c r="UAW45" s="26"/>
      <c r="UBA45" s="26"/>
      <c r="UBE45" s="26"/>
      <c r="UBI45" s="26"/>
      <c r="UBM45" s="26"/>
      <c r="UBQ45" s="26"/>
      <c r="UBU45" s="26"/>
      <c r="UBY45" s="26"/>
      <c r="UCC45" s="26"/>
      <c r="UCG45" s="26"/>
      <c r="UCK45" s="26"/>
      <c r="UCO45" s="26"/>
      <c r="UCS45" s="26"/>
      <c r="UCW45" s="26"/>
      <c r="UDA45" s="26"/>
      <c r="UDE45" s="26"/>
      <c r="UDI45" s="26"/>
      <c r="UDM45" s="26"/>
      <c r="UDQ45" s="26"/>
      <c r="UDU45" s="26"/>
      <c r="UDY45" s="26"/>
      <c r="UEC45" s="26"/>
      <c r="UEG45" s="26"/>
      <c r="UEK45" s="26"/>
      <c r="UEO45" s="26"/>
      <c r="UES45" s="26"/>
      <c r="UEW45" s="26"/>
      <c r="UFA45" s="26"/>
      <c r="UFE45" s="26"/>
      <c r="UFI45" s="26"/>
      <c r="UFM45" s="26"/>
      <c r="UFQ45" s="26"/>
      <c r="UFU45" s="26"/>
      <c r="UFY45" s="26"/>
      <c r="UGC45" s="26"/>
      <c r="UGG45" s="26"/>
      <c r="UGK45" s="26"/>
      <c r="UGO45" s="26"/>
      <c r="UGS45" s="26"/>
      <c r="UGW45" s="26"/>
      <c r="UHA45" s="26"/>
      <c r="UHE45" s="26"/>
      <c r="UHI45" s="26"/>
      <c r="UHM45" s="26"/>
      <c r="UHQ45" s="26"/>
      <c r="UHU45" s="26"/>
      <c r="UHY45" s="26"/>
      <c r="UIC45" s="26"/>
      <c r="UIG45" s="26"/>
      <c r="UIK45" s="26"/>
      <c r="UIO45" s="26"/>
      <c r="UIS45" s="26"/>
      <c r="UIW45" s="26"/>
      <c r="UJA45" s="26"/>
      <c r="UJE45" s="26"/>
      <c r="UJI45" s="26"/>
      <c r="UJM45" s="26"/>
      <c r="UJQ45" s="26"/>
      <c r="UJU45" s="26"/>
      <c r="UJY45" s="26"/>
      <c r="UKC45" s="26"/>
      <c r="UKG45" s="26"/>
      <c r="UKK45" s="26"/>
      <c r="UKO45" s="26"/>
      <c r="UKS45" s="26"/>
      <c r="UKW45" s="26"/>
      <c r="ULA45" s="26"/>
      <c r="ULE45" s="26"/>
      <c r="ULI45" s="26"/>
      <c r="ULM45" s="26"/>
      <c r="ULQ45" s="26"/>
      <c r="ULU45" s="26"/>
      <c r="ULY45" s="26"/>
      <c r="UMC45" s="26"/>
      <c r="UMG45" s="26"/>
      <c r="UMK45" s="26"/>
      <c r="UMO45" s="26"/>
      <c r="UMS45" s="26"/>
      <c r="UMW45" s="26"/>
      <c r="UNA45" s="26"/>
      <c r="UNE45" s="26"/>
      <c r="UNI45" s="26"/>
      <c r="UNM45" s="26"/>
      <c r="UNQ45" s="26"/>
      <c r="UNU45" s="26"/>
      <c r="UNY45" s="26"/>
      <c r="UOC45" s="26"/>
      <c r="UOG45" s="26"/>
      <c r="UOK45" s="26"/>
      <c r="UOO45" s="26"/>
      <c r="UOS45" s="26"/>
      <c r="UOW45" s="26"/>
      <c r="UPA45" s="26"/>
      <c r="UPE45" s="26"/>
      <c r="UPI45" s="26"/>
      <c r="UPM45" s="26"/>
      <c r="UPQ45" s="26"/>
      <c r="UPU45" s="26"/>
      <c r="UPY45" s="26"/>
      <c r="UQC45" s="26"/>
      <c r="UQG45" s="26"/>
      <c r="UQK45" s="26"/>
      <c r="UQO45" s="26"/>
      <c r="UQS45" s="26"/>
      <c r="UQW45" s="26"/>
      <c r="URA45" s="26"/>
      <c r="URE45" s="26"/>
      <c r="URI45" s="26"/>
      <c r="URM45" s="26"/>
      <c r="URQ45" s="26"/>
      <c r="URU45" s="26"/>
      <c r="URY45" s="26"/>
      <c r="USC45" s="26"/>
      <c r="USG45" s="26"/>
      <c r="USK45" s="26"/>
      <c r="USO45" s="26"/>
      <c r="USS45" s="26"/>
      <c r="USW45" s="26"/>
      <c r="UTA45" s="26"/>
      <c r="UTE45" s="26"/>
      <c r="UTI45" s="26"/>
      <c r="UTM45" s="26"/>
      <c r="UTQ45" s="26"/>
      <c r="UTU45" s="26"/>
      <c r="UTY45" s="26"/>
      <c r="UUC45" s="26"/>
      <c r="UUG45" s="26"/>
      <c r="UUK45" s="26"/>
      <c r="UUO45" s="26"/>
      <c r="UUS45" s="26"/>
      <c r="UUW45" s="26"/>
      <c r="UVA45" s="26"/>
      <c r="UVE45" s="26"/>
      <c r="UVI45" s="26"/>
      <c r="UVM45" s="26"/>
      <c r="UVQ45" s="26"/>
      <c r="UVU45" s="26"/>
      <c r="UVY45" s="26"/>
      <c r="UWC45" s="26"/>
      <c r="UWG45" s="26"/>
      <c r="UWK45" s="26"/>
      <c r="UWO45" s="26"/>
      <c r="UWS45" s="26"/>
      <c r="UWW45" s="26"/>
      <c r="UXA45" s="26"/>
      <c r="UXE45" s="26"/>
      <c r="UXI45" s="26"/>
      <c r="UXM45" s="26"/>
      <c r="UXQ45" s="26"/>
      <c r="UXU45" s="26"/>
      <c r="UXY45" s="26"/>
      <c r="UYC45" s="26"/>
      <c r="UYG45" s="26"/>
      <c r="UYK45" s="26"/>
      <c r="UYO45" s="26"/>
      <c r="UYS45" s="26"/>
      <c r="UYW45" s="26"/>
      <c r="UZA45" s="26"/>
      <c r="UZE45" s="26"/>
      <c r="UZI45" s="26"/>
      <c r="UZM45" s="26"/>
      <c r="UZQ45" s="26"/>
      <c r="UZU45" s="26"/>
      <c r="UZY45" s="26"/>
      <c r="VAC45" s="26"/>
      <c r="VAG45" s="26"/>
      <c r="VAK45" s="26"/>
      <c r="VAO45" s="26"/>
      <c r="VAS45" s="26"/>
      <c r="VAW45" s="26"/>
      <c r="VBA45" s="26"/>
      <c r="VBE45" s="26"/>
      <c r="VBI45" s="26"/>
      <c r="VBM45" s="26"/>
      <c r="VBQ45" s="26"/>
      <c r="VBU45" s="26"/>
      <c r="VBY45" s="26"/>
      <c r="VCC45" s="26"/>
      <c r="VCG45" s="26"/>
      <c r="VCK45" s="26"/>
      <c r="VCO45" s="26"/>
      <c r="VCS45" s="26"/>
      <c r="VCW45" s="26"/>
      <c r="VDA45" s="26"/>
      <c r="VDE45" s="26"/>
      <c r="VDI45" s="26"/>
      <c r="VDM45" s="26"/>
      <c r="VDQ45" s="26"/>
      <c r="VDU45" s="26"/>
      <c r="VDY45" s="26"/>
      <c r="VEC45" s="26"/>
      <c r="VEG45" s="26"/>
      <c r="VEK45" s="26"/>
      <c r="VEO45" s="26"/>
      <c r="VES45" s="26"/>
      <c r="VEW45" s="26"/>
      <c r="VFA45" s="26"/>
      <c r="VFE45" s="26"/>
      <c r="VFI45" s="26"/>
      <c r="VFM45" s="26"/>
      <c r="VFQ45" s="26"/>
      <c r="VFU45" s="26"/>
      <c r="VFY45" s="26"/>
      <c r="VGC45" s="26"/>
      <c r="VGG45" s="26"/>
      <c r="VGK45" s="26"/>
      <c r="VGO45" s="26"/>
      <c r="VGS45" s="26"/>
      <c r="VGW45" s="26"/>
      <c r="VHA45" s="26"/>
      <c r="VHE45" s="26"/>
      <c r="VHI45" s="26"/>
      <c r="VHM45" s="26"/>
      <c r="VHQ45" s="26"/>
      <c r="VHU45" s="26"/>
      <c r="VHY45" s="26"/>
      <c r="VIC45" s="26"/>
      <c r="VIG45" s="26"/>
      <c r="VIK45" s="26"/>
      <c r="VIO45" s="26"/>
      <c r="VIS45" s="26"/>
      <c r="VIW45" s="26"/>
      <c r="VJA45" s="26"/>
      <c r="VJE45" s="26"/>
      <c r="VJI45" s="26"/>
      <c r="VJM45" s="26"/>
      <c r="VJQ45" s="26"/>
      <c r="VJU45" s="26"/>
      <c r="VJY45" s="26"/>
      <c r="VKC45" s="26"/>
      <c r="VKG45" s="26"/>
      <c r="VKK45" s="26"/>
      <c r="VKO45" s="26"/>
      <c r="VKS45" s="26"/>
      <c r="VKW45" s="26"/>
      <c r="VLA45" s="26"/>
      <c r="VLE45" s="26"/>
      <c r="VLI45" s="26"/>
      <c r="VLM45" s="26"/>
      <c r="VLQ45" s="26"/>
      <c r="VLU45" s="26"/>
      <c r="VLY45" s="26"/>
      <c r="VMC45" s="26"/>
      <c r="VMG45" s="26"/>
      <c r="VMK45" s="26"/>
      <c r="VMO45" s="26"/>
      <c r="VMS45" s="26"/>
      <c r="VMW45" s="26"/>
      <c r="VNA45" s="26"/>
      <c r="VNE45" s="26"/>
      <c r="VNI45" s="26"/>
      <c r="VNM45" s="26"/>
      <c r="VNQ45" s="26"/>
      <c r="VNU45" s="26"/>
      <c r="VNY45" s="26"/>
      <c r="VOC45" s="26"/>
      <c r="VOG45" s="26"/>
      <c r="VOK45" s="26"/>
      <c r="VOO45" s="26"/>
      <c r="VOS45" s="26"/>
      <c r="VOW45" s="26"/>
      <c r="VPA45" s="26"/>
      <c r="VPE45" s="26"/>
      <c r="VPI45" s="26"/>
      <c r="VPM45" s="26"/>
      <c r="VPQ45" s="26"/>
      <c r="VPU45" s="26"/>
      <c r="VPY45" s="26"/>
      <c r="VQC45" s="26"/>
      <c r="VQG45" s="26"/>
      <c r="VQK45" s="26"/>
      <c r="VQO45" s="26"/>
      <c r="VQS45" s="26"/>
      <c r="VQW45" s="26"/>
      <c r="VRA45" s="26"/>
      <c r="VRE45" s="26"/>
      <c r="VRI45" s="26"/>
      <c r="VRM45" s="26"/>
      <c r="VRQ45" s="26"/>
      <c r="VRU45" s="26"/>
      <c r="VRY45" s="26"/>
      <c r="VSC45" s="26"/>
      <c r="VSG45" s="26"/>
      <c r="VSK45" s="26"/>
      <c r="VSO45" s="26"/>
      <c r="VSS45" s="26"/>
      <c r="VSW45" s="26"/>
      <c r="VTA45" s="26"/>
      <c r="VTE45" s="26"/>
      <c r="VTI45" s="26"/>
      <c r="VTM45" s="26"/>
      <c r="VTQ45" s="26"/>
      <c r="VTU45" s="26"/>
      <c r="VTY45" s="26"/>
      <c r="VUC45" s="26"/>
      <c r="VUG45" s="26"/>
      <c r="VUK45" s="26"/>
      <c r="VUO45" s="26"/>
      <c r="VUS45" s="26"/>
      <c r="VUW45" s="26"/>
      <c r="VVA45" s="26"/>
      <c r="VVE45" s="26"/>
      <c r="VVI45" s="26"/>
      <c r="VVM45" s="26"/>
      <c r="VVQ45" s="26"/>
      <c r="VVU45" s="26"/>
      <c r="VVY45" s="26"/>
      <c r="VWC45" s="26"/>
      <c r="VWG45" s="26"/>
      <c r="VWK45" s="26"/>
      <c r="VWO45" s="26"/>
      <c r="VWS45" s="26"/>
      <c r="VWW45" s="26"/>
      <c r="VXA45" s="26"/>
      <c r="VXE45" s="26"/>
      <c r="VXI45" s="26"/>
      <c r="VXM45" s="26"/>
      <c r="VXQ45" s="26"/>
      <c r="VXU45" s="26"/>
      <c r="VXY45" s="26"/>
      <c r="VYC45" s="26"/>
      <c r="VYG45" s="26"/>
      <c r="VYK45" s="26"/>
      <c r="VYO45" s="26"/>
      <c r="VYS45" s="26"/>
      <c r="VYW45" s="26"/>
      <c r="VZA45" s="26"/>
      <c r="VZE45" s="26"/>
      <c r="VZI45" s="26"/>
      <c r="VZM45" s="26"/>
      <c r="VZQ45" s="26"/>
      <c r="VZU45" s="26"/>
      <c r="VZY45" s="26"/>
      <c r="WAC45" s="26"/>
      <c r="WAG45" s="26"/>
      <c r="WAK45" s="26"/>
      <c r="WAO45" s="26"/>
      <c r="WAS45" s="26"/>
      <c r="WAW45" s="26"/>
      <c r="WBA45" s="26"/>
      <c r="WBE45" s="26"/>
      <c r="WBI45" s="26"/>
      <c r="WBM45" s="26"/>
      <c r="WBQ45" s="26"/>
      <c r="WBU45" s="26"/>
      <c r="WBY45" s="26"/>
      <c r="WCC45" s="26"/>
      <c r="WCG45" s="26"/>
      <c r="WCK45" s="26"/>
      <c r="WCO45" s="26"/>
      <c r="WCS45" s="26"/>
      <c r="WCW45" s="26"/>
      <c r="WDA45" s="26"/>
      <c r="WDE45" s="26"/>
      <c r="WDI45" s="26"/>
      <c r="WDM45" s="26"/>
      <c r="WDQ45" s="26"/>
      <c r="WDU45" s="26"/>
      <c r="WDY45" s="26"/>
      <c r="WEC45" s="26"/>
      <c r="WEG45" s="26"/>
      <c r="WEK45" s="26"/>
      <c r="WEO45" s="26"/>
      <c r="WES45" s="26"/>
      <c r="WEW45" s="26"/>
      <c r="WFA45" s="26"/>
      <c r="WFE45" s="26"/>
      <c r="WFI45" s="26"/>
      <c r="WFM45" s="26"/>
      <c r="WFQ45" s="26"/>
      <c r="WFU45" s="26"/>
      <c r="WFY45" s="26"/>
      <c r="WGC45" s="26"/>
      <c r="WGG45" s="26"/>
      <c r="WGK45" s="26"/>
      <c r="WGO45" s="26"/>
      <c r="WGS45" s="26"/>
      <c r="WGW45" s="26"/>
      <c r="WHA45" s="26"/>
      <c r="WHE45" s="26"/>
      <c r="WHI45" s="26"/>
      <c r="WHM45" s="26"/>
      <c r="WHQ45" s="26"/>
      <c r="WHU45" s="26"/>
      <c r="WHY45" s="26"/>
      <c r="WIC45" s="26"/>
      <c r="WIG45" s="26"/>
      <c r="WIK45" s="26"/>
      <c r="WIO45" s="26"/>
      <c r="WIS45" s="26"/>
      <c r="WIW45" s="26"/>
      <c r="WJA45" s="26"/>
      <c r="WJE45" s="26"/>
      <c r="WJI45" s="26"/>
      <c r="WJM45" s="26"/>
      <c r="WJQ45" s="26"/>
      <c r="WJU45" s="26"/>
      <c r="WJY45" s="26"/>
      <c r="WKC45" s="26"/>
      <c r="WKG45" s="26"/>
      <c r="WKK45" s="26"/>
      <c r="WKO45" s="26"/>
      <c r="WKS45" s="26"/>
      <c r="WKW45" s="26"/>
      <c r="WLA45" s="26"/>
      <c r="WLE45" s="26"/>
      <c r="WLI45" s="26"/>
      <c r="WLM45" s="26"/>
      <c r="WLQ45" s="26"/>
      <c r="WLU45" s="26"/>
      <c r="WLY45" s="26"/>
      <c r="WMC45" s="26"/>
      <c r="WMG45" s="26"/>
      <c r="WMK45" s="26"/>
      <c r="WMO45" s="26"/>
      <c r="WMS45" s="26"/>
      <c r="WMW45" s="26"/>
      <c r="WNA45" s="26"/>
      <c r="WNE45" s="26"/>
      <c r="WNI45" s="26"/>
      <c r="WNM45" s="26"/>
      <c r="WNQ45" s="26"/>
      <c r="WNU45" s="26"/>
      <c r="WNY45" s="26"/>
      <c r="WOC45" s="26"/>
      <c r="WOG45" s="26"/>
      <c r="WOK45" s="26"/>
      <c r="WOO45" s="26"/>
      <c r="WOS45" s="26"/>
      <c r="WOW45" s="26"/>
      <c r="WPA45" s="26"/>
      <c r="WPE45" s="26"/>
      <c r="WPI45" s="26"/>
      <c r="WPM45" s="26"/>
      <c r="WPQ45" s="26"/>
      <c r="WPU45" s="26"/>
      <c r="WPY45" s="26"/>
      <c r="WQC45" s="26"/>
      <c r="WQG45" s="26"/>
      <c r="WQK45" s="26"/>
      <c r="WQO45" s="26"/>
      <c r="WQS45" s="26"/>
      <c r="WQW45" s="26"/>
      <c r="WRA45" s="26"/>
      <c r="WRE45" s="26"/>
      <c r="WRI45" s="26"/>
      <c r="WRM45" s="26"/>
      <c r="WRQ45" s="26"/>
      <c r="WRU45" s="26"/>
      <c r="WRY45" s="26"/>
      <c r="WSC45" s="26"/>
      <c r="WSG45" s="26"/>
      <c r="WSK45" s="26"/>
      <c r="WSO45" s="26"/>
      <c r="WSS45" s="26"/>
      <c r="WSW45" s="26"/>
      <c r="WTA45" s="26"/>
      <c r="WTE45" s="26"/>
      <c r="WTI45" s="26"/>
      <c r="WTM45" s="26"/>
      <c r="WTQ45" s="26"/>
      <c r="WTU45" s="26"/>
      <c r="WTY45" s="26"/>
      <c r="WUC45" s="26"/>
      <c r="WUG45" s="26"/>
      <c r="WUK45" s="26"/>
      <c r="WUO45" s="26"/>
      <c r="WUS45" s="26"/>
      <c r="WUW45" s="26"/>
      <c r="WVA45" s="26"/>
      <c r="WVE45" s="26"/>
      <c r="WVI45" s="26"/>
      <c r="WVM45" s="26"/>
      <c r="WVQ45" s="26"/>
      <c r="WVU45" s="26"/>
      <c r="WVY45" s="26"/>
      <c r="WWC45" s="26"/>
      <c r="WWG45" s="26"/>
      <c r="WWK45" s="26"/>
      <c r="WWO45" s="26"/>
      <c r="WWS45" s="26"/>
      <c r="WWW45" s="26"/>
      <c r="WXA45" s="26"/>
      <c r="WXE45" s="26"/>
      <c r="WXI45" s="26"/>
      <c r="WXM45" s="26"/>
      <c r="WXQ45" s="26"/>
      <c r="WXU45" s="26"/>
      <c r="WXY45" s="26"/>
      <c r="WYC45" s="26"/>
      <c r="WYG45" s="26"/>
      <c r="WYK45" s="26"/>
      <c r="WYO45" s="26"/>
      <c r="WYS45" s="26"/>
      <c r="WYW45" s="26"/>
      <c r="WZA45" s="26"/>
      <c r="WZE45" s="26"/>
      <c r="WZI45" s="26"/>
      <c r="WZM45" s="26"/>
      <c r="WZQ45" s="26"/>
      <c r="WZU45" s="26"/>
      <c r="WZY45" s="26"/>
      <c r="XAC45" s="26"/>
      <c r="XAG45" s="26"/>
      <c r="XAK45" s="26"/>
      <c r="XAO45" s="26"/>
      <c r="XAS45" s="26"/>
      <c r="XAW45" s="26"/>
      <c r="XBA45" s="26"/>
      <c r="XBE45" s="26"/>
      <c r="XBI45" s="26"/>
      <c r="XBM45" s="26"/>
      <c r="XBQ45" s="26"/>
      <c r="XBU45" s="26"/>
      <c r="XBY45" s="26"/>
      <c r="XCC45" s="26"/>
      <c r="XCG45" s="26"/>
      <c r="XCK45" s="26"/>
      <c r="XCO45" s="26"/>
      <c r="XCS45" s="26"/>
      <c r="XCW45" s="26"/>
      <c r="XDA45" s="26"/>
      <c r="XDE45" s="26"/>
      <c r="XDI45" s="26"/>
      <c r="XDM45" s="26"/>
      <c r="XDQ45" s="26"/>
      <c r="XDU45" s="26"/>
    </row>
    <row r="46" spans="1:1021 1025:2045 2049:3069 3073:4093 4097:5117 5121:6141 6145:7165 7169:8189 8193:9213 9217:10237 10241:11261 11265:12285 12289:13309 13313:14333 14337:15357 15361:16349" s="27" customFormat="1" ht="15.75" customHeight="1" thickBot="1" x14ac:dyDescent="0.3">
      <c r="A46" s="29" t="s">
        <v>96</v>
      </c>
      <c r="B46" s="32">
        <v>312.95</v>
      </c>
      <c r="C46" s="32">
        <v>0.6</v>
      </c>
      <c r="D46" s="32">
        <v>9.6999999999999993</v>
      </c>
      <c r="E46" s="26"/>
      <c r="I46" s="26"/>
      <c r="M46" s="26"/>
      <c r="Q46" s="26"/>
      <c r="U46" s="26"/>
      <c r="Y46" s="26"/>
      <c r="AC46" s="26"/>
      <c r="AG46" s="26"/>
      <c r="AK46" s="26"/>
      <c r="AO46" s="26"/>
      <c r="AS46" s="26"/>
      <c r="AW46" s="26"/>
      <c r="BA46" s="26"/>
      <c r="BE46" s="26"/>
      <c r="BI46" s="26"/>
      <c r="BM46" s="26"/>
      <c r="BQ46" s="26"/>
      <c r="BU46" s="26"/>
      <c r="BY46" s="26"/>
      <c r="CC46" s="26"/>
      <c r="CG46" s="26"/>
      <c r="CK46" s="26"/>
      <c r="CO46" s="26"/>
      <c r="CS46" s="26"/>
      <c r="CW46" s="26"/>
      <c r="DA46" s="26"/>
      <c r="DE46" s="26"/>
      <c r="DI46" s="26"/>
      <c r="DM46" s="26"/>
      <c r="DQ46" s="26"/>
      <c r="DU46" s="26"/>
      <c r="DY46" s="26"/>
      <c r="EC46" s="26"/>
      <c r="EG46" s="26"/>
      <c r="EK46" s="26"/>
      <c r="EO46" s="26"/>
      <c r="ES46" s="26"/>
      <c r="EW46" s="26"/>
      <c r="FA46" s="26"/>
      <c r="FE46" s="26"/>
      <c r="FI46" s="26"/>
      <c r="FM46" s="26"/>
      <c r="FQ46" s="26"/>
      <c r="FU46" s="26"/>
      <c r="FY46" s="26"/>
      <c r="GC46" s="26"/>
      <c r="GG46" s="26"/>
      <c r="GK46" s="26"/>
      <c r="GO46" s="26"/>
      <c r="GS46" s="26"/>
      <c r="GW46" s="26"/>
      <c r="HA46" s="26"/>
      <c r="HE46" s="26"/>
      <c r="HI46" s="26"/>
      <c r="HM46" s="26"/>
      <c r="HQ46" s="26"/>
      <c r="HU46" s="26"/>
      <c r="HY46" s="26"/>
      <c r="IC46" s="26"/>
      <c r="IG46" s="26"/>
      <c r="IK46" s="26"/>
      <c r="IO46" s="26"/>
      <c r="IS46" s="26"/>
      <c r="IW46" s="26"/>
      <c r="JA46" s="26"/>
      <c r="JE46" s="26"/>
      <c r="JI46" s="26"/>
      <c r="JM46" s="26"/>
      <c r="JQ46" s="26"/>
      <c r="JU46" s="26"/>
      <c r="JY46" s="26"/>
      <c r="KC46" s="26"/>
      <c r="KG46" s="26"/>
      <c r="KK46" s="26"/>
      <c r="KO46" s="26"/>
      <c r="KS46" s="26"/>
      <c r="KW46" s="26"/>
      <c r="LA46" s="26"/>
      <c r="LE46" s="26"/>
      <c r="LI46" s="26"/>
      <c r="LM46" s="26"/>
      <c r="LQ46" s="26"/>
      <c r="LU46" s="26"/>
      <c r="LY46" s="26"/>
      <c r="MC46" s="26"/>
      <c r="MG46" s="26"/>
      <c r="MK46" s="26"/>
      <c r="MO46" s="26"/>
      <c r="MS46" s="26"/>
      <c r="MW46" s="26"/>
      <c r="NA46" s="26"/>
      <c r="NE46" s="26"/>
      <c r="NI46" s="26"/>
      <c r="NM46" s="26"/>
      <c r="NQ46" s="26"/>
      <c r="NU46" s="26"/>
      <c r="NY46" s="26"/>
      <c r="OC46" s="26"/>
      <c r="OG46" s="26"/>
      <c r="OK46" s="26"/>
      <c r="OO46" s="26"/>
      <c r="OS46" s="26"/>
      <c r="OW46" s="26"/>
      <c r="PA46" s="26"/>
      <c r="PE46" s="26"/>
      <c r="PI46" s="26"/>
      <c r="PM46" s="26"/>
      <c r="PQ46" s="26"/>
      <c r="PU46" s="26"/>
      <c r="PY46" s="26"/>
      <c r="QC46" s="26"/>
      <c r="QG46" s="26"/>
      <c r="QK46" s="26"/>
      <c r="QO46" s="26"/>
      <c r="QS46" s="26"/>
      <c r="QW46" s="26"/>
      <c r="RA46" s="26"/>
      <c r="RE46" s="26"/>
      <c r="RI46" s="26"/>
      <c r="RM46" s="26"/>
      <c r="RQ46" s="26"/>
      <c r="RU46" s="26"/>
      <c r="RY46" s="26"/>
      <c r="SC46" s="26"/>
      <c r="SG46" s="26"/>
      <c r="SK46" s="26"/>
      <c r="SO46" s="26"/>
      <c r="SS46" s="26"/>
      <c r="SW46" s="26"/>
      <c r="TA46" s="26"/>
      <c r="TE46" s="26"/>
      <c r="TI46" s="26"/>
      <c r="TM46" s="26"/>
      <c r="TQ46" s="26"/>
      <c r="TU46" s="26"/>
      <c r="TY46" s="26"/>
      <c r="UC46" s="26"/>
      <c r="UG46" s="26"/>
      <c r="UK46" s="26"/>
      <c r="UO46" s="26"/>
      <c r="US46" s="26"/>
      <c r="UW46" s="26"/>
      <c r="VA46" s="26"/>
      <c r="VE46" s="26"/>
      <c r="VI46" s="26"/>
      <c r="VM46" s="26"/>
      <c r="VQ46" s="26"/>
      <c r="VU46" s="26"/>
      <c r="VY46" s="26"/>
      <c r="WC46" s="26"/>
      <c r="WG46" s="26"/>
      <c r="WK46" s="26"/>
      <c r="WO46" s="26"/>
      <c r="WS46" s="26"/>
      <c r="WW46" s="26"/>
      <c r="XA46" s="26"/>
      <c r="XE46" s="26"/>
      <c r="XI46" s="26"/>
      <c r="XM46" s="26"/>
      <c r="XQ46" s="26"/>
      <c r="XU46" s="26"/>
      <c r="XY46" s="26"/>
      <c r="YC46" s="26"/>
      <c r="YG46" s="26"/>
      <c r="YK46" s="26"/>
      <c r="YO46" s="26"/>
      <c r="YS46" s="26"/>
      <c r="YW46" s="26"/>
      <c r="ZA46" s="26"/>
      <c r="ZE46" s="26"/>
      <c r="ZI46" s="26"/>
      <c r="ZM46" s="26"/>
      <c r="ZQ46" s="26"/>
      <c r="ZU46" s="26"/>
      <c r="ZY46" s="26"/>
      <c r="AAC46" s="26"/>
      <c r="AAG46" s="26"/>
      <c r="AAK46" s="26"/>
      <c r="AAO46" s="26"/>
      <c r="AAS46" s="26"/>
      <c r="AAW46" s="26"/>
      <c r="ABA46" s="26"/>
      <c r="ABE46" s="26"/>
      <c r="ABI46" s="26"/>
      <c r="ABM46" s="26"/>
      <c r="ABQ46" s="26"/>
      <c r="ABU46" s="26"/>
      <c r="ABY46" s="26"/>
      <c r="ACC46" s="26"/>
      <c r="ACG46" s="26"/>
      <c r="ACK46" s="26"/>
      <c r="ACO46" s="26"/>
      <c r="ACS46" s="26"/>
      <c r="ACW46" s="26"/>
      <c r="ADA46" s="26"/>
      <c r="ADE46" s="26"/>
      <c r="ADI46" s="26"/>
      <c r="ADM46" s="26"/>
      <c r="ADQ46" s="26"/>
      <c r="ADU46" s="26"/>
      <c r="ADY46" s="26"/>
      <c r="AEC46" s="26"/>
      <c r="AEG46" s="26"/>
      <c r="AEK46" s="26"/>
      <c r="AEO46" s="26"/>
      <c r="AES46" s="26"/>
      <c r="AEW46" s="26"/>
      <c r="AFA46" s="26"/>
      <c r="AFE46" s="26"/>
      <c r="AFI46" s="26"/>
      <c r="AFM46" s="26"/>
      <c r="AFQ46" s="26"/>
      <c r="AFU46" s="26"/>
      <c r="AFY46" s="26"/>
      <c r="AGC46" s="26"/>
      <c r="AGG46" s="26"/>
      <c r="AGK46" s="26"/>
      <c r="AGO46" s="26"/>
      <c r="AGS46" s="26"/>
      <c r="AGW46" s="26"/>
      <c r="AHA46" s="26"/>
      <c r="AHE46" s="26"/>
      <c r="AHI46" s="26"/>
      <c r="AHM46" s="26"/>
      <c r="AHQ46" s="26"/>
      <c r="AHU46" s="26"/>
      <c r="AHY46" s="26"/>
      <c r="AIC46" s="26"/>
      <c r="AIG46" s="26"/>
      <c r="AIK46" s="26"/>
      <c r="AIO46" s="26"/>
      <c r="AIS46" s="26"/>
      <c r="AIW46" s="26"/>
      <c r="AJA46" s="26"/>
      <c r="AJE46" s="26"/>
      <c r="AJI46" s="26"/>
      <c r="AJM46" s="26"/>
      <c r="AJQ46" s="26"/>
      <c r="AJU46" s="26"/>
      <c r="AJY46" s="26"/>
      <c r="AKC46" s="26"/>
      <c r="AKG46" s="26"/>
      <c r="AKK46" s="26"/>
      <c r="AKO46" s="26"/>
      <c r="AKS46" s="26"/>
      <c r="AKW46" s="26"/>
      <c r="ALA46" s="26"/>
      <c r="ALE46" s="26"/>
      <c r="ALI46" s="26"/>
      <c r="ALM46" s="26"/>
      <c r="ALQ46" s="26"/>
      <c r="ALU46" s="26"/>
      <c r="ALY46" s="26"/>
      <c r="AMC46" s="26"/>
      <c r="AMG46" s="26"/>
      <c r="AMK46" s="26"/>
      <c r="AMO46" s="26"/>
      <c r="AMS46" s="26"/>
      <c r="AMW46" s="26"/>
      <c r="ANA46" s="26"/>
      <c r="ANE46" s="26"/>
      <c r="ANI46" s="26"/>
      <c r="ANM46" s="26"/>
      <c r="ANQ46" s="26"/>
      <c r="ANU46" s="26"/>
      <c r="ANY46" s="26"/>
      <c r="AOC46" s="26"/>
      <c r="AOG46" s="26"/>
      <c r="AOK46" s="26"/>
      <c r="AOO46" s="26"/>
      <c r="AOS46" s="26"/>
      <c r="AOW46" s="26"/>
      <c r="APA46" s="26"/>
      <c r="APE46" s="26"/>
      <c r="API46" s="26"/>
      <c r="APM46" s="26"/>
      <c r="APQ46" s="26"/>
      <c r="APU46" s="26"/>
      <c r="APY46" s="26"/>
      <c r="AQC46" s="26"/>
      <c r="AQG46" s="26"/>
      <c r="AQK46" s="26"/>
      <c r="AQO46" s="26"/>
      <c r="AQS46" s="26"/>
      <c r="AQW46" s="26"/>
      <c r="ARA46" s="26"/>
      <c r="ARE46" s="26"/>
      <c r="ARI46" s="26"/>
      <c r="ARM46" s="26"/>
      <c r="ARQ46" s="26"/>
      <c r="ARU46" s="26"/>
      <c r="ARY46" s="26"/>
      <c r="ASC46" s="26"/>
      <c r="ASG46" s="26"/>
      <c r="ASK46" s="26"/>
      <c r="ASO46" s="26"/>
      <c r="ASS46" s="26"/>
      <c r="ASW46" s="26"/>
      <c r="ATA46" s="26"/>
      <c r="ATE46" s="26"/>
      <c r="ATI46" s="26"/>
      <c r="ATM46" s="26"/>
      <c r="ATQ46" s="26"/>
      <c r="ATU46" s="26"/>
      <c r="ATY46" s="26"/>
      <c r="AUC46" s="26"/>
      <c r="AUG46" s="26"/>
      <c r="AUK46" s="26"/>
      <c r="AUO46" s="26"/>
      <c r="AUS46" s="26"/>
      <c r="AUW46" s="26"/>
      <c r="AVA46" s="26"/>
      <c r="AVE46" s="26"/>
      <c r="AVI46" s="26"/>
      <c r="AVM46" s="26"/>
      <c r="AVQ46" s="26"/>
      <c r="AVU46" s="26"/>
      <c r="AVY46" s="26"/>
      <c r="AWC46" s="26"/>
      <c r="AWG46" s="26"/>
      <c r="AWK46" s="26"/>
      <c r="AWO46" s="26"/>
      <c r="AWS46" s="26"/>
      <c r="AWW46" s="26"/>
      <c r="AXA46" s="26"/>
      <c r="AXE46" s="26"/>
      <c r="AXI46" s="26"/>
      <c r="AXM46" s="26"/>
      <c r="AXQ46" s="26"/>
      <c r="AXU46" s="26"/>
      <c r="AXY46" s="26"/>
      <c r="AYC46" s="26"/>
      <c r="AYG46" s="26"/>
      <c r="AYK46" s="26"/>
      <c r="AYO46" s="26"/>
      <c r="AYS46" s="26"/>
      <c r="AYW46" s="26"/>
      <c r="AZA46" s="26"/>
      <c r="AZE46" s="26"/>
      <c r="AZI46" s="26"/>
      <c r="AZM46" s="26"/>
      <c r="AZQ46" s="26"/>
      <c r="AZU46" s="26"/>
      <c r="AZY46" s="26"/>
      <c r="BAC46" s="26"/>
      <c r="BAG46" s="26"/>
      <c r="BAK46" s="26"/>
      <c r="BAO46" s="26"/>
      <c r="BAS46" s="26"/>
      <c r="BAW46" s="26"/>
      <c r="BBA46" s="26"/>
      <c r="BBE46" s="26"/>
      <c r="BBI46" s="26"/>
      <c r="BBM46" s="26"/>
      <c r="BBQ46" s="26"/>
      <c r="BBU46" s="26"/>
      <c r="BBY46" s="26"/>
      <c r="BCC46" s="26"/>
      <c r="BCG46" s="26"/>
      <c r="BCK46" s="26"/>
      <c r="BCO46" s="26"/>
      <c r="BCS46" s="26"/>
      <c r="BCW46" s="26"/>
      <c r="BDA46" s="26"/>
      <c r="BDE46" s="26"/>
      <c r="BDI46" s="26"/>
      <c r="BDM46" s="26"/>
      <c r="BDQ46" s="26"/>
      <c r="BDU46" s="26"/>
      <c r="BDY46" s="26"/>
      <c r="BEC46" s="26"/>
      <c r="BEG46" s="26"/>
      <c r="BEK46" s="26"/>
      <c r="BEO46" s="26"/>
      <c r="BES46" s="26"/>
      <c r="BEW46" s="26"/>
      <c r="BFA46" s="26"/>
      <c r="BFE46" s="26"/>
      <c r="BFI46" s="26"/>
      <c r="BFM46" s="26"/>
      <c r="BFQ46" s="26"/>
      <c r="BFU46" s="26"/>
      <c r="BFY46" s="26"/>
      <c r="BGC46" s="26"/>
      <c r="BGG46" s="26"/>
      <c r="BGK46" s="26"/>
      <c r="BGO46" s="26"/>
      <c r="BGS46" s="26"/>
      <c r="BGW46" s="26"/>
      <c r="BHA46" s="26"/>
      <c r="BHE46" s="26"/>
      <c r="BHI46" s="26"/>
      <c r="BHM46" s="26"/>
      <c r="BHQ46" s="26"/>
      <c r="BHU46" s="26"/>
      <c r="BHY46" s="26"/>
      <c r="BIC46" s="26"/>
      <c r="BIG46" s="26"/>
      <c r="BIK46" s="26"/>
      <c r="BIO46" s="26"/>
      <c r="BIS46" s="26"/>
      <c r="BIW46" s="26"/>
      <c r="BJA46" s="26"/>
      <c r="BJE46" s="26"/>
      <c r="BJI46" s="26"/>
      <c r="BJM46" s="26"/>
      <c r="BJQ46" s="26"/>
      <c r="BJU46" s="26"/>
      <c r="BJY46" s="26"/>
      <c r="BKC46" s="26"/>
      <c r="BKG46" s="26"/>
      <c r="BKK46" s="26"/>
      <c r="BKO46" s="26"/>
      <c r="BKS46" s="26"/>
      <c r="BKW46" s="26"/>
      <c r="BLA46" s="26"/>
      <c r="BLE46" s="26"/>
      <c r="BLI46" s="26"/>
      <c r="BLM46" s="26"/>
      <c r="BLQ46" s="26"/>
      <c r="BLU46" s="26"/>
      <c r="BLY46" s="26"/>
      <c r="BMC46" s="26"/>
      <c r="BMG46" s="26"/>
      <c r="BMK46" s="26"/>
      <c r="BMO46" s="26"/>
      <c r="BMS46" s="26"/>
      <c r="BMW46" s="26"/>
      <c r="BNA46" s="26"/>
      <c r="BNE46" s="26"/>
      <c r="BNI46" s="26"/>
      <c r="BNM46" s="26"/>
      <c r="BNQ46" s="26"/>
      <c r="BNU46" s="26"/>
      <c r="BNY46" s="26"/>
      <c r="BOC46" s="26"/>
      <c r="BOG46" s="26"/>
      <c r="BOK46" s="26"/>
      <c r="BOO46" s="26"/>
      <c r="BOS46" s="26"/>
      <c r="BOW46" s="26"/>
      <c r="BPA46" s="26"/>
      <c r="BPE46" s="26"/>
      <c r="BPI46" s="26"/>
      <c r="BPM46" s="26"/>
      <c r="BPQ46" s="26"/>
      <c r="BPU46" s="26"/>
      <c r="BPY46" s="26"/>
      <c r="BQC46" s="26"/>
      <c r="BQG46" s="26"/>
      <c r="BQK46" s="26"/>
      <c r="BQO46" s="26"/>
      <c r="BQS46" s="26"/>
      <c r="BQW46" s="26"/>
      <c r="BRA46" s="26"/>
      <c r="BRE46" s="26"/>
      <c r="BRI46" s="26"/>
      <c r="BRM46" s="26"/>
      <c r="BRQ46" s="26"/>
      <c r="BRU46" s="26"/>
      <c r="BRY46" s="26"/>
      <c r="BSC46" s="26"/>
      <c r="BSG46" s="26"/>
      <c r="BSK46" s="26"/>
      <c r="BSO46" s="26"/>
      <c r="BSS46" s="26"/>
      <c r="BSW46" s="26"/>
      <c r="BTA46" s="26"/>
      <c r="BTE46" s="26"/>
      <c r="BTI46" s="26"/>
      <c r="BTM46" s="26"/>
      <c r="BTQ46" s="26"/>
      <c r="BTU46" s="26"/>
      <c r="BTY46" s="26"/>
      <c r="BUC46" s="26"/>
      <c r="BUG46" s="26"/>
      <c r="BUK46" s="26"/>
      <c r="BUO46" s="26"/>
      <c r="BUS46" s="26"/>
      <c r="BUW46" s="26"/>
      <c r="BVA46" s="26"/>
      <c r="BVE46" s="26"/>
      <c r="BVI46" s="26"/>
      <c r="BVM46" s="26"/>
      <c r="BVQ46" s="26"/>
      <c r="BVU46" s="26"/>
      <c r="BVY46" s="26"/>
      <c r="BWC46" s="26"/>
      <c r="BWG46" s="26"/>
      <c r="BWK46" s="26"/>
      <c r="BWO46" s="26"/>
      <c r="BWS46" s="26"/>
      <c r="BWW46" s="26"/>
      <c r="BXA46" s="26"/>
      <c r="BXE46" s="26"/>
      <c r="BXI46" s="26"/>
      <c r="BXM46" s="26"/>
      <c r="BXQ46" s="26"/>
      <c r="BXU46" s="26"/>
      <c r="BXY46" s="26"/>
      <c r="BYC46" s="26"/>
      <c r="BYG46" s="26"/>
      <c r="BYK46" s="26"/>
      <c r="BYO46" s="26"/>
      <c r="BYS46" s="26"/>
      <c r="BYW46" s="26"/>
      <c r="BZA46" s="26"/>
      <c r="BZE46" s="26"/>
      <c r="BZI46" s="26"/>
      <c r="BZM46" s="26"/>
      <c r="BZQ46" s="26"/>
      <c r="BZU46" s="26"/>
      <c r="BZY46" s="26"/>
      <c r="CAC46" s="26"/>
      <c r="CAG46" s="26"/>
      <c r="CAK46" s="26"/>
      <c r="CAO46" s="26"/>
      <c r="CAS46" s="26"/>
      <c r="CAW46" s="26"/>
      <c r="CBA46" s="26"/>
      <c r="CBE46" s="26"/>
      <c r="CBI46" s="26"/>
      <c r="CBM46" s="26"/>
      <c r="CBQ46" s="26"/>
      <c r="CBU46" s="26"/>
      <c r="CBY46" s="26"/>
      <c r="CCC46" s="26"/>
      <c r="CCG46" s="26"/>
      <c r="CCK46" s="26"/>
      <c r="CCO46" s="26"/>
      <c r="CCS46" s="26"/>
      <c r="CCW46" s="26"/>
      <c r="CDA46" s="26"/>
      <c r="CDE46" s="26"/>
      <c r="CDI46" s="26"/>
      <c r="CDM46" s="26"/>
      <c r="CDQ46" s="26"/>
      <c r="CDU46" s="26"/>
      <c r="CDY46" s="26"/>
      <c r="CEC46" s="26"/>
      <c r="CEG46" s="26"/>
      <c r="CEK46" s="26"/>
      <c r="CEO46" s="26"/>
      <c r="CES46" s="26"/>
      <c r="CEW46" s="26"/>
      <c r="CFA46" s="26"/>
      <c r="CFE46" s="26"/>
      <c r="CFI46" s="26"/>
      <c r="CFM46" s="26"/>
      <c r="CFQ46" s="26"/>
      <c r="CFU46" s="26"/>
      <c r="CFY46" s="26"/>
      <c r="CGC46" s="26"/>
      <c r="CGG46" s="26"/>
      <c r="CGK46" s="26"/>
      <c r="CGO46" s="26"/>
      <c r="CGS46" s="26"/>
      <c r="CGW46" s="26"/>
      <c r="CHA46" s="26"/>
      <c r="CHE46" s="26"/>
      <c r="CHI46" s="26"/>
      <c r="CHM46" s="26"/>
      <c r="CHQ46" s="26"/>
      <c r="CHU46" s="26"/>
      <c r="CHY46" s="26"/>
      <c r="CIC46" s="26"/>
      <c r="CIG46" s="26"/>
      <c r="CIK46" s="26"/>
      <c r="CIO46" s="26"/>
      <c r="CIS46" s="26"/>
      <c r="CIW46" s="26"/>
      <c r="CJA46" s="26"/>
      <c r="CJE46" s="26"/>
      <c r="CJI46" s="26"/>
      <c r="CJM46" s="26"/>
      <c r="CJQ46" s="26"/>
      <c r="CJU46" s="26"/>
      <c r="CJY46" s="26"/>
      <c r="CKC46" s="26"/>
      <c r="CKG46" s="26"/>
      <c r="CKK46" s="26"/>
      <c r="CKO46" s="26"/>
      <c r="CKS46" s="26"/>
      <c r="CKW46" s="26"/>
      <c r="CLA46" s="26"/>
      <c r="CLE46" s="26"/>
      <c r="CLI46" s="26"/>
      <c r="CLM46" s="26"/>
      <c r="CLQ46" s="26"/>
      <c r="CLU46" s="26"/>
      <c r="CLY46" s="26"/>
      <c r="CMC46" s="26"/>
      <c r="CMG46" s="26"/>
      <c r="CMK46" s="26"/>
      <c r="CMO46" s="26"/>
      <c r="CMS46" s="26"/>
      <c r="CMW46" s="26"/>
      <c r="CNA46" s="26"/>
      <c r="CNE46" s="26"/>
      <c r="CNI46" s="26"/>
      <c r="CNM46" s="26"/>
      <c r="CNQ46" s="26"/>
      <c r="CNU46" s="26"/>
      <c r="CNY46" s="26"/>
      <c r="COC46" s="26"/>
      <c r="COG46" s="26"/>
      <c r="COK46" s="26"/>
      <c r="COO46" s="26"/>
      <c r="COS46" s="26"/>
      <c r="COW46" s="26"/>
      <c r="CPA46" s="26"/>
      <c r="CPE46" s="26"/>
      <c r="CPI46" s="26"/>
      <c r="CPM46" s="26"/>
      <c r="CPQ46" s="26"/>
      <c r="CPU46" s="26"/>
      <c r="CPY46" s="26"/>
      <c r="CQC46" s="26"/>
      <c r="CQG46" s="26"/>
      <c r="CQK46" s="26"/>
      <c r="CQO46" s="26"/>
      <c r="CQS46" s="26"/>
      <c r="CQW46" s="26"/>
      <c r="CRA46" s="26"/>
      <c r="CRE46" s="26"/>
      <c r="CRI46" s="26"/>
      <c r="CRM46" s="26"/>
      <c r="CRQ46" s="26"/>
      <c r="CRU46" s="26"/>
      <c r="CRY46" s="26"/>
      <c r="CSC46" s="26"/>
      <c r="CSG46" s="26"/>
      <c r="CSK46" s="26"/>
      <c r="CSO46" s="26"/>
      <c r="CSS46" s="26"/>
      <c r="CSW46" s="26"/>
      <c r="CTA46" s="26"/>
      <c r="CTE46" s="26"/>
      <c r="CTI46" s="26"/>
      <c r="CTM46" s="26"/>
      <c r="CTQ46" s="26"/>
      <c r="CTU46" s="26"/>
      <c r="CTY46" s="26"/>
      <c r="CUC46" s="26"/>
      <c r="CUG46" s="26"/>
      <c r="CUK46" s="26"/>
      <c r="CUO46" s="26"/>
      <c r="CUS46" s="26"/>
      <c r="CUW46" s="26"/>
      <c r="CVA46" s="26"/>
      <c r="CVE46" s="26"/>
      <c r="CVI46" s="26"/>
      <c r="CVM46" s="26"/>
      <c r="CVQ46" s="26"/>
      <c r="CVU46" s="26"/>
      <c r="CVY46" s="26"/>
      <c r="CWC46" s="26"/>
      <c r="CWG46" s="26"/>
      <c r="CWK46" s="26"/>
      <c r="CWO46" s="26"/>
      <c r="CWS46" s="26"/>
      <c r="CWW46" s="26"/>
      <c r="CXA46" s="26"/>
      <c r="CXE46" s="26"/>
      <c r="CXI46" s="26"/>
      <c r="CXM46" s="26"/>
      <c r="CXQ46" s="26"/>
      <c r="CXU46" s="26"/>
      <c r="CXY46" s="26"/>
      <c r="CYC46" s="26"/>
      <c r="CYG46" s="26"/>
      <c r="CYK46" s="26"/>
      <c r="CYO46" s="26"/>
      <c r="CYS46" s="26"/>
      <c r="CYW46" s="26"/>
      <c r="CZA46" s="26"/>
      <c r="CZE46" s="26"/>
      <c r="CZI46" s="26"/>
      <c r="CZM46" s="26"/>
      <c r="CZQ46" s="26"/>
      <c r="CZU46" s="26"/>
      <c r="CZY46" s="26"/>
      <c r="DAC46" s="26"/>
      <c r="DAG46" s="26"/>
      <c r="DAK46" s="26"/>
      <c r="DAO46" s="26"/>
      <c r="DAS46" s="26"/>
      <c r="DAW46" s="26"/>
      <c r="DBA46" s="26"/>
      <c r="DBE46" s="26"/>
      <c r="DBI46" s="26"/>
      <c r="DBM46" s="26"/>
      <c r="DBQ46" s="26"/>
      <c r="DBU46" s="26"/>
      <c r="DBY46" s="26"/>
      <c r="DCC46" s="26"/>
      <c r="DCG46" s="26"/>
      <c r="DCK46" s="26"/>
      <c r="DCO46" s="26"/>
      <c r="DCS46" s="26"/>
      <c r="DCW46" s="26"/>
      <c r="DDA46" s="26"/>
      <c r="DDE46" s="26"/>
      <c r="DDI46" s="26"/>
      <c r="DDM46" s="26"/>
      <c r="DDQ46" s="26"/>
      <c r="DDU46" s="26"/>
      <c r="DDY46" s="26"/>
      <c r="DEC46" s="26"/>
      <c r="DEG46" s="26"/>
      <c r="DEK46" s="26"/>
      <c r="DEO46" s="26"/>
      <c r="DES46" s="26"/>
      <c r="DEW46" s="26"/>
      <c r="DFA46" s="26"/>
      <c r="DFE46" s="26"/>
      <c r="DFI46" s="26"/>
      <c r="DFM46" s="26"/>
      <c r="DFQ46" s="26"/>
      <c r="DFU46" s="26"/>
      <c r="DFY46" s="26"/>
      <c r="DGC46" s="26"/>
      <c r="DGG46" s="26"/>
      <c r="DGK46" s="26"/>
      <c r="DGO46" s="26"/>
      <c r="DGS46" s="26"/>
      <c r="DGW46" s="26"/>
      <c r="DHA46" s="26"/>
      <c r="DHE46" s="26"/>
      <c r="DHI46" s="26"/>
      <c r="DHM46" s="26"/>
      <c r="DHQ46" s="26"/>
      <c r="DHU46" s="26"/>
      <c r="DHY46" s="26"/>
      <c r="DIC46" s="26"/>
      <c r="DIG46" s="26"/>
      <c r="DIK46" s="26"/>
      <c r="DIO46" s="26"/>
      <c r="DIS46" s="26"/>
      <c r="DIW46" s="26"/>
      <c r="DJA46" s="26"/>
      <c r="DJE46" s="26"/>
      <c r="DJI46" s="26"/>
      <c r="DJM46" s="26"/>
      <c r="DJQ46" s="26"/>
      <c r="DJU46" s="26"/>
      <c r="DJY46" s="26"/>
      <c r="DKC46" s="26"/>
      <c r="DKG46" s="26"/>
      <c r="DKK46" s="26"/>
      <c r="DKO46" s="26"/>
      <c r="DKS46" s="26"/>
      <c r="DKW46" s="26"/>
      <c r="DLA46" s="26"/>
      <c r="DLE46" s="26"/>
      <c r="DLI46" s="26"/>
      <c r="DLM46" s="26"/>
      <c r="DLQ46" s="26"/>
      <c r="DLU46" s="26"/>
      <c r="DLY46" s="26"/>
      <c r="DMC46" s="26"/>
      <c r="DMG46" s="26"/>
      <c r="DMK46" s="26"/>
      <c r="DMO46" s="26"/>
      <c r="DMS46" s="26"/>
      <c r="DMW46" s="26"/>
      <c r="DNA46" s="26"/>
      <c r="DNE46" s="26"/>
      <c r="DNI46" s="26"/>
      <c r="DNM46" s="26"/>
      <c r="DNQ46" s="26"/>
      <c r="DNU46" s="26"/>
      <c r="DNY46" s="26"/>
      <c r="DOC46" s="26"/>
      <c r="DOG46" s="26"/>
      <c r="DOK46" s="26"/>
      <c r="DOO46" s="26"/>
      <c r="DOS46" s="26"/>
      <c r="DOW46" s="26"/>
      <c r="DPA46" s="26"/>
      <c r="DPE46" s="26"/>
      <c r="DPI46" s="26"/>
      <c r="DPM46" s="26"/>
      <c r="DPQ46" s="26"/>
      <c r="DPU46" s="26"/>
      <c r="DPY46" s="26"/>
      <c r="DQC46" s="26"/>
      <c r="DQG46" s="26"/>
      <c r="DQK46" s="26"/>
      <c r="DQO46" s="26"/>
      <c r="DQS46" s="26"/>
      <c r="DQW46" s="26"/>
      <c r="DRA46" s="26"/>
      <c r="DRE46" s="26"/>
      <c r="DRI46" s="26"/>
      <c r="DRM46" s="26"/>
      <c r="DRQ46" s="26"/>
      <c r="DRU46" s="26"/>
      <c r="DRY46" s="26"/>
      <c r="DSC46" s="26"/>
      <c r="DSG46" s="26"/>
      <c r="DSK46" s="26"/>
      <c r="DSO46" s="26"/>
      <c r="DSS46" s="26"/>
      <c r="DSW46" s="26"/>
      <c r="DTA46" s="26"/>
      <c r="DTE46" s="26"/>
      <c r="DTI46" s="26"/>
      <c r="DTM46" s="26"/>
      <c r="DTQ46" s="26"/>
      <c r="DTU46" s="26"/>
      <c r="DTY46" s="26"/>
      <c r="DUC46" s="26"/>
      <c r="DUG46" s="26"/>
      <c r="DUK46" s="26"/>
      <c r="DUO46" s="26"/>
      <c r="DUS46" s="26"/>
      <c r="DUW46" s="26"/>
      <c r="DVA46" s="26"/>
      <c r="DVE46" s="26"/>
      <c r="DVI46" s="26"/>
      <c r="DVM46" s="26"/>
      <c r="DVQ46" s="26"/>
      <c r="DVU46" s="26"/>
      <c r="DVY46" s="26"/>
      <c r="DWC46" s="26"/>
      <c r="DWG46" s="26"/>
      <c r="DWK46" s="26"/>
      <c r="DWO46" s="26"/>
      <c r="DWS46" s="26"/>
      <c r="DWW46" s="26"/>
      <c r="DXA46" s="26"/>
      <c r="DXE46" s="26"/>
      <c r="DXI46" s="26"/>
      <c r="DXM46" s="26"/>
      <c r="DXQ46" s="26"/>
      <c r="DXU46" s="26"/>
      <c r="DXY46" s="26"/>
      <c r="DYC46" s="26"/>
      <c r="DYG46" s="26"/>
      <c r="DYK46" s="26"/>
      <c r="DYO46" s="26"/>
      <c r="DYS46" s="26"/>
      <c r="DYW46" s="26"/>
      <c r="DZA46" s="26"/>
      <c r="DZE46" s="26"/>
      <c r="DZI46" s="26"/>
      <c r="DZM46" s="26"/>
      <c r="DZQ46" s="26"/>
      <c r="DZU46" s="26"/>
      <c r="DZY46" s="26"/>
      <c r="EAC46" s="26"/>
      <c r="EAG46" s="26"/>
      <c r="EAK46" s="26"/>
      <c r="EAO46" s="26"/>
      <c r="EAS46" s="26"/>
      <c r="EAW46" s="26"/>
      <c r="EBA46" s="26"/>
      <c r="EBE46" s="26"/>
      <c r="EBI46" s="26"/>
      <c r="EBM46" s="26"/>
      <c r="EBQ46" s="26"/>
      <c r="EBU46" s="26"/>
      <c r="EBY46" s="26"/>
      <c r="ECC46" s="26"/>
      <c r="ECG46" s="26"/>
      <c r="ECK46" s="26"/>
      <c r="ECO46" s="26"/>
      <c r="ECS46" s="26"/>
      <c r="ECW46" s="26"/>
      <c r="EDA46" s="26"/>
      <c r="EDE46" s="26"/>
      <c r="EDI46" s="26"/>
      <c r="EDM46" s="26"/>
      <c r="EDQ46" s="26"/>
      <c r="EDU46" s="26"/>
      <c r="EDY46" s="26"/>
      <c r="EEC46" s="26"/>
      <c r="EEG46" s="26"/>
      <c r="EEK46" s="26"/>
      <c r="EEO46" s="26"/>
      <c r="EES46" s="26"/>
      <c r="EEW46" s="26"/>
      <c r="EFA46" s="26"/>
      <c r="EFE46" s="26"/>
      <c r="EFI46" s="26"/>
      <c r="EFM46" s="26"/>
      <c r="EFQ46" s="26"/>
      <c r="EFU46" s="26"/>
      <c r="EFY46" s="26"/>
      <c r="EGC46" s="26"/>
      <c r="EGG46" s="26"/>
      <c r="EGK46" s="26"/>
      <c r="EGO46" s="26"/>
      <c r="EGS46" s="26"/>
      <c r="EGW46" s="26"/>
      <c r="EHA46" s="26"/>
      <c r="EHE46" s="26"/>
      <c r="EHI46" s="26"/>
      <c r="EHM46" s="26"/>
      <c r="EHQ46" s="26"/>
      <c r="EHU46" s="26"/>
      <c r="EHY46" s="26"/>
      <c r="EIC46" s="26"/>
      <c r="EIG46" s="26"/>
      <c r="EIK46" s="26"/>
      <c r="EIO46" s="26"/>
      <c r="EIS46" s="26"/>
      <c r="EIW46" s="26"/>
      <c r="EJA46" s="26"/>
      <c r="EJE46" s="26"/>
      <c r="EJI46" s="26"/>
      <c r="EJM46" s="26"/>
      <c r="EJQ46" s="26"/>
      <c r="EJU46" s="26"/>
      <c r="EJY46" s="26"/>
      <c r="EKC46" s="26"/>
      <c r="EKG46" s="26"/>
      <c r="EKK46" s="26"/>
      <c r="EKO46" s="26"/>
      <c r="EKS46" s="26"/>
      <c r="EKW46" s="26"/>
      <c r="ELA46" s="26"/>
      <c r="ELE46" s="26"/>
      <c r="ELI46" s="26"/>
      <c r="ELM46" s="26"/>
      <c r="ELQ46" s="26"/>
      <c r="ELU46" s="26"/>
      <c r="ELY46" s="26"/>
      <c r="EMC46" s="26"/>
      <c r="EMG46" s="26"/>
      <c r="EMK46" s="26"/>
      <c r="EMO46" s="26"/>
      <c r="EMS46" s="26"/>
      <c r="EMW46" s="26"/>
      <c r="ENA46" s="26"/>
      <c r="ENE46" s="26"/>
      <c r="ENI46" s="26"/>
      <c r="ENM46" s="26"/>
      <c r="ENQ46" s="26"/>
      <c r="ENU46" s="26"/>
      <c r="ENY46" s="26"/>
      <c r="EOC46" s="26"/>
      <c r="EOG46" s="26"/>
      <c r="EOK46" s="26"/>
      <c r="EOO46" s="26"/>
      <c r="EOS46" s="26"/>
      <c r="EOW46" s="26"/>
      <c r="EPA46" s="26"/>
      <c r="EPE46" s="26"/>
      <c r="EPI46" s="26"/>
      <c r="EPM46" s="26"/>
      <c r="EPQ46" s="26"/>
      <c r="EPU46" s="26"/>
      <c r="EPY46" s="26"/>
      <c r="EQC46" s="26"/>
      <c r="EQG46" s="26"/>
      <c r="EQK46" s="26"/>
      <c r="EQO46" s="26"/>
      <c r="EQS46" s="26"/>
      <c r="EQW46" s="26"/>
      <c r="ERA46" s="26"/>
      <c r="ERE46" s="26"/>
      <c r="ERI46" s="26"/>
      <c r="ERM46" s="26"/>
      <c r="ERQ46" s="26"/>
      <c r="ERU46" s="26"/>
      <c r="ERY46" s="26"/>
      <c r="ESC46" s="26"/>
      <c r="ESG46" s="26"/>
      <c r="ESK46" s="26"/>
      <c r="ESO46" s="26"/>
      <c r="ESS46" s="26"/>
      <c r="ESW46" s="26"/>
      <c r="ETA46" s="26"/>
      <c r="ETE46" s="26"/>
      <c r="ETI46" s="26"/>
      <c r="ETM46" s="26"/>
      <c r="ETQ46" s="26"/>
      <c r="ETU46" s="26"/>
      <c r="ETY46" s="26"/>
      <c r="EUC46" s="26"/>
      <c r="EUG46" s="26"/>
      <c r="EUK46" s="26"/>
      <c r="EUO46" s="26"/>
      <c r="EUS46" s="26"/>
      <c r="EUW46" s="26"/>
      <c r="EVA46" s="26"/>
      <c r="EVE46" s="26"/>
      <c r="EVI46" s="26"/>
      <c r="EVM46" s="26"/>
      <c r="EVQ46" s="26"/>
      <c r="EVU46" s="26"/>
      <c r="EVY46" s="26"/>
      <c r="EWC46" s="26"/>
      <c r="EWG46" s="26"/>
      <c r="EWK46" s="26"/>
      <c r="EWO46" s="26"/>
      <c r="EWS46" s="26"/>
      <c r="EWW46" s="26"/>
      <c r="EXA46" s="26"/>
      <c r="EXE46" s="26"/>
      <c r="EXI46" s="26"/>
      <c r="EXM46" s="26"/>
      <c r="EXQ46" s="26"/>
      <c r="EXU46" s="26"/>
      <c r="EXY46" s="26"/>
      <c r="EYC46" s="26"/>
      <c r="EYG46" s="26"/>
      <c r="EYK46" s="26"/>
      <c r="EYO46" s="26"/>
      <c r="EYS46" s="26"/>
      <c r="EYW46" s="26"/>
      <c r="EZA46" s="26"/>
      <c r="EZE46" s="26"/>
      <c r="EZI46" s="26"/>
      <c r="EZM46" s="26"/>
      <c r="EZQ46" s="26"/>
      <c r="EZU46" s="26"/>
      <c r="EZY46" s="26"/>
      <c r="FAC46" s="26"/>
      <c r="FAG46" s="26"/>
      <c r="FAK46" s="26"/>
      <c r="FAO46" s="26"/>
      <c r="FAS46" s="26"/>
      <c r="FAW46" s="26"/>
      <c r="FBA46" s="26"/>
      <c r="FBE46" s="26"/>
      <c r="FBI46" s="26"/>
      <c r="FBM46" s="26"/>
      <c r="FBQ46" s="26"/>
      <c r="FBU46" s="26"/>
      <c r="FBY46" s="26"/>
      <c r="FCC46" s="26"/>
      <c r="FCG46" s="26"/>
      <c r="FCK46" s="26"/>
      <c r="FCO46" s="26"/>
      <c r="FCS46" s="26"/>
      <c r="FCW46" s="26"/>
      <c r="FDA46" s="26"/>
      <c r="FDE46" s="26"/>
      <c r="FDI46" s="26"/>
      <c r="FDM46" s="26"/>
      <c r="FDQ46" s="26"/>
      <c r="FDU46" s="26"/>
      <c r="FDY46" s="26"/>
      <c r="FEC46" s="26"/>
      <c r="FEG46" s="26"/>
      <c r="FEK46" s="26"/>
      <c r="FEO46" s="26"/>
      <c r="FES46" s="26"/>
      <c r="FEW46" s="26"/>
      <c r="FFA46" s="26"/>
      <c r="FFE46" s="26"/>
      <c r="FFI46" s="26"/>
      <c r="FFM46" s="26"/>
      <c r="FFQ46" s="26"/>
      <c r="FFU46" s="26"/>
      <c r="FFY46" s="26"/>
      <c r="FGC46" s="26"/>
      <c r="FGG46" s="26"/>
      <c r="FGK46" s="26"/>
      <c r="FGO46" s="26"/>
      <c r="FGS46" s="26"/>
      <c r="FGW46" s="26"/>
      <c r="FHA46" s="26"/>
      <c r="FHE46" s="26"/>
      <c r="FHI46" s="26"/>
      <c r="FHM46" s="26"/>
      <c r="FHQ46" s="26"/>
      <c r="FHU46" s="26"/>
      <c r="FHY46" s="26"/>
      <c r="FIC46" s="26"/>
      <c r="FIG46" s="26"/>
      <c r="FIK46" s="26"/>
      <c r="FIO46" s="26"/>
      <c r="FIS46" s="26"/>
      <c r="FIW46" s="26"/>
      <c r="FJA46" s="26"/>
      <c r="FJE46" s="26"/>
      <c r="FJI46" s="26"/>
      <c r="FJM46" s="26"/>
      <c r="FJQ46" s="26"/>
      <c r="FJU46" s="26"/>
      <c r="FJY46" s="26"/>
      <c r="FKC46" s="26"/>
      <c r="FKG46" s="26"/>
      <c r="FKK46" s="26"/>
      <c r="FKO46" s="26"/>
      <c r="FKS46" s="26"/>
      <c r="FKW46" s="26"/>
      <c r="FLA46" s="26"/>
      <c r="FLE46" s="26"/>
      <c r="FLI46" s="26"/>
      <c r="FLM46" s="26"/>
      <c r="FLQ46" s="26"/>
      <c r="FLU46" s="26"/>
      <c r="FLY46" s="26"/>
      <c r="FMC46" s="26"/>
      <c r="FMG46" s="26"/>
      <c r="FMK46" s="26"/>
      <c r="FMO46" s="26"/>
      <c r="FMS46" s="26"/>
      <c r="FMW46" s="26"/>
      <c r="FNA46" s="26"/>
      <c r="FNE46" s="26"/>
      <c r="FNI46" s="26"/>
      <c r="FNM46" s="26"/>
      <c r="FNQ46" s="26"/>
      <c r="FNU46" s="26"/>
      <c r="FNY46" s="26"/>
      <c r="FOC46" s="26"/>
      <c r="FOG46" s="26"/>
      <c r="FOK46" s="26"/>
      <c r="FOO46" s="26"/>
      <c r="FOS46" s="26"/>
      <c r="FOW46" s="26"/>
      <c r="FPA46" s="26"/>
      <c r="FPE46" s="26"/>
      <c r="FPI46" s="26"/>
      <c r="FPM46" s="26"/>
      <c r="FPQ46" s="26"/>
      <c r="FPU46" s="26"/>
      <c r="FPY46" s="26"/>
      <c r="FQC46" s="26"/>
      <c r="FQG46" s="26"/>
      <c r="FQK46" s="26"/>
      <c r="FQO46" s="26"/>
      <c r="FQS46" s="26"/>
      <c r="FQW46" s="26"/>
      <c r="FRA46" s="26"/>
      <c r="FRE46" s="26"/>
      <c r="FRI46" s="26"/>
      <c r="FRM46" s="26"/>
      <c r="FRQ46" s="26"/>
      <c r="FRU46" s="26"/>
      <c r="FRY46" s="26"/>
      <c r="FSC46" s="26"/>
      <c r="FSG46" s="26"/>
      <c r="FSK46" s="26"/>
      <c r="FSO46" s="26"/>
      <c r="FSS46" s="26"/>
      <c r="FSW46" s="26"/>
      <c r="FTA46" s="26"/>
      <c r="FTE46" s="26"/>
      <c r="FTI46" s="26"/>
      <c r="FTM46" s="26"/>
      <c r="FTQ46" s="26"/>
      <c r="FTU46" s="26"/>
      <c r="FTY46" s="26"/>
      <c r="FUC46" s="26"/>
      <c r="FUG46" s="26"/>
      <c r="FUK46" s="26"/>
      <c r="FUO46" s="26"/>
      <c r="FUS46" s="26"/>
      <c r="FUW46" s="26"/>
      <c r="FVA46" s="26"/>
      <c r="FVE46" s="26"/>
      <c r="FVI46" s="26"/>
      <c r="FVM46" s="26"/>
      <c r="FVQ46" s="26"/>
      <c r="FVU46" s="26"/>
      <c r="FVY46" s="26"/>
      <c r="FWC46" s="26"/>
      <c r="FWG46" s="26"/>
      <c r="FWK46" s="26"/>
      <c r="FWO46" s="26"/>
      <c r="FWS46" s="26"/>
      <c r="FWW46" s="26"/>
      <c r="FXA46" s="26"/>
      <c r="FXE46" s="26"/>
      <c r="FXI46" s="26"/>
      <c r="FXM46" s="26"/>
      <c r="FXQ46" s="26"/>
      <c r="FXU46" s="26"/>
      <c r="FXY46" s="26"/>
      <c r="FYC46" s="26"/>
      <c r="FYG46" s="26"/>
      <c r="FYK46" s="26"/>
      <c r="FYO46" s="26"/>
      <c r="FYS46" s="26"/>
      <c r="FYW46" s="26"/>
      <c r="FZA46" s="26"/>
      <c r="FZE46" s="26"/>
      <c r="FZI46" s="26"/>
      <c r="FZM46" s="26"/>
      <c r="FZQ46" s="26"/>
      <c r="FZU46" s="26"/>
      <c r="FZY46" s="26"/>
      <c r="GAC46" s="26"/>
      <c r="GAG46" s="26"/>
      <c r="GAK46" s="26"/>
      <c r="GAO46" s="26"/>
      <c r="GAS46" s="26"/>
      <c r="GAW46" s="26"/>
      <c r="GBA46" s="26"/>
      <c r="GBE46" s="26"/>
      <c r="GBI46" s="26"/>
      <c r="GBM46" s="26"/>
      <c r="GBQ46" s="26"/>
      <c r="GBU46" s="26"/>
      <c r="GBY46" s="26"/>
      <c r="GCC46" s="26"/>
      <c r="GCG46" s="26"/>
      <c r="GCK46" s="26"/>
      <c r="GCO46" s="26"/>
      <c r="GCS46" s="26"/>
      <c r="GCW46" s="26"/>
      <c r="GDA46" s="26"/>
      <c r="GDE46" s="26"/>
      <c r="GDI46" s="26"/>
      <c r="GDM46" s="26"/>
      <c r="GDQ46" s="26"/>
      <c r="GDU46" s="26"/>
      <c r="GDY46" s="26"/>
      <c r="GEC46" s="26"/>
      <c r="GEG46" s="26"/>
      <c r="GEK46" s="26"/>
      <c r="GEO46" s="26"/>
      <c r="GES46" s="26"/>
      <c r="GEW46" s="26"/>
      <c r="GFA46" s="26"/>
      <c r="GFE46" s="26"/>
      <c r="GFI46" s="26"/>
      <c r="GFM46" s="26"/>
      <c r="GFQ46" s="26"/>
      <c r="GFU46" s="26"/>
      <c r="GFY46" s="26"/>
      <c r="GGC46" s="26"/>
      <c r="GGG46" s="26"/>
      <c r="GGK46" s="26"/>
      <c r="GGO46" s="26"/>
      <c r="GGS46" s="26"/>
      <c r="GGW46" s="26"/>
      <c r="GHA46" s="26"/>
      <c r="GHE46" s="26"/>
      <c r="GHI46" s="26"/>
      <c r="GHM46" s="26"/>
      <c r="GHQ46" s="26"/>
      <c r="GHU46" s="26"/>
      <c r="GHY46" s="26"/>
      <c r="GIC46" s="26"/>
      <c r="GIG46" s="26"/>
      <c r="GIK46" s="26"/>
      <c r="GIO46" s="26"/>
      <c r="GIS46" s="26"/>
      <c r="GIW46" s="26"/>
      <c r="GJA46" s="26"/>
      <c r="GJE46" s="26"/>
      <c r="GJI46" s="26"/>
      <c r="GJM46" s="26"/>
      <c r="GJQ46" s="26"/>
      <c r="GJU46" s="26"/>
      <c r="GJY46" s="26"/>
      <c r="GKC46" s="26"/>
      <c r="GKG46" s="26"/>
      <c r="GKK46" s="26"/>
      <c r="GKO46" s="26"/>
      <c r="GKS46" s="26"/>
      <c r="GKW46" s="26"/>
      <c r="GLA46" s="26"/>
      <c r="GLE46" s="26"/>
      <c r="GLI46" s="26"/>
      <c r="GLM46" s="26"/>
      <c r="GLQ46" s="26"/>
      <c r="GLU46" s="26"/>
      <c r="GLY46" s="26"/>
      <c r="GMC46" s="26"/>
      <c r="GMG46" s="26"/>
      <c r="GMK46" s="26"/>
      <c r="GMO46" s="26"/>
      <c r="GMS46" s="26"/>
      <c r="GMW46" s="26"/>
      <c r="GNA46" s="26"/>
      <c r="GNE46" s="26"/>
      <c r="GNI46" s="26"/>
      <c r="GNM46" s="26"/>
      <c r="GNQ46" s="26"/>
      <c r="GNU46" s="26"/>
      <c r="GNY46" s="26"/>
      <c r="GOC46" s="26"/>
      <c r="GOG46" s="26"/>
      <c r="GOK46" s="26"/>
      <c r="GOO46" s="26"/>
      <c r="GOS46" s="26"/>
      <c r="GOW46" s="26"/>
      <c r="GPA46" s="26"/>
      <c r="GPE46" s="26"/>
      <c r="GPI46" s="26"/>
      <c r="GPM46" s="26"/>
      <c r="GPQ46" s="26"/>
      <c r="GPU46" s="26"/>
      <c r="GPY46" s="26"/>
      <c r="GQC46" s="26"/>
      <c r="GQG46" s="26"/>
      <c r="GQK46" s="26"/>
      <c r="GQO46" s="26"/>
      <c r="GQS46" s="26"/>
      <c r="GQW46" s="26"/>
      <c r="GRA46" s="26"/>
      <c r="GRE46" s="26"/>
      <c r="GRI46" s="26"/>
      <c r="GRM46" s="26"/>
      <c r="GRQ46" s="26"/>
      <c r="GRU46" s="26"/>
      <c r="GRY46" s="26"/>
      <c r="GSC46" s="26"/>
      <c r="GSG46" s="26"/>
      <c r="GSK46" s="26"/>
      <c r="GSO46" s="26"/>
      <c r="GSS46" s="26"/>
      <c r="GSW46" s="26"/>
      <c r="GTA46" s="26"/>
      <c r="GTE46" s="26"/>
      <c r="GTI46" s="26"/>
      <c r="GTM46" s="26"/>
      <c r="GTQ46" s="26"/>
      <c r="GTU46" s="26"/>
      <c r="GTY46" s="26"/>
      <c r="GUC46" s="26"/>
      <c r="GUG46" s="26"/>
      <c r="GUK46" s="26"/>
      <c r="GUO46" s="26"/>
      <c r="GUS46" s="26"/>
      <c r="GUW46" s="26"/>
      <c r="GVA46" s="26"/>
      <c r="GVE46" s="26"/>
      <c r="GVI46" s="26"/>
      <c r="GVM46" s="26"/>
      <c r="GVQ46" s="26"/>
      <c r="GVU46" s="26"/>
      <c r="GVY46" s="26"/>
      <c r="GWC46" s="26"/>
      <c r="GWG46" s="26"/>
      <c r="GWK46" s="26"/>
      <c r="GWO46" s="26"/>
      <c r="GWS46" s="26"/>
      <c r="GWW46" s="26"/>
      <c r="GXA46" s="26"/>
      <c r="GXE46" s="26"/>
      <c r="GXI46" s="26"/>
      <c r="GXM46" s="26"/>
      <c r="GXQ46" s="26"/>
      <c r="GXU46" s="26"/>
      <c r="GXY46" s="26"/>
      <c r="GYC46" s="26"/>
      <c r="GYG46" s="26"/>
      <c r="GYK46" s="26"/>
      <c r="GYO46" s="26"/>
      <c r="GYS46" s="26"/>
      <c r="GYW46" s="26"/>
      <c r="GZA46" s="26"/>
      <c r="GZE46" s="26"/>
      <c r="GZI46" s="26"/>
      <c r="GZM46" s="26"/>
      <c r="GZQ46" s="26"/>
      <c r="GZU46" s="26"/>
      <c r="GZY46" s="26"/>
      <c r="HAC46" s="26"/>
      <c r="HAG46" s="26"/>
      <c r="HAK46" s="26"/>
      <c r="HAO46" s="26"/>
      <c r="HAS46" s="26"/>
      <c r="HAW46" s="26"/>
      <c r="HBA46" s="26"/>
      <c r="HBE46" s="26"/>
      <c r="HBI46" s="26"/>
      <c r="HBM46" s="26"/>
      <c r="HBQ46" s="26"/>
      <c r="HBU46" s="26"/>
      <c r="HBY46" s="26"/>
      <c r="HCC46" s="26"/>
      <c r="HCG46" s="26"/>
      <c r="HCK46" s="26"/>
      <c r="HCO46" s="26"/>
      <c r="HCS46" s="26"/>
      <c r="HCW46" s="26"/>
      <c r="HDA46" s="26"/>
      <c r="HDE46" s="26"/>
      <c r="HDI46" s="26"/>
      <c r="HDM46" s="26"/>
      <c r="HDQ46" s="26"/>
      <c r="HDU46" s="26"/>
      <c r="HDY46" s="26"/>
      <c r="HEC46" s="26"/>
      <c r="HEG46" s="26"/>
      <c r="HEK46" s="26"/>
      <c r="HEO46" s="26"/>
      <c r="HES46" s="26"/>
      <c r="HEW46" s="26"/>
      <c r="HFA46" s="26"/>
      <c r="HFE46" s="26"/>
      <c r="HFI46" s="26"/>
      <c r="HFM46" s="26"/>
      <c r="HFQ46" s="26"/>
      <c r="HFU46" s="26"/>
      <c r="HFY46" s="26"/>
      <c r="HGC46" s="26"/>
      <c r="HGG46" s="26"/>
      <c r="HGK46" s="26"/>
      <c r="HGO46" s="26"/>
      <c r="HGS46" s="26"/>
      <c r="HGW46" s="26"/>
      <c r="HHA46" s="26"/>
      <c r="HHE46" s="26"/>
      <c r="HHI46" s="26"/>
      <c r="HHM46" s="26"/>
      <c r="HHQ46" s="26"/>
      <c r="HHU46" s="26"/>
      <c r="HHY46" s="26"/>
      <c r="HIC46" s="26"/>
      <c r="HIG46" s="26"/>
      <c r="HIK46" s="26"/>
      <c r="HIO46" s="26"/>
      <c r="HIS46" s="26"/>
      <c r="HIW46" s="26"/>
      <c r="HJA46" s="26"/>
      <c r="HJE46" s="26"/>
      <c r="HJI46" s="26"/>
      <c r="HJM46" s="26"/>
      <c r="HJQ46" s="26"/>
      <c r="HJU46" s="26"/>
      <c r="HJY46" s="26"/>
      <c r="HKC46" s="26"/>
      <c r="HKG46" s="26"/>
      <c r="HKK46" s="26"/>
      <c r="HKO46" s="26"/>
      <c r="HKS46" s="26"/>
      <c r="HKW46" s="26"/>
      <c r="HLA46" s="26"/>
      <c r="HLE46" s="26"/>
      <c r="HLI46" s="26"/>
      <c r="HLM46" s="26"/>
      <c r="HLQ46" s="26"/>
      <c r="HLU46" s="26"/>
      <c r="HLY46" s="26"/>
      <c r="HMC46" s="26"/>
      <c r="HMG46" s="26"/>
      <c r="HMK46" s="26"/>
      <c r="HMO46" s="26"/>
      <c r="HMS46" s="26"/>
      <c r="HMW46" s="26"/>
      <c r="HNA46" s="26"/>
      <c r="HNE46" s="26"/>
      <c r="HNI46" s="26"/>
      <c r="HNM46" s="26"/>
      <c r="HNQ46" s="26"/>
      <c r="HNU46" s="26"/>
      <c r="HNY46" s="26"/>
      <c r="HOC46" s="26"/>
      <c r="HOG46" s="26"/>
      <c r="HOK46" s="26"/>
      <c r="HOO46" s="26"/>
      <c r="HOS46" s="26"/>
      <c r="HOW46" s="26"/>
      <c r="HPA46" s="26"/>
      <c r="HPE46" s="26"/>
      <c r="HPI46" s="26"/>
      <c r="HPM46" s="26"/>
      <c r="HPQ46" s="26"/>
      <c r="HPU46" s="26"/>
      <c r="HPY46" s="26"/>
      <c r="HQC46" s="26"/>
      <c r="HQG46" s="26"/>
      <c r="HQK46" s="26"/>
      <c r="HQO46" s="26"/>
      <c r="HQS46" s="26"/>
      <c r="HQW46" s="26"/>
      <c r="HRA46" s="26"/>
      <c r="HRE46" s="26"/>
      <c r="HRI46" s="26"/>
      <c r="HRM46" s="26"/>
      <c r="HRQ46" s="26"/>
      <c r="HRU46" s="26"/>
      <c r="HRY46" s="26"/>
      <c r="HSC46" s="26"/>
      <c r="HSG46" s="26"/>
      <c r="HSK46" s="26"/>
      <c r="HSO46" s="26"/>
      <c r="HSS46" s="26"/>
      <c r="HSW46" s="26"/>
      <c r="HTA46" s="26"/>
      <c r="HTE46" s="26"/>
      <c r="HTI46" s="26"/>
      <c r="HTM46" s="26"/>
      <c r="HTQ46" s="26"/>
      <c r="HTU46" s="26"/>
      <c r="HTY46" s="26"/>
      <c r="HUC46" s="26"/>
      <c r="HUG46" s="26"/>
      <c r="HUK46" s="26"/>
      <c r="HUO46" s="26"/>
      <c r="HUS46" s="26"/>
      <c r="HUW46" s="26"/>
      <c r="HVA46" s="26"/>
      <c r="HVE46" s="26"/>
      <c r="HVI46" s="26"/>
      <c r="HVM46" s="26"/>
      <c r="HVQ46" s="26"/>
      <c r="HVU46" s="26"/>
      <c r="HVY46" s="26"/>
      <c r="HWC46" s="26"/>
      <c r="HWG46" s="26"/>
      <c r="HWK46" s="26"/>
      <c r="HWO46" s="26"/>
      <c r="HWS46" s="26"/>
      <c r="HWW46" s="26"/>
      <c r="HXA46" s="26"/>
      <c r="HXE46" s="26"/>
      <c r="HXI46" s="26"/>
      <c r="HXM46" s="26"/>
      <c r="HXQ46" s="26"/>
      <c r="HXU46" s="26"/>
      <c r="HXY46" s="26"/>
      <c r="HYC46" s="26"/>
      <c r="HYG46" s="26"/>
      <c r="HYK46" s="26"/>
      <c r="HYO46" s="26"/>
      <c r="HYS46" s="26"/>
      <c r="HYW46" s="26"/>
      <c r="HZA46" s="26"/>
      <c r="HZE46" s="26"/>
      <c r="HZI46" s="26"/>
      <c r="HZM46" s="26"/>
      <c r="HZQ46" s="26"/>
      <c r="HZU46" s="26"/>
      <c r="HZY46" s="26"/>
      <c r="IAC46" s="26"/>
      <c r="IAG46" s="26"/>
      <c r="IAK46" s="26"/>
      <c r="IAO46" s="26"/>
      <c r="IAS46" s="26"/>
      <c r="IAW46" s="26"/>
      <c r="IBA46" s="26"/>
      <c r="IBE46" s="26"/>
      <c r="IBI46" s="26"/>
      <c r="IBM46" s="26"/>
      <c r="IBQ46" s="26"/>
      <c r="IBU46" s="26"/>
      <c r="IBY46" s="26"/>
      <c r="ICC46" s="26"/>
      <c r="ICG46" s="26"/>
      <c r="ICK46" s="26"/>
      <c r="ICO46" s="26"/>
      <c r="ICS46" s="26"/>
      <c r="ICW46" s="26"/>
      <c r="IDA46" s="26"/>
      <c r="IDE46" s="26"/>
      <c r="IDI46" s="26"/>
      <c r="IDM46" s="26"/>
      <c r="IDQ46" s="26"/>
      <c r="IDU46" s="26"/>
      <c r="IDY46" s="26"/>
      <c r="IEC46" s="26"/>
      <c r="IEG46" s="26"/>
      <c r="IEK46" s="26"/>
      <c r="IEO46" s="26"/>
      <c r="IES46" s="26"/>
      <c r="IEW46" s="26"/>
      <c r="IFA46" s="26"/>
      <c r="IFE46" s="26"/>
      <c r="IFI46" s="26"/>
      <c r="IFM46" s="26"/>
      <c r="IFQ46" s="26"/>
      <c r="IFU46" s="26"/>
      <c r="IFY46" s="26"/>
      <c r="IGC46" s="26"/>
      <c r="IGG46" s="26"/>
      <c r="IGK46" s="26"/>
      <c r="IGO46" s="26"/>
      <c r="IGS46" s="26"/>
      <c r="IGW46" s="26"/>
      <c r="IHA46" s="26"/>
      <c r="IHE46" s="26"/>
      <c r="IHI46" s="26"/>
      <c r="IHM46" s="26"/>
      <c r="IHQ46" s="26"/>
      <c r="IHU46" s="26"/>
      <c r="IHY46" s="26"/>
      <c r="IIC46" s="26"/>
      <c r="IIG46" s="26"/>
      <c r="IIK46" s="26"/>
      <c r="IIO46" s="26"/>
      <c r="IIS46" s="26"/>
      <c r="IIW46" s="26"/>
      <c r="IJA46" s="26"/>
      <c r="IJE46" s="26"/>
      <c r="IJI46" s="26"/>
      <c r="IJM46" s="26"/>
      <c r="IJQ46" s="26"/>
      <c r="IJU46" s="26"/>
      <c r="IJY46" s="26"/>
      <c r="IKC46" s="26"/>
      <c r="IKG46" s="26"/>
      <c r="IKK46" s="26"/>
      <c r="IKO46" s="26"/>
      <c r="IKS46" s="26"/>
      <c r="IKW46" s="26"/>
      <c r="ILA46" s="26"/>
      <c r="ILE46" s="26"/>
      <c r="ILI46" s="26"/>
      <c r="ILM46" s="26"/>
      <c r="ILQ46" s="26"/>
      <c r="ILU46" s="26"/>
      <c r="ILY46" s="26"/>
      <c r="IMC46" s="26"/>
      <c r="IMG46" s="26"/>
      <c r="IMK46" s="26"/>
      <c r="IMO46" s="26"/>
      <c r="IMS46" s="26"/>
      <c r="IMW46" s="26"/>
      <c r="INA46" s="26"/>
      <c r="INE46" s="26"/>
      <c r="INI46" s="26"/>
      <c r="INM46" s="26"/>
      <c r="INQ46" s="26"/>
      <c r="INU46" s="26"/>
      <c r="INY46" s="26"/>
      <c r="IOC46" s="26"/>
      <c r="IOG46" s="26"/>
      <c r="IOK46" s="26"/>
      <c r="IOO46" s="26"/>
      <c r="IOS46" s="26"/>
      <c r="IOW46" s="26"/>
      <c r="IPA46" s="26"/>
      <c r="IPE46" s="26"/>
      <c r="IPI46" s="26"/>
      <c r="IPM46" s="26"/>
      <c r="IPQ46" s="26"/>
      <c r="IPU46" s="26"/>
      <c r="IPY46" s="26"/>
      <c r="IQC46" s="26"/>
      <c r="IQG46" s="26"/>
      <c r="IQK46" s="26"/>
      <c r="IQO46" s="26"/>
      <c r="IQS46" s="26"/>
      <c r="IQW46" s="26"/>
      <c r="IRA46" s="26"/>
      <c r="IRE46" s="26"/>
      <c r="IRI46" s="26"/>
      <c r="IRM46" s="26"/>
      <c r="IRQ46" s="26"/>
      <c r="IRU46" s="26"/>
      <c r="IRY46" s="26"/>
      <c r="ISC46" s="26"/>
      <c r="ISG46" s="26"/>
      <c r="ISK46" s="26"/>
      <c r="ISO46" s="26"/>
      <c r="ISS46" s="26"/>
      <c r="ISW46" s="26"/>
      <c r="ITA46" s="26"/>
      <c r="ITE46" s="26"/>
      <c r="ITI46" s="26"/>
      <c r="ITM46" s="26"/>
      <c r="ITQ46" s="26"/>
      <c r="ITU46" s="26"/>
      <c r="ITY46" s="26"/>
      <c r="IUC46" s="26"/>
      <c r="IUG46" s="26"/>
      <c r="IUK46" s="26"/>
      <c r="IUO46" s="26"/>
      <c r="IUS46" s="26"/>
      <c r="IUW46" s="26"/>
      <c r="IVA46" s="26"/>
      <c r="IVE46" s="26"/>
      <c r="IVI46" s="26"/>
      <c r="IVM46" s="26"/>
      <c r="IVQ46" s="26"/>
      <c r="IVU46" s="26"/>
      <c r="IVY46" s="26"/>
      <c r="IWC46" s="26"/>
      <c r="IWG46" s="26"/>
      <c r="IWK46" s="26"/>
      <c r="IWO46" s="26"/>
      <c r="IWS46" s="26"/>
      <c r="IWW46" s="26"/>
      <c r="IXA46" s="26"/>
      <c r="IXE46" s="26"/>
      <c r="IXI46" s="26"/>
      <c r="IXM46" s="26"/>
      <c r="IXQ46" s="26"/>
      <c r="IXU46" s="26"/>
      <c r="IXY46" s="26"/>
      <c r="IYC46" s="26"/>
      <c r="IYG46" s="26"/>
      <c r="IYK46" s="26"/>
      <c r="IYO46" s="26"/>
      <c r="IYS46" s="26"/>
      <c r="IYW46" s="26"/>
      <c r="IZA46" s="26"/>
      <c r="IZE46" s="26"/>
      <c r="IZI46" s="26"/>
      <c r="IZM46" s="26"/>
      <c r="IZQ46" s="26"/>
      <c r="IZU46" s="26"/>
      <c r="IZY46" s="26"/>
      <c r="JAC46" s="26"/>
      <c r="JAG46" s="26"/>
      <c r="JAK46" s="26"/>
      <c r="JAO46" s="26"/>
      <c r="JAS46" s="26"/>
      <c r="JAW46" s="26"/>
      <c r="JBA46" s="26"/>
      <c r="JBE46" s="26"/>
      <c r="JBI46" s="26"/>
      <c r="JBM46" s="26"/>
      <c r="JBQ46" s="26"/>
      <c r="JBU46" s="26"/>
      <c r="JBY46" s="26"/>
      <c r="JCC46" s="26"/>
      <c r="JCG46" s="26"/>
      <c r="JCK46" s="26"/>
      <c r="JCO46" s="26"/>
      <c r="JCS46" s="26"/>
      <c r="JCW46" s="26"/>
      <c r="JDA46" s="26"/>
      <c r="JDE46" s="26"/>
      <c r="JDI46" s="26"/>
      <c r="JDM46" s="26"/>
      <c r="JDQ46" s="26"/>
      <c r="JDU46" s="26"/>
      <c r="JDY46" s="26"/>
      <c r="JEC46" s="26"/>
      <c r="JEG46" s="26"/>
      <c r="JEK46" s="26"/>
      <c r="JEO46" s="26"/>
      <c r="JES46" s="26"/>
      <c r="JEW46" s="26"/>
      <c r="JFA46" s="26"/>
      <c r="JFE46" s="26"/>
      <c r="JFI46" s="26"/>
      <c r="JFM46" s="26"/>
      <c r="JFQ46" s="26"/>
      <c r="JFU46" s="26"/>
      <c r="JFY46" s="26"/>
      <c r="JGC46" s="26"/>
      <c r="JGG46" s="26"/>
      <c r="JGK46" s="26"/>
      <c r="JGO46" s="26"/>
      <c r="JGS46" s="26"/>
      <c r="JGW46" s="26"/>
      <c r="JHA46" s="26"/>
      <c r="JHE46" s="26"/>
      <c r="JHI46" s="26"/>
      <c r="JHM46" s="26"/>
      <c r="JHQ46" s="26"/>
      <c r="JHU46" s="26"/>
      <c r="JHY46" s="26"/>
      <c r="JIC46" s="26"/>
      <c r="JIG46" s="26"/>
      <c r="JIK46" s="26"/>
      <c r="JIO46" s="26"/>
      <c r="JIS46" s="26"/>
      <c r="JIW46" s="26"/>
      <c r="JJA46" s="26"/>
      <c r="JJE46" s="26"/>
      <c r="JJI46" s="26"/>
      <c r="JJM46" s="26"/>
      <c r="JJQ46" s="26"/>
      <c r="JJU46" s="26"/>
      <c r="JJY46" s="26"/>
      <c r="JKC46" s="26"/>
      <c r="JKG46" s="26"/>
      <c r="JKK46" s="26"/>
      <c r="JKO46" s="26"/>
      <c r="JKS46" s="26"/>
      <c r="JKW46" s="26"/>
      <c r="JLA46" s="26"/>
      <c r="JLE46" s="26"/>
      <c r="JLI46" s="26"/>
      <c r="JLM46" s="26"/>
      <c r="JLQ46" s="26"/>
      <c r="JLU46" s="26"/>
      <c r="JLY46" s="26"/>
      <c r="JMC46" s="26"/>
      <c r="JMG46" s="26"/>
      <c r="JMK46" s="26"/>
      <c r="JMO46" s="26"/>
      <c r="JMS46" s="26"/>
      <c r="JMW46" s="26"/>
      <c r="JNA46" s="26"/>
      <c r="JNE46" s="26"/>
      <c r="JNI46" s="26"/>
      <c r="JNM46" s="26"/>
      <c r="JNQ46" s="26"/>
      <c r="JNU46" s="26"/>
      <c r="JNY46" s="26"/>
      <c r="JOC46" s="26"/>
      <c r="JOG46" s="26"/>
      <c r="JOK46" s="26"/>
      <c r="JOO46" s="26"/>
      <c r="JOS46" s="26"/>
      <c r="JOW46" s="26"/>
      <c r="JPA46" s="26"/>
      <c r="JPE46" s="26"/>
      <c r="JPI46" s="26"/>
      <c r="JPM46" s="26"/>
      <c r="JPQ46" s="26"/>
      <c r="JPU46" s="26"/>
      <c r="JPY46" s="26"/>
      <c r="JQC46" s="26"/>
      <c r="JQG46" s="26"/>
      <c r="JQK46" s="26"/>
      <c r="JQO46" s="26"/>
      <c r="JQS46" s="26"/>
      <c r="JQW46" s="26"/>
      <c r="JRA46" s="26"/>
      <c r="JRE46" s="26"/>
      <c r="JRI46" s="26"/>
      <c r="JRM46" s="26"/>
      <c r="JRQ46" s="26"/>
      <c r="JRU46" s="26"/>
      <c r="JRY46" s="26"/>
      <c r="JSC46" s="26"/>
      <c r="JSG46" s="26"/>
      <c r="JSK46" s="26"/>
      <c r="JSO46" s="26"/>
      <c r="JSS46" s="26"/>
      <c r="JSW46" s="26"/>
      <c r="JTA46" s="26"/>
      <c r="JTE46" s="26"/>
      <c r="JTI46" s="26"/>
      <c r="JTM46" s="26"/>
      <c r="JTQ46" s="26"/>
      <c r="JTU46" s="26"/>
      <c r="JTY46" s="26"/>
      <c r="JUC46" s="26"/>
      <c r="JUG46" s="26"/>
      <c r="JUK46" s="26"/>
      <c r="JUO46" s="26"/>
      <c r="JUS46" s="26"/>
      <c r="JUW46" s="26"/>
      <c r="JVA46" s="26"/>
      <c r="JVE46" s="26"/>
      <c r="JVI46" s="26"/>
      <c r="JVM46" s="26"/>
      <c r="JVQ46" s="26"/>
      <c r="JVU46" s="26"/>
      <c r="JVY46" s="26"/>
      <c r="JWC46" s="26"/>
      <c r="JWG46" s="26"/>
      <c r="JWK46" s="26"/>
      <c r="JWO46" s="26"/>
      <c r="JWS46" s="26"/>
      <c r="JWW46" s="26"/>
      <c r="JXA46" s="26"/>
      <c r="JXE46" s="26"/>
      <c r="JXI46" s="26"/>
      <c r="JXM46" s="26"/>
      <c r="JXQ46" s="26"/>
      <c r="JXU46" s="26"/>
      <c r="JXY46" s="26"/>
      <c r="JYC46" s="26"/>
      <c r="JYG46" s="26"/>
      <c r="JYK46" s="26"/>
      <c r="JYO46" s="26"/>
      <c r="JYS46" s="26"/>
      <c r="JYW46" s="26"/>
      <c r="JZA46" s="26"/>
      <c r="JZE46" s="26"/>
      <c r="JZI46" s="26"/>
      <c r="JZM46" s="26"/>
      <c r="JZQ46" s="26"/>
      <c r="JZU46" s="26"/>
      <c r="JZY46" s="26"/>
      <c r="KAC46" s="26"/>
      <c r="KAG46" s="26"/>
      <c r="KAK46" s="26"/>
      <c r="KAO46" s="26"/>
      <c r="KAS46" s="26"/>
      <c r="KAW46" s="26"/>
      <c r="KBA46" s="26"/>
      <c r="KBE46" s="26"/>
      <c r="KBI46" s="26"/>
      <c r="KBM46" s="26"/>
      <c r="KBQ46" s="26"/>
      <c r="KBU46" s="26"/>
      <c r="KBY46" s="26"/>
      <c r="KCC46" s="26"/>
      <c r="KCG46" s="26"/>
      <c r="KCK46" s="26"/>
      <c r="KCO46" s="26"/>
      <c r="KCS46" s="26"/>
      <c r="KCW46" s="26"/>
      <c r="KDA46" s="26"/>
      <c r="KDE46" s="26"/>
      <c r="KDI46" s="26"/>
      <c r="KDM46" s="26"/>
      <c r="KDQ46" s="26"/>
      <c r="KDU46" s="26"/>
      <c r="KDY46" s="26"/>
      <c r="KEC46" s="26"/>
      <c r="KEG46" s="26"/>
      <c r="KEK46" s="26"/>
      <c r="KEO46" s="26"/>
      <c r="KES46" s="26"/>
      <c r="KEW46" s="26"/>
      <c r="KFA46" s="26"/>
      <c r="KFE46" s="26"/>
      <c r="KFI46" s="26"/>
      <c r="KFM46" s="26"/>
      <c r="KFQ46" s="26"/>
      <c r="KFU46" s="26"/>
      <c r="KFY46" s="26"/>
      <c r="KGC46" s="26"/>
      <c r="KGG46" s="26"/>
      <c r="KGK46" s="26"/>
      <c r="KGO46" s="26"/>
      <c r="KGS46" s="26"/>
      <c r="KGW46" s="26"/>
      <c r="KHA46" s="26"/>
      <c r="KHE46" s="26"/>
      <c r="KHI46" s="26"/>
      <c r="KHM46" s="26"/>
      <c r="KHQ46" s="26"/>
      <c r="KHU46" s="26"/>
      <c r="KHY46" s="26"/>
      <c r="KIC46" s="26"/>
      <c r="KIG46" s="26"/>
      <c r="KIK46" s="26"/>
      <c r="KIO46" s="26"/>
      <c r="KIS46" s="26"/>
      <c r="KIW46" s="26"/>
      <c r="KJA46" s="26"/>
      <c r="KJE46" s="26"/>
      <c r="KJI46" s="26"/>
      <c r="KJM46" s="26"/>
      <c r="KJQ46" s="26"/>
      <c r="KJU46" s="26"/>
      <c r="KJY46" s="26"/>
      <c r="KKC46" s="26"/>
      <c r="KKG46" s="26"/>
      <c r="KKK46" s="26"/>
      <c r="KKO46" s="26"/>
      <c r="KKS46" s="26"/>
      <c r="KKW46" s="26"/>
      <c r="KLA46" s="26"/>
      <c r="KLE46" s="26"/>
      <c r="KLI46" s="26"/>
      <c r="KLM46" s="26"/>
      <c r="KLQ46" s="26"/>
      <c r="KLU46" s="26"/>
      <c r="KLY46" s="26"/>
      <c r="KMC46" s="26"/>
      <c r="KMG46" s="26"/>
      <c r="KMK46" s="26"/>
      <c r="KMO46" s="26"/>
      <c r="KMS46" s="26"/>
      <c r="KMW46" s="26"/>
      <c r="KNA46" s="26"/>
      <c r="KNE46" s="26"/>
      <c r="KNI46" s="26"/>
      <c r="KNM46" s="26"/>
      <c r="KNQ46" s="26"/>
      <c r="KNU46" s="26"/>
      <c r="KNY46" s="26"/>
      <c r="KOC46" s="26"/>
      <c r="KOG46" s="26"/>
      <c r="KOK46" s="26"/>
      <c r="KOO46" s="26"/>
      <c r="KOS46" s="26"/>
      <c r="KOW46" s="26"/>
      <c r="KPA46" s="26"/>
      <c r="KPE46" s="26"/>
      <c r="KPI46" s="26"/>
      <c r="KPM46" s="26"/>
      <c r="KPQ46" s="26"/>
      <c r="KPU46" s="26"/>
      <c r="KPY46" s="26"/>
      <c r="KQC46" s="26"/>
      <c r="KQG46" s="26"/>
      <c r="KQK46" s="26"/>
      <c r="KQO46" s="26"/>
      <c r="KQS46" s="26"/>
      <c r="KQW46" s="26"/>
      <c r="KRA46" s="26"/>
      <c r="KRE46" s="26"/>
      <c r="KRI46" s="26"/>
      <c r="KRM46" s="26"/>
      <c r="KRQ46" s="26"/>
      <c r="KRU46" s="26"/>
      <c r="KRY46" s="26"/>
      <c r="KSC46" s="26"/>
      <c r="KSG46" s="26"/>
      <c r="KSK46" s="26"/>
      <c r="KSO46" s="26"/>
      <c r="KSS46" s="26"/>
      <c r="KSW46" s="26"/>
      <c r="KTA46" s="26"/>
      <c r="KTE46" s="26"/>
      <c r="KTI46" s="26"/>
      <c r="KTM46" s="26"/>
      <c r="KTQ46" s="26"/>
      <c r="KTU46" s="26"/>
      <c r="KTY46" s="26"/>
      <c r="KUC46" s="26"/>
      <c r="KUG46" s="26"/>
      <c r="KUK46" s="26"/>
      <c r="KUO46" s="26"/>
      <c r="KUS46" s="26"/>
      <c r="KUW46" s="26"/>
      <c r="KVA46" s="26"/>
      <c r="KVE46" s="26"/>
      <c r="KVI46" s="26"/>
      <c r="KVM46" s="26"/>
      <c r="KVQ46" s="26"/>
      <c r="KVU46" s="26"/>
      <c r="KVY46" s="26"/>
      <c r="KWC46" s="26"/>
      <c r="KWG46" s="26"/>
      <c r="KWK46" s="26"/>
      <c r="KWO46" s="26"/>
      <c r="KWS46" s="26"/>
      <c r="KWW46" s="26"/>
      <c r="KXA46" s="26"/>
      <c r="KXE46" s="26"/>
      <c r="KXI46" s="26"/>
      <c r="KXM46" s="26"/>
      <c r="KXQ46" s="26"/>
      <c r="KXU46" s="26"/>
      <c r="KXY46" s="26"/>
      <c r="KYC46" s="26"/>
      <c r="KYG46" s="26"/>
      <c r="KYK46" s="26"/>
      <c r="KYO46" s="26"/>
      <c r="KYS46" s="26"/>
      <c r="KYW46" s="26"/>
      <c r="KZA46" s="26"/>
      <c r="KZE46" s="26"/>
      <c r="KZI46" s="26"/>
      <c r="KZM46" s="26"/>
      <c r="KZQ46" s="26"/>
      <c r="KZU46" s="26"/>
      <c r="KZY46" s="26"/>
      <c r="LAC46" s="26"/>
      <c r="LAG46" s="26"/>
      <c r="LAK46" s="26"/>
      <c r="LAO46" s="26"/>
      <c r="LAS46" s="26"/>
      <c r="LAW46" s="26"/>
      <c r="LBA46" s="26"/>
      <c r="LBE46" s="26"/>
      <c r="LBI46" s="26"/>
      <c r="LBM46" s="26"/>
      <c r="LBQ46" s="26"/>
      <c r="LBU46" s="26"/>
      <c r="LBY46" s="26"/>
      <c r="LCC46" s="26"/>
      <c r="LCG46" s="26"/>
      <c r="LCK46" s="26"/>
      <c r="LCO46" s="26"/>
      <c r="LCS46" s="26"/>
      <c r="LCW46" s="26"/>
      <c r="LDA46" s="26"/>
      <c r="LDE46" s="26"/>
      <c r="LDI46" s="26"/>
      <c r="LDM46" s="26"/>
      <c r="LDQ46" s="26"/>
      <c r="LDU46" s="26"/>
      <c r="LDY46" s="26"/>
      <c r="LEC46" s="26"/>
      <c r="LEG46" s="26"/>
      <c r="LEK46" s="26"/>
      <c r="LEO46" s="26"/>
      <c r="LES46" s="26"/>
      <c r="LEW46" s="26"/>
      <c r="LFA46" s="26"/>
      <c r="LFE46" s="26"/>
      <c r="LFI46" s="26"/>
      <c r="LFM46" s="26"/>
      <c r="LFQ46" s="26"/>
      <c r="LFU46" s="26"/>
      <c r="LFY46" s="26"/>
      <c r="LGC46" s="26"/>
      <c r="LGG46" s="26"/>
      <c r="LGK46" s="26"/>
      <c r="LGO46" s="26"/>
      <c r="LGS46" s="26"/>
      <c r="LGW46" s="26"/>
      <c r="LHA46" s="26"/>
      <c r="LHE46" s="26"/>
      <c r="LHI46" s="26"/>
      <c r="LHM46" s="26"/>
      <c r="LHQ46" s="26"/>
      <c r="LHU46" s="26"/>
      <c r="LHY46" s="26"/>
      <c r="LIC46" s="26"/>
      <c r="LIG46" s="26"/>
      <c r="LIK46" s="26"/>
      <c r="LIO46" s="26"/>
      <c r="LIS46" s="26"/>
      <c r="LIW46" s="26"/>
      <c r="LJA46" s="26"/>
      <c r="LJE46" s="26"/>
      <c r="LJI46" s="26"/>
      <c r="LJM46" s="26"/>
      <c r="LJQ46" s="26"/>
      <c r="LJU46" s="26"/>
      <c r="LJY46" s="26"/>
      <c r="LKC46" s="26"/>
      <c r="LKG46" s="26"/>
      <c r="LKK46" s="26"/>
      <c r="LKO46" s="26"/>
      <c r="LKS46" s="26"/>
      <c r="LKW46" s="26"/>
      <c r="LLA46" s="26"/>
      <c r="LLE46" s="26"/>
      <c r="LLI46" s="26"/>
      <c r="LLM46" s="26"/>
      <c r="LLQ46" s="26"/>
      <c r="LLU46" s="26"/>
      <c r="LLY46" s="26"/>
      <c r="LMC46" s="26"/>
      <c r="LMG46" s="26"/>
      <c r="LMK46" s="26"/>
      <c r="LMO46" s="26"/>
      <c r="LMS46" s="26"/>
      <c r="LMW46" s="26"/>
      <c r="LNA46" s="26"/>
      <c r="LNE46" s="26"/>
      <c r="LNI46" s="26"/>
      <c r="LNM46" s="26"/>
      <c r="LNQ46" s="26"/>
      <c r="LNU46" s="26"/>
      <c r="LNY46" s="26"/>
      <c r="LOC46" s="26"/>
      <c r="LOG46" s="26"/>
      <c r="LOK46" s="26"/>
      <c r="LOO46" s="26"/>
      <c r="LOS46" s="26"/>
      <c r="LOW46" s="26"/>
      <c r="LPA46" s="26"/>
      <c r="LPE46" s="26"/>
      <c r="LPI46" s="26"/>
      <c r="LPM46" s="26"/>
      <c r="LPQ46" s="26"/>
      <c r="LPU46" s="26"/>
      <c r="LPY46" s="26"/>
      <c r="LQC46" s="26"/>
      <c r="LQG46" s="26"/>
      <c r="LQK46" s="26"/>
      <c r="LQO46" s="26"/>
      <c r="LQS46" s="26"/>
      <c r="LQW46" s="26"/>
      <c r="LRA46" s="26"/>
      <c r="LRE46" s="26"/>
      <c r="LRI46" s="26"/>
      <c r="LRM46" s="26"/>
      <c r="LRQ46" s="26"/>
      <c r="LRU46" s="26"/>
      <c r="LRY46" s="26"/>
      <c r="LSC46" s="26"/>
      <c r="LSG46" s="26"/>
      <c r="LSK46" s="26"/>
      <c r="LSO46" s="26"/>
      <c r="LSS46" s="26"/>
      <c r="LSW46" s="26"/>
      <c r="LTA46" s="26"/>
      <c r="LTE46" s="26"/>
      <c r="LTI46" s="26"/>
      <c r="LTM46" s="26"/>
      <c r="LTQ46" s="26"/>
      <c r="LTU46" s="26"/>
      <c r="LTY46" s="26"/>
      <c r="LUC46" s="26"/>
      <c r="LUG46" s="26"/>
      <c r="LUK46" s="26"/>
      <c r="LUO46" s="26"/>
      <c r="LUS46" s="26"/>
      <c r="LUW46" s="26"/>
      <c r="LVA46" s="26"/>
      <c r="LVE46" s="26"/>
      <c r="LVI46" s="26"/>
      <c r="LVM46" s="26"/>
      <c r="LVQ46" s="26"/>
      <c r="LVU46" s="26"/>
      <c r="LVY46" s="26"/>
      <c r="LWC46" s="26"/>
      <c r="LWG46" s="26"/>
      <c r="LWK46" s="26"/>
      <c r="LWO46" s="26"/>
      <c r="LWS46" s="26"/>
      <c r="LWW46" s="26"/>
      <c r="LXA46" s="26"/>
      <c r="LXE46" s="26"/>
      <c r="LXI46" s="26"/>
      <c r="LXM46" s="26"/>
      <c r="LXQ46" s="26"/>
      <c r="LXU46" s="26"/>
      <c r="LXY46" s="26"/>
      <c r="LYC46" s="26"/>
      <c r="LYG46" s="26"/>
      <c r="LYK46" s="26"/>
      <c r="LYO46" s="26"/>
      <c r="LYS46" s="26"/>
      <c r="LYW46" s="26"/>
      <c r="LZA46" s="26"/>
      <c r="LZE46" s="26"/>
      <c r="LZI46" s="26"/>
      <c r="LZM46" s="26"/>
      <c r="LZQ46" s="26"/>
      <c r="LZU46" s="26"/>
      <c r="LZY46" s="26"/>
      <c r="MAC46" s="26"/>
      <c r="MAG46" s="26"/>
      <c r="MAK46" s="26"/>
      <c r="MAO46" s="26"/>
      <c r="MAS46" s="26"/>
      <c r="MAW46" s="26"/>
      <c r="MBA46" s="26"/>
      <c r="MBE46" s="26"/>
      <c r="MBI46" s="26"/>
      <c r="MBM46" s="26"/>
      <c r="MBQ46" s="26"/>
      <c r="MBU46" s="26"/>
      <c r="MBY46" s="26"/>
      <c r="MCC46" s="26"/>
      <c r="MCG46" s="26"/>
      <c r="MCK46" s="26"/>
      <c r="MCO46" s="26"/>
      <c r="MCS46" s="26"/>
      <c r="MCW46" s="26"/>
      <c r="MDA46" s="26"/>
      <c r="MDE46" s="26"/>
      <c r="MDI46" s="26"/>
      <c r="MDM46" s="26"/>
      <c r="MDQ46" s="26"/>
      <c r="MDU46" s="26"/>
      <c r="MDY46" s="26"/>
      <c r="MEC46" s="26"/>
      <c r="MEG46" s="26"/>
      <c r="MEK46" s="26"/>
      <c r="MEO46" s="26"/>
      <c r="MES46" s="26"/>
      <c r="MEW46" s="26"/>
      <c r="MFA46" s="26"/>
      <c r="MFE46" s="26"/>
      <c r="MFI46" s="26"/>
      <c r="MFM46" s="26"/>
      <c r="MFQ46" s="26"/>
      <c r="MFU46" s="26"/>
      <c r="MFY46" s="26"/>
      <c r="MGC46" s="26"/>
      <c r="MGG46" s="26"/>
      <c r="MGK46" s="26"/>
      <c r="MGO46" s="26"/>
      <c r="MGS46" s="26"/>
      <c r="MGW46" s="26"/>
      <c r="MHA46" s="26"/>
      <c r="MHE46" s="26"/>
      <c r="MHI46" s="26"/>
      <c r="MHM46" s="26"/>
      <c r="MHQ46" s="26"/>
      <c r="MHU46" s="26"/>
      <c r="MHY46" s="26"/>
      <c r="MIC46" s="26"/>
      <c r="MIG46" s="26"/>
      <c r="MIK46" s="26"/>
      <c r="MIO46" s="26"/>
      <c r="MIS46" s="26"/>
      <c r="MIW46" s="26"/>
      <c r="MJA46" s="26"/>
      <c r="MJE46" s="26"/>
      <c r="MJI46" s="26"/>
      <c r="MJM46" s="26"/>
      <c r="MJQ46" s="26"/>
      <c r="MJU46" s="26"/>
      <c r="MJY46" s="26"/>
      <c r="MKC46" s="26"/>
      <c r="MKG46" s="26"/>
      <c r="MKK46" s="26"/>
      <c r="MKO46" s="26"/>
      <c r="MKS46" s="26"/>
      <c r="MKW46" s="26"/>
      <c r="MLA46" s="26"/>
      <c r="MLE46" s="26"/>
      <c r="MLI46" s="26"/>
      <c r="MLM46" s="26"/>
      <c r="MLQ46" s="26"/>
      <c r="MLU46" s="26"/>
      <c r="MLY46" s="26"/>
      <c r="MMC46" s="26"/>
      <c r="MMG46" s="26"/>
      <c r="MMK46" s="26"/>
      <c r="MMO46" s="26"/>
      <c r="MMS46" s="26"/>
      <c r="MMW46" s="26"/>
      <c r="MNA46" s="26"/>
      <c r="MNE46" s="26"/>
      <c r="MNI46" s="26"/>
      <c r="MNM46" s="26"/>
      <c r="MNQ46" s="26"/>
      <c r="MNU46" s="26"/>
      <c r="MNY46" s="26"/>
      <c r="MOC46" s="26"/>
      <c r="MOG46" s="26"/>
      <c r="MOK46" s="26"/>
      <c r="MOO46" s="26"/>
      <c r="MOS46" s="26"/>
      <c r="MOW46" s="26"/>
      <c r="MPA46" s="26"/>
      <c r="MPE46" s="26"/>
      <c r="MPI46" s="26"/>
      <c r="MPM46" s="26"/>
      <c r="MPQ46" s="26"/>
      <c r="MPU46" s="26"/>
      <c r="MPY46" s="26"/>
      <c r="MQC46" s="26"/>
      <c r="MQG46" s="26"/>
      <c r="MQK46" s="26"/>
      <c r="MQO46" s="26"/>
      <c r="MQS46" s="26"/>
      <c r="MQW46" s="26"/>
      <c r="MRA46" s="26"/>
      <c r="MRE46" s="26"/>
      <c r="MRI46" s="26"/>
      <c r="MRM46" s="26"/>
      <c r="MRQ46" s="26"/>
      <c r="MRU46" s="26"/>
      <c r="MRY46" s="26"/>
      <c r="MSC46" s="26"/>
      <c r="MSG46" s="26"/>
      <c r="MSK46" s="26"/>
      <c r="MSO46" s="26"/>
      <c r="MSS46" s="26"/>
      <c r="MSW46" s="26"/>
      <c r="MTA46" s="26"/>
      <c r="MTE46" s="26"/>
      <c r="MTI46" s="26"/>
      <c r="MTM46" s="26"/>
      <c r="MTQ46" s="26"/>
      <c r="MTU46" s="26"/>
      <c r="MTY46" s="26"/>
      <c r="MUC46" s="26"/>
      <c r="MUG46" s="26"/>
      <c r="MUK46" s="26"/>
      <c r="MUO46" s="26"/>
      <c r="MUS46" s="26"/>
      <c r="MUW46" s="26"/>
      <c r="MVA46" s="26"/>
      <c r="MVE46" s="26"/>
      <c r="MVI46" s="26"/>
      <c r="MVM46" s="26"/>
      <c r="MVQ46" s="26"/>
      <c r="MVU46" s="26"/>
      <c r="MVY46" s="26"/>
      <c r="MWC46" s="26"/>
      <c r="MWG46" s="26"/>
      <c r="MWK46" s="26"/>
      <c r="MWO46" s="26"/>
      <c r="MWS46" s="26"/>
      <c r="MWW46" s="26"/>
      <c r="MXA46" s="26"/>
      <c r="MXE46" s="26"/>
      <c r="MXI46" s="26"/>
      <c r="MXM46" s="26"/>
      <c r="MXQ46" s="26"/>
      <c r="MXU46" s="26"/>
      <c r="MXY46" s="26"/>
      <c r="MYC46" s="26"/>
      <c r="MYG46" s="26"/>
      <c r="MYK46" s="26"/>
      <c r="MYO46" s="26"/>
      <c r="MYS46" s="26"/>
      <c r="MYW46" s="26"/>
      <c r="MZA46" s="26"/>
      <c r="MZE46" s="26"/>
      <c r="MZI46" s="26"/>
      <c r="MZM46" s="26"/>
      <c r="MZQ46" s="26"/>
      <c r="MZU46" s="26"/>
      <c r="MZY46" s="26"/>
      <c r="NAC46" s="26"/>
      <c r="NAG46" s="26"/>
      <c r="NAK46" s="26"/>
      <c r="NAO46" s="26"/>
      <c r="NAS46" s="26"/>
      <c r="NAW46" s="26"/>
      <c r="NBA46" s="26"/>
      <c r="NBE46" s="26"/>
      <c r="NBI46" s="26"/>
      <c r="NBM46" s="26"/>
      <c r="NBQ46" s="26"/>
      <c r="NBU46" s="26"/>
      <c r="NBY46" s="26"/>
      <c r="NCC46" s="26"/>
      <c r="NCG46" s="26"/>
      <c r="NCK46" s="26"/>
      <c r="NCO46" s="26"/>
      <c r="NCS46" s="26"/>
      <c r="NCW46" s="26"/>
      <c r="NDA46" s="26"/>
      <c r="NDE46" s="26"/>
      <c r="NDI46" s="26"/>
      <c r="NDM46" s="26"/>
      <c r="NDQ46" s="26"/>
      <c r="NDU46" s="26"/>
      <c r="NDY46" s="26"/>
      <c r="NEC46" s="26"/>
      <c r="NEG46" s="26"/>
      <c r="NEK46" s="26"/>
      <c r="NEO46" s="26"/>
      <c r="NES46" s="26"/>
      <c r="NEW46" s="26"/>
      <c r="NFA46" s="26"/>
      <c r="NFE46" s="26"/>
      <c r="NFI46" s="26"/>
      <c r="NFM46" s="26"/>
      <c r="NFQ46" s="26"/>
      <c r="NFU46" s="26"/>
      <c r="NFY46" s="26"/>
      <c r="NGC46" s="26"/>
      <c r="NGG46" s="26"/>
      <c r="NGK46" s="26"/>
      <c r="NGO46" s="26"/>
      <c r="NGS46" s="26"/>
      <c r="NGW46" s="26"/>
      <c r="NHA46" s="26"/>
      <c r="NHE46" s="26"/>
      <c r="NHI46" s="26"/>
      <c r="NHM46" s="26"/>
      <c r="NHQ46" s="26"/>
      <c r="NHU46" s="26"/>
      <c r="NHY46" s="26"/>
      <c r="NIC46" s="26"/>
      <c r="NIG46" s="26"/>
      <c r="NIK46" s="26"/>
      <c r="NIO46" s="26"/>
      <c r="NIS46" s="26"/>
      <c r="NIW46" s="26"/>
      <c r="NJA46" s="26"/>
      <c r="NJE46" s="26"/>
      <c r="NJI46" s="26"/>
      <c r="NJM46" s="26"/>
      <c r="NJQ46" s="26"/>
      <c r="NJU46" s="26"/>
      <c r="NJY46" s="26"/>
      <c r="NKC46" s="26"/>
      <c r="NKG46" s="26"/>
      <c r="NKK46" s="26"/>
      <c r="NKO46" s="26"/>
      <c r="NKS46" s="26"/>
      <c r="NKW46" s="26"/>
      <c r="NLA46" s="26"/>
      <c r="NLE46" s="26"/>
      <c r="NLI46" s="26"/>
      <c r="NLM46" s="26"/>
      <c r="NLQ46" s="26"/>
      <c r="NLU46" s="26"/>
      <c r="NLY46" s="26"/>
      <c r="NMC46" s="26"/>
      <c r="NMG46" s="26"/>
      <c r="NMK46" s="26"/>
      <c r="NMO46" s="26"/>
      <c r="NMS46" s="26"/>
      <c r="NMW46" s="26"/>
      <c r="NNA46" s="26"/>
      <c r="NNE46" s="26"/>
      <c r="NNI46" s="26"/>
      <c r="NNM46" s="26"/>
      <c r="NNQ46" s="26"/>
      <c r="NNU46" s="26"/>
      <c r="NNY46" s="26"/>
      <c r="NOC46" s="26"/>
      <c r="NOG46" s="26"/>
      <c r="NOK46" s="26"/>
      <c r="NOO46" s="26"/>
      <c r="NOS46" s="26"/>
      <c r="NOW46" s="26"/>
      <c r="NPA46" s="26"/>
      <c r="NPE46" s="26"/>
      <c r="NPI46" s="26"/>
      <c r="NPM46" s="26"/>
      <c r="NPQ46" s="26"/>
      <c r="NPU46" s="26"/>
      <c r="NPY46" s="26"/>
      <c r="NQC46" s="26"/>
      <c r="NQG46" s="26"/>
      <c r="NQK46" s="26"/>
      <c r="NQO46" s="26"/>
      <c r="NQS46" s="26"/>
      <c r="NQW46" s="26"/>
      <c r="NRA46" s="26"/>
      <c r="NRE46" s="26"/>
      <c r="NRI46" s="26"/>
      <c r="NRM46" s="26"/>
      <c r="NRQ46" s="26"/>
      <c r="NRU46" s="26"/>
      <c r="NRY46" s="26"/>
      <c r="NSC46" s="26"/>
      <c r="NSG46" s="26"/>
      <c r="NSK46" s="26"/>
      <c r="NSO46" s="26"/>
      <c r="NSS46" s="26"/>
      <c r="NSW46" s="26"/>
      <c r="NTA46" s="26"/>
      <c r="NTE46" s="26"/>
      <c r="NTI46" s="26"/>
      <c r="NTM46" s="26"/>
      <c r="NTQ46" s="26"/>
      <c r="NTU46" s="26"/>
      <c r="NTY46" s="26"/>
      <c r="NUC46" s="26"/>
      <c r="NUG46" s="26"/>
      <c r="NUK46" s="26"/>
      <c r="NUO46" s="26"/>
      <c r="NUS46" s="26"/>
      <c r="NUW46" s="26"/>
      <c r="NVA46" s="26"/>
      <c r="NVE46" s="26"/>
      <c r="NVI46" s="26"/>
      <c r="NVM46" s="26"/>
      <c r="NVQ46" s="26"/>
      <c r="NVU46" s="26"/>
      <c r="NVY46" s="26"/>
      <c r="NWC46" s="26"/>
      <c r="NWG46" s="26"/>
      <c r="NWK46" s="26"/>
      <c r="NWO46" s="26"/>
      <c r="NWS46" s="26"/>
      <c r="NWW46" s="26"/>
      <c r="NXA46" s="26"/>
      <c r="NXE46" s="26"/>
      <c r="NXI46" s="26"/>
      <c r="NXM46" s="26"/>
      <c r="NXQ46" s="26"/>
      <c r="NXU46" s="26"/>
      <c r="NXY46" s="26"/>
      <c r="NYC46" s="26"/>
      <c r="NYG46" s="26"/>
      <c r="NYK46" s="26"/>
      <c r="NYO46" s="26"/>
      <c r="NYS46" s="26"/>
      <c r="NYW46" s="26"/>
      <c r="NZA46" s="26"/>
      <c r="NZE46" s="26"/>
      <c r="NZI46" s="26"/>
      <c r="NZM46" s="26"/>
      <c r="NZQ46" s="26"/>
      <c r="NZU46" s="26"/>
      <c r="NZY46" s="26"/>
      <c r="OAC46" s="26"/>
      <c r="OAG46" s="26"/>
      <c r="OAK46" s="26"/>
      <c r="OAO46" s="26"/>
      <c r="OAS46" s="26"/>
      <c r="OAW46" s="26"/>
      <c r="OBA46" s="26"/>
      <c r="OBE46" s="26"/>
      <c r="OBI46" s="26"/>
      <c r="OBM46" s="26"/>
      <c r="OBQ46" s="26"/>
      <c r="OBU46" s="26"/>
      <c r="OBY46" s="26"/>
      <c r="OCC46" s="26"/>
      <c r="OCG46" s="26"/>
      <c r="OCK46" s="26"/>
      <c r="OCO46" s="26"/>
      <c r="OCS46" s="26"/>
      <c r="OCW46" s="26"/>
      <c r="ODA46" s="26"/>
      <c r="ODE46" s="26"/>
      <c r="ODI46" s="26"/>
      <c r="ODM46" s="26"/>
      <c r="ODQ46" s="26"/>
      <c r="ODU46" s="26"/>
      <c r="ODY46" s="26"/>
      <c r="OEC46" s="26"/>
      <c r="OEG46" s="26"/>
      <c r="OEK46" s="26"/>
      <c r="OEO46" s="26"/>
      <c r="OES46" s="26"/>
      <c r="OEW46" s="26"/>
      <c r="OFA46" s="26"/>
      <c r="OFE46" s="26"/>
      <c r="OFI46" s="26"/>
      <c r="OFM46" s="26"/>
      <c r="OFQ46" s="26"/>
      <c r="OFU46" s="26"/>
      <c r="OFY46" s="26"/>
      <c r="OGC46" s="26"/>
      <c r="OGG46" s="26"/>
      <c r="OGK46" s="26"/>
      <c r="OGO46" s="26"/>
      <c r="OGS46" s="26"/>
      <c r="OGW46" s="26"/>
      <c r="OHA46" s="26"/>
      <c r="OHE46" s="26"/>
      <c r="OHI46" s="26"/>
      <c r="OHM46" s="26"/>
      <c r="OHQ46" s="26"/>
      <c r="OHU46" s="26"/>
      <c r="OHY46" s="26"/>
      <c r="OIC46" s="26"/>
      <c r="OIG46" s="26"/>
      <c r="OIK46" s="26"/>
      <c r="OIO46" s="26"/>
      <c r="OIS46" s="26"/>
      <c r="OIW46" s="26"/>
      <c r="OJA46" s="26"/>
      <c r="OJE46" s="26"/>
      <c r="OJI46" s="26"/>
      <c r="OJM46" s="26"/>
      <c r="OJQ46" s="26"/>
      <c r="OJU46" s="26"/>
      <c r="OJY46" s="26"/>
      <c r="OKC46" s="26"/>
      <c r="OKG46" s="26"/>
      <c r="OKK46" s="26"/>
      <c r="OKO46" s="26"/>
      <c r="OKS46" s="26"/>
      <c r="OKW46" s="26"/>
      <c r="OLA46" s="26"/>
      <c r="OLE46" s="26"/>
      <c r="OLI46" s="26"/>
      <c r="OLM46" s="26"/>
      <c r="OLQ46" s="26"/>
      <c r="OLU46" s="26"/>
      <c r="OLY46" s="26"/>
      <c r="OMC46" s="26"/>
      <c r="OMG46" s="26"/>
      <c r="OMK46" s="26"/>
      <c r="OMO46" s="26"/>
      <c r="OMS46" s="26"/>
      <c r="OMW46" s="26"/>
      <c r="ONA46" s="26"/>
      <c r="ONE46" s="26"/>
      <c r="ONI46" s="26"/>
      <c r="ONM46" s="26"/>
      <c r="ONQ46" s="26"/>
      <c r="ONU46" s="26"/>
      <c r="ONY46" s="26"/>
      <c r="OOC46" s="26"/>
      <c r="OOG46" s="26"/>
      <c r="OOK46" s="26"/>
      <c r="OOO46" s="26"/>
      <c r="OOS46" s="26"/>
      <c r="OOW46" s="26"/>
      <c r="OPA46" s="26"/>
      <c r="OPE46" s="26"/>
      <c r="OPI46" s="26"/>
      <c r="OPM46" s="26"/>
      <c r="OPQ46" s="26"/>
      <c r="OPU46" s="26"/>
      <c r="OPY46" s="26"/>
      <c r="OQC46" s="26"/>
      <c r="OQG46" s="26"/>
      <c r="OQK46" s="26"/>
      <c r="OQO46" s="26"/>
      <c r="OQS46" s="26"/>
      <c r="OQW46" s="26"/>
      <c r="ORA46" s="26"/>
      <c r="ORE46" s="26"/>
      <c r="ORI46" s="26"/>
      <c r="ORM46" s="26"/>
      <c r="ORQ46" s="26"/>
      <c r="ORU46" s="26"/>
      <c r="ORY46" s="26"/>
      <c r="OSC46" s="26"/>
      <c r="OSG46" s="26"/>
      <c r="OSK46" s="26"/>
      <c r="OSO46" s="26"/>
      <c r="OSS46" s="26"/>
      <c r="OSW46" s="26"/>
      <c r="OTA46" s="26"/>
      <c r="OTE46" s="26"/>
      <c r="OTI46" s="26"/>
      <c r="OTM46" s="26"/>
      <c r="OTQ46" s="26"/>
      <c r="OTU46" s="26"/>
      <c r="OTY46" s="26"/>
      <c r="OUC46" s="26"/>
      <c r="OUG46" s="26"/>
      <c r="OUK46" s="26"/>
      <c r="OUO46" s="26"/>
      <c r="OUS46" s="26"/>
      <c r="OUW46" s="26"/>
      <c r="OVA46" s="26"/>
      <c r="OVE46" s="26"/>
      <c r="OVI46" s="26"/>
      <c r="OVM46" s="26"/>
      <c r="OVQ46" s="26"/>
      <c r="OVU46" s="26"/>
      <c r="OVY46" s="26"/>
      <c r="OWC46" s="26"/>
      <c r="OWG46" s="26"/>
      <c r="OWK46" s="26"/>
      <c r="OWO46" s="26"/>
      <c r="OWS46" s="26"/>
      <c r="OWW46" s="26"/>
      <c r="OXA46" s="26"/>
      <c r="OXE46" s="26"/>
      <c r="OXI46" s="26"/>
      <c r="OXM46" s="26"/>
      <c r="OXQ46" s="26"/>
      <c r="OXU46" s="26"/>
      <c r="OXY46" s="26"/>
      <c r="OYC46" s="26"/>
      <c r="OYG46" s="26"/>
      <c r="OYK46" s="26"/>
      <c r="OYO46" s="26"/>
      <c r="OYS46" s="26"/>
      <c r="OYW46" s="26"/>
      <c r="OZA46" s="26"/>
      <c r="OZE46" s="26"/>
      <c r="OZI46" s="26"/>
      <c r="OZM46" s="26"/>
      <c r="OZQ46" s="26"/>
      <c r="OZU46" s="26"/>
      <c r="OZY46" s="26"/>
      <c r="PAC46" s="26"/>
      <c r="PAG46" s="26"/>
      <c r="PAK46" s="26"/>
      <c r="PAO46" s="26"/>
      <c r="PAS46" s="26"/>
      <c r="PAW46" s="26"/>
      <c r="PBA46" s="26"/>
      <c r="PBE46" s="26"/>
      <c r="PBI46" s="26"/>
      <c r="PBM46" s="26"/>
      <c r="PBQ46" s="26"/>
      <c r="PBU46" s="26"/>
      <c r="PBY46" s="26"/>
      <c r="PCC46" s="26"/>
      <c r="PCG46" s="26"/>
      <c r="PCK46" s="26"/>
      <c r="PCO46" s="26"/>
      <c r="PCS46" s="26"/>
      <c r="PCW46" s="26"/>
      <c r="PDA46" s="26"/>
      <c r="PDE46" s="26"/>
      <c r="PDI46" s="26"/>
      <c r="PDM46" s="26"/>
      <c r="PDQ46" s="26"/>
      <c r="PDU46" s="26"/>
      <c r="PDY46" s="26"/>
      <c r="PEC46" s="26"/>
      <c r="PEG46" s="26"/>
      <c r="PEK46" s="26"/>
      <c r="PEO46" s="26"/>
      <c r="PES46" s="26"/>
      <c r="PEW46" s="26"/>
      <c r="PFA46" s="26"/>
      <c r="PFE46" s="26"/>
      <c r="PFI46" s="26"/>
      <c r="PFM46" s="26"/>
      <c r="PFQ46" s="26"/>
      <c r="PFU46" s="26"/>
      <c r="PFY46" s="26"/>
      <c r="PGC46" s="26"/>
      <c r="PGG46" s="26"/>
      <c r="PGK46" s="26"/>
      <c r="PGO46" s="26"/>
      <c r="PGS46" s="26"/>
      <c r="PGW46" s="26"/>
      <c r="PHA46" s="26"/>
      <c r="PHE46" s="26"/>
      <c r="PHI46" s="26"/>
      <c r="PHM46" s="26"/>
      <c r="PHQ46" s="26"/>
      <c r="PHU46" s="26"/>
      <c r="PHY46" s="26"/>
      <c r="PIC46" s="26"/>
      <c r="PIG46" s="26"/>
      <c r="PIK46" s="26"/>
      <c r="PIO46" s="26"/>
      <c r="PIS46" s="26"/>
      <c r="PIW46" s="26"/>
      <c r="PJA46" s="26"/>
      <c r="PJE46" s="26"/>
      <c r="PJI46" s="26"/>
      <c r="PJM46" s="26"/>
      <c r="PJQ46" s="26"/>
      <c r="PJU46" s="26"/>
      <c r="PJY46" s="26"/>
      <c r="PKC46" s="26"/>
      <c r="PKG46" s="26"/>
      <c r="PKK46" s="26"/>
      <c r="PKO46" s="26"/>
      <c r="PKS46" s="26"/>
      <c r="PKW46" s="26"/>
      <c r="PLA46" s="26"/>
      <c r="PLE46" s="26"/>
      <c r="PLI46" s="26"/>
      <c r="PLM46" s="26"/>
      <c r="PLQ46" s="26"/>
      <c r="PLU46" s="26"/>
      <c r="PLY46" s="26"/>
      <c r="PMC46" s="26"/>
      <c r="PMG46" s="26"/>
      <c r="PMK46" s="26"/>
      <c r="PMO46" s="26"/>
      <c r="PMS46" s="26"/>
      <c r="PMW46" s="26"/>
      <c r="PNA46" s="26"/>
      <c r="PNE46" s="26"/>
      <c r="PNI46" s="26"/>
      <c r="PNM46" s="26"/>
      <c r="PNQ46" s="26"/>
      <c r="PNU46" s="26"/>
      <c r="PNY46" s="26"/>
      <c r="POC46" s="26"/>
      <c r="POG46" s="26"/>
      <c r="POK46" s="26"/>
      <c r="POO46" s="26"/>
      <c r="POS46" s="26"/>
      <c r="POW46" s="26"/>
      <c r="PPA46" s="26"/>
      <c r="PPE46" s="26"/>
      <c r="PPI46" s="26"/>
      <c r="PPM46" s="26"/>
      <c r="PPQ46" s="26"/>
      <c r="PPU46" s="26"/>
      <c r="PPY46" s="26"/>
      <c r="PQC46" s="26"/>
      <c r="PQG46" s="26"/>
      <c r="PQK46" s="26"/>
      <c r="PQO46" s="26"/>
      <c r="PQS46" s="26"/>
      <c r="PQW46" s="26"/>
      <c r="PRA46" s="26"/>
      <c r="PRE46" s="26"/>
      <c r="PRI46" s="26"/>
      <c r="PRM46" s="26"/>
      <c r="PRQ46" s="26"/>
      <c r="PRU46" s="26"/>
      <c r="PRY46" s="26"/>
      <c r="PSC46" s="26"/>
      <c r="PSG46" s="26"/>
      <c r="PSK46" s="26"/>
      <c r="PSO46" s="26"/>
      <c r="PSS46" s="26"/>
      <c r="PSW46" s="26"/>
      <c r="PTA46" s="26"/>
      <c r="PTE46" s="26"/>
      <c r="PTI46" s="26"/>
      <c r="PTM46" s="26"/>
      <c r="PTQ46" s="26"/>
      <c r="PTU46" s="26"/>
      <c r="PTY46" s="26"/>
      <c r="PUC46" s="26"/>
      <c r="PUG46" s="26"/>
      <c r="PUK46" s="26"/>
      <c r="PUO46" s="26"/>
      <c r="PUS46" s="26"/>
      <c r="PUW46" s="26"/>
      <c r="PVA46" s="26"/>
      <c r="PVE46" s="26"/>
      <c r="PVI46" s="26"/>
      <c r="PVM46" s="26"/>
      <c r="PVQ46" s="26"/>
      <c r="PVU46" s="26"/>
      <c r="PVY46" s="26"/>
      <c r="PWC46" s="26"/>
      <c r="PWG46" s="26"/>
      <c r="PWK46" s="26"/>
      <c r="PWO46" s="26"/>
      <c r="PWS46" s="26"/>
      <c r="PWW46" s="26"/>
      <c r="PXA46" s="26"/>
      <c r="PXE46" s="26"/>
      <c r="PXI46" s="26"/>
      <c r="PXM46" s="26"/>
      <c r="PXQ46" s="26"/>
      <c r="PXU46" s="26"/>
      <c r="PXY46" s="26"/>
      <c r="PYC46" s="26"/>
      <c r="PYG46" s="26"/>
      <c r="PYK46" s="26"/>
      <c r="PYO46" s="26"/>
      <c r="PYS46" s="26"/>
      <c r="PYW46" s="26"/>
      <c r="PZA46" s="26"/>
      <c r="PZE46" s="26"/>
      <c r="PZI46" s="26"/>
      <c r="PZM46" s="26"/>
      <c r="PZQ46" s="26"/>
      <c r="PZU46" s="26"/>
      <c r="PZY46" s="26"/>
      <c r="QAC46" s="26"/>
      <c r="QAG46" s="26"/>
      <c r="QAK46" s="26"/>
      <c r="QAO46" s="26"/>
      <c r="QAS46" s="26"/>
      <c r="QAW46" s="26"/>
      <c r="QBA46" s="26"/>
      <c r="QBE46" s="26"/>
      <c r="QBI46" s="26"/>
      <c r="QBM46" s="26"/>
      <c r="QBQ46" s="26"/>
      <c r="QBU46" s="26"/>
      <c r="QBY46" s="26"/>
      <c r="QCC46" s="26"/>
      <c r="QCG46" s="26"/>
      <c r="QCK46" s="26"/>
      <c r="QCO46" s="26"/>
      <c r="QCS46" s="26"/>
      <c r="QCW46" s="26"/>
      <c r="QDA46" s="26"/>
      <c r="QDE46" s="26"/>
      <c r="QDI46" s="26"/>
      <c r="QDM46" s="26"/>
      <c r="QDQ46" s="26"/>
      <c r="QDU46" s="26"/>
      <c r="QDY46" s="26"/>
      <c r="QEC46" s="26"/>
      <c r="QEG46" s="26"/>
      <c r="QEK46" s="26"/>
      <c r="QEO46" s="26"/>
      <c r="QES46" s="26"/>
      <c r="QEW46" s="26"/>
      <c r="QFA46" s="26"/>
      <c r="QFE46" s="26"/>
      <c r="QFI46" s="26"/>
      <c r="QFM46" s="26"/>
      <c r="QFQ46" s="26"/>
      <c r="QFU46" s="26"/>
      <c r="QFY46" s="26"/>
      <c r="QGC46" s="26"/>
      <c r="QGG46" s="26"/>
      <c r="QGK46" s="26"/>
      <c r="QGO46" s="26"/>
      <c r="QGS46" s="26"/>
      <c r="QGW46" s="26"/>
      <c r="QHA46" s="26"/>
      <c r="QHE46" s="26"/>
      <c r="QHI46" s="26"/>
      <c r="QHM46" s="26"/>
      <c r="QHQ46" s="26"/>
      <c r="QHU46" s="26"/>
      <c r="QHY46" s="26"/>
      <c r="QIC46" s="26"/>
      <c r="QIG46" s="26"/>
      <c r="QIK46" s="26"/>
      <c r="QIO46" s="26"/>
      <c r="QIS46" s="26"/>
      <c r="QIW46" s="26"/>
      <c r="QJA46" s="26"/>
      <c r="QJE46" s="26"/>
      <c r="QJI46" s="26"/>
      <c r="QJM46" s="26"/>
      <c r="QJQ46" s="26"/>
      <c r="QJU46" s="26"/>
      <c r="QJY46" s="26"/>
      <c r="QKC46" s="26"/>
      <c r="QKG46" s="26"/>
      <c r="QKK46" s="26"/>
      <c r="QKO46" s="26"/>
      <c r="QKS46" s="26"/>
      <c r="QKW46" s="26"/>
      <c r="QLA46" s="26"/>
      <c r="QLE46" s="26"/>
      <c r="QLI46" s="26"/>
      <c r="QLM46" s="26"/>
      <c r="QLQ46" s="26"/>
      <c r="QLU46" s="26"/>
      <c r="QLY46" s="26"/>
      <c r="QMC46" s="26"/>
      <c r="QMG46" s="26"/>
      <c r="QMK46" s="26"/>
      <c r="QMO46" s="26"/>
      <c r="QMS46" s="26"/>
      <c r="QMW46" s="26"/>
      <c r="QNA46" s="26"/>
      <c r="QNE46" s="26"/>
      <c r="QNI46" s="26"/>
      <c r="QNM46" s="26"/>
      <c r="QNQ46" s="26"/>
      <c r="QNU46" s="26"/>
      <c r="QNY46" s="26"/>
      <c r="QOC46" s="26"/>
      <c r="QOG46" s="26"/>
      <c r="QOK46" s="26"/>
      <c r="QOO46" s="26"/>
      <c r="QOS46" s="26"/>
      <c r="QOW46" s="26"/>
      <c r="QPA46" s="26"/>
      <c r="QPE46" s="26"/>
      <c r="QPI46" s="26"/>
      <c r="QPM46" s="26"/>
      <c r="QPQ46" s="26"/>
      <c r="QPU46" s="26"/>
      <c r="QPY46" s="26"/>
      <c r="QQC46" s="26"/>
      <c r="QQG46" s="26"/>
      <c r="QQK46" s="26"/>
      <c r="QQO46" s="26"/>
      <c r="QQS46" s="26"/>
      <c r="QQW46" s="26"/>
      <c r="QRA46" s="26"/>
      <c r="QRE46" s="26"/>
      <c r="QRI46" s="26"/>
      <c r="QRM46" s="26"/>
      <c r="QRQ46" s="26"/>
      <c r="QRU46" s="26"/>
      <c r="QRY46" s="26"/>
      <c r="QSC46" s="26"/>
      <c r="QSG46" s="26"/>
      <c r="QSK46" s="26"/>
      <c r="QSO46" s="26"/>
      <c r="QSS46" s="26"/>
      <c r="QSW46" s="26"/>
      <c r="QTA46" s="26"/>
      <c r="QTE46" s="26"/>
      <c r="QTI46" s="26"/>
      <c r="QTM46" s="26"/>
      <c r="QTQ46" s="26"/>
      <c r="QTU46" s="26"/>
      <c r="QTY46" s="26"/>
      <c r="QUC46" s="26"/>
      <c r="QUG46" s="26"/>
      <c r="QUK46" s="26"/>
      <c r="QUO46" s="26"/>
      <c r="QUS46" s="26"/>
      <c r="QUW46" s="26"/>
      <c r="QVA46" s="26"/>
      <c r="QVE46" s="26"/>
      <c r="QVI46" s="26"/>
      <c r="QVM46" s="26"/>
      <c r="QVQ46" s="26"/>
      <c r="QVU46" s="26"/>
      <c r="QVY46" s="26"/>
      <c r="QWC46" s="26"/>
      <c r="QWG46" s="26"/>
      <c r="QWK46" s="26"/>
      <c r="QWO46" s="26"/>
      <c r="QWS46" s="26"/>
      <c r="QWW46" s="26"/>
      <c r="QXA46" s="26"/>
      <c r="QXE46" s="26"/>
      <c r="QXI46" s="26"/>
      <c r="QXM46" s="26"/>
      <c r="QXQ46" s="26"/>
      <c r="QXU46" s="26"/>
      <c r="QXY46" s="26"/>
      <c r="QYC46" s="26"/>
      <c r="QYG46" s="26"/>
      <c r="QYK46" s="26"/>
      <c r="QYO46" s="26"/>
      <c r="QYS46" s="26"/>
      <c r="QYW46" s="26"/>
      <c r="QZA46" s="26"/>
      <c r="QZE46" s="26"/>
      <c r="QZI46" s="26"/>
      <c r="QZM46" s="26"/>
      <c r="QZQ46" s="26"/>
      <c r="QZU46" s="26"/>
      <c r="QZY46" s="26"/>
      <c r="RAC46" s="26"/>
      <c r="RAG46" s="26"/>
      <c r="RAK46" s="26"/>
      <c r="RAO46" s="26"/>
      <c r="RAS46" s="26"/>
      <c r="RAW46" s="26"/>
      <c r="RBA46" s="26"/>
      <c r="RBE46" s="26"/>
      <c r="RBI46" s="26"/>
      <c r="RBM46" s="26"/>
      <c r="RBQ46" s="26"/>
      <c r="RBU46" s="26"/>
      <c r="RBY46" s="26"/>
      <c r="RCC46" s="26"/>
      <c r="RCG46" s="26"/>
      <c r="RCK46" s="26"/>
      <c r="RCO46" s="26"/>
      <c r="RCS46" s="26"/>
      <c r="RCW46" s="26"/>
      <c r="RDA46" s="26"/>
      <c r="RDE46" s="26"/>
      <c r="RDI46" s="26"/>
      <c r="RDM46" s="26"/>
      <c r="RDQ46" s="26"/>
      <c r="RDU46" s="26"/>
      <c r="RDY46" s="26"/>
      <c r="REC46" s="26"/>
      <c r="REG46" s="26"/>
      <c r="REK46" s="26"/>
      <c r="REO46" s="26"/>
      <c r="RES46" s="26"/>
      <c r="REW46" s="26"/>
      <c r="RFA46" s="26"/>
      <c r="RFE46" s="26"/>
      <c r="RFI46" s="26"/>
      <c r="RFM46" s="26"/>
      <c r="RFQ46" s="26"/>
      <c r="RFU46" s="26"/>
      <c r="RFY46" s="26"/>
      <c r="RGC46" s="26"/>
      <c r="RGG46" s="26"/>
      <c r="RGK46" s="26"/>
      <c r="RGO46" s="26"/>
      <c r="RGS46" s="26"/>
      <c r="RGW46" s="26"/>
      <c r="RHA46" s="26"/>
      <c r="RHE46" s="26"/>
      <c r="RHI46" s="26"/>
      <c r="RHM46" s="26"/>
      <c r="RHQ46" s="26"/>
      <c r="RHU46" s="26"/>
      <c r="RHY46" s="26"/>
      <c r="RIC46" s="26"/>
      <c r="RIG46" s="26"/>
      <c r="RIK46" s="26"/>
      <c r="RIO46" s="26"/>
      <c r="RIS46" s="26"/>
      <c r="RIW46" s="26"/>
      <c r="RJA46" s="26"/>
      <c r="RJE46" s="26"/>
      <c r="RJI46" s="26"/>
      <c r="RJM46" s="26"/>
      <c r="RJQ46" s="26"/>
      <c r="RJU46" s="26"/>
      <c r="RJY46" s="26"/>
      <c r="RKC46" s="26"/>
      <c r="RKG46" s="26"/>
      <c r="RKK46" s="26"/>
      <c r="RKO46" s="26"/>
      <c r="RKS46" s="26"/>
      <c r="RKW46" s="26"/>
      <c r="RLA46" s="26"/>
      <c r="RLE46" s="26"/>
      <c r="RLI46" s="26"/>
      <c r="RLM46" s="26"/>
      <c r="RLQ46" s="26"/>
      <c r="RLU46" s="26"/>
      <c r="RLY46" s="26"/>
      <c r="RMC46" s="26"/>
      <c r="RMG46" s="26"/>
      <c r="RMK46" s="26"/>
      <c r="RMO46" s="26"/>
      <c r="RMS46" s="26"/>
      <c r="RMW46" s="26"/>
      <c r="RNA46" s="26"/>
      <c r="RNE46" s="26"/>
      <c r="RNI46" s="26"/>
      <c r="RNM46" s="26"/>
      <c r="RNQ46" s="26"/>
      <c r="RNU46" s="26"/>
      <c r="RNY46" s="26"/>
      <c r="ROC46" s="26"/>
      <c r="ROG46" s="26"/>
      <c r="ROK46" s="26"/>
      <c r="ROO46" s="26"/>
      <c r="ROS46" s="26"/>
      <c r="ROW46" s="26"/>
      <c r="RPA46" s="26"/>
      <c r="RPE46" s="26"/>
      <c r="RPI46" s="26"/>
      <c r="RPM46" s="26"/>
      <c r="RPQ46" s="26"/>
      <c r="RPU46" s="26"/>
      <c r="RPY46" s="26"/>
      <c r="RQC46" s="26"/>
      <c r="RQG46" s="26"/>
      <c r="RQK46" s="26"/>
      <c r="RQO46" s="26"/>
      <c r="RQS46" s="26"/>
      <c r="RQW46" s="26"/>
      <c r="RRA46" s="26"/>
      <c r="RRE46" s="26"/>
      <c r="RRI46" s="26"/>
      <c r="RRM46" s="26"/>
      <c r="RRQ46" s="26"/>
      <c r="RRU46" s="26"/>
      <c r="RRY46" s="26"/>
      <c r="RSC46" s="26"/>
      <c r="RSG46" s="26"/>
      <c r="RSK46" s="26"/>
      <c r="RSO46" s="26"/>
      <c r="RSS46" s="26"/>
      <c r="RSW46" s="26"/>
      <c r="RTA46" s="26"/>
      <c r="RTE46" s="26"/>
      <c r="RTI46" s="26"/>
      <c r="RTM46" s="26"/>
      <c r="RTQ46" s="26"/>
      <c r="RTU46" s="26"/>
      <c r="RTY46" s="26"/>
      <c r="RUC46" s="26"/>
      <c r="RUG46" s="26"/>
      <c r="RUK46" s="26"/>
      <c r="RUO46" s="26"/>
      <c r="RUS46" s="26"/>
      <c r="RUW46" s="26"/>
      <c r="RVA46" s="26"/>
      <c r="RVE46" s="26"/>
      <c r="RVI46" s="26"/>
      <c r="RVM46" s="26"/>
      <c r="RVQ46" s="26"/>
      <c r="RVU46" s="26"/>
      <c r="RVY46" s="26"/>
      <c r="RWC46" s="26"/>
      <c r="RWG46" s="26"/>
      <c r="RWK46" s="26"/>
      <c r="RWO46" s="26"/>
      <c r="RWS46" s="26"/>
      <c r="RWW46" s="26"/>
      <c r="RXA46" s="26"/>
      <c r="RXE46" s="26"/>
      <c r="RXI46" s="26"/>
      <c r="RXM46" s="26"/>
      <c r="RXQ46" s="26"/>
      <c r="RXU46" s="26"/>
      <c r="RXY46" s="26"/>
      <c r="RYC46" s="26"/>
      <c r="RYG46" s="26"/>
      <c r="RYK46" s="26"/>
      <c r="RYO46" s="26"/>
      <c r="RYS46" s="26"/>
      <c r="RYW46" s="26"/>
      <c r="RZA46" s="26"/>
      <c r="RZE46" s="26"/>
      <c r="RZI46" s="26"/>
      <c r="RZM46" s="26"/>
      <c r="RZQ46" s="26"/>
      <c r="RZU46" s="26"/>
      <c r="RZY46" s="26"/>
      <c r="SAC46" s="26"/>
      <c r="SAG46" s="26"/>
      <c r="SAK46" s="26"/>
      <c r="SAO46" s="26"/>
      <c r="SAS46" s="26"/>
      <c r="SAW46" s="26"/>
      <c r="SBA46" s="26"/>
      <c r="SBE46" s="26"/>
      <c r="SBI46" s="26"/>
      <c r="SBM46" s="26"/>
      <c r="SBQ46" s="26"/>
      <c r="SBU46" s="26"/>
      <c r="SBY46" s="26"/>
      <c r="SCC46" s="26"/>
      <c r="SCG46" s="26"/>
      <c r="SCK46" s="26"/>
      <c r="SCO46" s="26"/>
      <c r="SCS46" s="26"/>
      <c r="SCW46" s="26"/>
      <c r="SDA46" s="26"/>
      <c r="SDE46" s="26"/>
      <c r="SDI46" s="26"/>
      <c r="SDM46" s="26"/>
      <c r="SDQ46" s="26"/>
      <c r="SDU46" s="26"/>
      <c r="SDY46" s="26"/>
      <c r="SEC46" s="26"/>
      <c r="SEG46" s="26"/>
      <c r="SEK46" s="26"/>
      <c r="SEO46" s="26"/>
      <c r="SES46" s="26"/>
      <c r="SEW46" s="26"/>
      <c r="SFA46" s="26"/>
      <c r="SFE46" s="26"/>
      <c r="SFI46" s="26"/>
      <c r="SFM46" s="26"/>
      <c r="SFQ46" s="26"/>
      <c r="SFU46" s="26"/>
      <c r="SFY46" s="26"/>
      <c r="SGC46" s="26"/>
      <c r="SGG46" s="26"/>
      <c r="SGK46" s="26"/>
      <c r="SGO46" s="26"/>
      <c r="SGS46" s="26"/>
      <c r="SGW46" s="26"/>
      <c r="SHA46" s="26"/>
      <c r="SHE46" s="26"/>
      <c r="SHI46" s="26"/>
      <c r="SHM46" s="26"/>
      <c r="SHQ46" s="26"/>
      <c r="SHU46" s="26"/>
      <c r="SHY46" s="26"/>
      <c r="SIC46" s="26"/>
      <c r="SIG46" s="26"/>
      <c r="SIK46" s="26"/>
      <c r="SIO46" s="26"/>
      <c r="SIS46" s="26"/>
      <c r="SIW46" s="26"/>
      <c r="SJA46" s="26"/>
      <c r="SJE46" s="26"/>
      <c r="SJI46" s="26"/>
      <c r="SJM46" s="26"/>
      <c r="SJQ46" s="26"/>
      <c r="SJU46" s="26"/>
      <c r="SJY46" s="26"/>
      <c r="SKC46" s="26"/>
      <c r="SKG46" s="26"/>
      <c r="SKK46" s="26"/>
      <c r="SKO46" s="26"/>
      <c r="SKS46" s="26"/>
      <c r="SKW46" s="26"/>
      <c r="SLA46" s="26"/>
      <c r="SLE46" s="26"/>
      <c r="SLI46" s="26"/>
      <c r="SLM46" s="26"/>
      <c r="SLQ46" s="26"/>
      <c r="SLU46" s="26"/>
      <c r="SLY46" s="26"/>
      <c r="SMC46" s="26"/>
      <c r="SMG46" s="26"/>
      <c r="SMK46" s="26"/>
      <c r="SMO46" s="26"/>
      <c r="SMS46" s="26"/>
      <c r="SMW46" s="26"/>
      <c r="SNA46" s="26"/>
      <c r="SNE46" s="26"/>
      <c r="SNI46" s="26"/>
      <c r="SNM46" s="26"/>
      <c r="SNQ46" s="26"/>
      <c r="SNU46" s="26"/>
      <c r="SNY46" s="26"/>
      <c r="SOC46" s="26"/>
      <c r="SOG46" s="26"/>
      <c r="SOK46" s="26"/>
      <c r="SOO46" s="26"/>
      <c r="SOS46" s="26"/>
      <c r="SOW46" s="26"/>
      <c r="SPA46" s="26"/>
      <c r="SPE46" s="26"/>
      <c r="SPI46" s="26"/>
      <c r="SPM46" s="26"/>
      <c r="SPQ46" s="26"/>
      <c r="SPU46" s="26"/>
      <c r="SPY46" s="26"/>
      <c r="SQC46" s="26"/>
      <c r="SQG46" s="26"/>
      <c r="SQK46" s="26"/>
      <c r="SQO46" s="26"/>
      <c r="SQS46" s="26"/>
      <c r="SQW46" s="26"/>
      <c r="SRA46" s="26"/>
      <c r="SRE46" s="26"/>
      <c r="SRI46" s="26"/>
      <c r="SRM46" s="26"/>
      <c r="SRQ46" s="26"/>
      <c r="SRU46" s="26"/>
      <c r="SRY46" s="26"/>
      <c r="SSC46" s="26"/>
      <c r="SSG46" s="26"/>
      <c r="SSK46" s="26"/>
      <c r="SSO46" s="26"/>
      <c r="SSS46" s="26"/>
      <c r="SSW46" s="26"/>
      <c r="STA46" s="26"/>
      <c r="STE46" s="26"/>
      <c r="STI46" s="26"/>
      <c r="STM46" s="26"/>
      <c r="STQ46" s="26"/>
      <c r="STU46" s="26"/>
      <c r="STY46" s="26"/>
      <c r="SUC46" s="26"/>
      <c r="SUG46" s="26"/>
      <c r="SUK46" s="26"/>
      <c r="SUO46" s="26"/>
      <c r="SUS46" s="26"/>
      <c r="SUW46" s="26"/>
      <c r="SVA46" s="26"/>
      <c r="SVE46" s="26"/>
      <c r="SVI46" s="26"/>
      <c r="SVM46" s="26"/>
      <c r="SVQ46" s="26"/>
      <c r="SVU46" s="26"/>
      <c r="SVY46" s="26"/>
      <c r="SWC46" s="26"/>
      <c r="SWG46" s="26"/>
      <c r="SWK46" s="26"/>
      <c r="SWO46" s="26"/>
      <c r="SWS46" s="26"/>
      <c r="SWW46" s="26"/>
      <c r="SXA46" s="26"/>
      <c r="SXE46" s="26"/>
      <c r="SXI46" s="26"/>
      <c r="SXM46" s="26"/>
      <c r="SXQ46" s="26"/>
      <c r="SXU46" s="26"/>
      <c r="SXY46" s="26"/>
      <c r="SYC46" s="26"/>
      <c r="SYG46" s="26"/>
      <c r="SYK46" s="26"/>
      <c r="SYO46" s="26"/>
      <c r="SYS46" s="26"/>
      <c r="SYW46" s="26"/>
      <c r="SZA46" s="26"/>
      <c r="SZE46" s="26"/>
      <c r="SZI46" s="26"/>
      <c r="SZM46" s="26"/>
      <c r="SZQ46" s="26"/>
      <c r="SZU46" s="26"/>
      <c r="SZY46" s="26"/>
      <c r="TAC46" s="26"/>
      <c r="TAG46" s="26"/>
      <c r="TAK46" s="26"/>
      <c r="TAO46" s="26"/>
      <c r="TAS46" s="26"/>
      <c r="TAW46" s="26"/>
      <c r="TBA46" s="26"/>
      <c r="TBE46" s="26"/>
      <c r="TBI46" s="26"/>
      <c r="TBM46" s="26"/>
      <c r="TBQ46" s="26"/>
      <c r="TBU46" s="26"/>
      <c r="TBY46" s="26"/>
      <c r="TCC46" s="26"/>
      <c r="TCG46" s="26"/>
      <c r="TCK46" s="26"/>
      <c r="TCO46" s="26"/>
      <c r="TCS46" s="26"/>
      <c r="TCW46" s="26"/>
      <c r="TDA46" s="26"/>
      <c r="TDE46" s="26"/>
      <c r="TDI46" s="26"/>
      <c r="TDM46" s="26"/>
      <c r="TDQ46" s="26"/>
      <c r="TDU46" s="26"/>
      <c r="TDY46" s="26"/>
      <c r="TEC46" s="26"/>
      <c r="TEG46" s="26"/>
      <c r="TEK46" s="26"/>
      <c r="TEO46" s="26"/>
      <c r="TES46" s="26"/>
      <c r="TEW46" s="26"/>
      <c r="TFA46" s="26"/>
      <c r="TFE46" s="26"/>
      <c r="TFI46" s="26"/>
      <c r="TFM46" s="26"/>
      <c r="TFQ46" s="26"/>
      <c r="TFU46" s="26"/>
      <c r="TFY46" s="26"/>
      <c r="TGC46" s="26"/>
      <c r="TGG46" s="26"/>
      <c r="TGK46" s="26"/>
      <c r="TGO46" s="26"/>
      <c r="TGS46" s="26"/>
      <c r="TGW46" s="26"/>
      <c r="THA46" s="26"/>
      <c r="THE46" s="26"/>
      <c r="THI46" s="26"/>
      <c r="THM46" s="26"/>
      <c r="THQ46" s="26"/>
      <c r="THU46" s="26"/>
      <c r="THY46" s="26"/>
      <c r="TIC46" s="26"/>
      <c r="TIG46" s="26"/>
      <c r="TIK46" s="26"/>
      <c r="TIO46" s="26"/>
      <c r="TIS46" s="26"/>
      <c r="TIW46" s="26"/>
      <c r="TJA46" s="26"/>
      <c r="TJE46" s="26"/>
      <c r="TJI46" s="26"/>
      <c r="TJM46" s="26"/>
      <c r="TJQ46" s="26"/>
      <c r="TJU46" s="26"/>
      <c r="TJY46" s="26"/>
      <c r="TKC46" s="26"/>
      <c r="TKG46" s="26"/>
      <c r="TKK46" s="26"/>
      <c r="TKO46" s="26"/>
      <c r="TKS46" s="26"/>
      <c r="TKW46" s="26"/>
      <c r="TLA46" s="26"/>
      <c r="TLE46" s="26"/>
      <c r="TLI46" s="26"/>
      <c r="TLM46" s="26"/>
      <c r="TLQ46" s="26"/>
      <c r="TLU46" s="26"/>
      <c r="TLY46" s="26"/>
      <c r="TMC46" s="26"/>
      <c r="TMG46" s="26"/>
      <c r="TMK46" s="26"/>
      <c r="TMO46" s="26"/>
      <c r="TMS46" s="26"/>
      <c r="TMW46" s="26"/>
      <c r="TNA46" s="26"/>
      <c r="TNE46" s="26"/>
      <c r="TNI46" s="26"/>
      <c r="TNM46" s="26"/>
      <c r="TNQ46" s="26"/>
      <c r="TNU46" s="26"/>
      <c r="TNY46" s="26"/>
      <c r="TOC46" s="26"/>
      <c r="TOG46" s="26"/>
      <c r="TOK46" s="26"/>
      <c r="TOO46" s="26"/>
      <c r="TOS46" s="26"/>
      <c r="TOW46" s="26"/>
      <c r="TPA46" s="26"/>
      <c r="TPE46" s="26"/>
      <c r="TPI46" s="26"/>
      <c r="TPM46" s="26"/>
      <c r="TPQ46" s="26"/>
      <c r="TPU46" s="26"/>
      <c r="TPY46" s="26"/>
      <c r="TQC46" s="26"/>
      <c r="TQG46" s="26"/>
      <c r="TQK46" s="26"/>
      <c r="TQO46" s="26"/>
      <c r="TQS46" s="26"/>
      <c r="TQW46" s="26"/>
      <c r="TRA46" s="26"/>
      <c r="TRE46" s="26"/>
      <c r="TRI46" s="26"/>
      <c r="TRM46" s="26"/>
      <c r="TRQ46" s="26"/>
      <c r="TRU46" s="26"/>
      <c r="TRY46" s="26"/>
      <c r="TSC46" s="26"/>
      <c r="TSG46" s="26"/>
      <c r="TSK46" s="26"/>
      <c r="TSO46" s="26"/>
      <c r="TSS46" s="26"/>
      <c r="TSW46" s="26"/>
      <c r="TTA46" s="26"/>
      <c r="TTE46" s="26"/>
      <c r="TTI46" s="26"/>
      <c r="TTM46" s="26"/>
      <c r="TTQ46" s="26"/>
      <c r="TTU46" s="26"/>
      <c r="TTY46" s="26"/>
      <c r="TUC46" s="26"/>
      <c r="TUG46" s="26"/>
      <c r="TUK46" s="26"/>
      <c r="TUO46" s="26"/>
      <c r="TUS46" s="26"/>
      <c r="TUW46" s="26"/>
      <c r="TVA46" s="26"/>
      <c r="TVE46" s="26"/>
      <c r="TVI46" s="26"/>
      <c r="TVM46" s="26"/>
      <c r="TVQ46" s="26"/>
      <c r="TVU46" s="26"/>
      <c r="TVY46" s="26"/>
      <c r="TWC46" s="26"/>
      <c r="TWG46" s="26"/>
      <c r="TWK46" s="26"/>
      <c r="TWO46" s="26"/>
      <c r="TWS46" s="26"/>
      <c r="TWW46" s="26"/>
      <c r="TXA46" s="26"/>
      <c r="TXE46" s="26"/>
      <c r="TXI46" s="26"/>
      <c r="TXM46" s="26"/>
      <c r="TXQ46" s="26"/>
      <c r="TXU46" s="26"/>
      <c r="TXY46" s="26"/>
      <c r="TYC46" s="26"/>
      <c r="TYG46" s="26"/>
      <c r="TYK46" s="26"/>
      <c r="TYO46" s="26"/>
      <c r="TYS46" s="26"/>
      <c r="TYW46" s="26"/>
      <c r="TZA46" s="26"/>
      <c r="TZE46" s="26"/>
      <c r="TZI46" s="26"/>
      <c r="TZM46" s="26"/>
      <c r="TZQ46" s="26"/>
      <c r="TZU46" s="26"/>
      <c r="TZY46" s="26"/>
      <c r="UAC46" s="26"/>
      <c r="UAG46" s="26"/>
      <c r="UAK46" s="26"/>
      <c r="UAO46" s="26"/>
      <c r="UAS46" s="26"/>
      <c r="UAW46" s="26"/>
      <c r="UBA46" s="26"/>
      <c r="UBE46" s="26"/>
      <c r="UBI46" s="26"/>
      <c r="UBM46" s="26"/>
      <c r="UBQ46" s="26"/>
      <c r="UBU46" s="26"/>
      <c r="UBY46" s="26"/>
      <c r="UCC46" s="26"/>
      <c r="UCG46" s="26"/>
      <c r="UCK46" s="26"/>
      <c r="UCO46" s="26"/>
      <c r="UCS46" s="26"/>
      <c r="UCW46" s="26"/>
      <c r="UDA46" s="26"/>
      <c r="UDE46" s="26"/>
      <c r="UDI46" s="26"/>
      <c r="UDM46" s="26"/>
      <c r="UDQ46" s="26"/>
      <c r="UDU46" s="26"/>
      <c r="UDY46" s="26"/>
      <c r="UEC46" s="26"/>
      <c r="UEG46" s="26"/>
      <c r="UEK46" s="26"/>
      <c r="UEO46" s="26"/>
      <c r="UES46" s="26"/>
      <c r="UEW46" s="26"/>
      <c r="UFA46" s="26"/>
      <c r="UFE46" s="26"/>
      <c r="UFI46" s="26"/>
      <c r="UFM46" s="26"/>
      <c r="UFQ46" s="26"/>
      <c r="UFU46" s="26"/>
      <c r="UFY46" s="26"/>
      <c r="UGC46" s="26"/>
      <c r="UGG46" s="26"/>
      <c r="UGK46" s="26"/>
      <c r="UGO46" s="26"/>
      <c r="UGS46" s="26"/>
      <c r="UGW46" s="26"/>
      <c r="UHA46" s="26"/>
      <c r="UHE46" s="26"/>
      <c r="UHI46" s="26"/>
      <c r="UHM46" s="26"/>
      <c r="UHQ46" s="26"/>
      <c r="UHU46" s="26"/>
      <c r="UHY46" s="26"/>
      <c r="UIC46" s="26"/>
      <c r="UIG46" s="26"/>
      <c r="UIK46" s="26"/>
      <c r="UIO46" s="26"/>
      <c r="UIS46" s="26"/>
      <c r="UIW46" s="26"/>
      <c r="UJA46" s="26"/>
      <c r="UJE46" s="26"/>
      <c r="UJI46" s="26"/>
      <c r="UJM46" s="26"/>
      <c r="UJQ46" s="26"/>
      <c r="UJU46" s="26"/>
      <c r="UJY46" s="26"/>
      <c r="UKC46" s="26"/>
      <c r="UKG46" s="26"/>
      <c r="UKK46" s="26"/>
      <c r="UKO46" s="26"/>
      <c r="UKS46" s="26"/>
      <c r="UKW46" s="26"/>
      <c r="ULA46" s="26"/>
      <c r="ULE46" s="26"/>
      <c r="ULI46" s="26"/>
      <c r="ULM46" s="26"/>
      <c r="ULQ46" s="26"/>
      <c r="ULU46" s="26"/>
      <c r="ULY46" s="26"/>
      <c r="UMC46" s="26"/>
      <c r="UMG46" s="26"/>
      <c r="UMK46" s="26"/>
      <c r="UMO46" s="26"/>
      <c r="UMS46" s="26"/>
      <c r="UMW46" s="26"/>
      <c r="UNA46" s="26"/>
      <c r="UNE46" s="26"/>
      <c r="UNI46" s="26"/>
      <c r="UNM46" s="26"/>
      <c r="UNQ46" s="26"/>
      <c r="UNU46" s="26"/>
      <c r="UNY46" s="26"/>
      <c r="UOC46" s="26"/>
      <c r="UOG46" s="26"/>
      <c r="UOK46" s="26"/>
      <c r="UOO46" s="26"/>
      <c r="UOS46" s="26"/>
      <c r="UOW46" s="26"/>
      <c r="UPA46" s="26"/>
      <c r="UPE46" s="26"/>
      <c r="UPI46" s="26"/>
      <c r="UPM46" s="26"/>
      <c r="UPQ46" s="26"/>
      <c r="UPU46" s="26"/>
      <c r="UPY46" s="26"/>
      <c r="UQC46" s="26"/>
      <c r="UQG46" s="26"/>
      <c r="UQK46" s="26"/>
      <c r="UQO46" s="26"/>
      <c r="UQS46" s="26"/>
      <c r="UQW46" s="26"/>
      <c r="URA46" s="26"/>
      <c r="URE46" s="26"/>
      <c r="URI46" s="26"/>
      <c r="URM46" s="26"/>
      <c r="URQ46" s="26"/>
      <c r="URU46" s="26"/>
      <c r="URY46" s="26"/>
      <c r="USC46" s="26"/>
      <c r="USG46" s="26"/>
      <c r="USK46" s="26"/>
      <c r="USO46" s="26"/>
      <c r="USS46" s="26"/>
      <c r="USW46" s="26"/>
      <c r="UTA46" s="26"/>
      <c r="UTE46" s="26"/>
      <c r="UTI46" s="26"/>
      <c r="UTM46" s="26"/>
      <c r="UTQ46" s="26"/>
      <c r="UTU46" s="26"/>
      <c r="UTY46" s="26"/>
      <c r="UUC46" s="26"/>
      <c r="UUG46" s="26"/>
      <c r="UUK46" s="26"/>
      <c r="UUO46" s="26"/>
      <c r="UUS46" s="26"/>
      <c r="UUW46" s="26"/>
      <c r="UVA46" s="26"/>
      <c r="UVE46" s="26"/>
      <c r="UVI46" s="26"/>
      <c r="UVM46" s="26"/>
      <c r="UVQ46" s="26"/>
      <c r="UVU46" s="26"/>
      <c r="UVY46" s="26"/>
      <c r="UWC46" s="26"/>
      <c r="UWG46" s="26"/>
      <c r="UWK46" s="26"/>
      <c r="UWO46" s="26"/>
      <c r="UWS46" s="26"/>
      <c r="UWW46" s="26"/>
      <c r="UXA46" s="26"/>
      <c r="UXE46" s="26"/>
      <c r="UXI46" s="26"/>
      <c r="UXM46" s="26"/>
      <c r="UXQ46" s="26"/>
      <c r="UXU46" s="26"/>
      <c r="UXY46" s="26"/>
      <c r="UYC46" s="26"/>
      <c r="UYG46" s="26"/>
      <c r="UYK46" s="26"/>
      <c r="UYO46" s="26"/>
      <c r="UYS46" s="26"/>
      <c r="UYW46" s="26"/>
      <c r="UZA46" s="26"/>
      <c r="UZE46" s="26"/>
      <c r="UZI46" s="26"/>
      <c r="UZM46" s="26"/>
      <c r="UZQ46" s="26"/>
      <c r="UZU46" s="26"/>
      <c r="UZY46" s="26"/>
      <c r="VAC46" s="26"/>
      <c r="VAG46" s="26"/>
      <c r="VAK46" s="26"/>
      <c r="VAO46" s="26"/>
      <c r="VAS46" s="26"/>
      <c r="VAW46" s="26"/>
      <c r="VBA46" s="26"/>
      <c r="VBE46" s="26"/>
      <c r="VBI46" s="26"/>
      <c r="VBM46" s="26"/>
      <c r="VBQ46" s="26"/>
      <c r="VBU46" s="26"/>
      <c r="VBY46" s="26"/>
      <c r="VCC46" s="26"/>
      <c r="VCG46" s="26"/>
      <c r="VCK46" s="26"/>
      <c r="VCO46" s="26"/>
      <c r="VCS46" s="26"/>
      <c r="VCW46" s="26"/>
      <c r="VDA46" s="26"/>
      <c r="VDE46" s="26"/>
      <c r="VDI46" s="26"/>
      <c r="VDM46" s="26"/>
      <c r="VDQ46" s="26"/>
      <c r="VDU46" s="26"/>
      <c r="VDY46" s="26"/>
      <c r="VEC46" s="26"/>
      <c r="VEG46" s="26"/>
      <c r="VEK46" s="26"/>
      <c r="VEO46" s="26"/>
      <c r="VES46" s="26"/>
      <c r="VEW46" s="26"/>
      <c r="VFA46" s="26"/>
      <c r="VFE46" s="26"/>
      <c r="VFI46" s="26"/>
      <c r="VFM46" s="26"/>
      <c r="VFQ46" s="26"/>
      <c r="VFU46" s="26"/>
      <c r="VFY46" s="26"/>
      <c r="VGC46" s="26"/>
      <c r="VGG46" s="26"/>
      <c r="VGK46" s="26"/>
      <c r="VGO46" s="26"/>
      <c r="VGS46" s="26"/>
      <c r="VGW46" s="26"/>
      <c r="VHA46" s="26"/>
      <c r="VHE46" s="26"/>
      <c r="VHI46" s="26"/>
      <c r="VHM46" s="26"/>
      <c r="VHQ46" s="26"/>
      <c r="VHU46" s="26"/>
      <c r="VHY46" s="26"/>
      <c r="VIC46" s="26"/>
      <c r="VIG46" s="26"/>
      <c r="VIK46" s="26"/>
      <c r="VIO46" s="26"/>
      <c r="VIS46" s="26"/>
      <c r="VIW46" s="26"/>
      <c r="VJA46" s="26"/>
      <c r="VJE46" s="26"/>
      <c r="VJI46" s="26"/>
      <c r="VJM46" s="26"/>
      <c r="VJQ46" s="26"/>
      <c r="VJU46" s="26"/>
      <c r="VJY46" s="26"/>
      <c r="VKC46" s="26"/>
      <c r="VKG46" s="26"/>
      <c r="VKK46" s="26"/>
      <c r="VKO46" s="26"/>
      <c r="VKS46" s="26"/>
      <c r="VKW46" s="26"/>
      <c r="VLA46" s="26"/>
      <c r="VLE46" s="26"/>
      <c r="VLI46" s="26"/>
      <c r="VLM46" s="26"/>
      <c r="VLQ46" s="26"/>
      <c r="VLU46" s="26"/>
      <c r="VLY46" s="26"/>
      <c r="VMC46" s="26"/>
      <c r="VMG46" s="26"/>
      <c r="VMK46" s="26"/>
      <c r="VMO46" s="26"/>
      <c r="VMS46" s="26"/>
      <c r="VMW46" s="26"/>
      <c r="VNA46" s="26"/>
      <c r="VNE46" s="26"/>
      <c r="VNI46" s="26"/>
      <c r="VNM46" s="26"/>
      <c r="VNQ46" s="26"/>
      <c r="VNU46" s="26"/>
      <c r="VNY46" s="26"/>
      <c r="VOC46" s="26"/>
      <c r="VOG46" s="26"/>
      <c r="VOK46" s="26"/>
      <c r="VOO46" s="26"/>
      <c r="VOS46" s="26"/>
      <c r="VOW46" s="26"/>
      <c r="VPA46" s="26"/>
      <c r="VPE46" s="26"/>
      <c r="VPI46" s="26"/>
      <c r="VPM46" s="26"/>
      <c r="VPQ46" s="26"/>
      <c r="VPU46" s="26"/>
      <c r="VPY46" s="26"/>
      <c r="VQC46" s="26"/>
      <c r="VQG46" s="26"/>
      <c r="VQK46" s="26"/>
      <c r="VQO46" s="26"/>
      <c r="VQS46" s="26"/>
      <c r="VQW46" s="26"/>
      <c r="VRA46" s="26"/>
      <c r="VRE46" s="26"/>
      <c r="VRI46" s="26"/>
      <c r="VRM46" s="26"/>
      <c r="VRQ46" s="26"/>
      <c r="VRU46" s="26"/>
      <c r="VRY46" s="26"/>
      <c r="VSC46" s="26"/>
      <c r="VSG46" s="26"/>
      <c r="VSK46" s="26"/>
      <c r="VSO46" s="26"/>
      <c r="VSS46" s="26"/>
      <c r="VSW46" s="26"/>
      <c r="VTA46" s="26"/>
      <c r="VTE46" s="26"/>
      <c r="VTI46" s="26"/>
      <c r="VTM46" s="26"/>
      <c r="VTQ46" s="26"/>
      <c r="VTU46" s="26"/>
      <c r="VTY46" s="26"/>
      <c r="VUC46" s="26"/>
      <c r="VUG46" s="26"/>
      <c r="VUK46" s="26"/>
      <c r="VUO46" s="26"/>
      <c r="VUS46" s="26"/>
      <c r="VUW46" s="26"/>
      <c r="VVA46" s="26"/>
      <c r="VVE46" s="26"/>
      <c r="VVI46" s="26"/>
      <c r="VVM46" s="26"/>
      <c r="VVQ46" s="26"/>
      <c r="VVU46" s="26"/>
      <c r="VVY46" s="26"/>
      <c r="VWC46" s="26"/>
      <c r="VWG46" s="26"/>
      <c r="VWK46" s="26"/>
      <c r="VWO46" s="26"/>
      <c r="VWS46" s="26"/>
      <c r="VWW46" s="26"/>
      <c r="VXA46" s="26"/>
      <c r="VXE46" s="26"/>
      <c r="VXI46" s="26"/>
      <c r="VXM46" s="26"/>
      <c r="VXQ46" s="26"/>
      <c r="VXU46" s="26"/>
      <c r="VXY46" s="26"/>
      <c r="VYC46" s="26"/>
      <c r="VYG46" s="26"/>
      <c r="VYK46" s="26"/>
      <c r="VYO46" s="26"/>
      <c r="VYS46" s="26"/>
      <c r="VYW46" s="26"/>
      <c r="VZA46" s="26"/>
      <c r="VZE46" s="26"/>
      <c r="VZI46" s="26"/>
      <c r="VZM46" s="26"/>
      <c r="VZQ46" s="26"/>
      <c r="VZU46" s="26"/>
      <c r="VZY46" s="26"/>
      <c r="WAC46" s="26"/>
      <c r="WAG46" s="26"/>
      <c r="WAK46" s="26"/>
      <c r="WAO46" s="26"/>
      <c r="WAS46" s="26"/>
      <c r="WAW46" s="26"/>
      <c r="WBA46" s="26"/>
      <c r="WBE46" s="26"/>
      <c r="WBI46" s="26"/>
      <c r="WBM46" s="26"/>
      <c r="WBQ46" s="26"/>
      <c r="WBU46" s="26"/>
      <c r="WBY46" s="26"/>
      <c r="WCC46" s="26"/>
      <c r="WCG46" s="26"/>
      <c r="WCK46" s="26"/>
      <c r="WCO46" s="26"/>
      <c r="WCS46" s="26"/>
      <c r="WCW46" s="26"/>
      <c r="WDA46" s="26"/>
      <c r="WDE46" s="26"/>
      <c r="WDI46" s="26"/>
      <c r="WDM46" s="26"/>
      <c r="WDQ46" s="26"/>
      <c r="WDU46" s="26"/>
      <c r="WDY46" s="26"/>
      <c r="WEC46" s="26"/>
      <c r="WEG46" s="26"/>
      <c r="WEK46" s="26"/>
      <c r="WEO46" s="26"/>
      <c r="WES46" s="26"/>
      <c r="WEW46" s="26"/>
      <c r="WFA46" s="26"/>
      <c r="WFE46" s="26"/>
      <c r="WFI46" s="26"/>
      <c r="WFM46" s="26"/>
      <c r="WFQ46" s="26"/>
      <c r="WFU46" s="26"/>
      <c r="WFY46" s="26"/>
      <c r="WGC46" s="26"/>
      <c r="WGG46" s="26"/>
      <c r="WGK46" s="26"/>
      <c r="WGO46" s="26"/>
      <c r="WGS46" s="26"/>
      <c r="WGW46" s="26"/>
      <c r="WHA46" s="26"/>
      <c r="WHE46" s="26"/>
      <c r="WHI46" s="26"/>
      <c r="WHM46" s="26"/>
      <c r="WHQ46" s="26"/>
      <c r="WHU46" s="26"/>
      <c r="WHY46" s="26"/>
      <c r="WIC46" s="26"/>
      <c r="WIG46" s="26"/>
      <c r="WIK46" s="26"/>
      <c r="WIO46" s="26"/>
      <c r="WIS46" s="26"/>
      <c r="WIW46" s="26"/>
      <c r="WJA46" s="26"/>
      <c r="WJE46" s="26"/>
      <c r="WJI46" s="26"/>
      <c r="WJM46" s="26"/>
      <c r="WJQ46" s="26"/>
      <c r="WJU46" s="26"/>
      <c r="WJY46" s="26"/>
      <c r="WKC46" s="26"/>
      <c r="WKG46" s="26"/>
      <c r="WKK46" s="26"/>
      <c r="WKO46" s="26"/>
      <c r="WKS46" s="26"/>
      <c r="WKW46" s="26"/>
      <c r="WLA46" s="26"/>
      <c r="WLE46" s="26"/>
      <c r="WLI46" s="26"/>
      <c r="WLM46" s="26"/>
      <c r="WLQ46" s="26"/>
      <c r="WLU46" s="26"/>
      <c r="WLY46" s="26"/>
      <c r="WMC46" s="26"/>
      <c r="WMG46" s="26"/>
      <c r="WMK46" s="26"/>
      <c r="WMO46" s="26"/>
      <c r="WMS46" s="26"/>
      <c r="WMW46" s="26"/>
      <c r="WNA46" s="26"/>
      <c r="WNE46" s="26"/>
      <c r="WNI46" s="26"/>
      <c r="WNM46" s="26"/>
      <c r="WNQ46" s="26"/>
      <c r="WNU46" s="26"/>
      <c r="WNY46" s="26"/>
      <c r="WOC46" s="26"/>
      <c r="WOG46" s="26"/>
      <c r="WOK46" s="26"/>
      <c r="WOO46" s="26"/>
      <c r="WOS46" s="26"/>
      <c r="WOW46" s="26"/>
      <c r="WPA46" s="26"/>
      <c r="WPE46" s="26"/>
      <c r="WPI46" s="26"/>
      <c r="WPM46" s="26"/>
      <c r="WPQ46" s="26"/>
      <c r="WPU46" s="26"/>
      <c r="WPY46" s="26"/>
      <c r="WQC46" s="26"/>
      <c r="WQG46" s="26"/>
      <c r="WQK46" s="26"/>
      <c r="WQO46" s="26"/>
      <c r="WQS46" s="26"/>
      <c r="WQW46" s="26"/>
      <c r="WRA46" s="26"/>
      <c r="WRE46" s="26"/>
      <c r="WRI46" s="26"/>
      <c r="WRM46" s="26"/>
      <c r="WRQ46" s="26"/>
      <c r="WRU46" s="26"/>
      <c r="WRY46" s="26"/>
      <c r="WSC46" s="26"/>
      <c r="WSG46" s="26"/>
      <c r="WSK46" s="26"/>
      <c r="WSO46" s="26"/>
      <c r="WSS46" s="26"/>
      <c r="WSW46" s="26"/>
      <c r="WTA46" s="26"/>
      <c r="WTE46" s="26"/>
      <c r="WTI46" s="26"/>
      <c r="WTM46" s="26"/>
      <c r="WTQ46" s="26"/>
      <c r="WTU46" s="26"/>
      <c r="WTY46" s="26"/>
      <c r="WUC46" s="26"/>
      <c r="WUG46" s="26"/>
      <c r="WUK46" s="26"/>
      <c r="WUO46" s="26"/>
      <c r="WUS46" s="26"/>
      <c r="WUW46" s="26"/>
      <c r="WVA46" s="26"/>
      <c r="WVE46" s="26"/>
      <c r="WVI46" s="26"/>
      <c r="WVM46" s="26"/>
      <c r="WVQ46" s="26"/>
      <c r="WVU46" s="26"/>
      <c r="WVY46" s="26"/>
      <c r="WWC46" s="26"/>
      <c r="WWG46" s="26"/>
      <c r="WWK46" s="26"/>
      <c r="WWO46" s="26"/>
      <c r="WWS46" s="26"/>
      <c r="WWW46" s="26"/>
      <c r="WXA46" s="26"/>
      <c r="WXE46" s="26"/>
      <c r="WXI46" s="26"/>
      <c r="WXM46" s="26"/>
      <c r="WXQ46" s="26"/>
      <c r="WXU46" s="26"/>
      <c r="WXY46" s="26"/>
      <c r="WYC46" s="26"/>
      <c r="WYG46" s="26"/>
      <c r="WYK46" s="26"/>
      <c r="WYO46" s="26"/>
      <c r="WYS46" s="26"/>
      <c r="WYW46" s="26"/>
      <c r="WZA46" s="26"/>
      <c r="WZE46" s="26"/>
      <c r="WZI46" s="26"/>
      <c r="WZM46" s="26"/>
      <c r="WZQ46" s="26"/>
      <c r="WZU46" s="26"/>
      <c r="WZY46" s="26"/>
      <c r="XAC46" s="26"/>
      <c r="XAG46" s="26"/>
      <c r="XAK46" s="26"/>
      <c r="XAO46" s="26"/>
      <c r="XAS46" s="26"/>
      <c r="XAW46" s="26"/>
      <c r="XBA46" s="26"/>
      <c r="XBE46" s="26"/>
      <c r="XBI46" s="26"/>
      <c r="XBM46" s="26"/>
      <c r="XBQ46" s="26"/>
      <c r="XBU46" s="26"/>
      <c r="XBY46" s="26"/>
      <c r="XCC46" s="26"/>
      <c r="XCG46" s="26"/>
      <c r="XCK46" s="26"/>
      <c r="XCO46" s="26"/>
      <c r="XCS46" s="26"/>
      <c r="XCW46" s="26"/>
      <c r="XDA46" s="26"/>
      <c r="XDE46" s="26"/>
      <c r="XDI46" s="26"/>
      <c r="XDM46" s="26"/>
      <c r="XDQ46" s="26"/>
      <c r="XDU46" s="26"/>
    </row>
    <row r="47" spans="1:1021 1025:2045 2049:3069 3073:4093 4097:5117 5121:6141 6145:7165 7169:8189 8193:9213 9217:10237 10241:11261 11265:12285 12289:13309 13313:14333 14337:15357 15361:16349" s="27" customFormat="1" ht="15.75" customHeight="1" thickBot="1" x14ac:dyDescent="0.3">
      <c r="A47" s="29" t="s">
        <v>97</v>
      </c>
      <c r="B47" s="32">
        <v>316.22000000000003</v>
      </c>
      <c r="C47" s="32">
        <v>1.04</v>
      </c>
      <c r="D47" s="32">
        <v>7.3</v>
      </c>
      <c r="E47" s="26"/>
      <c r="I47" s="26"/>
      <c r="M47" s="26"/>
      <c r="Q47" s="26"/>
      <c r="U47" s="26"/>
      <c r="Y47" s="26"/>
      <c r="AC47" s="26"/>
      <c r="AG47" s="26"/>
      <c r="AK47" s="26"/>
      <c r="AO47" s="26"/>
      <c r="AS47" s="26"/>
      <c r="AW47" s="26"/>
      <c r="BA47" s="26"/>
      <c r="BE47" s="26"/>
      <c r="BI47" s="26"/>
      <c r="BM47" s="26"/>
      <c r="BQ47" s="26"/>
      <c r="BU47" s="26"/>
      <c r="BY47" s="26"/>
      <c r="CC47" s="26"/>
      <c r="CG47" s="26"/>
      <c r="CK47" s="26"/>
      <c r="CO47" s="26"/>
      <c r="CS47" s="26"/>
      <c r="CW47" s="26"/>
      <c r="DA47" s="26"/>
      <c r="DE47" s="26"/>
      <c r="DI47" s="26"/>
      <c r="DM47" s="26"/>
      <c r="DQ47" s="26"/>
      <c r="DU47" s="26"/>
      <c r="DY47" s="26"/>
      <c r="EC47" s="26"/>
      <c r="EG47" s="26"/>
      <c r="EK47" s="26"/>
      <c r="EO47" s="26"/>
      <c r="ES47" s="26"/>
      <c r="EW47" s="26"/>
      <c r="FA47" s="26"/>
      <c r="FE47" s="26"/>
      <c r="FI47" s="26"/>
      <c r="FM47" s="26"/>
      <c r="FQ47" s="26"/>
      <c r="FU47" s="26"/>
      <c r="FY47" s="26"/>
      <c r="GC47" s="26"/>
      <c r="GG47" s="26"/>
      <c r="GK47" s="26"/>
      <c r="GO47" s="26"/>
      <c r="GS47" s="26"/>
      <c r="GW47" s="26"/>
      <c r="HA47" s="26"/>
      <c r="HE47" s="26"/>
      <c r="HI47" s="26"/>
      <c r="HM47" s="26"/>
      <c r="HQ47" s="26"/>
      <c r="HU47" s="26"/>
      <c r="HY47" s="26"/>
      <c r="IC47" s="26"/>
      <c r="IG47" s="26"/>
      <c r="IK47" s="26"/>
      <c r="IO47" s="26"/>
      <c r="IS47" s="26"/>
      <c r="IW47" s="26"/>
      <c r="JA47" s="26"/>
      <c r="JE47" s="26"/>
      <c r="JI47" s="26"/>
      <c r="JM47" s="26"/>
      <c r="JQ47" s="26"/>
      <c r="JU47" s="26"/>
      <c r="JY47" s="26"/>
      <c r="KC47" s="26"/>
      <c r="KG47" s="26"/>
      <c r="KK47" s="26"/>
      <c r="KO47" s="26"/>
      <c r="KS47" s="26"/>
      <c r="KW47" s="26"/>
      <c r="LA47" s="26"/>
      <c r="LE47" s="26"/>
      <c r="LI47" s="26"/>
      <c r="LM47" s="26"/>
      <c r="LQ47" s="26"/>
      <c r="LU47" s="26"/>
      <c r="LY47" s="26"/>
      <c r="MC47" s="26"/>
      <c r="MG47" s="26"/>
      <c r="MK47" s="26"/>
      <c r="MO47" s="26"/>
      <c r="MS47" s="26"/>
      <c r="MW47" s="26"/>
      <c r="NA47" s="26"/>
      <c r="NE47" s="26"/>
      <c r="NI47" s="26"/>
      <c r="NM47" s="26"/>
      <c r="NQ47" s="26"/>
      <c r="NU47" s="26"/>
      <c r="NY47" s="26"/>
      <c r="OC47" s="26"/>
      <c r="OG47" s="26"/>
      <c r="OK47" s="26"/>
      <c r="OO47" s="26"/>
      <c r="OS47" s="26"/>
      <c r="OW47" s="26"/>
      <c r="PA47" s="26"/>
      <c r="PE47" s="26"/>
      <c r="PI47" s="26"/>
      <c r="PM47" s="26"/>
      <c r="PQ47" s="26"/>
      <c r="PU47" s="26"/>
      <c r="PY47" s="26"/>
      <c r="QC47" s="26"/>
      <c r="QG47" s="26"/>
      <c r="QK47" s="26"/>
      <c r="QO47" s="26"/>
      <c r="QS47" s="26"/>
      <c r="QW47" s="26"/>
      <c r="RA47" s="26"/>
      <c r="RE47" s="26"/>
      <c r="RI47" s="26"/>
      <c r="RM47" s="26"/>
      <c r="RQ47" s="26"/>
      <c r="RU47" s="26"/>
      <c r="RY47" s="26"/>
      <c r="SC47" s="26"/>
      <c r="SG47" s="26"/>
      <c r="SK47" s="26"/>
      <c r="SO47" s="26"/>
      <c r="SS47" s="26"/>
      <c r="SW47" s="26"/>
      <c r="TA47" s="26"/>
      <c r="TE47" s="26"/>
      <c r="TI47" s="26"/>
      <c r="TM47" s="26"/>
      <c r="TQ47" s="26"/>
      <c r="TU47" s="26"/>
      <c r="TY47" s="26"/>
      <c r="UC47" s="26"/>
      <c r="UG47" s="26"/>
      <c r="UK47" s="26"/>
      <c r="UO47" s="26"/>
      <c r="US47" s="26"/>
      <c r="UW47" s="26"/>
      <c r="VA47" s="26"/>
      <c r="VE47" s="26"/>
      <c r="VI47" s="26"/>
      <c r="VM47" s="26"/>
      <c r="VQ47" s="26"/>
      <c r="VU47" s="26"/>
      <c r="VY47" s="26"/>
      <c r="WC47" s="26"/>
      <c r="WG47" s="26"/>
      <c r="WK47" s="26"/>
      <c r="WO47" s="26"/>
      <c r="WS47" s="26"/>
      <c r="WW47" s="26"/>
      <c r="XA47" s="26"/>
      <c r="XE47" s="26"/>
      <c r="XI47" s="26"/>
      <c r="XM47" s="26"/>
      <c r="XQ47" s="26"/>
      <c r="XU47" s="26"/>
      <c r="XY47" s="26"/>
      <c r="YC47" s="26"/>
      <c r="YG47" s="26"/>
      <c r="YK47" s="26"/>
      <c r="YO47" s="26"/>
      <c r="YS47" s="26"/>
      <c r="YW47" s="26"/>
      <c r="ZA47" s="26"/>
      <c r="ZE47" s="26"/>
      <c r="ZI47" s="26"/>
      <c r="ZM47" s="26"/>
      <c r="ZQ47" s="26"/>
      <c r="ZU47" s="26"/>
      <c r="ZY47" s="26"/>
      <c r="AAC47" s="26"/>
      <c r="AAG47" s="26"/>
      <c r="AAK47" s="26"/>
      <c r="AAO47" s="26"/>
      <c r="AAS47" s="26"/>
      <c r="AAW47" s="26"/>
      <c r="ABA47" s="26"/>
      <c r="ABE47" s="26"/>
      <c r="ABI47" s="26"/>
      <c r="ABM47" s="26"/>
      <c r="ABQ47" s="26"/>
      <c r="ABU47" s="26"/>
      <c r="ABY47" s="26"/>
      <c r="ACC47" s="26"/>
      <c r="ACG47" s="26"/>
      <c r="ACK47" s="26"/>
      <c r="ACO47" s="26"/>
      <c r="ACS47" s="26"/>
      <c r="ACW47" s="26"/>
      <c r="ADA47" s="26"/>
      <c r="ADE47" s="26"/>
      <c r="ADI47" s="26"/>
      <c r="ADM47" s="26"/>
      <c r="ADQ47" s="26"/>
      <c r="ADU47" s="26"/>
      <c r="ADY47" s="26"/>
      <c r="AEC47" s="26"/>
      <c r="AEG47" s="26"/>
      <c r="AEK47" s="26"/>
      <c r="AEO47" s="26"/>
      <c r="AES47" s="26"/>
      <c r="AEW47" s="26"/>
      <c r="AFA47" s="26"/>
      <c r="AFE47" s="26"/>
      <c r="AFI47" s="26"/>
      <c r="AFM47" s="26"/>
      <c r="AFQ47" s="26"/>
      <c r="AFU47" s="26"/>
      <c r="AFY47" s="26"/>
      <c r="AGC47" s="26"/>
      <c r="AGG47" s="26"/>
      <c r="AGK47" s="26"/>
      <c r="AGO47" s="26"/>
      <c r="AGS47" s="26"/>
      <c r="AGW47" s="26"/>
      <c r="AHA47" s="26"/>
      <c r="AHE47" s="26"/>
      <c r="AHI47" s="26"/>
      <c r="AHM47" s="26"/>
      <c r="AHQ47" s="26"/>
      <c r="AHU47" s="26"/>
      <c r="AHY47" s="26"/>
      <c r="AIC47" s="26"/>
      <c r="AIG47" s="26"/>
      <c r="AIK47" s="26"/>
      <c r="AIO47" s="26"/>
      <c r="AIS47" s="26"/>
      <c r="AIW47" s="26"/>
      <c r="AJA47" s="26"/>
      <c r="AJE47" s="26"/>
      <c r="AJI47" s="26"/>
      <c r="AJM47" s="26"/>
      <c r="AJQ47" s="26"/>
      <c r="AJU47" s="26"/>
      <c r="AJY47" s="26"/>
      <c r="AKC47" s="26"/>
      <c r="AKG47" s="26"/>
      <c r="AKK47" s="26"/>
      <c r="AKO47" s="26"/>
      <c r="AKS47" s="26"/>
      <c r="AKW47" s="26"/>
      <c r="ALA47" s="26"/>
      <c r="ALE47" s="26"/>
      <c r="ALI47" s="26"/>
      <c r="ALM47" s="26"/>
      <c r="ALQ47" s="26"/>
      <c r="ALU47" s="26"/>
      <c r="ALY47" s="26"/>
      <c r="AMC47" s="26"/>
      <c r="AMG47" s="26"/>
      <c r="AMK47" s="26"/>
      <c r="AMO47" s="26"/>
      <c r="AMS47" s="26"/>
      <c r="AMW47" s="26"/>
      <c r="ANA47" s="26"/>
      <c r="ANE47" s="26"/>
      <c r="ANI47" s="26"/>
      <c r="ANM47" s="26"/>
      <c r="ANQ47" s="26"/>
      <c r="ANU47" s="26"/>
      <c r="ANY47" s="26"/>
      <c r="AOC47" s="26"/>
      <c r="AOG47" s="26"/>
      <c r="AOK47" s="26"/>
      <c r="AOO47" s="26"/>
      <c r="AOS47" s="26"/>
      <c r="AOW47" s="26"/>
      <c r="APA47" s="26"/>
      <c r="APE47" s="26"/>
      <c r="API47" s="26"/>
      <c r="APM47" s="26"/>
      <c r="APQ47" s="26"/>
      <c r="APU47" s="26"/>
      <c r="APY47" s="26"/>
      <c r="AQC47" s="26"/>
      <c r="AQG47" s="26"/>
      <c r="AQK47" s="26"/>
      <c r="AQO47" s="26"/>
      <c r="AQS47" s="26"/>
      <c r="AQW47" s="26"/>
      <c r="ARA47" s="26"/>
      <c r="ARE47" s="26"/>
      <c r="ARI47" s="26"/>
      <c r="ARM47" s="26"/>
      <c r="ARQ47" s="26"/>
      <c r="ARU47" s="26"/>
      <c r="ARY47" s="26"/>
      <c r="ASC47" s="26"/>
      <c r="ASG47" s="26"/>
      <c r="ASK47" s="26"/>
      <c r="ASO47" s="26"/>
      <c r="ASS47" s="26"/>
      <c r="ASW47" s="26"/>
      <c r="ATA47" s="26"/>
      <c r="ATE47" s="26"/>
      <c r="ATI47" s="26"/>
      <c r="ATM47" s="26"/>
      <c r="ATQ47" s="26"/>
      <c r="ATU47" s="26"/>
      <c r="ATY47" s="26"/>
      <c r="AUC47" s="26"/>
      <c r="AUG47" s="26"/>
      <c r="AUK47" s="26"/>
      <c r="AUO47" s="26"/>
      <c r="AUS47" s="26"/>
      <c r="AUW47" s="26"/>
      <c r="AVA47" s="26"/>
      <c r="AVE47" s="26"/>
      <c r="AVI47" s="26"/>
      <c r="AVM47" s="26"/>
      <c r="AVQ47" s="26"/>
      <c r="AVU47" s="26"/>
      <c r="AVY47" s="26"/>
      <c r="AWC47" s="26"/>
      <c r="AWG47" s="26"/>
      <c r="AWK47" s="26"/>
      <c r="AWO47" s="26"/>
      <c r="AWS47" s="26"/>
      <c r="AWW47" s="26"/>
      <c r="AXA47" s="26"/>
      <c r="AXE47" s="26"/>
      <c r="AXI47" s="26"/>
      <c r="AXM47" s="26"/>
      <c r="AXQ47" s="26"/>
      <c r="AXU47" s="26"/>
      <c r="AXY47" s="26"/>
      <c r="AYC47" s="26"/>
      <c r="AYG47" s="26"/>
      <c r="AYK47" s="26"/>
      <c r="AYO47" s="26"/>
      <c r="AYS47" s="26"/>
      <c r="AYW47" s="26"/>
      <c r="AZA47" s="26"/>
      <c r="AZE47" s="26"/>
      <c r="AZI47" s="26"/>
      <c r="AZM47" s="26"/>
      <c r="AZQ47" s="26"/>
      <c r="AZU47" s="26"/>
      <c r="AZY47" s="26"/>
      <c r="BAC47" s="26"/>
      <c r="BAG47" s="26"/>
      <c r="BAK47" s="26"/>
      <c r="BAO47" s="26"/>
      <c r="BAS47" s="26"/>
      <c r="BAW47" s="26"/>
      <c r="BBA47" s="26"/>
      <c r="BBE47" s="26"/>
      <c r="BBI47" s="26"/>
      <c r="BBM47" s="26"/>
      <c r="BBQ47" s="26"/>
      <c r="BBU47" s="26"/>
      <c r="BBY47" s="26"/>
      <c r="BCC47" s="26"/>
      <c r="BCG47" s="26"/>
      <c r="BCK47" s="26"/>
      <c r="BCO47" s="26"/>
      <c r="BCS47" s="26"/>
      <c r="BCW47" s="26"/>
      <c r="BDA47" s="26"/>
      <c r="BDE47" s="26"/>
      <c r="BDI47" s="26"/>
      <c r="BDM47" s="26"/>
      <c r="BDQ47" s="26"/>
      <c r="BDU47" s="26"/>
      <c r="BDY47" s="26"/>
      <c r="BEC47" s="26"/>
      <c r="BEG47" s="26"/>
      <c r="BEK47" s="26"/>
      <c r="BEO47" s="26"/>
      <c r="BES47" s="26"/>
      <c r="BEW47" s="26"/>
      <c r="BFA47" s="26"/>
      <c r="BFE47" s="26"/>
      <c r="BFI47" s="26"/>
      <c r="BFM47" s="26"/>
      <c r="BFQ47" s="26"/>
      <c r="BFU47" s="26"/>
      <c r="BFY47" s="26"/>
      <c r="BGC47" s="26"/>
      <c r="BGG47" s="26"/>
      <c r="BGK47" s="26"/>
      <c r="BGO47" s="26"/>
      <c r="BGS47" s="26"/>
      <c r="BGW47" s="26"/>
      <c r="BHA47" s="26"/>
      <c r="BHE47" s="26"/>
      <c r="BHI47" s="26"/>
      <c r="BHM47" s="26"/>
      <c r="BHQ47" s="26"/>
      <c r="BHU47" s="26"/>
      <c r="BHY47" s="26"/>
      <c r="BIC47" s="26"/>
      <c r="BIG47" s="26"/>
      <c r="BIK47" s="26"/>
      <c r="BIO47" s="26"/>
      <c r="BIS47" s="26"/>
      <c r="BIW47" s="26"/>
      <c r="BJA47" s="26"/>
      <c r="BJE47" s="26"/>
      <c r="BJI47" s="26"/>
      <c r="BJM47" s="26"/>
      <c r="BJQ47" s="26"/>
      <c r="BJU47" s="26"/>
      <c r="BJY47" s="26"/>
      <c r="BKC47" s="26"/>
      <c r="BKG47" s="26"/>
      <c r="BKK47" s="26"/>
      <c r="BKO47" s="26"/>
      <c r="BKS47" s="26"/>
      <c r="BKW47" s="26"/>
      <c r="BLA47" s="26"/>
      <c r="BLE47" s="26"/>
      <c r="BLI47" s="26"/>
      <c r="BLM47" s="26"/>
      <c r="BLQ47" s="26"/>
      <c r="BLU47" s="26"/>
      <c r="BLY47" s="26"/>
      <c r="BMC47" s="26"/>
      <c r="BMG47" s="26"/>
      <c r="BMK47" s="26"/>
      <c r="BMO47" s="26"/>
      <c r="BMS47" s="26"/>
      <c r="BMW47" s="26"/>
      <c r="BNA47" s="26"/>
      <c r="BNE47" s="26"/>
      <c r="BNI47" s="26"/>
      <c r="BNM47" s="26"/>
      <c r="BNQ47" s="26"/>
      <c r="BNU47" s="26"/>
      <c r="BNY47" s="26"/>
      <c r="BOC47" s="26"/>
      <c r="BOG47" s="26"/>
      <c r="BOK47" s="26"/>
      <c r="BOO47" s="26"/>
      <c r="BOS47" s="26"/>
      <c r="BOW47" s="26"/>
      <c r="BPA47" s="26"/>
      <c r="BPE47" s="26"/>
      <c r="BPI47" s="26"/>
      <c r="BPM47" s="26"/>
      <c r="BPQ47" s="26"/>
      <c r="BPU47" s="26"/>
      <c r="BPY47" s="26"/>
      <c r="BQC47" s="26"/>
      <c r="BQG47" s="26"/>
      <c r="BQK47" s="26"/>
      <c r="BQO47" s="26"/>
      <c r="BQS47" s="26"/>
      <c r="BQW47" s="26"/>
      <c r="BRA47" s="26"/>
      <c r="BRE47" s="26"/>
      <c r="BRI47" s="26"/>
      <c r="BRM47" s="26"/>
      <c r="BRQ47" s="26"/>
      <c r="BRU47" s="26"/>
      <c r="BRY47" s="26"/>
      <c r="BSC47" s="26"/>
      <c r="BSG47" s="26"/>
      <c r="BSK47" s="26"/>
      <c r="BSO47" s="26"/>
      <c r="BSS47" s="26"/>
      <c r="BSW47" s="26"/>
      <c r="BTA47" s="26"/>
      <c r="BTE47" s="26"/>
      <c r="BTI47" s="26"/>
      <c r="BTM47" s="26"/>
      <c r="BTQ47" s="26"/>
      <c r="BTU47" s="26"/>
      <c r="BTY47" s="26"/>
      <c r="BUC47" s="26"/>
      <c r="BUG47" s="26"/>
      <c r="BUK47" s="26"/>
      <c r="BUO47" s="26"/>
      <c r="BUS47" s="26"/>
      <c r="BUW47" s="26"/>
      <c r="BVA47" s="26"/>
      <c r="BVE47" s="26"/>
      <c r="BVI47" s="26"/>
      <c r="BVM47" s="26"/>
      <c r="BVQ47" s="26"/>
      <c r="BVU47" s="26"/>
      <c r="BVY47" s="26"/>
      <c r="BWC47" s="26"/>
      <c r="BWG47" s="26"/>
      <c r="BWK47" s="26"/>
      <c r="BWO47" s="26"/>
      <c r="BWS47" s="26"/>
      <c r="BWW47" s="26"/>
      <c r="BXA47" s="26"/>
      <c r="BXE47" s="26"/>
      <c r="BXI47" s="26"/>
      <c r="BXM47" s="26"/>
      <c r="BXQ47" s="26"/>
      <c r="BXU47" s="26"/>
      <c r="BXY47" s="26"/>
      <c r="BYC47" s="26"/>
      <c r="BYG47" s="26"/>
      <c r="BYK47" s="26"/>
      <c r="BYO47" s="26"/>
      <c r="BYS47" s="26"/>
      <c r="BYW47" s="26"/>
      <c r="BZA47" s="26"/>
      <c r="BZE47" s="26"/>
      <c r="BZI47" s="26"/>
      <c r="BZM47" s="26"/>
      <c r="BZQ47" s="26"/>
      <c r="BZU47" s="26"/>
      <c r="BZY47" s="26"/>
      <c r="CAC47" s="26"/>
      <c r="CAG47" s="26"/>
      <c r="CAK47" s="26"/>
      <c r="CAO47" s="26"/>
      <c r="CAS47" s="26"/>
      <c r="CAW47" s="26"/>
      <c r="CBA47" s="26"/>
      <c r="CBE47" s="26"/>
      <c r="CBI47" s="26"/>
      <c r="CBM47" s="26"/>
      <c r="CBQ47" s="26"/>
      <c r="CBU47" s="26"/>
      <c r="CBY47" s="26"/>
      <c r="CCC47" s="26"/>
      <c r="CCG47" s="26"/>
      <c r="CCK47" s="26"/>
      <c r="CCO47" s="26"/>
      <c r="CCS47" s="26"/>
      <c r="CCW47" s="26"/>
      <c r="CDA47" s="26"/>
      <c r="CDE47" s="26"/>
      <c r="CDI47" s="26"/>
      <c r="CDM47" s="26"/>
      <c r="CDQ47" s="26"/>
      <c r="CDU47" s="26"/>
      <c r="CDY47" s="26"/>
      <c r="CEC47" s="26"/>
      <c r="CEG47" s="26"/>
      <c r="CEK47" s="26"/>
      <c r="CEO47" s="26"/>
      <c r="CES47" s="26"/>
      <c r="CEW47" s="26"/>
      <c r="CFA47" s="26"/>
      <c r="CFE47" s="26"/>
      <c r="CFI47" s="26"/>
      <c r="CFM47" s="26"/>
      <c r="CFQ47" s="26"/>
      <c r="CFU47" s="26"/>
      <c r="CFY47" s="26"/>
      <c r="CGC47" s="26"/>
      <c r="CGG47" s="26"/>
      <c r="CGK47" s="26"/>
      <c r="CGO47" s="26"/>
      <c r="CGS47" s="26"/>
      <c r="CGW47" s="26"/>
      <c r="CHA47" s="26"/>
      <c r="CHE47" s="26"/>
      <c r="CHI47" s="26"/>
      <c r="CHM47" s="26"/>
      <c r="CHQ47" s="26"/>
      <c r="CHU47" s="26"/>
      <c r="CHY47" s="26"/>
      <c r="CIC47" s="26"/>
      <c r="CIG47" s="26"/>
      <c r="CIK47" s="26"/>
      <c r="CIO47" s="26"/>
      <c r="CIS47" s="26"/>
      <c r="CIW47" s="26"/>
      <c r="CJA47" s="26"/>
      <c r="CJE47" s="26"/>
      <c r="CJI47" s="26"/>
      <c r="CJM47" s="26"/>
      <c r="CJQ47" s="26"/>
      <c r="CJU47" s="26"/>
      <c r="CJY47" s="26"/>
      <c r="CKC47" s="26"/>
      <c r="CKG47" s="26"/>
      <c r="CKK47" s="26"/>
      <c r="CKO47" s="26"/>
      <c r="CKS47" s="26"/>
      <c r="CKW47" s="26"/>
      <c r="CLA47" s="26"/>
      <c r="CLE47" s="26"/>
      <c r="CLI47" s="26"/>
      <c r="CLM47" s="26"/>
      <c r="CLQ47" s="26"/>
      <c r="CLU47" s="26"/>
      <c r="CLY47" s="26"/>
      <c r="CMC47" s="26"/>
      <c r="CMG47" s="26"/>
      <c r="CMK47" s="26"/>
      <c r="CMO47" s="26"/>
      <c r="CMS47" s="26"/>
      <c r="CMW47" s="26"/>
      <c r="CNA47" s="26"/>
      <c r="CNE47" s="26"/>
      <c r="CNI47" s="26"/>
      <c r="CNM47" s="26"/>
      <c r="CNQ47" s="26"/>
      <c r="CNU47" s="26"/>
      <c r="CNY47" s="26"/>
      <c r="COC47" s="26"/>
      <c r="COG47" s="26"/>
      <c r="COK47" s="26"/>
      <c r="COO47" s="26"/>
      <c r="COS47" s="26"/>
      <c r="COW47" s="26"/>
      <c r="CPA47" s="26"/>
      <c r="CPE47" s="26"/>
      <c r="CPI47" s="26"/>
      <c r="CPM47" s="26"/>
      <c r="CPQ47" s="26"/>
      <c r="CPU47" s="26"/>
      <c r="CPY47" s="26"/>
      <c r="CQC47" s="26"/>
      <c r="CQG47" s="26"/>
      <c r="CQK47" s="26"/>
      <c r="CQO47" s="26"/>
      <c r="CQS47" s="26"/>
      <c r="CQW47" s="26"/>
      <c r="CRA47" s="26"/>
      <c r="CRE47" s="26"/>
      <c r="CRI47" s="26"/>
      <c r="CRM47" s="26"/>
      <c r="CRQ47" s="26"/>
      <c r="CRU47" s="26"/>
      <c r="CRY47" s="26"/>
      <c r="CSC47" s="26"/>
      <c r="CSG47" s="26"/>
      <c r="CSK47" s="26"/>
      <c r="CSO47" s="26"/>
      <c r="CSS47" s="26"/>
      <c r="CSW47" s="26"/>
      <c r="CTA47" s="26"/>
      <c r="CTE47" s="26"/>
      <c r="CTI47" s="26"/>
      <c r="CTM47" s="26"/>
      <c r="CTQ47" s="26"/>
      <c r="CTU47" s="26"/>
      <c r="CTY47" s="26"/>
      <c r="CUC47" s="26"/>
      <c r="CUG47" s="26"/>
      <c r="CUK47" s="26"/>
      <c r="CUO47" s="26"/>
      <c r="CUS47" s="26"/>
      <c r="CUW47" s="26"/>
      <c r="CVA47" s="26"/>
      <c r="CVE47" s="26"/>
      <c r="CVI47" s="26"/>
      <c r="CVM47" s="26"/>
      <c r="CVQ47" s="26"/>
      <c r="CVU47" s="26"/>
      <c r="CVY47" s="26"/>
      <c r="CWC47" s="26"/>
      <c r="CWG47" s="26"/>
      <c r="CWK47" s="26"/>
      <c r="CWO47" s="26"/>
      <c r="CWS47" s="26"/>
      <c r="CWW47" s="26"/>
      <c r="CXA47" s="26"/>
      <c r="CXE47" s="26"/>
      <c r="CXI47" s="26"/>
      <c r="CXM47" s="26"/>
      <c r="CXQ47" s="26"/>
      <c r="CXU47" s="26"/>
      <c r="CXY47" s="26"/>
      <c r="CYC47" s="26"/>
      <c r="CYG47" s="26"/>
      <c r="CYK47" s="26"/>
      <c r="CYO47" s="26"/>
      <c r="CYS47" s="26"/>
      <c r="CYW47" s="26"/>
      <c r="CZA47" s="26"/>
      <c r="CZE47" s="26"/>
      <c r="CZI47" s="26"/>
      <c r="CZM47" s="26"/>
      <c r="CZQ47" s="26"/>
      <c r="CZU47" s="26"/>
      <c r="CZY47" s="26"/>
      <c r="DAC47" s="26"/>
      <c r="DAG47" s="26"/>
      <c r="DAK47" s="26"/>
      <c r="DAO47" s="26"/>
      <c r="DAS47" s="26"/>
      <c r="DAW47" s="26"/>
      <c r="DBA47" s="26"/>
      <c r="DBE47" s="26"/>
      <c r="DBI47" s="26"/>
      <c r="DBM47" s="26"/>
      <c r="DBQ47" s="26"/>
      <c r="DBU47" s="26"/>
      <c r="DBY47" s="26"/>
      <c r="DCC47" s="26"/>
      <c r="DCG47" s="26"/>
      <c r="DCK47" s="26"/>
      <c r="DCO47" s="26"/>
      <c r="DCS47" s="26"/>
      <c r="DCW47" s="26"/>
      <c r="DDA47" s="26"/>
      <c r="DDE47" s="26"/>
      <c r="DDI47" s="26"/>
      <c r="DDM47" s="26"/>
      <c r="DDQ47" s="26"/>
      <c r="DDU47" s="26"/>
      <c r="DDY47" s="26"/>
      <c r="DEC47" s="26"/>
      <c r="DEG47" s="26"/>
      <c r="DEK47" s="26"/>
      <c r="DEO47" s="26"/>
      <c r="DES47" s="26"/>
      <c r="DEW47" s="26"/>
      <c r="DFA47" s="26"/>
      <c r="DFE47" s="26"/>
      <c r="DFI47" s="26"/>
      <c r="DFM47" s="26"/>
      <c r="DFQ47" s="26"/>
      <c r="DFU47" s="26"/>
      <c r="DFY47" s="26"/>
      <c r="DGC47" s="26"/>
      <c r="DGG47" s="26"/>
      <c r="DGK47" s="26"/>
      <c r="DGO47" s="26"/>
      <c r="DGS47" s="26"/>
      <c r="DGW47" s="26"/>
      <c r="DHA47" s="26"/>
      <c r="DHE47" s="26"/>
      <c r="DHI47" s="26"/>
      <c r="DHM47" s="26"/>
      <c r="DHQ47" s="26"/>
      <c r="DHU47" s="26"/>
      <c r="DHY47" s="26"/>
      <c r="DIC47" s="26"/>
      <c r="DIG47" s="26"/>
      <c r="DIK47" s="26"/>
      <c r="DIO47" s="26"/>
      <c r="DIS47" s="26"/>
      <c r="DIW47" s="26"/>
      <c r="DJA47" s="26"/>
      <c r="DJE47" s="26"/>
      <c r="DJI47" s="26"/>
      <c r="DJM47" s="26"/>
      <c r="DJQ47" s="26"/>
      <c r="DJU47" s="26"/>
      <c r="DJY47" s="26"/>
      <c r="DKC47" s="26"/>
      <c r="DKG47" s="26"/>
      <c r="DKK47" s="26"/>
      <c r="DKO47" s="26"/>
      <c r="DKS47" s="26"/>
      <c r="DKW47" s="26"/>
      <c r="DLA47" s="26"/>
      <c r="DLE47" s="26"/>
      <c r="DLI47" s="26"/>
      <c r="DLM47" s="26"/>
      <c r="DLQ47" s="26"/>
      <c r="DLU47" s="26"/>
      <c r="DLY47" s="26"/>
      <c r="DMC47" s="26"/>
      <c r="DMG47" s="26"/>
      <c r="DMK47" s="26"/>
      <c r="DMO47" s="26"/>
      <c r="DMS47" s="26"/>
      <c r="DMW47" s="26"/>
      <c r="DNA47" s="26"/>
      <c r="DNE47" s="26"/>
      <c r="DNI47" s="26"/>
      <c r="DNM47" s="26"/>
      <c r="DNQ47" s="26"/>
      <c r="DNU47" s="26"/>
      <c r="DNY47" s="26"/>
      <c r="DOC47" s="26"/>
      <c r="DOG47" s="26"/>
      <c r="DOK47" s="26"/>
      <c r="DOO47" s="26"/>
      <c r="DOS47" s="26"/>
      <c r="DOW47" s="26"/>
      <c r="DPA47" s="26"/>
      <c r="DPE47" s="26"/>
      <c r="DPI47" s="26"/>
      <c r="DPM47" s="26"/>
      <c r="DPQ47" s="26"/>
      <c r="DPU47" s="26"/>
      <c r="DPY47" s="26"/>
      <c r="DQC47" s="26"/>
      <c r="DQG47" s="26"/>
      <c r="DQK47" s="26"/>
      <c r="DQO47" s="26"/>
      <c r="DQS47" s="26"/>
      <c r="DQW47" s="26"/>
      <c r="DRA47" s="26"/>
      <c r="DRE47" s="26"/>
      <c r="DRI47" s="26"/>
      <c r="DRM47" s="26"/>
      <c r="DRQ47" s="26"/>
      <c r="DRU47" s="26"/>
      <c r="DRY47" s="26"/>
      <c r="DSC47" s="26"/>
      <c r="DSG47" s="26"/>
      <c r="DSK47" s="26"/>
      <c r="DSO47" s="26"/>
      <c r="DSS47" s="26"/>
      <c r="DSW47" s="26"/>
      <c r="DTA47" s="26"/>
      <c r="DTE47" s="26"/>
      <c r="DTI47" s="26"/>
      <c r="DTM47" s="26"/>
      <c r="DTQ47" s="26"/>
      <c r="DTU47" s="26"/>
      <c r="DTY47" s="26"/>
      <c r="DUC47" s="26"/>
      <c r="DUG47" s="26"/>
      <c r="DUK47" s="26"/>
      <c r="DUO47" s="26"/>
      <c r="DUS47" s="26"/>
      <c r="DUW47" s="26"/>
      <c r="DVA47" s="26"/>
      <c r="DVE47" s="26"/>
      <c r="DVI47" s="26"/>
      <c r="DVM47" s="26"/>
      <c r="DVQ47" s="26"/>
      <c r="DVU47" s="26"/>
      <c r="DVY47" s="26"/>
      <c r="DWC47" s="26"/>
      <c r="DWG47" s="26"/>
      <c r="DWK47" s="26"/>
      <c r="DWO47" s="26"/>
      <c r="DWS47" s="26"/>
      <c r="DWW47" s="26"/>
      <c r="DXA47" s="26"/>
      <c r="DXE47" s="26"/>
      <c r="DXI47" s="26"/>
      <c r="DXM47" s="26"/>
      <c r="DXQ47" s="26"/>
      <c r="DXU47" s="26"/>
      <c r="DXY47" s="26"/>
      <c r="DYC47" s="26"/>
      <c r="DYG47" s="26"/>
      <c r="DYK47" s="26"/>
      <c r="DYO47" s="26"/>
      <c r="DYS47" s="26"/>
      <c r="DYW47" s="26"/>
      <c r="DZA47" s="26"/>
      <c r="DZE47" s="26"/>
      <c r="DZI47" s="26"/>
      <c r="DZM47" s="26"/>
      <c r="DZQ47" s="26"/>
      <c r="DZU47" s="26"/>
      <c r="DZY47" s="26"/>
      <c r="EAC47" s="26"/>
      <c r="EAG47" s="26"/>
      <c r="EAK47" s="26"/>
      <c r="EAO47" s="26"/>
      <c r="EAS47" s="26"/>
      <c r="EAW47" s="26"/>
      <c r="EBA47" s="26"/>
      <c r="EBE47" s="26"/>
      <c r="EBI47" s="26"/>
      <c r="EBM47" s="26"/>
      <c r="EBQ47" s="26"/>
      <c r="EBU47" s="26"/>
      <c r="EBY47" s="26"/>
      <c r="ECC47" s="26"/>
      <c r="ECG47" s="26"/>
      <c r="ECK47" s="26"/>
      <c r="ECO47" s="26"/>
      <c r="ECS47" s="26"/>
      <c r="ECW47" s="26"/>
      <c r="EDA47" s="26"/>
      <c r="EDE47" s="26"/>
      <c r="EDI47" s="26"/>
      <c r="EDM47" s="26"/>
      <c r="EDQ47" s="26"/>
      <c r="EDU47" s="26"/>
      <c r="EDY47" s="26"/>
      <c r="EEC47" s="26"/>
      <c r="EEG47" s="26"/>
      <c r="EEK47" s="26"/>
      <c r="EEO47" s="26"/>
      <c r="EES47" s="26"/>
      <c r="EEW47" s="26"/>
      <c r="EFA47" s="26"/>
      <c r="EFE47" s="26"/>
      <c r="EFI47" s="26"/>
      <c r="EFM47" s="26"/>
      <c r="EFQ47" s="26"/>
      <c r="EFU47" s="26"/>
      <c r="EFY47" s="26"/>
      <c r="EGC47" s="26"/>
      <c r="EGG47" s="26"/>
      <c r="EGK47" s="26"/>
      <c r="EGO47" s="26"/>
      <c r="EGS47" s="26"/>
      <c r="EGW47" s="26"/>
      <c r="EHA47" s="26"/>
      <c r="EHE47" s="26"/>
      <c r="EHI47" s="26"/>
      <c r="EHM47" s="26"/>
      <c r="EHQ47" s="26"/>
      <c r="EHU47" s="26"/>
      <c r="EHY47" s="26"/>
      <c r="EIC47" s="26"/>
      <c r="EIG47" s="26"/>
      <c r="EIK47" s="26"/>
      <c r="EIO47" s="26"/>
      <c r="EIS47" s="26"/>
      <c r="EIW47" s="26"/>
      <c r="EJA47" s="26"/>
      <c r="EJE47" s="26"/>
      <c r="EJI47" s="26"/>
      <c r="EJM47" s="26"/>
      <c r="EJQ47" s="26"/>
      <c r="EJU47" s="26"/>
      <c r="EJY47" s="26"/>
      <c r="EKC47" s="26"/>
      <c r="EKG47" s="26"/>
      <c r="EKK47" s="26"/>
      <c r="EKO47" s="26"/>
      <c r="EKS47" s="26"/>
      <c r="EKW47" s="26"/>
      <c r="ELA47" s="26"/>
      <c r="ELE47" s="26"/>
      <c r="ELI47" s="26"/>
      <c r="ELM47" s="26"/>
      <c r="ELQ47" s="26"/>
      <c r="ELU47" s="26"/>
      <c r="ELY47" s="26"/>
      <c r="EMC47" s="26"/>
      <c r="EMG47" s="26"/>
      <c r="EMK47" s="26"/>
      <c r="EMO47" s="26"/>
      <c r="EMS47" s="26"/>
      <c r="EMW47" s="26"/>
      <c r="ENA47" s="26"/>
      <c r="ENE47" s="26"/>
      <c r="ENI47" s="26"/>
      <c r="ENM47" s="26"/>
      <c r="ENQ47" s="26"/>
      <c r="ENU47" s="26"/>
      <c r="ENY47" s="26"/>
      <c r="EOC47" s="26"/>
      <c r="EOG47" s="26"/>
      <c r="EOK47" s="26"/>
      <c r="EOO47" s="26"/>
      <c r="EOS47" s="26"/>
      <c r="EOW47" s="26"/>
      <c r="EPA47" s="26"/>
      <c r="EPE47" s="26"/>
      <c r="EPI47" s="26"/>
      <c r="EPM47" s="26"/>
      <c r="EPQ47" s="26"/>
      <c r="EPU47" s="26"/>
      <c r="EPY47" s="26"/>
      <c r="EQC47" s="26"/>
      <c r="EQG47" s="26"/>
      <c r="EQK47" s="26"/>
      <c r="EQO47" s="26"/>
      <c r="EQS47" s="26"/>
      <c r="EQW47" s="26"/>
      <c r="ERA47" s="26"/>
      <c r="ERE47" s="26"/>
      <c r="ERI47" s="26"/>
      <c r="ERM47" s="26"/>
      <c r="ERQ47" s="26"/>
      <c r="ERU47" s="26"/>
      <c r="ERY47" s="26"/>
      <c r="ESC47" s="26"/>
      <c r="ESG47" s="26"/>
      <c r="ESK47" s="26"/>
      <c r="ESO47" s="26"/>
      <c r="ESS47" s="26"/>
      <c r="ESW47" s="26"/>
      <c r="ETA47" s="26"/>
      <c r="ETE47" s="26"/>
      <c r="ETI47" s="26"/>
      <c r="ETM47" s="26"/>
      <c r="ETQ47" s="26"/>
      <c r="ETU47" s="26"/>
      <c r="ETY47" s="26"/>
      <c r="EUC47" s="26"/>
      <c r="EUG47" s="26"/>
      <c r="EUK47" s="26"/>
      <c r="EUO47" s="26"/>
      <c r="EUS47" s="26"/>
      <c r="EUW47" s="26"/>
      <c r="EVA47" s="26"/>
      <c r="EVE47" s="26"/>
      <c r="EVI47" s="26"/>
      <c r="EVM47" s="26"/>
      <c r="EVQ47" s="26"/>
      <c r="EVU47" s="26"/>
      <c r="EVY47" s="26"/>
      <c r="EWC47" s="26"/>
      <c r="EWG47" s="26"/>
      <c r="EWK47" s="26"/>
      <c r="EWO47" s="26"/>
      <c r="EWS47" s="26"/>
      <c r="EWW47" s="26"/>
      <c r="EXA47" s="26"/>
      <c r="EXE47" s="26"/>
      <c r="EXI47" s="26"/>
      <c r="EXM47" s="26"/>
      <c r="EXQ47" s="26"/>
      <c r="EXU47" s="26"/>
      <c r="EXY47" s="26"/>
      <c r="EYC47" s="26"/>
      <c r="EYG47" s="26"/>
      <c r="EYK47" s="26"/>
      <c r="EYO47" s="26"/>
      <c r="EYS47" s="26"/>
      <c r="EYW47" s="26"/>
      <c r="EZA47" s="26"/>
      <c r="EZE47" s="26"/>
      <c r="EZI47" s="26"/>
      <c r="EZM47" s="26"/>
      <c r="EZQ47" s="26"/>
      <c r="EZU47" s="26"/>
      <c r="EZY47" s="26"/>
      <c r="FAC47" s="26"/>
      <c r="FAG47" s="26"/>
      <c r="FAK47" s="26"/>
      <c r="FAO47" s="26"/>
      <c r="FAS47" s="26"/>
      <c r="FAW47" s="26"/>
      <c r="FBA47" s="26"/>
      <c r="FBE47" s="26"/>
      <c r="FBI47" s="26"/>
      <c r="FBM47" s="26"/>
      <c r="FBQ47" s="26"/>
      <c r="FBU47" s="26"/>
      <c r="FBY47" s="26"/>
      <c r="FCC47" s="26"/>
      <c r="FCG47" s="26"/>
      <c r="FCK47" s="26"/>
      <c r="FCO47" s="26"/>
      <c r="FCS47" s="26"/>
      <c r="FCW47" s="26"/>
      <c r="FDA47" s="26"/>
      <c r="FDE47" s="26"/>
      <c r="FDI47" s="26"/>
      <c r="FDM47" s="26"/>
      <c r="FDQ47" s="26"/>
      <c r="FDU47" s="26"/>
      <c r="FDY47" s="26"/>
      <c r="FEC47" s="26"/>
      <c r="FEG47" s="26"/>
      <c r="FEK47" s="26"/>
      <c r="FEO47" s="26"/>
      <c r="FES47" s="26"/>
      <c r="FEW47" s="26"/>
      <c r="FFA47" s="26"/>
      <c r="FFE47" s="26"/>
      <c r="FFI47" s="26"/>
      <c r="FFM47" s="26"/>
      <c r="FFQ47" s="26"/>
      <c r="FFU47" s="26"/>
      <c r="FFY47" s="26"/>
      <c r="FGC47" s="26"/>
      <c r="FGG47" s="26"/>
      <c r="FGK47" s="26"/>
      <c r="FGO47" s="26"/>
      <c r="FGS47" s="26"/>
      <c r="FGW47" s="26"/>
      <c r="FHA47" s="26"/>
      <c r="FHE47" s="26"/>
      <c r="FHI47" s="26"/>
      <c r="FHM47" s="26"/>
      <c r="FHQ47" s="26"/>
      <c r="FHU47" s="26"/>
      <c r="FHY47" s="26"/>
      <c r="FIC47" s="26"/>
      <c r="FIG47" s="26"/>
      <c r="FIK47" s="26"/>
      <c r="FIO47" s="26"/>
      <c r="FIS47" s="26"/>
      <c r="FIW47" s="26"/>
      <c r="FJA47" s="26"/>
      <c r="FJE47" s="26"/>
      <c r="FJI47" s="26"/>
      <c r="FJM47" s="26"/>
      <c r="FJQ47" s="26"/>
      <c r="FJU47" s="26"/>
      <c r="FJY47" s="26"/>
      <c r="FKC47" s="26"/>
      <c r="FKG47" s="26"/>
      <c r="FKK47" s="26"/>
      <c r="FKO47" s="26"/>
      <c r="FKS47" s="26"/>
      <c r="FKW47" s="26"/>
      <c r="FLA47" s="26"/>
      <c r="FLE47" s="26"/>
      <c r="FLI47" s="26"/>
      <c r="FLM47" s="26"/>
      <c r="FLQ47" s="26"/>
      <c r="FLU47" s="26"/>
      <c r="FLY47" s="26"/>
      <c r="FMC47" s="26"/>
      <c r="FMG47" s="26"/>
      <c r="FMK47" s="26"/>
      <c r="FMO47" s="26"/>
      <c r="FMS47" s="26"/>
      <c r="FMW47" s="26"/>
      <c r="FNA47" s="26"/>
      <c r="FNE47" s="26"/>
      <c r="FNI47" s="26"/>
      <c r="FNM47" s="26"/>
      <c r="FNQ47" s="26"/>
      <c r="FNU47" s="26"/>
      <c r="FNY47" s="26"/>
      <c r="FOC47" s="26"/>
      <c r="FOG47" s="26"/>
      <c r="FOK47" s="26"/>
      <c r="FOO47" s="26"/>
      <c r="FOS47" s="26"/>
      <c r="FOW47" s="26"/>
      <c r="FPA47" s="26"/>
      <c r="FPE47" s="26"/>
      <c r="FPI47" s="26"/>
      <c r="FPM47" s="26"/>
      <c r="FPQ47" s="26"/>
      <c r="FPU47" s="26"/>
      <c r="FPY47" s="26"/>
      <c r="FQC47" s="26"/>
      <c r="FQG47" s="26"/>
      <c r="FQK47" s="26"/>
      <c r="FQO47" s="26"/>
      <c r="FQS47" s="26"/>
      <c r="FQW47" s="26"/>
      <c r="FRA47" s="26"/>
      <c r="FRE47" s="26"/>
      <c r="FRI47" s="26"/>
      <c r="FRM47" s="26"/>
      <c r="FRQ47" s="26"/>
      <c r="FRU47" s="26"/>
      <c r="FRY47" s="26"/>
      <c r="FSC47" s="26"/>
      <c r="FSG47" s="26"/>
      <c r="FSK47" s="26"/>
      <c r="FSO47" s="26"/>
      <c r="FSS47" s="26"/>
      <c r="FSW47" s="26"/>
      <c r="FTA47" s="26"/>
      <c r="FTE47" s="26"/>
      <c r="FTI47" s="26"/>
      <c r="FTM47" s="26"/>
      <c r="FTQ47" s="26"/>
      <c r="FTU47" s="26"/>
      <c r="FTY47" s="26"/>
      <c r="FUC47" s="26"/>
      <c r="FUG47" s="26"/>
      <c r="FUK47" s="26"/>
      <c r="FUO47" s="26"/>
      <c r="FUS47" s="26"/>
      <c r="FUW47" s="26"/>
      <c r="FVA47" s="26"/>
      <c r="FVE47" s="26"/>
      <c r="FVI47" s="26"/>
      <c r="FVM47" s="26"/>
      <c r="FVQ47" s="26"/>
      <c r="FVU47" s="26"/>
      <c r="FVY47" s="26"/>
      <c r="FWC47" s="26"/>
      <c r="FWG47" s="26"/>
      <c r="FWK47" s="26"/>
      <c r="FWO47" s="26"/>
      <c r="FWS47" s="26"/>
      <c r="FWW47" s="26"/>
      <c r="FXA47" s="26"/>
      <c r="FXE47" s="26"/>
      <c r="FXI47" s="26"/>
      <c r="FXM47" s="26"/>
      <c r="FXQ47" s="26"/>
      <c r="FXU47" s="26"/>
      <c r="FXY47" s="26"/>
      <c r="FYC47" s="26"/>
      <c r="FYG47" s="26"/>
      <c r="FYK47" s="26"/>
      <c r="FYO47" s="26"/>
      <c r="FYS47" s="26"/>
      <c r="FYW47" s="26"/>
      <c r="FZA47" s="26"/>
      <c r="FZE47" s="26"/>
      <c r="FZI47" s="26"/>
      <c r="FZM47" s="26"/>
      <c r="FZQ47" s="26"/>
      <c r="FZU47" s="26"/>
      <c r="FZY47" s="26"/>
      <c r="GAC47" s="26"/>
      <c r="GAG47" s="26"/>
      <c r="GAK47" s="26"/>
      <c r="GAO47" s="26"/>
      <c r="GAS47" s="26"/>
      <c r="GAW47" s="26"/>
      <c r="GBA47" s="26"/>
      <c r="GBE47" s="26"/>
      <c r="GBI47" s="26"/>
      <c r="GBM47" s="26"/>
      <c r="GBQ47" s="26"/>
      <c r="GBU47" s="26"/>
      <c r="GBY47" s="26"/>
      <c r="GCC47" s="26"/>
      <c r="GCG47" s="26"/>
      <c r="GCK47" s="26"/>
      <c r="GCO47" s="26"/>
      <c r="GCS47" s="26"/>
      <c r="GCW47" s="26"/>
      <c r="GDA47" s="26"/>
      <c r="GDE47" s="26"/>
      <c r="GDI47" s="26"/>
      <c r="GDM47" s="26"/>
      <c r="GDQ47" s="26"/>
      <c r="GDU47" s="26"/>
      <c r="GDY47" s="26"/>
      <c r="GEC47" s="26"/>
      <c r="GEG47" s="26"/>
      <c r="GEK47" s="26"/>
      <c r="GEO47" s="26"/>
      <c r="GES47" s="26"/>
      <c r="GEW47" s="26"/>
      <c r="GFA47" s="26"/>
      <c r="GFE47" s="26"/>
      <c r="GFI47" s="26"/>
      <c r="GFM47" s="26"/>
      <c r="GFQ47" s="26"/>
      <c r="GFU47" s="26"/>
      <c r="GFY47" s="26"/>
      <c r="GGC47" s="26"/>
      <c r="GGG47" s="26"/>
      <c r="GGK47" s="26"/>
      <c r="GGO47" s="26"/>
      <c r="GGS47" s="26"/>
      <c r="GGW47" s="26"/>
      <c r="GHA47" s="26"/>
      <c r="GHE47" s="26"/>
      <c r="GHI47" s="26"/>
      <c r="GHM47" s="26"/>
      <c r="GHQ47" s="26"/>
      <c r="GHU47" s="26"/>
      <c r="GHY47" s="26"/>
      <c r="GIC47" s="26"/>
      <c r="GIG47" s="26"/>
      <c r="GIK47" s="26"/>
      <c r="GIO47" s="26"/>
      <c r="GIS47" s="26"/>
      <c r="GIW47" s="26"/>
      <c r="GJA47" s="26"/>
      <c r="GJE47" s="26"/>
      <c r="GJI47" s="26"/>
      <c r="GJM47" s="26"/>
      <c r="GJQ47" s="26"/>
      <c r="GJU47" s="26"/>
      <c r="GJY47" s="26"/>
      <c r="GKC47" s="26"/>
      <c r="GKG47" s="26"/>
      <c r="GKK47" s="26"/>
      <c r="GKO47" s="26"/>
      <c r="GKS47" s="26"/>
      <c r="GKW47" s="26"/>
      <c r="GLA47" s="26"/>
      <c r="GLE47" s="26"/>
      <c r="GLI47" s="26"/>
      <c r="GLM47" s="26"/>
      <c r="GLQ47" s="26"/>
      <c r="GLU47" s="26"/>
      <c r="GLY47" s="26"/>
      <c r="GMC47" s="26"/>
      <c r="GMG47" s="26"/>
      <c r="GMK47" s="26"/>
      <c r="GMO47" s="26"/>
      <c r="GMS47" s="26"/>
      <c r="GMW47" s="26"/>
      <c r="GNA47" s="26"/>
      <c r="GNE47" s="26"/>
      <c r="GNI47" s="26"/>
      <c r="GNM47" s="26"/>
      <c r="GNQ47" s="26"/>
      <c r="GNU47" s="26"/>
      <c r="GNY47" s="26"/>
      <c r="GOC47" s="26"/>
      <c r="GOG47" s="26"/>
      <c r="GOK47" s="26"/>
      <c r="GOO47" s="26"/>
      <c r="GOS47" s="26"/>
      <c r="GOW47" s="26"/>
      <c r="GPA47" s="26"/>
      <c r="GPE47" s="26"/>
      <c r="GPI47" s="26"/>
      <c r="GPM47" s="26"/>
      <c r="GPQ47" s="26"/>
      <c r="GPU47" s="26"/>
      <c r="GPY47" s="26"/>
      <c r="GQC47" s="26"/>
      <c r="GQG47" s="26"/>
      <c r="GQK47" s="26"/>
      <c r="GQO47" s="26"/>
      <c r="GQS47" s="26"/>
      <c r="GQW47" s="26"/>
      <c r="GRA47" s="26"/>
      <c r="GRE47" s="26"/>
      <c r="GRI47" s="26"/>
      <c r="GRM47" s="26"/>
      <c r="GRQ47" s="26"/>
      <c r="GRU47" s="26"/>
      <c r="GRY47" s="26"/>
      <c r="GSC47" s="26"/>
      <c r="GSG47" s="26"/>
      <c r="GSK47" s="26"/>
      <c r="GSO47" s="26"/>
      <c r="GSS47" s="26"/>
      <c r="GSW47" s="26"/>
      <c r="GTA47" s="26"/>
      <c r="GTE47" s="26"/>
      <c r="GTI47" s="26"/>
      <c r="GTM47" s="26"/>
      <c r="GTQ47" s="26"/>
      <c r="GTU47" s="26"/>
      <c r="GTY47" s="26"/>
      <c r="GUC47" s="26"/>
      <c r="GUG47" s="26"/>
      <c r="GUK47" s="26"/>
      <c r="GUO47" s="26"/>
      <c r="GUS47" s="26"/>
      <c r="GUW47" s="26"/>
      <c r="GVA47" s="26"/>
      <c r="GVE47" s="26"/>
      <c r="GVI47" s="26"/>
      <c r="GVM47" s="26"/>
      <c r="GVQ47" s="26"/>
      <c r="GVU47" s="26"/>
      <c r="GVY47" s="26"/>
      <c r="GWC47" s="26"/>
      <c r="GWG47" s="26"/>
      <c r="GWK47" s="26"/>
      <c r="GWO47" s="26"/>
      <c r="GWS47" s="26"/>
      <c r="GWW47" s="26"/>
      <c r="GXA47" s="26"/>
      <c r="GXE47" s="26"/>
      <c r="GXI47" s="26"/>
      <c r="GXM47" s="26"/>
      <c r="GXQ47" s="26"/>
      <c r="GXU47" s="26"/>
      <c r="GXY47" s="26"/>
      <c r="GYC47" s="26"/>
      <c r="GYG47" s="26"/>
      <c r="GYK47" s="26"/>
      <c r="GYO47" s="26"/>
      <c r="GYS47" s="26"/>
      <c r="GYW47" s="26"/>
      <c r="GZA47" s="26"/>
      <c r="GZE47" s="26"/>
      <c r="GZI47" s="26"/>
      <c r="GZM47" s="26"/>
      <c r="GZQ47" s="26"/>
      <c r="GZU47" s="26"/>
      <c r="GZY47" s="26"/>
      <c r="HAC47" s="26"/>
      <c r="HAG47" s="26"/>
      <c r="HAK47" s="26"/>
      <c r="HAO47" s="26"/>
      <c r="HAS47" s="26"/>
      <c r="HAW47" s="26"/>
      <c r="HBA47" s="26"/>
      <c r="HBE47" s="26"/>
      <c r="HBI47" s="26"/>
      <c r="HBM47" s="26"/>
      <c r="HBQ47" s="26"/>
      <c r="HBU47" s="26"/>
      <c r="HBY47" s="26"/>
      <c r="HCC47" s="26"/>
      <c r="HCG47" s="26"/>
      <c r="HCK47" s="26"/>
      <c r="HCO47" s="26"/>
      <c r="HCS47" s="26"/>
      <c r="HCW47" s="26"/>
      <c r="HDA47" s="26"/>
      <c r="HDE47" s="26"/>
      <c r="HDI47" s="26"/>
      <c r="HDM47" s="26"/>
      <c r="HDQ47" s="26"/>
      <c r="HDU47" s="26"/>
      <c r="HDY47" s="26"/>
      <c r="HEC47" s="26"/>
      <c r="HEG47" s="26"/>
      <c r="HEK47" s="26"/>
      <c r="HEO47" s="26"/>
      <c r="HES47" s="26"/>
      <c r="HEW47" s="26"/>
      <c r="HFA47" s="26"/>
      <c r="HFE47" s="26"/>
      <c r="HFI47" s="26"/>
      <c r="HFM47" s="26"/>
      <c r="HFQ47" s="26"/>
      <c r="HFU47" s="26"/>
      <c r="HFY47" s="26"/>
      <c r="HGC47" s="26"/>
      <c r="HGG47" s="26"/>
      <c r="HGK47" s="26"/>
      <c r="HGO47" s="26"/>
      <c r="HGS47" s="26"/>
      <c r="HGW47" s="26"/>
      <c r="HHA47" s="26"/>
      <c r="HHE47" s="26"/>
      <c r="HHI47" s="26"/>
      <c r="HHM47" s="26"/>
      <c r="HHQ47" s="26"/>
      <c r="HHU47" s="26"/>
      <c r="HHY47" s="26"/>
      <c r="HIC47" s="26"/>
      <c r="HIG47" s="26"/>
      <c r="HIK47" s="26"/>
      <c r="HIO47" s="26"/>
      <c r="HIS47" s="26"/>
      <c r="HIW47" s="26"/>
      <c r="HJA47" s="26"/>
      <c r="HJE47" s="26"/>
      <c r="HJI47" s="26"/>
      <c r="HJM47" s="26"/>
      <c r="HJQ47" s="26"/>
      <c r="HJU47" s="26"/>
      <c r="HJY47" s="26"/>
      <c r="HKC47" s="26"/>
      <c r="HKG47" s="26"/>
      <c r="HKK47" s="26"/>
      <c r="HKO47" s="26"/>
      <c r="HKS47" s="26"/>
      <c r="HKW47" s="26"/>
      <c r="HLA47" s="26"/>
      <c r="HLE47" s="26"/>
      <c r="HLI47" s="26"/>
      <c r="HLM47" s="26"/>
      <c r="HLQ47" s="26"/>
      <c r="HLU47" s="26"/>
      <c r="HLY47" s="26"/>
      <c r="HMC47" s="26"/>
      <c r="HMG47" s="26"/>
      <c r="HMK47" s="26"/>
      <c r="HMO47" s="26"/>
      <c r="HMS47" s="26"/>
      <c r="HMW47" s="26"/>
      <c r="HNA47" s="26"/>
      <c r="HNE47" s="26"/>
      <c r="HNI47" s="26"/>
      <c r="HNM47" s="26"/>
      <c r="HNQ47" s="26"/>
      <c r="HNU47" s="26"/>
      <c r="HNY47" s="26"/>
      <c r="HOC47" s="26"/>
      <c r="HOG47" s="26"/>
      <c r="HOK47" s="26"/>
      <c r="HOO47" s="26"/>
      <c r="HOS47" s="26"/>
      <c r="HOW47" s="26"/>
      <c r="HPA47" s="26"/>
      <c r="HPE47" s="26"/>
      <c r="HPI47" s="26"/>
      <c r="HPM47" s="26"/>
      <c r="HPQ47" s="26"/>
      <c r="HPU47" s="26"/>
      <c r="HPY47" s="26"/>
      <c r="HQC47" s="26"/>
      <c r="HQG47" s="26"/>
      <c r="HQK47" s="26"/>
      <c r="HQO47" s="26"/>
      <c r="HQS47" s="26"/>
      <c r="HQW47" s="26"/>
      <c r="HRA47" s="26"/>
      <c r="HRE47" s="26"/>
      <c r="HRI47" s="26"/>
      <c r="HRM47" s="26"/>
      <c r="HRQ47" s="26"/>
      <c r="HRU47" s="26"/>
      <c r="HRY47" s="26"/>
      <c r="HSC47" s="26"/>
      <c r="HSG47" s="26"/>
      <c r="HSK47" s="26"/>
      <c r="HSO47" s="26"/>
      <c r="HSS47" s="26"/>
      <c r="HSW47" s="26"/>
      <c r="HTA47" s="26"/>
      <c r="HTE47" s="26"/>
      <c r="HTI47" s="26"/>
      <c r="HTM47" s="26"/>
      <c r="HTQ47" s="26"/>
      <c r="HTU47" s="26"/>
      <c r="HTY47" s="26"/>
      <c r="HUC47" s="26"/>
      <c r="HUG47" s="26"/>
      <c r="HUK47" s="26"/>
      <c r="HUO47" s="26"/>
      <c r="HUS47" s="26"/>
      <c r="HUW47" s="26"/>
      <c r="HVA47" s="26"/>
      <c r="HVE47" s="26"/>
      <c r="HVI47" s="26"/>
      <c r="HVM47" s="26"/>
      <c r="HVQ47" s="26"/>
      <c r="HVU47" s="26"/>
      <c r="HVY47" s="26"/>
      <c r="HWC47" s="26"/>
      <c r="HWG47" s="26"/>
      <c r="HWK47" s="26"/>
      <c r="HWO47" s="26"/>
      <c r="HWS47" s="26"/>
      <c r="HWW47" s="26"/>
      <c r="HXA47" s="26"/>
      <c r="HXE47" s="26"/>
      <c r="HXI47" s="26"/>
      <c r="HXM47" s="26"/>
      <c r="HXQ47" s="26"/>
      <c r="HXU47" s="26"/>
      <c r="HXY47" s="26"/>
      <c r="HYC47" s="26"/>
      <c r="HYG47" s="26"/>
      <c r="HYK47" s="26"/>
      <c r="HYO47" s="26"/>
      <c r="HYS47" s="26"/>
      <c r="HYW47" s="26"/>
      <c r="HZA47" s="26"/>
      <c r="HZE47" s="26"/>
      <c r="HZI47" s="26"/>
      <c r="HZM47" s="26"/>
      <c r="HZQ47" s="26"/>
      <c r="HZU47" s="26"/>
      <c r="HZY47" s="26"/>
      <c r="IAC47" s="26"/>
      <c r="IAG47" s="26"/>
      <c r="IAK47" s="26"/>
      <c r="IAO47" s="26"/>
      <c r="IAS47" s="26"/>
      <c r="IAW47" s="26"/>
      <c r="IBA47" s="26"/>
      <c r="IBE47" s="26"/>
      <c r="IBI47" s="26"/>
      <c r="IBM47" s="26"/>
      <c r="IBQ47" s="26"/>
      <c r="IBU47" s="26"/>
      <c r="IBY47" s="26"/>
      <c r="ICC47" s="26"/>
      <c r="ICG47" s="26"/>
      <c r="ICK47" s="26"/>
      <c r="ICO47" s="26"/>
      <c r="ICS47" s="26"/>
      <c r="ICW47" s="26"/>
      <c r="IDA47" s="26"/>
      <c r="IDE47" s="26"/>
      <c r="IDI47" s="26"/>
      <c r="IDM47" s="26"/>
      <c r="IDQ47" s="26"/>
      <c r="IDU47" s="26"/>
      <c r="IDY47" s="26"/>
      <c r="IEC47" s="26"/>
      <c r="IEG47" s="26"/>
      <c r="IEK47" s="26"/>
      <c r="IEO47" s="26"/>
      <c r="IES47" s="26"/>
      <c r="IEW47" s="26"/>
      <c r="IFA47" s="26"/>
      <c r="IFE47" s="26"/>
      <c r="IFI47" s="26"/>
      <c r="IFM47" s="26"/>
      <c r="IFQ47" s="26"/>
      <c r="IFU47" s="26"/>
      <c r="IFY47" s="26"/>
      <c r="IGC47" s="26"/>
      <c r="IGG47" s="26"/>
      <c r="IGK47" s="26"/>
      <c r="IGO47" s="26"/>
      <c r="IGS47" s="26"/>
      <c r="IGW47" s="26"/>
      <c r="IHA47" s="26"/>
      <c r="IHE47" s="26"/>
      <c r="IHI47" s="26"/>
      <c r="IHM47" s="26"/>
      <c r="IHQ47" s="26"/>
      <c r="IHU47" s="26"/>
      <c r="IHY47" s="26"/>
      <c r="IIC47" s="26"/>
      <c r="IIG47" s="26"/>
      <c r="IIK47" s="26"/>
      <c r="IIO47" s="26"/>
      <c r="IIS47" s="26"/>
      <c r="IIW47" s="26"/>
      <c r="IJA47" s="26"/>
      <c r="IJE47" s="26"/>
      <c r="IJI47" s="26"/>
      <c r="IJM47" s="26"/>
      <c r="IJQ47" s="26"/>
      <c r="IJU47" s="26"/>
      <c r="IJY47" s="26"/>
      <c r="IKC47" s="26"/>
      <c r="IKG47" s="26"/>
      <c r="IKK47" s="26"/>
      <c r="IKO47" s="26"/>
      <c r="IKS47" s="26"/>
      <c r="IKW47" s="26"/>
      <c r="ILA47" s="26"/>
      <c r="ILE47" s="26"/>
      <c r="ILI47" s="26"/>
      <c r="ILM47" s="26"/>
      <c r="ILQ47" s="26"/>
      <c r="ILU47" s="26"/>
      <c r="ILY47" s="26"/>
      <c r="IMC47" s="26"/>
      <c r="IMG47" s="26"/>
      <c r="IMK47" s="26"/>
      <c r="IMO47" s="26"/>
      <c r="IMS47" s="26"/>
      <c r="IMW47" s="26"/>
      <c r="INA47" s="26"/>
      <c r="INE47" s="26"/>
      <c r="INI47" s="26"/>
      <c r="INM47" s="26"/>
      <c r="INQ47" s="26"/>
      <c r="INU47" s="26"/>
      <c r="INY47" s="26"/>
      <c r="IOC47" s="26"/>
      <c r="IOG47" s="26"/>
      <c r="IOK47" s="26"/>
      <c r="IOO47" s="26"/>
      <c r="IOS47" s="26"/>
      <c r="IOW47" s="26"/>
      <c r="IPA47" s="26"/>
      <c r="IPE47" s="26"/>
      <c r="IPI47" s="26"/>
      <c r="IPM47" s="26"/>
      <c r="IPQ47" s="26"/>
      <c r="IPU47" s="26"/>
      <c r="IPY47" s="26"/>
      <c r="IQC47" s="26"/>
      <c r="IQG47" s="26"/>
      <c r="IQK47" s="26"/>
      <c r="IQO47" s="26"/>
      <c r="IQS47" s="26"/>
      <c r="IQW47" s="26"/>
      <c r="IRA47" s="26"/>
      <c r="IRE47" s="26"/>
      <c r="IRI47" s="26"/>
      <c r="IRM47" s="26"/>
      <c r="IRQ47" s="26"/>
      <c r="IRU47" s="26"/>
      <c r="IRY47" s="26"/>
      <c r="ISC47" s="26"/>
      <c r="ISG47" s="26"/>
      <c r="ISK47" s="26"/>
      <c r="ISO47" s="26"/>
      <c r="ISS47" s="26"/>
      <c r="ISW47" s="26"/>
      <c r="ITA47" s="26"/>
      <c r="ITE47" s="26"/>
      <c r="ITI47" s="26"/>
      <c r="ITM47" s="26"/>
      <c r="ITQ47" s="26"/>
      <c r="ITU47" s="26"/>
      <c r="ITY47" s="26"/>
      <c r="IUC47" s="26"/>
      <c r="IUG47" s="26"/>
      <c r="IUK47" s="26"/>
      <c r="IUO47" s="26"/>
      <c r="IUS47" s="26"/>
      <c r="IUW47" s="26"/>
      <c r="IVA47" s="26"/>
      <c r="IVE47" s="26"/>
      <c r="IVI47" s="26"/>
      <c r="IVM47" s="26"/>
      <c r="IVQ47" s="26"/>
      <c r="IVU47" s="26"/>
      <c r="IVY47" s="26"/>
      <c r="IWC47" s="26"/>
      <c r="IWG47" s="26"/>
      <c r="IWK47" s="26"/>
      <c r="IWO47" s="26"/>
      <c r="IWS47" s="26"/>
      <c r="IWW47" s="26"/>
      <c r="IXA47" s="26"/>
      <c r="IXE47" s="26"/>
      <c r="IXI47" s="26"/>
      <c r="IXM47" s="26"/>
      <c r="IXQ47" s="26"/>
      <c r="IXU47" s="26"/>
      <c r="IXY47" s="26"/>
      <c r="IYC47" s="26"/>
      <c r="IYG47" s="26"/>
      <c r="IYK47" s="26"/>
      <c r="IYO47" s="26"/>
      <c r="IYS47" s="26"/>
      <c r="IYW47" s="26"/>
      <c r="IZA47" s="26"/>
      <c r="IZE47" s="26"/>
      <c r="IZI47" s="26"/>
      <c r="IZM47" s="26"/>
      <c r="IZQ47" s="26"/>
      <c r="IZU47" s="26"/>
      <c r="IZY47" s="26"/>
      <c r="JAC47" s="26"/>
      <c r="JAG47" s="26"/>
      <c r="JAK47" s="26"/>
      <c r="JAO47" s="26"/>
      <c r="JAS47" s="26"/>
      <c r="JAW47" s="26"/>
      <c r="JBA47" s="26"/>
      <c r="JBE47" s="26"/>
      <c r="JBI47" s="26"/>
      <c r="JBM47" s="26"/>
      <c r="JBQ47" s="26"/>
      <c r="JBU47" s="26"/>
      <c r="JBY47" s="26"/>
      <c r="JCC47" s="26"/>
      <c r="JCG47" s="26"/>
      <c r="JCK47" s="26"/>
      <c r="JCO47" s="26"/>
      <c r="JCS47" s="26"/>
      <c r="JCW47" s="26"/>
      <c r="JDA47" s="26"/>
      <c r="JDE47" s="26"/>
      <c r="JDI47" s="26"/>
      <c r="JDM47" s="26"/>
      <c r="JDQ47" s="26"/>
      <c r="JDU47" s="26"/>
      <c r="JDY47" s="26"/>
      <c r="JEC47" s="26"/>
      <c r="JEG47" s="26"/>
      <c r="JEK47" s="26"/>
      <c r="JEO47" s="26"/>
      <c r="JES47" s="26"/>
      <c r="JEW47" s="26"/>
      <c r="JFA47" s="26"/>
      <c r="JFE47" s="26"/>
      <c r="JFI47" s="26"/>
      <c r="JFM47" s="26"/>
      <c r="JFQ47" s="26"/>
      <c r="JFU47" s="26"/>
      <c r="JFY47" s="26"/>
      <c r="JGC47" s="26"/>
      <c r="JGG47" s="26"/>
      <c r="JGK47" s="26"/>
      <c r="JGO47" s="26"/>
      <c r="JGS47" s="26"/>
      <c r="JGW47" s="26"/>
      <c r="JHA47" s="26"/>
      <c r="JHE47" s="26"/>
      <c r="JHI47" s="26"/>
      <c r="JHM47" s="26"/>
      <c r="JHQ47" s="26"/>
      <c r="JHU47" s="26"/>
      <c r="JHY47" s="26"/>
      <c r="JIC47" s="26"/>
      <c r="JIG47" s="26"/>
      <c r="JIK47" s="26"/>
      <c r="JIO47" s="26"/>
      <c r="JIS47" s="26"/>
      <c r="JIW47" s="26"/>
      <c r="JJA47" s="26"/>
      <c r="JJE47" s="26"/>
      <c r="JJI47" s="26"/>
      <c r="JJM47" s="26"/>
      <c r="JJQ47" s="26"/>
      <c r="JJU47" s="26"/>
      <c r="JJY47" s="26"/>
      <c r="JKC47" s="26"/>
      <c r="JKG47" s="26"/>
      <c r="JKK47" s="26"/>
      <c r="JKO47" s="26"/>
      <c r="JKS47" s="26"/>
      <c r="JKW47" s="26"/>
      <c r="JLA47" s="26"/>
      <c r="JLE47" s="26"/>
      <c r="JLI47" s="26"/>
      <c r="JLM47" s="26"/>
      <c r="JLQ47" s="26"/>
      <c r="JLU47" s="26"/>
      <c r="JLY47" s="26"/>
      <c r="JMC47" s="26"/>
      <c r="JMG47" s="26"/>
      <c r="JMK47" s="26"/>
      <c r="JMO47" s="26"/>
      <c r="JMS47" s="26"/>
      <c r="JMW47" s="26"/>
      <c r="JNA47" s="26"/>
      <c r="JNE47" s="26"/>
      <c r="JNI47" s="26"/>
      <c r="JNM47" s="26"/>
      <c r="JNQ47" s="26"/>
      <c r="JNU47" s="26"/>
      <c r="JNY47" s="26"/>
      <c r="JOC47" s="26"/>
      <c r="JOG47" s="26"/>
      <c r="JOK47" s="26"/>
      <c r="JOO47" s="26"/>
      <c r="JOS47" s="26"/>
      <c r="JOW47" s="26"/>
      <c r="JPA47" s="26"/>
      <c r="JPE47" s="26"/>
      <c r="JPI47" s="26"/>
      <c r="JPM47" s="26"/>
      <c r="JPQ47" s="26"/>
      <c r="JPU47" s="26"/>
      <c r="JPY47" s="26"/>
      <c r="JQC47" s="26"/>
      <c r="JQG47" s="26"/>
      <c r="JQK47" s="26"/>
      <c r="JQO47" s="26"/>
      <c r="JQS47" s="26"/>
      <c r="JQW47" s="26"/>
      <c r="JRA47" s="26"/>
      <c r="JRE47" s="26"/>
      <c r="JRI47" s="26"/>
      <c r="JRM47" s="26"/>
      <c r="JRQ47" s="26"/>
      <c r="JRU47" s="26"/>
      <c r="JRY47" s="26"/>
      <c r="JSC47" s="26"/>
      <c r="JSG47" s="26"/>
      <c r="JSK47" s="26"/>
      <c r="JSO47" s="26"/>
      <c r="JSS47" s="26"/>
      <c r="JSW47" s="26"/>
      <c r="JTA47" s="26"/>
      <c r="JTE47" s="26"/>
      <c r="JTI47" s="26"/>
      <c r="JTM47" s="26"/>
      <c r="JTQ47" s="26"/>
      <c r="JTU47" s="26"/>
      <c r="JTY47" s="26"/>
      <c r="JUC47" s="26"/>
      <c r="JUG47" s="26"/>
      <c r="JUK47" s="26"/>
      <c r="JUO47" s="26"/>
      <c r="JUS47" s="26"/>
      <c r="JUW47" s="26"/>
      <c r="JVA47" s="26"/>
      <c r="JVE47" s="26"/>
      <c r="JVI47" s="26"/>
      <c r="JVM47" s="26"/>
      <c r="JVQ47" s="26"/>
      <c r="JVU47" s="26"/>
      <c r="JVY47" s="26"/>
      <c r="JWC47" s="26"/>
      <c r="JWG47" s="26"/>
      <c r="JWK47" s="26"/>
      <c r="JWO47" s="26"/>
      <c r="JWS47" s="26"/>
      <c r="JWW47" s="26"/>
      <c r="JXA47" s="26"/>
      <c r="JXE47" s="26"/>
      <c r="JXI47" s="26"/>
      <c r="JXM47" s="26"/>
      <c r="JXQ47" s="26"/>
      <c r="JXU47" s="26"/>
      <c r="JXY47" s="26"/>
      <c r="JYC47" s="26"/>
      <c r="JYG47" s="26"/>
      <c r="JYK47" s="26"/>
      <c r="JYO47" s="26"/>
      <c r="JYS47" s="26"/>
      <c r="JYW47" s="26"/>
      <c r="JZA47" s="26"/>
      <c r="JZE47" s="26"/>
      <c r="JZI47" s="26"/>
      <c r="JZM47" s="26"/>
      <c r="JZQ47" s="26"/>
      <c r="JZU47" s="26"/>
      <c r="JZY47" s="26"/>
      <c r="KAC47" s="26"/>
      <c r="KAG47" s="26"/>
      <c r="KAK47" s="26"/>
      <c r="KAO47" s="26"/>
      <c r="KAS47" s="26"/>
      <c r="KAW47" s="26"/>
      <c r="KBA47" s="26"/>
      <c r="KBE47" s="26"/>
      <c r="KBI47" s="26"/>
      <c r="KBM47" s="26"/>
      <c r="KBQ47" s="26"/>
      <c r="KBU47" s="26"/>
      <c r="KBY47" s="26"/>
      <c r="KCC47" s="26"/>
      <c r="KCG47" s="26"/>
      <c r="KCK47" s="26"/>
      <c r="KCO47" s="26"/>
      <c r="KCS47" s="26"/>
      <c r="KCW47" s="26"/>
      <c r="KDA47" s="26"/>
      <c r="KDE47" s="26"/>
      <c r="KDI47" s="26"/>
      <c r="KDM47" s="26"/>
      <c r="KDQ47" s="26"/>
      <c r="KDU47" s="26"/>
      <c r="KDY47" s="26"/>
      <c r="KEC47" s="26"/>
      <c r="KEG47" s="26"/>
      <c r="KEK47" s="26"/>
      <c r="KEO47" s="26"/>
      <c r="KES47" s="26"/>
      <c r="KEW47" s="26"/>
      <c r="KFA47" s="26"/>
      <c r="KFE47" s="26"/>
      <c r="KFI47" s="26"/>
      <c r="KFM47" s="26"/>
      <c r="KFQ47" s="26"/>
      <c r="KFU47" s="26"/>
      <c r="KFY47" s="26"/>
      <c r="KGC47" s="26"/>
      <c r="KGG47" s="26"/>
      <c r="KGK47" s="26"/>
      <c r="KGO47" s="26"/>
      <c r="KGS47" s="26"/>
      <c r="KGW47" s="26"/>
      <c r="KHA47" s="26"/>
      <c r="KHE47" s="26"/>
      <c r="KHI47" s="26"/>
      <c r="KHM47" s="26"/>
      <c r="KHQ47" s="26"/>
      <c r="KHU47" s="26"/>
      <c r="KHY47" s="26"/>
      <c r="KIC47" s="26"/>
      <c r="KIG47" s="26"/>
      <c r="KIK47" s="26"/>
      <c r="KIO47" s="26"/>
      <c r="KIS47" s="26"/>
      <c r="KIW47" s="26"/>
      <c r="KJA47" s="26"/>
      <c r="KJE47" s="26"/>
      <c r="KJI47" s="26"/>
      <c r="KJM47" s="26"/>
      <c r="KJQ47" s="26"/>
      <c r="KJU47" s="26"/>
      <c r="KJY47" s="26"/>
      <c r="KKC47" s="26"/>
      <c r="KKG47" s="26"/>
      <c r="KKK47" s="26"/>
      <c r="KKO47" s="26"/>
      <c r="KKS47" s="26"/>
      <c r="KKW47" s="26"/>
      <c r="KLA47" s="26"/>
      <c r="KLE47" s="26"/>
      <c r="KLI47" s="26"/>
      <c r="KLM47" s="26"/>
      <c r="KLQ47" s="26"/>
      <c r="KLU47" s="26"/>
      <c r="KLY47" s="26"/>
      <c r="KMC47" s="26"/>
      <c r="KMG47" s="26"/>
      <c r="KMK47" s="26"/>
      <c r="KMO47" s="26"/>
      <c r="KMS47" s="26"/>
      <c r="KMW47" s="26"/>
      <c r="KNA47" s="26"/>
      <c r="KNE47" s="26"/>
      <c r="KNI47" s="26"/>
      <c r="KNM47" s="26"/>
      <c r="KNQ47" s="26"/>
      <c r="KNU47" s="26"/>
      <c r="KNY47" s="26"/>
      <c r="KOC47" s="26"/>
      <c r="KOG47" s="26"/>
      <c r="KOK47" s="26"/>
      <c r="KOO47" s="26"/>
      <c r="KOS47" s="26"/>
      <c r="KOW47" s="26"/>
      <c r="KPA47" s="26"/>
      <c r="KPE47" s="26"/>
      <c r="KPI47" s="26"/>
      <c r="KPM47" s="26"/>
      <c r="KPQ47" s="26"/>
      <c r="KPU47" s="26"/>
      <c r="KPY47" s="26"/>
      <c r="KQC47" s="26"/>
      <c r="KQG47" s="26"/>
      <c r="KQK47" s="26"/>
      <c r="KQO47" s="26"/>
      <c r="KQS47" s="26"/>
      <c r="KQW47" s="26"/>
      <c r="KRA47" s="26"/>
      <c r="KRE47" s="26"/>
      <c r="KRI47" s="26"/>
      <c r="KRM47" s="26"/>
      <c r="KRQ47" s="26"/>
      <c r="KRU47" s="26"/>
      <c r="KRY47" s="26"/>
      <c r="KSC47" s="26"/>
      <c r="KSG47" s="26"/>
      <c r="KSK47" s="26"/>
      <c r="KSO47" s="26"/>
      <c r="KSS47" s="26"/>
      <c r="KSW47" s="26"/>
      <c r="KTA47" s="26"/>
      <c r="KTE47" s="26"/>
      <c r="KTI47" s="26"/>
      <c r="KTM47" s="26"/>
      <c r="KTQ47" s="26"/>
      <c r="KTU47" s="26"/>
      <c r="KTY47" s="26"/>
      <c r="KUC47" s="26"/>
      <c r="KUG47" s="26"/>
      <c r="KUK47" s="26"/>
      <c r="KUO47" s="26"/>
      <c r="KUS47" s="26"/>
      <c r="KUW47" s="26"/>
      <c r="KVA47" s="26"/>
      <c r="KVE47" s="26"/>
      <c r="KVI47" s="26"/>
      <c r="KVM47" s="26"/>
      <c r="KVQ47" s="26"/>
      <c r="KVU47" s="26"/>
      <c r="KVY47" s="26"/>
      <c r="KWC47" s="26"/>
      <c r="KWG47" s="26"/>
      <c r="KWK47" s="26"/>
      <c r="KWO47" s="26"/>
      <c r="KWS47" s="26"/>
      <c r="KWW47" s="26"/>
      <c r="KXA47" s="26"/>
      <c r="KXE47" s="26"/>
      <c r="KXI47" s="26"/>
      <c r="KXM47" s="26"/>
      <c r="KXQ47" s="26"/>
      <c r="KXU47" s="26"/>
      <c r="KXY47" s="26"/>
      <c r="KYC47" s="26"/>
      <c r="KYG47" s="26"/>
      <c r="KYK47" s="26"/>
      <c r="KYO47" s="26"/>
      <c r="KYS47" s="26"/>
      <c r="KYW47" s="26"/>
      <c r="KZA47" s="26"/>
      <c r="KZE47" s="26"/>
      <c r="KZI47" s="26"/>
      <c r="KZM47" s="26"/>
      <c r="KZQ47" s="26"/>
      <c r="KZU47" s="26"/>
      <c r="KZY47" s="26"/>
      <c r="LAC47" s="26"/>
      <c r="LAG47" s="26"/>
      <c r="LAK47" s="26"/>
      <c r="LAO47" s="26"/>
      <c r="LAS47" s="26"/>
      <c r="LAW47" s="26"/>
      <c r="LBA47" s="26"/>
      <c r="LBE47" s="26"/>
      <c r="LBI47" s="26"/>
      <c r="LBM47" s="26"/>
      <c r="LBQ47" s="26"/>
      <c r="LBU47" s="26"/>
      <c r="LBY47" s="26"/>
      <c r="LCC47" s="26"/>
      <c r="LCG47" s="26"/>
      <c r="LCK47" s="26"/>
      <c r="LCO47" s="26"/>
      <c r="LCS47" s="26"/>
      <c r="LCW47" s="26"/>
      <c r="LDA47" s="26"/>
      <c r="LDE47" s="26"/>
      <c r="LDI47" s="26"/>
      <c r="LDM47" s="26"/>
      <c r="LDQ47" s="26"/>
      <c r="LDU47" s="26"/>
      <c r="LDY47" s="26"/>
      <c r="LEC47" s="26"/>
      <c r="LEG47" s="26"/>
      <c r="LEK47" s="26"/>
      <c r="LEO47" s="26"/>
      <c r="LES47" s="26"/>
      <c r="LEW47" s="26"/>
      <c r="LFA47" s="26"/>
      <c r="LFE47" s="26"/>
      <c r="LFI47" s="26"/>
      <c r="LFM47" s="26"/>
      <c r="LFQ47" s="26"/>
      <c r="LFU47" s="26"/>
      <c r="LFY47" s="26"/>
      <c r="LGC47" s="26"/>
      <c r="LGG47" s="26"/>
      <c r="LGK47" s="26"/>
      <c r="LGO47" s="26"/>
      <c r="LGS47" s="26"/>
      <c r="LGW47" s="26"/>
      <c r="LHA47" s="26"/>
      <c r="LHE47" s="26"/>
      <c r="LHI47" s="26"/>
      <c r="LHM47" s="26"/>
      <c r="LHQ47" s="26"/>
      <c r="LHU47" s="26"/>
      <c r="LHY47" s="26"/>
      <c r="LIC47" s="26"/>
      <c r="LIG47" s="26"/>
      <c r="LIK47" s="26"/>
      <c r="LIO47" s="26"/>
      <c r="LIS47" s="26"/>
      <c r="LIW47" s="26"/>
      <c r="LJA47" s="26"/>
      <c r="LJE47" s="26"/>
      <c r="LJI47" s="26"/>
      <c r="LJM47" s="26"/>
      <c r="LJQ47" s="26"/>
      <c r="LJU47" s="26"/>
      <c r="LJY47" s="26"/>
      <c r="LKC47" s="26"/>
      <c r="LKG47" s="26"/>
      <c r="LKK47" s="26"/>
      <c r="LKO47" s="26"/>
      <c r="LKS47" s="26"/>
      <c r="LKW47" s="26"/>
      <c r="LLA47" s="26"/>
      <c r="LLE47" s="26"/>
      <c r="LLI47" s="26"/>
      <c r="LLM47" s="26"/>
      <c r="LLQ47" s="26"/>
      <c r="LLU47" s="26"/>
      <c r="LLY47" s="26"/>
      <c r="LMC47" s="26"/>
      <c r="LMG47" s="26"/>
      <c r="LMK47" s="26"/>
      <c r="LMO47" s="26"/>
      <c r="LMS47" s="26"/>
      <c r="LMW47" s="26"/>
      <c r="LNA47" s="26"/>
      <c r="LNE47" s="26"/>
      <c r="LNI47" s="26"/>
      <c r="LNM47" s="26"/>
      <c r="LNQ47" s="26"/>
      <c r="LNU47" s="26"/>
      <c r="LNY47" s="26"/>
      <c r="LOC47" s="26"/>
      <c r="LOG47" s="26"/>
      <c r="LOK47" s="26"/>
      <c r="LOO47" s="26"/>
      <c r="LOS47" s="26"/>
      <c r="LOW47" s="26"/>
      <c r="LPA47" s="26"/>
      <c r="LPE47" s="26"/>
      <c r="LPI47" s="26"/>
      <c r="LPM47" s="26"/>
      <c r="LPQ47" s="26"/>
      <c r="LPU47" s="26"/>
      <c r="LPY47" s="26"/>
      <c r="LQC47" s="26"/>
      <c r="LQG47" s="26"/>
      <c r="LQK47" s="26"/>
      <c r="LQO47" s="26"/>
      <c r="LQS47" s="26"/>
      <c r="LQW47" s="26"/>
      <c r="LRA47" s="26"/>
      <c r="LRE47" s="26"/>
      <c r="LRI47" s="26"/>
      <c r="LRM47" s="26"/>
      <c r="LRQ47" s="26"/>
      <c r="LRU47" s="26"/>
      <c r="LRY47" s="26"/>
      <c r="LSC47" s="26"/>
      <c r="LSG47" s="26"/>
      <c r="LSK47" s="26"/>
      <c r="LSO47" s="26"/>
      <c r="LSS47" s="26"/>
      <c r="LSW47" s="26"/>
      <c r="LTA47" s="26"/>
      <c r="LTE47" s="26"/>
      <c r="LTI47" s="26"/>
      <c r="LTM47" s="26"/>
      <c r="LTQ47" s="26"/>
      <c r="LTU47" s="26"/>
      <c r="LTY47" s="26"/>
      <c r="LUC47" s="26"/>
      <c r="LUG47" s="26"/>
      <c r="LUK47" s="26"/>
      <c r="LUO47" s="26"/>
      <c r="LUS47" s="26"/>
      <c r="LUW47" s="26"/>
      <c r="LVA47" s="26"/>
      <c r="LVE47" s="26"/>
      <c r="LVI47" s="26"/>
      <c r="LVM47" s="26"/>
      <c r="LVQ47" s="26"/>
      <c r="LVU47" s="26"/>
      <c r="LVY47" s="26"/>
      <c r="LWC47" s="26"/>
      <c r="LWG47" s="26"/>
      <c r="LWK47" s="26"/>
      <c r="LWO47" s="26"/>
      <c r="LWS47" s="26"/>
      <c r="LWW47" s="26"/>
      <c r="LXA47" s="26"/>
      <c r="LXE47" s="26"/>
      <c r="LXI47" s="26"/>
      <c r="LXM47" s="26"/>
      <c r="LXQ47" s="26"/>
      <c r="LXU47" s="26"/>
      <c r="LXY47" s="26"/>
      <c r="LYC47" s="26"/>
      <c r="LYG47" s="26"/>
      <c r="LYK47" s="26"/>
      <c r="LYO47" s="26"/>
      <c r="LYS47" s="26"/>
      <c r="LYW47" s="26"/>
      <c r="LZA47" s="26"/>
      <c r="LZE47" s="26"/>
      <c r="LZI47" s="26"/>
      <c r="LZM47" s="26"/>
      <c r="LZQ47" s="26"/>
      <c r="LZU47" s="26"/>
      <c r="LZY47" s="26"/>
      <c r="MAC47" s="26"/>
      <c r="MAG47" s="26"/>
      <c r="MAK47" s="26"/>
      <c r="MAO47" s="26"/>
      <c r="MAS47" s="26"/>
      <c r="MAW47" s="26"/>
      <c r="MBA47" s="26"/>
      <c r="MBE47" s="26"/>
      <c r="MBI47" s="26"/>
      <c r="MBM47" s="26"/>
      <c r="MBQ47" s="26"/>
      <c r="MBU47" s="26"/>
      <c r="MBY47" s="26"/>
      <c r="MCC47" s="26"/>
      <c r="MCG47" s="26"/>
      <c r="MCK47" s="26"/>
      <c r="MCO47" s="26"/>
      <c r="MCS47" s="26"/>
      <c r="MCW47" s="26"/>
      <c r="MDA47" s="26"/>
      <c r="MDE47" s="26"/>
      <c r="MDI47" s="26"/>
      <c r="MDM47" s="26"/>
      <c r="MDQ47" s="26"/>
      <c r="MDU47" s="26"/>
      <c r="MDY47" s="26"/>
      <c r="MEC47" s="26"/>
      <c r="MEG47" s="26"/>
      <c r="MEK47" s="26"/>
      <c r="MEO47" s="26"/>
      <c r="MES47" s="26"/>
      <c r="MEW47" s="26"/>
      <c r="MFA47" s="26"/>
      <c r="MFE47" s="26"/>
      <c r="MFI47" s="26"/>
      <c r="MFM47" s="26"/>
      <c r="MFQ47" s="26"/>
      <c r="MFU47" s="26"/>
      <c r="MFY47" s="26"/>
      <c r="MGC47" s="26"/>
      <c r="MGG47" s="26"/>
      <c r="MGK47" s="26"/>
      <c r="MGO47" s="26"/>
      <c r="MGS47" s="26"/>
      <c r="MGW47" s="26"/>
      <c r="MHA47" s="26"/>
      <c r="MHE47" s="26"/>
      <c r="MHI47" s="26"/>
      <c r="MHM47" s="26"/>
      <c r="MHQ47" s="26"/>
      <c r="MHU47" s="26"/>
      <c r="MHY47" s="26"/>
      <c r="MIC47" s="26"/>
      <c r="MIG47" s="26"/>
      <c r="MIK47" s="26"/>
      <c r="MIO47" s="26"/>
      <c r="MIS47" s="26"/>
      <c r="MIW47" s="26"/>
      <c r="MJA47" s="26"/>
      <c r="MJE47" s="26"/>
      <c r="MJI47" s="26"/>
      <c r="MJM47" s="26"/>
      <c r="MJQ47" s="26"/>
      <c r="MJU47" s="26"/>
      <c r="MJY47" s="26"/>
      <c r="MKC47" s="26"/>
      <c r="MKG47" s="26"/>
      <c r="MKK47" s="26"/>
      <c r="MKO47" s="26"/>
      <c r="MKS47" s="26"/>
      <c r="MKW47" s="26"/>
      <c r="MLA47" s="26"/>
      <c r="MLE47" s="26"/>
      <c r="MLI47" s="26"/>
      <c r="MLM47" s="26"/>
      <c r="MLQ47" s="26"/>
      <c r="MLU47" s="26"/>
      <c r="MLY47" s="26"/>
      <c r="MMC47" s="26"/>
      <c r="MMG47" s="26"/>
      <c r="MMK47" s="26"/>
      <c r="MMO47" s="26"/>
      <c r="MMS47" s="26"/>
      <c r="MMW47" s="26"/>
      <c r="MNA47" s="26"/>
      <c r="MNE47" s="26"/>
      <c r="MNI47" s="26"/>
      <c r="MNM47" s="26"/>
      <c r="MNQ47" s="26"/>
      <c r="MNU47" s="26"/>
      <c r="MNY47" s="26"/>
      <c r="MOC47" s="26"/>
      <c r="MOG47" s="26"/>
      <c r="MOK47" s="26"/>
      <c r="MOO47" s="26"/>
      <c r="MOS47" s="26"/>
      <c r="MOW47" s="26"/>
      <c r="MPA47" s="26"/>
      <c r="MPE47" s="26"/>
      <c r="MPI47" s="26"/>
      <c r="MPM47" s="26"/>
      <c r="MPQ47" s="26"/>
      <c r="MPU47" s="26"/>
      <c r="MPY47" s="26"/>
      <c r="MQC47" s="26"/>
      <c r="MQG47" s="26"/>
      <c r="MQK47" s="26"/>
      <c r="MQO47" s="26"/>
      <c r="MQS47" s="26"/>
      <c r="MQW47" s="26"/>
      <c r="MRA47" s="26"/>
      <c r="MRE47" s="26"/>
      <c r="MRI47" s="26"/>
      <c r="MRM47" s="26"/>
      <c r="MRQ47" s="26"/>
      <c r="MRU47" s="26"/>
      <c r="MRY47" s="26"/>
      <c r="MSC47" s="26"/>
      <c r="MSG47" s="26"/>
      <c r="MSK47" s="26"/>
      <c r="MSO47" s="26"/>
      <c r="MSS47" s="26"/>
      <c r="MSW47" s="26"/>
      <c r="MTA47" s="26"/>
      <c r="MTE47" s="26"/>
      <c r="MTI47" s="26"/>
      <c r="MTM47" s="26"/>
      <c r="MTQ47" s="26"/>
      <c r="MTU47" s="26"/>
      <c r="MTY47" s="26"/>
      <c r="MUC47" s="26"/>
      <c r="MUG47" s="26"/>
      <c r="MUK47" s="26"/>
      <c r="MUO47" s="26"/>
      <c r="MUS47" s="26"/>
      <c r="MUW47" s="26"/>
      <c r="MVA47" s="26"/>
      <c r="MVE47" s="26"/>
      <c r="MVI47" s="26"/>
      <c r="MVM47" s="26"/>
      <c r="MVQ47" s="26"/>
      <c r="MVU47" s="26"/>
      <c r="MVY47" s="26"/>
      <c r="MWC47" s="26"/>
      <c r="MWG47" s="26"/>
      <c r="MWK47" s="26"/>
      <c r="MWO47" s="26"/>
      <c r="MWS47" s="26"/>
      <c r="MWW47" s="26"/>
      <c r="MXA47" s="26"/>
      <c r="MXE47" s="26"/>
      <c r="MXI47" s="26"/>
      <c r="MXM47" s="26"/>
      <c r="MXQ47" s="26"/>
      <c r="MXU47" s="26"/>
      <c r="MXY47" s="26"/>
      <c r="MYC47" s="26"/>
      <c r="MYG47" s="26"/>
      <c r="MYK47" s="26"/>
      <c r="MYO47" s="26"/>
      <c r="MYS47" s="26"/>
      <c r="MYW47" s="26"/>
      <c r="MZA47" s="26"/>
      <c r="MZE47" s="26"/>
      <c r="MZI47" s="26"/>
      <c r="MZM47" s="26"/>
      <c r="MZQ47" s="26"/>
      <c r="MZU47" s="26"/>
      <c r="MZY47" s="26"/>
      <c r="NAC47" s="26"/>
      <c r="NAG47" s="26"/>
      <c r="NAK47" s="26"/>
      <c r="NAO47" s="26"/>
      <c r="NAS47" s="26"/>
      <c r="NAW47" s="26"/>
      <c r="NBA47" s="26"/>
      <c r="NBE47" s="26"/>
      <c r="NBI47" s="26"/>
      <c r="NBM47" s="26"/>
      <c r="NBQ47" s="26"/>
      <c r="NBU47" s="26"/>
      <c r="NBY47" s="26"/>
      <c r="NCC47" s="26"/>
      <c r="NCG47" s="26"/>
      <c r="NCK47" s="26"/>
      <c r="NCO47" s="26"/>
      <c r="NCS47" s="26"/>
      <c r="NCW47" s="26"/>
      <c r="NDA47" s="26"/>
      <c r="NDE47" s="26"/>
      <c r="NDI47" s="26"/>
      <c r="NDM47" s="26"/>
      <c r="NDQ47" s="26"/>
      <c r="NDU47" s="26"/>
      <c r="NDY47" s="26"/>
      <c r="NEC47" s="26"/>
      <c r="NEG47" s="26"/>
      <c r="NEK47" s="26"/>
      <c r="NEO47" s="26"/>
      <c r="NES47" s="26"/>
      <c r="NEW47" s="26"/>
      <c r="NFA47" s="26"/>
      <c r="NFE47" s="26"/>
      <c r="NFI47" s="26"/>
      <c r="NFM47" s="26"/>
      <c r="NFQ47" s="26"/>
      <c r="NFU47" s="26"/>
      <c r="NFY47" s="26"/>
      <c r="NGC47" s="26"/>
      <c r="NGG47" s="26"/>
      <c r="NGK47" s="26"/>
      <c r="NGO47" s="26"/>
      <c r="NGS47" s="26"/>
      <c r="NGW47" s="26"/>
      <c r="NHA47" s="26"/>
      <c r="NHE47" s="26"/>
      <c r="NHI47" s="26"/>
      <c r="NHM47" s="26"/>
      <c r="NHQ47" s="26"/>
      <c r="NHU47" s="26"/>
      <c r="NHY47" s="26"/>
      <c r="NIC47" s="26"/>
      <c r="NIG47" s="26"/>
      <c r="NIK47" s="26"/>
      <c r="NIO47" s="26"/>
      <c r="NIS47" s="26"/>
      <c r="NIW47" s="26"/>
      <c r="NJA47" s="26"/>
      <c r="NJE47" s="26"/>
      <c r="NJI47" s="26"/>
      <c r="NJM47" s="26"/>
      <c r="NJQ47" s="26"/>
      <c r="NJU47" s="26"/>
      <c r="NJY47" s="26"/>
      <c r="NKC47" s="26"/>
      <c r="NKG47" s="26"/>
      <c r="NKK47" s="26"/>
      <c r="NKO47" s="26"/>
      <c r="NKS47" s="26"/>
      <c r="NKW47" s="26"/>
      <c r="NLA47" s="26"/>
      <c r="NLE47" s="26"/>
      <c r="NLI47" s="26"/>
      <c r="NLM47" s="26"/>
      <c r="NLQ47" s="26"/>
      <c r="NLU47" s="26"/>
      <c r="NLY47" s="26"/>
      <c r="NMC47" s="26"/>
      <c r="NMG47" s="26"/>
      <c r="NMK47" s="26"/>
      <c r="NMO47" s="26"/>
      <c r="NMS47" s="26"/>
      <c r="NMW47" s="26"/>
      <c r="NNA47" s="26"/>
      <c r="NNE47" s="26"/>
      <c r="NNI47" s="26"/>
      <c r="NNM47" s="26"/>
      <c r="NNQ47" s="26"/>
      <c r="NNU47" s="26"/>
      <c r="NNY47" s="26"/>
      <c r="NOC47" s="26"/>
      <c r="NOG47" s="26"/>
      <c r="NOK47" s="26"/>
      <c r="NOO47" s="26"/>
      <c r="NOS47" s="26"/>
      <c r="NOW47" s="26"/>
      <c r="NPA47" s="26"/>
      <c r="NPE47" s="26"/>
      <c r="NPI47" s="26"/>
      <c r="NPM47" s="26"/>
      <c r="NPQ47" s="26"/>
      <c r="NPU47" s="26"/>
      <c r="NPY47" s="26"/>
      <c r="NQC47" s="26"/>
      <c r="NQG47" s="26"/>
      <c r="NQK47" s="26"/>
      <c r="NQO47" s="26"/>
      <c r="NQS47" s="26"/>
      <c r="NQW47" s="26"/>
      <c r="NRA47" s="26"/>
      <c r="NRE47" s="26"/>
      <c r="NRI47" s="26"/>
      <c r="NRM47" s="26"/>
      <c r="NRQ47" s="26"/>
      <c r="NRU47" s="26"/>
      <c r="NRY47" s="26"/>
      <c r="NSC47" s="26"/>
      <c r="NSG47" s="26"/>
      <c r="NSK47" s="26"/>
      <c r="NSO47" s="26"/>
      <c r="NSS47" s="26"/>
      <c r="NSW47" s="26"/>
      <c r="NTA47" s="26"/>
      <c r="NTE47" s="26"/>
      <c r="NTI47" s="26"/>
      <c r="NTM47" s="26"/>
      <c r="NTQ47" s="26"/>
      <c r="NTU47" s="26"/>
      <c r="NTY47" s="26"/>
      <c r="NUC47" s="26"/>
      <c r="NUG47" s="26"/>
      <c r="NUK47" s="26"/>
      <c r="NUO47" s="26"/>
      <c r="NUS47" s="26"/>
      <c r="NUW47" s="26"/>
      <c r="NVA47" s="26"/>
      <c r="NVE47" s="26"/>
      <c r="NVI47" s="26"/>
      <c r="NVM47" s="26"/>
      <c r="NVQ47" s="26"/>
      <c r="NVU47" s="26"/>
      <c r="NVY47" s="26"/>
      <c r="NWC47" s="26"/>
      <c r="NWG47" s="26"/>
      <c r="NWK47" s="26"/>
      <c r="NWO47" s="26"/>
      <c r="NWS47" s="26"/>
      <c r="NWW47" s="26"/>
      <c r="NXA47" s="26"/>
      <c r="NXE47" s="26"/>
      <c r="NXI47" s="26"/>
      <c r="NXM47" s="26"/>
      <c r="NXQ47" s="26"/>
      <c r="NXU47" s="26"/>
      <c r="NXY47" s="26"/>
      <c r="NYC47" s="26"/>
      <c r="NYG47" s="26"/>
      <c r="NYK47" s="26"/>
      <c r="NYO47" s="26"/>
      <c r="NYS47" s="26"/>
      <c r="NYW47" s="26"/>
      <c r="NZA47" s="26"/>
      <c r="NZE47" s="26"/>
      <c r="NZI47" s="26"/>
      <c r="NZM47" s="26"/>
      <c r="NZQ47" s="26"/>
      <c r="NZU47" s="26"/>
      <c r="NZY47" s="26"/>
      <c r="OAC47" s="26"/>
      <c r="OAG47" s="26"/>
      <c r="OAK47" s="26"/>
      <c r="OAO47" s="26"/>
      <c r="OAS47" s="26"/>
      <c r="OAW47" s="26"/>
      <c r="OBA47" s="26"/>
      <c r="OBE47" s="26"/>
      <c r="OBI47" s="26"/>
      <c r="OBM47" s="26"/>
      <c r="OBQ47" s="26"/>
      <c r="OBU47" s="26"/>
      <c r="OBY47" s="26"/>
      <c r="OCC47" s="26"/>
      <c r="OCG47" s="26"/>
      <c r="OCK47" s="26"/>
      <c r="OCO47" s="26"/>
      <c r="OCS47" s="26"/>
      <c r="OCW47" s="26"/>
      <c r="ODA47" s="26"/>
      <c r="ODE47" s="26"/>
      <c r="ODI47" s="26"/>
      <c r="ODM47" s="26"/>
      <c r="ODQ47" s="26"/>
      <c r="ODU47" s="26"/>
      <c r="ODY47" s="26"/>
      <c r="OEC47" s="26"/>
      <c r="OEG47" s="26"/>
      <c r="OEK47" s="26"/>
      <c r="OEO47" s="26"/>
      <c r="OES47" s="26"/>
      <c r="OEW47" s="26"/>
      <c r="OFA47" s="26"/>
      <c r="OFE47" s="26"/>
      <c r="OFI47" s="26"/>
      <c r="OFM47" s="26"/>
      <c r="OFQ47" s="26"/>
      <c r="OFU47" s="26"/>
      <c r="OFY47" s="26"/>
      <c r="OGC47" s="26"/>
      <c r="OGG47" s="26"/>
      <c r="OGK47" s="26"/>
      <c r="OGO47" s="26"/>
      <c r="OGS47" s="26"/>
      <c r="OGW47" s="26"/>
      <c r="OHA47" s="26"/>
      <c r="OHE47" s="26"/>
      <c r="OHI47" s="26"/>
      <c r="OHM47" s="26"/>
      <c r="OHQ47" s="26"/>
      <c r="OHU47" s="26"/>
      <c r="OHY47" s="26"/>
      <c r="OIC47" s="26"/>
      <c r="OIG47" s="26"/>
      <c r="OIK47" s="26"/>
      <c r="OIO47" s="26"/>
      <c r="OIS47" s="26"/>
      <c r="OIW47" s="26"/>
      <c r="OJA47" s="26"/>
      <c r="OJE47" s="26"/>
      <c r="OJI47" s="26"/>
      <c r="OJM47" s="26"/>
      <c r="OJQ47" s="26"/>
      <c r="OJU47" s="26"/>
      <c r="OJY47" s="26"/>
      <c r="OKC47" s="26"/>
      <c r="OKG47" s="26"/>
      <c r="OKK47" s="26"/>
      <c r="OKO47" s="26"/>
      <c r="OKS47" s="26"/>
      <c r="OKW47" s="26"/>
      <c r="OLA47" s="26"/>
      <c r="OLE47" s="26"/>
      <c r="OLI47" s="26"/>
      <c r="OLM47" s="26"/>
      <c r="OLQ47" s="26"/>
      <c r="OLU47" s="26"/>
      <c r="OLY47" s="26"/>
      <c r="OMC47" s="26"/>
      <c r="OMG47" s="26"/>
      <c r="OMK47" s="26"/>
      <c r="OMO47" s="26"/>
      <c r="OMS47" s="26"/>
      <c r="OMW47" s="26"/>
      <c r="ONA47" s="26"/>
      <c r="ONE47" s="26"/>
      <c r="ONI47" s="26"/>
      <c r="ONM47" s="26"/>
      <c r="ONQ47" s="26"/>
      <c r="ONU47" s="26"/>
      <c r="ONY47" s="26"/>
      <c r="OOC47" s="26"/>
      <c r="OOG47" s="26"/>
      <c r="OOK47" s="26"/>
      <c r="OOO47" s="26"/>
      <c r="OOS47" s="26"/>
      <c r="OOW47" s="26"/>
      <c r="OPA47" s="26"/>
      <c r="OPE47" s="26"/>
      <c r="OPI47" s="26"/>
      <c r="OPM47" s="26"/>
      <c r="OPQ47" s="26"/>
      <c r="OPU47" s="26"/>
      <c r="OPY47" s="26"/>
      <c r="OQC47" s="26"/>
      <c r="OQG47" s="26"/>
      <c r="OQK47" s="26"/>
      <c r="OQO47" s="26"/>
      <c r="OQS47" s="26"/>
      <c r="OQW47" s="26"/>
      <c r="ORA47" s="26"/>
      <c r="ORE47" s="26"/>
      <c r="ORI47" s="26"/>
      <c r="ORM47" s="26"/>
      <c r="ORQ47" s="26"/>
      <c r="ORU47" s="26"/>
      <c r="ORY47" s="26"/>
      <c r="OSC47" s="26"/>
      <c r="OSG47" s="26"/>
      <c r="OSK47" s="26"/>
      <c r="OSO47" s="26"/>
      <c r="OSS47" s="26"/>
      <c r="OSW47" s="26"/>
      <c r="OTA47" s="26"/>
      <c r="OTE47" s="26"/>
      <c r="OTI47" s="26"/>
      <c r="OTM47" s="26"/>
      <c r="OTQ47" s="26"/>
      <c r="OTU47" s="26"/>
      <c r="OTY47" s="26"/>
      <c r="OUC47" s="26"/>
      <c r="OUG47" s="26"/>
      <c r="OUK47" s="26"/>
      <c r="OUO47" s="26"/>
      <c r="OUS47" s="26"/>
      <c r="OUW47" s="26"/>
      <c r="OVA47" s="26"/>
      <c r="OVE47" s="26"/>
      <c r="OVI47" s="26"/>
      <c r="OVM47" s="26"/>
      <c r="OVQ47" s="26"/>
      <c r="OVU47" s="26"/>
      <c r="OVY47" s="26"/>
      <c r="OWC47" s="26"/>
      <c r="OWG47" s="26"/>
      <c r="OWK47" s="26"/>
      <c r="OWO47" s="26"/>
      <c r="OWS47" s="26"/>
      <c r="OWW47" s="26"/>
      <c r="OXA47" s="26"/>
      <c r="OXE47" s="26"/>
      <c r="OXI47" s="26"/>
      <c r="OXM47" s="26"/>
      <c r="OXQ47" s="26"/>
      <c r="OXU47" s="26"/>
      <c r="OXY47" s="26"/>
      <c r="OYC47" s="26"/>
      <c r="OYG47" s="26"/>
      <c r="OYK47" s="26"/>
      <c r="OYO47" s="26"/>
      <c r="OYS47" s="26"/>
      <c r="OYW47" s="26"/>
      <c r="OZA47" s="26"/>
      <c r="OZE47" s="26"/>
      <c r="OZI47" s="26"/>
      <c r="OZM47" s="26"/>
      <c r="OZQ47" s="26"/>
      <c r="OZU47" s="26"/>
      <c r="OZY47" s="26"/>
      <c r="PAC47" s="26"/>
      <c r="PAG47" s="26"/>
      <c r="PAK47" s="26"/>
      <c r="PAO47" s="26"/>
      <c r="PAS47" s="26"/>
      <c r="PAW47" s="26"/>
      <c r="PBA47" s="26"/>
      <c r="PBE47" s="26"/>
      <c r="PBI47" s="26"/>
      <c r="PBM47" s="26"/>
      <c r="PBQ47" s="26"/>
      <c r="PBU47" s="26"/>
      <c r="PBY47" s="26"/>
      <c r="PCC47" s="26"/>
      <c r="PCG47" s="26"/>
      <c r="PCK47" s="26"/>
      <c r="PCO47" s="26"/>
      <c r="PCS47" s="26"/>
      <c r="PCW47" s="26"/>
      <c r="PDA47" s="26"/>
      <c r="PDE47" s="26"/>
      <c r="PDI47" s="26"/>
      <c r="PDM47" s="26"/>
      <c r="PDQ47" s="26"/>
      <c r="PDU47" s="26"/>
      <c r="PDY47" s="26"/>
      <c r="PEC47" s="26"/>
      <c r="PEG47" s="26"/>
      <c r="PEK47" s="26"/>
      <c r="PEO47" s="26"/>
      <c r="PES47" s="26"/>
      <c r="PEW47" s="26"/>
      <c r="PFA47" s="26"/>
      <c r="PFE47" s="26"/>
      <c r="PFI47" s="26"/>
      <c r="PFM47" s="26"/>
      <c r="PFQ47" s="26"/>
      <c r="PFU47" s="26"/>
      <c r="PFY47" s="26"/>
      <c r="PGC47" s="26"/>
      <c r="PGG47" s="26"/>
      <c r="PGK47" s="26"/>
      <c r="PGO47" s="26"/>
      <c r="PGS47" s="26"/>
      <c r="PGW47" s="26"/>
      <c r="PHA47" s="26"/>
      <c r="PHE47" s="26"/>
      <c r="PHI47" s="26"/>
      <c r="PHM47" s="26"/>
      <c r="PHQ47" s="26"/>
      <c r="PHU47" s="26"/>
      <c r="PHY47" s="26"/>
      <c r="PIC47" s="26"/>
      <c r="PIG47" s="26"/>
      <c r="PIK47" s="26"/>
      <c r="PIO47" s="26"/>
      <c r="PIS47" s="26"/>
      <c r="PIW47" s="26"/>
      <c r="PJA47" s="26"/>
      <c r="PJE47" s="26"/>
      <c r="PJI47" s="26"/>
      <c r="PJM47" s="26"/>
      <c r="PJQ47" s="26"/>
      <c r="PJU47" s="26"/>
      <c r="PJY47" s="26"/>
      <c r="PKC47" s="26"/>
      <c r="PKG47" s="26"/>
      <c r="PKK47" s="26"/>
      <c r="PKO47" s="26"/>
      <c r="PKS47" s="26"/>
      <c r="PKW47" s="26"/>
      <c r="PLA47" s="26"/>
      <c r="PLE47" s="26"/>
      <c r="PLI47" s="26"/>
      <c r="PLM47" s="26"/>
      <c r="PLQ47" s="26"/>
      <c r="PLU47" s="26"/>
      <c r="PLY47" s="26"/>
      <c r="PMC47" s="26"/>
      <c r="PMG47" s="26"/>
      <c r="PMK47" s="26"/>
      <c r="PMO47" s="26"/>
      <c r="PMS47" s="26"/>
      <c r="PMW47" s="26"/>
      <c r="PNA47" s="26"/>
      <c r="PNE47" s="26"/>
      <c r="PNI47" s="26"/>
      <c r="PNM47" s="26"/>
      <c r="PNQ47" s="26"/>
      <c r="PNU47" s="26"/>
      <c r="PNY47" s="26"/>
      <c r="POC47" s="26"/>
      <c r="POG47" s="26"/>
      <c r="POK47" s="26"/>
      <c r="POO47" s="26"/>
      <c r="POS47" s="26"/>
      <c r="POW47" s="26"/>
      <c r="PPA47" s="26"/>
      <c r="PPE47" s="26"/>
      <c r="PPI47" s="26"/>
      <c r="PPM47" s="26"/>
      <c r="PPQ47" s="26"/>
      <c r="PPU47" s="26"/>
      <c r="PPY47" s="26"/>
      <c r="PQC47" s="26"/>
      <c r="PQG47" s="26"/>
      <c r="PQK47" s="26"/>
      <c r="PQO47" s="26"/>
      <c r="PQS47" s="26"/>
      <c r="PQW47" s="26"/>
      <c r="PRA47" s="26"/>
      <c r="PRE47" s="26"/>
      <c r="PRI47" s="26"/>
      <c r="PRM47" s="26"/>
      <c r="PRQ47" s="26"/>
      <c r="PRU47" s="26"/>
      <c r="PRY47" s="26"/>
      <c r="PSC47" s="26"/>
      <c r="PSG47" s="26"/>
      <c r="PSK47" s="26"/>
      <c r="PSO47" s="26"/>
      <c r="PSS47" s="26"/>
      <c r="PSW47" s="26"/>
      <c r="PTA47" s="26"/>
      <c r="PTE47" s="26"/>
      <c r="PTI47" s="26"/>
      <c r="PTM47" s="26"/>
      <c r="PTQ47" s="26"/>
      <c r="PTU47" s="26"/>
      <c r="PTY47" s="26"/>
      <c r="PUC47" s="26"/>
      <c r="PUG47" s="26"/>
      <c r="PUK47" s="26"/>
      <c r="PUO47" s="26"/>
      <c r="PUS47" s="26"/>
      <c r="PUW47" s="26"/>
      <c r="PVA47" s="26"/>
      <c r="PVE47" s="26"/>
      <c r="PVI47" s="26"/>
      <c r="PVM47" s="26"/>
      <c r="PVQ47" s="26"/>
      <c r="PVU47" s="26"/>
      <c r="PVY47" s="26"/>
      <c r="PWC47" s="26"/>
      <c r="PWG47" s="26"/>
      <c r="PWK47" s="26"/>
      <c r="PWO47" s="26"/>
      <c r="PWS47" s="26"/>
      <c r="PWW47" s="26"/>
      <c r="PXA47" s="26"/>
      <c r="PXE47" s="26"/>
      <c r="PXI47" s="26"/>
      <c r="PXM47" s="26"/>
      <c r="PXQ47" s="26"/>
      <c r="PXU47" s="26"/>
      <c r="PXY47" s="26"/>
      <c r="PYC47" s="26"/>
      <c r="PYG47" s="26"/>
      <c r="PYK47" s="26"/>
      <c r="PYO47" s="26"/>
      <c r="PYS47" s="26"/>
      <c r="PYW47" s="26"/>
      <c r="PZA47" s="26"/>
      <c r="PZE47" s="26"/>
      <c r="PZI47" s="26"/>
      <c r="PZM47" s="26"/>
      <c r="PZQ47" s="26"/>
      <c r="PZU47" s="26"/>
      <c r="PZY47" s="26"/>
      <c r="QAC47" s="26"/>
      <c r="QAG47" s="26"/>
      <c r="QAK47" s="26"/>
      <c r="QAO47" s="26"/>
      <c r="QAS47" s="26"/>
      <c r="QAW47" s="26"/>
      <c r="QBA47" s="26"/>
      <c r="QBE47" s="26"/>
      <c r="QBI47" s="26"/>
      <c r="QBM47" s="26"/>
      <c r="QBQ47" s="26"/>
      <c r="QBU47" s="26"/>
      <c r="QBY47" s="26"/>
      <c r="QCC47" s="26"/>
      <c r="QCG47" s="26"/>
      <c r="QCK47" s="26"/>
      <c r="QCO47" s="26"/>
      <c r="QCS47" s="26"/>
      <c r="QCW47" s="26"/>
      <c r="QDA47" s="26"/>
      <c r="QDE47" s="26"/>
      <c r="QDI47" s="26"/>
      <c r="QDM47" s="26"/>
      <c r="QDQ47" s="26"/>
      <c r="QDU47" s="26"/>
      <c r="QDY47" s="26"/>
      <c r="QEC47" s="26"/>
      <c r="QEG47" s="26"/>
      <c r="QEK47" s="26"/>
      <c r="QEO47" s="26"/>
      <c r="QES47" s="26"/>
      <c r="QEW47" s="26"/>
      <c r="QFA47" s="26"/>
      <c r="QFE47" s="26"/>
      <c r="QFI47" s="26"/>
      <c r="QFM47" s="26"/>
      <c r="QFQ47" s="26"/>
      <c r="QFU47" s="26"/>
      <c r="QFY47" s="26"/>
      <c r="QGC47" s="26"/>
      <c r="QGG47" s="26"/>
      <c r="QGK47" s="26"/>
      <c r="QGO47" s="26"/>
      <c r="QGS47" s="26"/>
      <c r="QGW47" s="26"/>
      <c r="QHA47" s="26"/>
      <c r="QHE47" s="26"/>
      <c r="QHI47" s="26"/>
      <c r="QHM47" s="26"/>
      <c r="QHQ47" s="26"/>
      <c r="QHU47" s="26"/>
      <c r="QHY47" s="26"/>
      <c r="QIC47" s="26"/>
      <c r="QIG47" s="26"/>
      <c r="QIK47" s="26"/>
      <c r="QIO47" s="26"/>
      <c r="QIS47" s="26"/>
      <c r="QIW47" s="26"/>
      <c r="QJA47" s="26"/>
      <c r="QJE47" s="26"/>
      <c r="QJI47" s="26"/>
      <c r="QJM47" s="26"/>
      <c r="QJQ47" s="26"/>
      <c r="QJU47" s="26"/>
      <c r="QJY47" s="26"/>
      <c r="QKC47" s="26"/>
      <c r="QKG47" s="26"/>
      <c r="QKK47" s="26"/>
      <c r="QKO47" s="26"/>
      <c r="QKS47" s="26"/>
      <c r="QKW47" s="26"/>
      <c r="QLA47" s="26"/>
      <c r="QLE47" s="26"/>
      <c r="QLI47" s="26"/>
      <c r="QLM47" s="26"/>
      <c r="QLQ47" s="26"/>
      <c r="QLU47" s="26"/>
      <c r="QLY47" s="26"/>
      <c r="QMC47" s="26"/>
      <c r="QMG47" s="26"/>
      <c r="QMK47" s="26"/>
      <c r="QMO47" s="26"/>
      <c r="QMS47" s="26"/>
      <c r="QMW47" s="26"/>
      <c r="QNA47" s="26"/>
      <c r="QNE47" s="26"/>
      <c r="QNI47" s="26"/>
      <c r="QNM47" s="26"/>
      <c r="QNQ47" s="26"/>
      <c r="QNU47" s="26"/>
      <c r="QNY47" s="26"/>
      <c r="QOC47" s="26"/>
      <c r="QOG47" s="26"/>
      <c r="QOK47" s="26"/>
      <c r="QOO47" s="26"/>
      <c r="QOS47" s="26"/>
      <c r="QOW47" s="26"/>
      <c r="QPA47" s="26"/>
      <c r="QPE47" s="26"/>
      <c r="QPI47" s="26"/>
      <c r="QPM47" s="26"/>
      <c r="QPQ47" s="26"/>
      <c r="QPU47" s="26"/>
      <c r="QPY47" s="26"/>
      <c r="QQC47" s="26"/>
      <c r="QQG47" s="26"/>
      <c r="QQK47" s="26"/>
      <c r="QQO47" s="26"/>
      <c r="QQS47" s="26"/>
      <c r="QQW47" s="26"/>
      <c r="QRA47" s="26"/>
      <c r="QRE47" s="26"/>
      <c r="QRI47" s="26"/>
      <c r="QRM47" s="26"/>
      <c r="QRQ47" s="26"/>
      <c r="QRU47" s="26"/>
      <c r="QRY47" s="26"/>
      <c r="QSC47" s="26"/>
      <c r="QSG47" s="26"/>
      <c r="QSK47" s="26"/>
      <c r="QSO47" s="26"/>
      <c r="QSS47" s="26"/>
      <c r="QSW47" s="26"/>
      <c r="QTA47" s="26"/>
      <c r="QTE47" s="26"/>
      <c r="QTI47" s="26"/>
      <c r="QTM47" s="26"/>
      <c r="QTQ47" s="26"/>
      <c r="QTU47" s="26"/>
      <c r="QTY47" s="26"/>
      <c r="QUC47" s="26"/>
      <c r="QUG47" s="26"/>
      <c r="QUK47" s="26"/>
      <c r="QUO47" s="26"/>
      <c r="QUS47" s="26"/>
      <c r="QUW47" s="26"/>
      <c r="QVA47" s="26"/>
      <c r="QVE47" s="26"/>
      <c r="QVI47" s="26"/>
      <c r="QVM47" s="26"/>
      <c r="QVQ47" s="26"/>
      <c r="QVU47" s="26"/>
      <c r="QVY47" s="26"/>
      <c r="QWC47" s="26"/>
      <c r="QWG47" s="26"/>
      <c r="QWK47" s="26"/>
      <c r="QWO47" s="26"/>
      <c r="QWS47" s="26"/>
      <c r="QWW47" s="26"/>
      <c r="QXA47" s="26"/>
      <c r="QXE47" s="26"/>
      <c r="QXI47" s="26"/>
      <c r="QXM47" s="26"/>
      <c r="QXQ47" s="26"/>
      <c r="QXU47" s="26"/>
      <c r="QXY47" s="26"/>
      <c r="QYC47" s="26"/>
      <c r="QYG47" s="26"/>
      <c r="QYK47" s="26"/>
      <c r="QYO47" s="26"/>
      <c r="QYS47" s="26"/>
      <c r="QYW47" s="26"/>
      <c r="QZA47" s="26"/>
      <c r="QZE47" s="26"/>
      <c r="QZI47" s="26"/>
      <c r="QZM47" s="26"/>
      <c r="QZQ47" s="26"/>
      <c r="QZU47" s="26"/>
      <c r="QZY47" s="26"/>
      <c r="RAC47" s="26"/>
      <c r="RAG47" s="26"/>
      <c r="RAK47" s="26"/>
      <c r="RAO47" s="26"/>
      <c r="RAS47" s="26"/>
      <c r="RAW47" s="26"/>
      <c r="RBA47" s="26"/>
      <c r="RBE47" s="26"/>
      <c r="RBI47" s="26"/>
      <c r="RBM47" s="26"/>
      <c r="RBQ47" s="26"/>
      <c r="RBU47" s="26"/>
      <c r="RBY47" s="26"/>
      <c r="RCC47" s="26"/>
      <c r="RCG47" s="26"/>
      <c r="RCK47" s="26"/>
      <c r="RCO47" s="26"/>
      <c r="RCS47" s="26"/>
      <c r="RCW47" s="26"/>
      <c r="RDA47" s="26"/>
      <c r="RDE47" s="26"/>
      <c r="RDI47" s="26"/>
      <c r="RDM47" s="26"/>
      <c r="RDQ47" s="26"/>
      <c r="RDU47" s="26"/>
      <c r="RDY47" s="26"/>
      <c r="REC47" s="26"/>
      <c r="REG47" s="26"/>
      <c r="REK47" s="26"/>
      <c r="REO47" s="26"/>
      <c r="RES47" s="26"/>
      <c r="REW47" s="26"/>
      <c r="RFA47" s="26"/>
      <c r="RFE47" s="26"/>
      <c r="RFI47" s="26"/>
      <c r="RFM47" s="26"/>
      <c r="RFQ47" s="26"/>
      <c r="RFU47" s="26"/>
      <c r="RFY47" s="26"/>
      <c r="RGC47" s="26"/>
      <c r="RGG47" s="26"/>
      <c r="RGK47" s="26"/>
      <c r="RGO47" s="26"/>
      <c r="RGS47" s="26"/>
      <c r="RGW47" s="26"/>
      <c r="RHA47" s="26"/>
      <c r="RHE47" s="26"/>
      <c r="RHI47" s="26"/>
      <c r="RHM47" s="26"/>
      <c r="RHQ47" s="26"/>
      <c r="RHU47" s="26"/>
      <c r="RHY47" s="26"/>
      <c r="RIC47" s="26"/>
      <c r="RIG47" s="26"/>
      <c r="RIK47" s="26"/>
      <c r="RIO47" s="26"/>
      <c r="RIS47" s="26"/>
      <c r="RIW47" s="26"/>
      <c r="RJA47" s="26"/>
      <c r="RJE47" s="26"/>
      <c r="RJI47" s="26"/>
      <c r="RJM47" s="26"/>
      <c r="RJQ47" s="26"/>
      <c r="RJU47" s="26"/>
      <c r="RJY47" s="26"/>
      <c r="RKC47" s="26"/>
      <c r="RKG47" s="26"/>
      <c r="RKK47" s="26"/>
      <c r="RKO47" s="26"/>
      <c r="RKS47" s="26"/>
      <c r="RKW47" s="26"/>
      <c r="RLA47" s="26"/>
      <c r="RLE47" s="26"/>
      <c r="RLI47" s="26"/>
      <c r="RLM47" s="26"/>
      <c r="RLQ47" s="26"/>
      <c r="RLU47" s="26"/>
      <c r="RLY47" s="26"/>
      <c r="RMC47" s="26"/>
      <c r="RMG47" s="26"/>
      <c r="RMK47" s="26"/>
      <c r="RMO47" s="26"/>
      <c r="RMS47" s="26"/>
      <c r="RMW47" s="26"/>
      <c r="RNA47" s="26"/>
      <c r="RNE47" s="26"/>
      <c r="RNI47" s="26"/>
      <c r="RNM47" s="26"/>
      <c r="RNQ47" s="26"/>
      <c r="RNU47" s="26"/>
      <c r="RNY47" s="26"/>
      <c r="ROC47" s="26"/>
      <c r="ROG47" s="26"/>
      <c r="ROK47" s="26"/>
      <c r="ROO47" s="26"/>
      <c r="ROS47" s="26"/>
      <c r="ROW47" s="26"/>
      <c r="RPA47" s="26"/>
      <c r="RPE47" s="26"/>
      <c r="RPI47" s="26"/>
      <c r="RPM47" s="26"/>
      <c r="RPQ47" s="26"/>
      <c r="RPU47" s="26"/>
      <c r="RPY47" s="26"/>
      <c r="RQC47" s="26"/>
      <c r="RQG47" s="26"/>
      <c r="RQK47" s="26"/>
      <c r="RQO47" s="26"/>
      <c r="RQS47" s="26"/>
      <c r="RQW47" s="26"/>
      <c r="RRA47" s="26"/>
      <c r="RRE47" s="26"/>
      <c r="RRI47" s="26"/>
      <c r="RRM47" s="26"/>
      <c r="RRQ47" s="26"/>
      <c r="RRU47" s="26"/>
      <c r="RRY47" s="26"/>
      <c r="RSC47" s="26"/>
      <c r="RSG47" s="26"/>
      <c r="RSK47" s="26"/>
      <c r="RSO47" s="26"/>
      <c r="RSS47" s="26"/>
      <c r="RSW47" s="26"/>
      <c r="RTA47" s="26"/>
      <c r="RTE47" s="26"/>
      <c r="RTI47" s="26"/>
      <c r="RTM47" s="26"/>
      <c r="RTQ47" s="26"/>
      <c r="RTU47" s="26"/>
      <c r="RTY47" s="26"/>
      <c r="RUC47" s="26"/>
      <c r="RUG47" s="26"/>
      <c r="RUK47" s="26"/>
      <c r="RUO47" s="26"/>
      <c r="RUS47" s="26"/>
      <c r="RUW47" s="26"/>
      <c r="RVA47" s="26"/>
      <c r="RVE47" s="26"/>
      <c r="RVI47" s="26"/>
      <c r="RVM47" s="26"/>
      <c r="RVQ47" s="26"/>
      <c r="RVU47" s="26"/>
      <c r="RVY47" s="26"/>
      <c r="RWC47" s="26"/>
      <c r="RWG47" s="26"/>
      <c r="RWK47" s="26"/>
      <c r="RWO47" s="26"/>
      <c r="RWS47" s="26"/>
      <c r="RWW47" s="26"/>
      <c r="RXA47" s="26"/>
      <c r="RXE47" s="26"/>
      <c r="RXI47" s="26"/>
      <c r="RXM47" s="26"/>
      <c r="RXQ47" s="26"/>
      <c r="RXU47" s="26"/>
      <c r="RXY47" s="26"/>
      <c r="RYC47" s="26"/>
      <c r="RYG47" s="26"/>
      <c r="RYK47" s="26"/>
      <c r="RYO47" s="26"/>
      <c r="RYS47" s="26"/>
      <c r="RYW47" s="26"/>
      <c r="RZA47" s="26"/>
      <c r="RZE47" s="26"/>
      <c r="RZI47" s="26"/>
      <c r="RZM47" s="26"/>
      <c r="RZQ47" s="26"/>
      <c r="RZU47" s="26"/>
      <c r="RZY47" s="26"/>
      <c r="SAC47" s="26"/>
      <c r="SAG47" s="26"/>
      <c r="SAK47" s="26"/>
      <c r="SAO47" s="26"/>
      <c r="SAS47" s="26"/>
      <c r="SAW47" s="26"/>
      <c r="SBA47" s="26"/>
      <c r="SBE47" s="26"/>
      <c r="SBI47" s="26"/>
      <c r="SBM47" s="26"/>
      <c r="SBQ47" s="26"/>
      <c r="SBU47" s="26"/>
      <c r="SBY47" s="26"/>
      <c r="SCC47" s="26"/>
      <c r="SCG47" s="26"/>
      <c r="SCK47" s="26"/>
      <c r="SCO47" s="26"/>
      <c r="SCS47" s="26"/>
      <c r="SCW47" s="26"/>
      <c r="SDA47" s="26"/>
      <c r="SDE47" s="26"/>
      <c r="SDI47" s="26"/>
      <c r="SDM47" s="26"/>
      <c r="SDQ47" s="26"/>
      <c r="SDU47" s="26"/>
      <c r="SDY47" s="26"/>
      <c r="SEC47" s="26"/>
      <c r="SEG47" s="26"/>
      <c r="SEK47" s="26"/>
      <c r="SEO47" s="26"/>
      <c r="SES47" s="26"/>
      <c r="SEW47" s="26"/>
      <c r="SFA47" s="26"/>
      <c r="SFE47" s="26"/>
      <c r="SFI47" s="26"/>
      <c r="SFM47" s="26"/>
      <c r="SFQ47" s="26"/>
      <c r="SFU47" s="26"/>
      <c r="SFY47" s="26"/>
      <c r="SGC47" s="26"/>
      <c r="SGG47" s="26"/>
      <c r="SGK47" s="26"/>
      <c r="SGO47" s="26"/>
      <c r="SGS47" s="26"/>
      <c r="SGW47" s="26"/>
      <c r="SHA47" s="26"/>
      <c r="SHE47" s="26"/>
      <c r="SHI47" s="26"/>
      <c r="SHM47" s="26"/>
      <c r="SHQ47" s="26"/>
      <c r="SHU47" s="26"/>
      <c r="SHY47" s="26"/>
      <c r="SIC47" s="26"/>
      <c r="SIG47" s="26"/>
      <c r="SIK47" s="26"/>
      <c r="SIO47" s="26"/>
      <c r="SIS47" s="26"/>
      <c r="SIW47" s="26"/>
      <c r="SJA47" s="26"/>
      <c r="SJE47" s="26"/>
      <c r="SJI47" s="26"/>
      <c r="SJM47" s="26"/>
      <c r="SJQ47" s="26"/>
      <c r="SJU47" s="26"/>
      <c r="SJY47" s="26"/>
      <c r="SKC47" s="26"/>
      <c r="SKG47" s="26"/>
      <c r="SKK47" s="26"/>
      <c r="SKO47" s="26"/>
      <c r="SKS47" s="26"/>
      <c r="SKW47" s="26"/>
      <c r="SLA47" s="26"/>
      <c r="SLE47" s="26"/>
      <c r="SLI47" s="26"/>
      <c r="SLM47" s="26"/>
      <c r="SLQ47" s="26"/>
      <c r="SLU47" s="26"/>
      <c r="SLY47" s="26"/>
      <c r="SMC47" s="26"/>
      <c r="SMG47" s="26"/>
      <c r="SMK47" s="26"/>
      <c r="SMO47" s="26"/>
      <c r="SMS47" s="26"/>
      <c r="SMW47" s="26"/>
      <c r="SNA47" s="26"/>
      <c r="SNE47" s="26"/>
      <c r="SNI47" s="26"/>
      <c r="SNM47" s="26"/>
      <c r="SNQ47" s="26"/>
      <c r="SNU47" s="26"/>
      <c r="SNY47" s="26"/>
      <c r="SOC47" s="26"/>
      <c r="SOG47" s="26"/>
      <c r="SOK47" s="26"/>
      <c r="SOO47" s="26"/>
      <c r="SOS47" s="26"/>
      <c r="SOW47" s="26"/>
      <c r="SPA47" s="26"/>
      <c r="SPE47" s="26"/>
      <c r="SPI47" s="26"/>
      <c r="SPM47" s="26"/>
      <c r="SPQ47" s="26"/>
      <c r="SPU47" s="26"/>
      <c r="SPY47" s="26"/>
      <c r="SQC47" s="26"/>
      <c r="SQG47" s="26"/>
      <c r="SQK47" s="26"/>
      <c r="SQO47" s="26"/>
      <c r="SQS47" s="26"/>
      <c r="SQW47" s="26"/>
      <c r="SRA47" s="26"/>
      <c r="SRE47" s="26"/>
      <c r="SRI47" s="26"/>
      <c r="SRM47" s="26"/>
      <c r="SRQ47" s="26"/>
      <c r="SRU47" s="26"/>
      <c r="SRY47" s="26"/>
      <c r="SSC47" s="26"/>
      <c r="SSG47" s="26"/>
      <c r="SSK47" s="26"/>
      <c r="SSO47" s="26"/>
      <c r="SSS47" s="26"/>
      <c r="SSW47" s="26"/>
      <c r="STA47" s="26"/>
      <c r="STE47" s="26"/>
      <c r="STI47" s="26"/>
      <c r="STM47" s="26"/>
      <c r="STQ47" s="26"/>
      <c r="STU47" s="26"/>
      <c r="STY47" s="26"/>
      <c r="SUC47" s="26"/>
      <c r="SUG47" s="26"/>
      <c r="SUK47" s="26"/>
      <c r="SUO47" s="26"/>
      <c r="SUS47" s="26"/>
      <c r="SUW47" s="26"/>
      <c r="SVA47" s="26"/>
      <c r="SVE47" s="26"/>
      <c r="SVI47" s="26"/>
      <c r="SVM47" s="26"/>
      <c r="SVQ47" s="26"/>
      <c r="SVU47" s="26"/>
      <c r="SVY47" s="26"/>
      <c r="SWC47" s="26"/>
      <c r="SWG47" s="26"/>
      <c r="SWK47" s="26"/>
      <c r="SWO47" s="26"/>
      <c r="SWS47" s="26"/>
      <c r="SWW47" s="26"/>
      <c r="SXA47" s="26"/>
      <c r="SXE47" s="26"/>
      <c r="SXI47" s="26"/>
      <c r="SXM47" s="26"/>
      <c r="SXQ47" s="26"/>
      <c r="SXU47" s="26"/>
      <c r="SXY47" s="26"/>
      <c r="SYC47" s="26"/>
      <c r="SYG47" s="26"/>
      <c r="SYK47" s="26"/>
      <c r="SYO47" s="26"/>
      <c r="SYS47" s="26"/>
      <c r="SYW47" s="26"/>
      <c r="SZA47" s="26"/>
      <c r="SZE47" s="26"/>
      <c r="SZI47" s="26"/>
      <c r="SZM47" s="26"/>
      <c r="SZQ47" s="26"/>
      <c r="SZU47" s="26"/>
      <c r="SZY47" s="26"/>
      <c r="TAC47" s="26"/>
      <c r="TAG47" s="26"/>
      <c r="TAK47" s="26"/>
      <c r="TAO47" s="26"/>
      <c r="TAS47" s="26"/>
      <c r="TAW47" s="26"/>
      <c r="TBA47" s="26"/>
      <c r="TBE47" s="26"/>
      <c r="TBI47" s="26"/>
      <c r="TBM47" s="26"/>
      <c r="TBQ47" s="26"/>
      <c r="TBU47" s="26"/>
      <c r="TBY47" s="26"/>
      <c r="TCC47" s="26"/>
      <c r="TCG47" s="26"/>
      <c r="TCK47" s="26"/>
      <c r="TCO47" s="26"/>
      <c r="TCS47" s="26"/>
      <c r="TCW47" s="26"/>
      <c r="TDA47" s="26"/>
      <c r="TDE47" s="26"/>
      <c r="TDI47" s="26"/>
      <c r="TDM47" s="26"/>
      <c r="TDQ47" s="26"/>
      <c r="TDU47" s="26"/>
      <c r="TDY47" s="26"/>
      <c r="TEC47" s="26"/>
      <c r="TEG47" s="26"/>
      <c r="TEK47" s="26"/>
      <c r="TEO47" s="26"/>
      <c r="TES47" s="26"/>
      <c r="TEW47" s="26"/>
      <c r="TFA47" s="26"/>
      <c r="TFE47" s="26"/>
      <c r="TFI47" s="26"/>
      <c r="TFM47" s="26"/>
      <c r="TFQ47" s="26"/>
      <c r="TFU47" s="26"/>
      <c r="TFY47" s="26"/>
      <c r="TGC47" s="26"/>
      <c r="TGG47" s="26"/>
      <c r="TGK47" s="26"/>
      <c r="TGO47" s="26"/>
      <c r="TGS47" s="26"/>
      <c r="TGW47" s="26"/>
      <c r="THA47" s="26"/>
      <c r="THE47" s="26"/>
      <c r="THI47" s="26"/>
      <c r="THM47" s="26"/>
      <c r="THQ47" s="26"/>
      <c r="THU47" s="26"/>
      <c r="THY47" s="26"/>
      <c r="TIC47" s="26"/>
      <c r="TIG47" s="26"/>
      <c r="TIK47" s="26"/>
      <c r="TIO47" s="26"/>
      <c r="TIS47" s="26"/>
      <c r="TIW47" s="26"/>
      <c r="TJA47" s="26"/>
      <c r="TJE47" s="26"/>
      <c r="TJI47" s="26"/>
      <c r="TJM47" s="26"/>
      <c r="TJQ47" s="26"/>
      <c r="TJU47" s="26"/>
      <c r="TJY47" s="26"/>
      <c r="TKC47" s="26"/>
      <c r="TKG47" s="26"/>
      <c r="TKK47" s="26"/>
      <c r="TKO47" s="26"/>
      <c r="TKS47" s="26"/>
      <c r="TKW47" s="26"/>
      <c r="TLA47" s="26"/>
      <c r="TLE47" s="26"/>
      <c r="TLI47" s="26"/>
      <c r="TLM47" s="26"/>
      <c r="TLQ47" s="26"/>
      <c r="TLU47" s="26"/>
      <c r="TLY47" s="26"/>
      <c r="TMC47" s="26"/>
      <c r="TMG47" s="26"/>
      <c r="TMK47" s="26"/>
      <c r="TMO47" s="26"/>
      <c r="TMS47" s="26"/>
      <c r="TMW47" s="26"/>
      <c r="TNA47" s="26"/>
      <c r="TNE47" s="26"/>
      <c r="TNI47" s="26"/>
      <c r="TNM47" s="26"/>
      <c r="TNQ47" s="26"/>
      <c r="TNU47" s="26"/>
      <c r="TNY47" s="26"/>
      <c r="TOC47" s="26"/>
      <c r="TOG47" s="26"/>
      <c r="TOK47" s="26"/>
      <c r="TOO47" s="26"/>
      <c r="TOS47" s="26"/>
      <c r="TOW47" s="26"/>
      <c r="TPA47" s="26"/>
      <c r="TPE47" s="26"/>
      <c r="TPI47" s="26"/>
      <c r="TPM47" s="26"/>
      <c r="TPQ47" s="26"/>
      <c r="TPU47" s="26"/>
      <c r="TPY47" s="26"/>
      <c r="TQC47" s="26"/>
      <c r="TQG47" s="26"/>
      <c r="TQK47" s="26"/>
      <c r="TQO47" s="26"/>
      <c r="TQS47" s="26"/>
      <c r="TQW47" s="26"/>
      <c r="TRA47" s="26"/>
      <c r="TRE47" s="26"/>
      <c r="TRI47" s="26"/>
      <c r="TRM47" s="26"/>
      <c r="TRQ47" s="26"/>
      <c r="TRU47" s="26"/>
      <c r="TRY47" s="26"/>
      <c r="TSC47" s="26"/>
      <c r="TSG47" s="26"/>
      <c r="TSK47" s="26"/>
      <c r="TSO47" s="26"/>
      <c r="TSS47" s="26"/>
      <c r="TSW47" s="26"/>
      <c r="TTA47" s="26"/>
      <c r="TTE47" s="26"/>
      <c r="TTI47" s="26"/>
      <c r="TTM47" s="26"/>
      <c r="TTQ47" s="26"/>
      <c r="TTU47" s="26"/>
      <c r="TTY47" s="26"/>
      <c r="TUC47" s="26"/>
      <c r="TUG47" s="26"/>
      <c r="TUK47" s="26"/>
      <c r="TUO47" s="26"/>
      <c r="TUS47" s="26"/>
      <c r="TUW47" s="26"/>
      <c r="TVA47" s="26"/>
      <c r="TVE47" s="26"/>
      <c r="TVI47" s="26"/>
      <c r="TVM47" s="26"/>
      <c r="TVQ47" s="26"/>
      <c r="TVU47" s="26"/>
      <c r="TVY47" s="26"/>
      <c r="TWC47" s="26"/>
      <c r="TWG47" s="26"/>
      <c r="TWK47" s="26"/>
      <c r="TWO47" s="26"/>
      <c r="TWS47" s="26"/>
      <c r="TWW47" s="26"/>
      <c r="TXA47" s="26"/>
      <c r="TXE47" s="26"/>
      <c r="TXI47" s="26"/>
      <c r="TXM47" s="26"/>
      <c r="TXQ47" s="26"/>
      <c r="TXU47" s="26"/>
      <c r="TXY47" s="26"/>
      <c r="TYC47" s="26"/>
      <c r="TYG47" s="26"/>
      <c r="TYK47" s="26"/>
      <c r="TYO47" s="26"/>
      <c r="TYS47" s="26"/>
      <c r="TYW47" s="26"/>
      <c r="TZA47" s="26"/>
      <c r="TZE47" s="26"/>
      <c r="TZI47" s="26"/>
      <c r="TZM47" s="26"/>
      <c r="TZQ47" s="26"/>
      <c r="TZU47" s="26"/>
      <c r="TZY47" s="26"/>
      <c r="UAC47" s="26"/>
      <c r="UAG47" s="26"/>
      <c r="UAK47" s="26"/>
      <c r="UAO47" s="26"/>
      <c r="UAS47" s="26"/>
      <c r="UAW47" s="26"/>
      <c r="UBA47" s="26"/>
      <c r="UBE47" s="26"/>
      <c r="UBI47" s="26"/>
      <c r="UBM47" s="26"/>
      <c r="UBQ47" s="26"/>
      <c r="UBU47" s="26"/>
      <c r="UBY47" s="26"/>
      <c r="UCC47" s="26"/>
      <c r="UCG47" s="26"/>
      <c r="UCK47" s="26"/>
      <c r="UCO47" s="26"/>
      <c r="UCS47" s="26"/>
      <c r="UCW47" s="26"/>
      <c r="UDA47" s="26"/>
      <c r="UDE47" s="26"/>
      <c r="UDI47" s="26"/>
      <c r="UDM47" s="26"/>
      <c r="UDQ47" s="26"/>
      <c r="UDU47" s="26"/>
      <c r="UDY47" s="26"/>
      <c r="UEC47" s="26"/>
      <c r="UEG47" s="26"/>
      <c r="UEK47" s="26"/>
      <c r="UEO47" s="26"/>
      <c r="UES47" s="26"/>
      <c r="UEW47" s="26"/>
      <c r="UFA47" s="26"/>
      <c r="UFE47" s="26"/>
      <c r="UFI47" s="26"/>
      <c r="UFM47" s="26"/>
      <c r="UFQ47" s="26"/>
      <c r="UFU47" s="26"/>
      <c r="UFY47" s="26"/>
      <c r="UGC47" s="26"/>
      <c r="UGG47" s="26"/>
      <c r="UGK47" s="26"/>
      <c r="UGO47" s="26"/>
      <c r="UGS47" s="26"/>
      <c r="UGW47" s="26"/>
      <c r="UHA47" s="26"/>
      <c r="UHE47" s="26"/>
      <c r="UHI47" s="26"/>
      <c r="UHM47" s="26"/>
      <c r="UHQ47" s="26"/>
      <c r="UHU47" s="26"/>
      <c r="UHY47" s="26"/>
      <c r="UIC47" s="26"/>
      <c r="UIG47" s="26"/>
      <c r="UIK47" s="26"/>
      <c r="UIO47" s="26"/>
      <c r="UIS47" s="26"/>
      <c r="UIW47" s="26"/>
      <c r="UJA47" s="26"/>
      <c r="UJE47" s="26"/>
      <c r="UJI47" s="26"/>
      <c r="UJM47" s="26"/>
      <c r="UJQ47" s="26"/>
      <c r="UJU47" s="26"/>
      <c r="UJY47" s="26"/>
      <c r="UKC47" s="26"/>
      <c r="UKG47" s="26"/>
      <c r="UKK47" s="26"/>
      <c r="UKO47" s="26"/>
      <c r="UKS47" s="26"/>
      <c r="UKW47" s="26"/>
      <c r="ULA47" s="26"/>
      <c r="ULE47" s="26"/>
      <c r="ULI47" s="26"/>
      <c r="ULM47" s="26"/>
      <c r="ULQ47" s="26"/>
      <c r="ULU47" s="26"/>
      <c r="ULY47" s="26"/>
      <c r="UMC47" s="26"/>
      <c r="UMG47" s="26"/>
      <c r="UMK47" s="26"/>
      <c r="UMO47" s="26"/>
      <c r="UMS47" s="26"/>
      <c r="UMW47" s="26"/>
      <c r="UNA47" s="26"/>
      <c r="UNE47" s="26"/>
      <c r="UNI47" s="26"/>
      <c r="UNM47" s="26"/>
      <c r="UNQ47" s="26"/>
      <c r="UNU47" s="26"/>
      <c r="UNY47" s="26"/>
      <c r="UOC47" s="26"/>
      <c r="UOG47" s="26"/>
      <c r="UOK47" s="26"/>
      <c r="UOO47" s="26"/>
      <c r="UOS47" s="26"/>
      <c r="UOW47" s="26"/>
      <c r="UPA47" s="26"/>
      <c r="UPE47" s="26"/>
      <c r="UPI47" s="26"/>
      <c r="UPM47" s="26"/>
      <c r="UPQ47" s="26"/>
      <c r="UPU47" s="26"/>
      <c r="UPY47" s="26"/>
      <c r="UQC47" s="26"/>
      <c r="UQG47" s="26"/>
      <c r="UQK47" s="26"/>
      <c r="UQO47" s="26"/>
      <c r="UQS47" s="26"/>
      <c r="UQW47" s="26"/>
      <c r="URA47" s="26"/>
      <c r="URE47" s="26"/>
      <c r="URI47" s="26"/>
      <c r="URM47" s="26"/>
      <c r="URQ47" s="26"/>
      <c r="URU47" s="26"/>
      <c r="URY47" s="26"/>
      <c r="USC47" s="26"/>
      <c r="USG47" s="26"/>
      <c r="USK47" s="26"/>
      <c r="USO47" s="26"/>
      <c r="USS47" s="26"/>
      <c r="USW47" s="26"/>
      <c r="UTA47" s="26"/>
      <c r="UTE47" s="26"/>
      <c r="UTI47" s="26"/>
      <c r="UTM47" s="26"/>
      <c r="UTQ47" s="26"/>
      <c r="UTU47" s="26"/>
      <c r="UTY47" s="26"/>
      <c r="UUC47" s="26"/>
      <c r="UUG47" s="26"/>
      <c r="UUK47" s="26"/>
      <c r="UUO47" s="26"/>
      <c r="UUS47" s="26"/>
      <c r="UUW47" s="26"/>
      <c r="UVA47" s="26"/>
      <c r="UVE47" s="26"/>
      <c r="UVI47" s="26"/>
      <c r="UVM47" s="26"/>
      <c r="UVQ47" s="26"/>
      <c r="UVU47" s="26"/>
      <c r="UVY47" s="26"/>
      <c r="UWC47" s="26"/>
      <c r="UWG47" s="26"/>
      <c r="UWK47" s="26"/>
      <c r="UWO47" s="26"/>
      <c r="UWS47" s="26"/>
      <c r="UWW47" s="26"/>
      <c r="UXA47" s="26"/>
      <c r="UXE47" s="26"/>
      <c r="UXI47" s="26"/>
      <c r="UXM47" s="26"/>
      <c r="UXQ47" s="26"/>
      <c r="UXU47" s="26"/>
      <c r="UXY47" s="26"/>
      <c r="UYC47" s="26"/>
      <c r="UYG47" s="26"/>
      <c r="UYK47" s="26"/>
      <c r="UYO47" s="26"/>
      <c r="UYS47" s="26"/>
      <c r="UYW47" s="26"/>
      <c r="UZA47" s="26"/>
      <c r="UZE47" s="26"/>
      <c r="UZI47" s="26"/>
      <c r="UZM47" s="26"/>
      <c r="UZQ47" s="26"/>
      <c r="UZU47" s="26"/>
      <c r="UZY47" s="26"/>
      <c r="VAC47" s="26"/>
      <c r="VAG47" s="26"/>
      <c r="VAK47" s="26"/>
      <c r="VAO47" s="26"/>
      <c r="VAS47" s="26"/>
      <c r="VAW47" s="26"/>
      <c r="VBA47" s="26"/>
      <c r="VBE47" s="26"/>
      <c r="VBI47" s="26"/>
      <c r="VBM47" s="26"/>
      <c r="VBQ47" s="26"/>
      <c r="VBU47" s="26"/>
      <c r="VBY47" s="26"/>
      <c r="VCC47" s="26"/>
      <c r="VCG47" s="26"/>
      <c r="VCK47" s="26"/>
      <c r="VCO47" s="26"/>
      <c r="VCS47" s="26"/>
      <c r="VCW47" s="26"/>
      <c r="VDA47" s="26"/>
      <c r="VDE47" s="26"/>
      <c r="VDI47" s="26"/>
      <c r="VDM47" s="26"/>
      <c r="VDQ47" s="26"/>
      <c r="VDU47" s="26"/>
      <c r="VDY47" s="26"/>
      <c r="VEC47" s="26"/>
      <c r="VEG47" s="26"/>
      <c r="VEK47" s="26"/>
      <c r="VEO47" s="26"/>
      <c r="VES47" s="26"/>
      <c r="VEW47" s="26"/>
      <c r="VFA47" s="26"/>
      <c r="VFE47" s="26"/>
      <c r="VFI47" s="26"/>
      <c r="VFM47" s="26"/>
      <c r="VFQ47" s="26"/>
      <c r="VFU47" s="26"/>
      <c r="VFY47" s="26"/>
      <c r="VGC47" s="26"/>
      <c r="VGG47" s="26"/>
      <c r="VGK47" s="26"/>
      <c r="VGO47" s="26"/>
      <c r="VGS47" s="26"/>
      <c r="VGW47" s="26"/>
      <c r="VHA47" s="26"/>
      <c r="VHE47" s="26"/>
      <c r="VHI47" s="26"/>
      <c r="VHM47" s="26"/>
      <c r="VHQ47" s="26"/>
      <c r="VHU47" s="26"/>
      <c r="VHY47" s="26"/>
      <c r="VIC47" s="26"/>
      <c r="VIG47" s="26"/>
      <c r="VIK47" s="26"/>
      <c r="VIO47" s="26"/>
      <c r="VIS47" s="26"/>
      <c r="VIW47" s="26"/>
      <c r="VJA47" s="26"/>
      <c r="VJE47" s="26"/>
      <c r="VJI47" s="26"/>
      <c r="VJM47" s="26"/>
      <c r="VJQ47" s="26"/>
      <c r="VJU47" s="26"/>
      <c r="VJY47" s="26"/>
      <c r="VKC47" s="26"/>
      <c r="VKG47" s="26"/>
      <c r="VKK47" s="26"/>
      <c r="VKO47" s="26"/>
      <c r="VKS47" s="26"/>
      <c r="VKW47" s="26"/>
      <c r="VLA47" s="26"/>
      <c r="VLE47" s="26"/>
      <c r="VLI47" s="26"/>
      <c r="VLM47" s="26"/>
      <c r="VLQ47" s="26"/>
      <c r="VLU47" s="26"/>
      <c r="VLY47" s="26"/>
      <c r="VMC47" s="26"/>
      <c r="VMG47" s="26"/>
      <c r="VMK47" s="26"/>
      <c r="VMO47" s="26"/>
      <c r="VMS47" s="26"/>
      <c r="VMW47" s="26"/>
      <c r="VNA47" s="26"/>
      <c r="VNE47" s="26"/>
      <c r="VNI47" s="26"/>
      <c r="VNM47" s="26"/>
      <c r="VNQ47" s="26"/>
      <c r="VNU47" s="26"/>
      <c r="VNY47" s="26"/>
      <c r="VOC47" s="26"/>
      <c r="VOG47" s="26"/>
      <c r="VOK47" s="26"/>
      <c r="VOO47" s="26"/>
      <c r="VOS47" s="26"/>
      <c r="VOW47" s="26"/>
      <c r="VPA47" s="26"/>
      <c r="VPE47" s="26"/>
      <c r="VPI47" s="26"/>
      <c r="VPM47" s="26"/>
      <c r="VPQ47" s="26"/>
      <c r="VPU47" s="26"/>
      <c r="VPY47" s="26"/>
      <c r="VQC47" s="26"/>
      <c r="VQG47" s="26"/>
      <c r="VQK47" s="26"/>
      <c r="VQO47" s="26"/>
      <c r="VQS47" s="26"/>
      <c r="VQW47" s="26"/>
      <c r="VRA47" s="26"/>
      <c r="VRE47" s="26"/>
      <c r="VRI47" s="26"/>
      <c r="VRM47" s="26"/>
      <c r="VRQ47" s="26"/>
      <c r="VRU47" s="26"/>
      <c r="VRY47" s="26"/>
      <c r="VSC47" s="26"/>
      <c r="VSG47" s="26"/>
      <c r="VSK47" s="26"/>
      <c r="VSO47" s="26"/>
      <c r="VSS47" s="26"/>
      <c r="VSW47" s="26"/>
      <c r="VTA47" s="26"/>
      <c r="VTE47" s="26"/>
      <c r="VTI47" s="26"/>
      <c r="VTM47" s="26"/>
      <c r="VTQ47" s="26"/>
      <c r="VTU47" s="26"/>
      <c r="VTY47" s="26"/>
      <c r="VUC47" s="26"/>
      <c r="VUG47" s="26"/>
      <c r="VUK47" s="26"/>
      <c r="VUO47" s="26"/>
      <c r="VUS47" s="26"/>
      <c r="VUW47" s="26"/>
      <c r="VVA47" s="26"/>
      <c r="VVE47" s="26"/>
      <c r="VVI47" s="26"/>
      <c r="VVM47" s="26"/>
      <c r="VVQ47" s="26"/>
      <c r="VVU47" s="26"/>
      <c r="VVY47" s="26"/>
      <c r="VWC47" s="26"/>
      <c r="VWG47" s="26"/>
      <c r="VWK47" s="26"/>
      <c r="VWO47" s="26"/>
      <c r="VWS47" s="26"/>
      <c r="VWW47" s="26"/>
      <c r="VXA47" s="26"/>
      <c r="VXE47" s="26"/>
      <c r="VXI47" s="26"/>
      <c r="VXM47" s="26"/>
      <c r="VXQ47" s="26"/>
      <c r="VXU47" s="26"/>
      <c r="VXY47" s="26"/>
      <c r="VYC47" s="26"/>
      <c r="VYG47" s="26"/>
      <c r="VYK47" s="26"/>
      <c r="VYO47" s="26"/>
      <c r="VYS47" s="26"/>
      <c r="VYW47" s="26"/>
      <c r="VZA47" s="26"/>
      <c r="VZE47" s="26"/>
      <c r="VZI47" s="26"/>
      <c r="VZM47" s="26"/>
      <c r="VZQ47" s="26"/>
      <c r="VZU47" s="26"/>
      <c r="VZY47" s="26"/>
      <c r="WAC47" s="26"/>
      <c r="WAG47" s="26"/>
      <c r="WAK47" s="26"/>
      <c r="WAO47" s="26"/>
      <c r="WAS47" s="26"/>
      <c r="WAW47" s="26"/>
      <c r="WBA47" s="26"/>
      <c r="WBE47" s="26"/>
      <c r="WBI47" s="26"/>
      <c r="WBM47" s="26"/>
      <c r="WBQ47" s="26"/>
      <c r="WBU47" s="26"/>
      <c r="WBY47" s="26"/>
      <c r="WCC47" s="26"/>
      <c r="WCG47" s="26"/>
      <c r="WCK47" s="26"/>
      <c r="WCO47" s="26"/>
      <c r="WCS47" s="26"/>
      <c r="WCW47" s="26"/>
      <c r="WDA47" s="26"/>
      <c r="WDE47" s="26"/>
      <c r="WDI47" s="26"/>
      <c r="WDM47" s="26"/>
      <c r="WDQ47" s="26"/>
      <c r="WDU47" s="26"/>
      <c r="WDY47" s="26"/>
      <c r="WEC47" s="26"/>
      <c r="WEG47" s="26"/>
      <c r="WEK47" s="26"/>
      <c r="WEO47" s="26"/>
      <c r="WES47" s="26"/>
      <c r="WEW47" s="26"/>
      <c r="WFA47" s="26"/>
      <c r="WFE47" s="26"/>
      <c r="WFI47" s="26"/>
      <c r="WFM47" s="26"/>
      <c r="WFQ47" s="26"/>
      <c r="WFU47" s="26"/>
      <c r="WFY47" s="26"/>
      <c r="WGC47" s="26"/>
      <c r="WGG47" s="26"/>
      <c r="WGK47" s="26"/>
      <c r="WGO47" s="26"/>
      <c r="WGS47" s="26"/>
      <c r="WGW47" s="26"/>
      <c r="WHA47" s="26"/>
      <c r="WHE47" s="26"/>
      <c r="WHI47" s="26"/>
      <c r="WHM47" s="26"/>
      <c r="WHQ47" s="26"/>
      <c r="WHU47" s="26"/>
      <c r="WHY47" s="26"/>
      <c r="WIC47" s="26"/>
      <c r="WIG47" s="26"/>
      <c r="WIK47" s="26"/>
      <c r="WIO47" s="26"/>
      <c r="WIS47" s="26"/>
      <c r="WIW47" s="26"/>
      <c r="WJA47" s="26"/>
      <c r="WJE47" s="26"/>
      <c r="WJI47" s="26"/>
      <c r="WJM47" s="26"/>
      <c r="WJQ47" s="26"/>
      <c r="WJU47" s="26"/>
      <c r="WJY47" s="26"/>
      <c r="WKC47" s="26"/>
      <c r="WKG47" s="26"/>
      <c r="WKK47" s="26"/>
      <c r="WKO47" s="26"/>
      <c r="WKS47" s="26"/>
      <c r="WKW47" s="26"/>
      <c r="WLA47" s="26"/>
      <c r="WLE47" s="26"/>
      <c r="WLI47" s="26"/>
      <c r="WLM47" s="26"/>
      <c r="WLQ47" s="26"/>
      <c r="WLU47" s="26"/>
      <c r="WLY47" s="26"/>
      <c r="WMC47" s="26"/>
      <c r="WMG47" s="26"/>
      <c r="WMK47" s="26"/>
      <c r="WMO47" s="26"/>
      <c r="WMS47" s="26"/>
      <c r="WMW47" s="26"/>
      <c r="WNA47" s="26"/>
      <c r="WNE47" s="26"/>
      <c r="WNI47" s="26"/>
      <c r="WNM47" s="26"/>
      <c r="WNQ47" s="26"/>
      <c r="WNU47" s="26"/>
      <c r="WNY47" s="26"/>
      <c r="WOC47" s="26"/>
      <c r="WOG47" s="26"/>
      <c r="WOK47" s="26"/>
      <c r="WOO47" s="26"/>
      <c r="WOS47" s="26"/>
      <c r="WOW47" s="26"/>
      <c r="WPA47" s="26"/>
      <c r="WPE47" s="26"/>
      <c r="WPI47" s="26"/>
      <c r="WPM47" s="26"/>
      <c r="WPQ47" s="26"/>
      <c r="WPU47" s="26"/>
      <c r="WPY47" s="26"/>
      <c r="WQC47" s="26"/>
      <c r="WQG47" s="26"/>
      <c r="WQK47" s="26"/>
      <c r="WQO47" s="26"/>
      <c r="WQS47" s="26"/>
      <c r="WQW47" s="26"/>
      <c r="WRA47" s="26"/>
      <c r="WRE47" s="26"/>
      <c r="WRI47" s="26"/>
      <c r="WRM47" s="26"/>
      <c r="WRQ47" s="26"/>
      <c r="WRU47" s="26"/>
      <c r="WRY47" s="26"/>
      <c r="WSC47" s="26"/>
      <c r="WSG47" s="26"/>
      <c r="WSK47" s="26"/>
      <c r="WSO47" s="26"/>
      <c r="WSS47" s="26"/>
      <c r="WSW47" s="26"/>
      <c r="WTA47" s="26"/>
      <c r="WTE47" s="26"/>
      <c r="WTI47" s="26"/>
      <c r="WTM47" s="26"/>
      <c r="WTQ47" s="26"/>
      <c r="WTU47" s="26"/>
      <c r="WTY47" s="26"/>
      <c r="WUC47" s="26"/>
      <c r="WUG47" s="26"/>
      <c r="WUK47" s="26"/>
      <c r="WUO47" s="26"/>
      <c r="WUS47" s="26"/>
      <c r="WUW47" s="26"/>
      <c r="WVA47" s="26"/>
      <c r="WVE47" s="26"/>
      <c r="WVI47" s="26"/>
      <c r="WVM47" s="26"/>
      <c r="WVQ47" s="26"/>
      <c r="WVU47" s="26"/>
      <c r="WVY47" s="26"/>
      <c r="WWC47" s="26"/>
      <c r="WWG47" s="26"/>
      <c r="WWK47" s="26"/>
      <c r="WWO47" s="26"/>
      <c r="WWS47" s="26"/>
      <c r="WWW47" s="26"/>
      <c r="WXA47" s="26"/>
      <c r="WXE47" s="26"/>
      <c r="WXI47" s="26"/>
      <c r="WXM47" s="26"/>
      <c r="WXQ47" s="26"/>
      <c r="WXU47" s="26"/>
      <c r="WXY47" s="26"/>
      <c r="WYC47" s="26"/>
      <c r="WYG47" s="26"/>
      <c r="WYK47" s="26"/>
      <c r="WYO47" s="26"/>
      <c r="WYS47" s="26"/>
      <c r="WYW47" s="26"/>
      <c r="WZA47" s="26"/>
      <c r="WZE47" s="26"/>
      <c r="WZI47" s="26"/>
      <c r="WZM47" s="26"/>
      <c r="WZQ47" s="26"/>
      <c r="WZU47" s="26"/>
      <c r="WZY47" s="26"/>
      <c r="XAC47" s="26"/>
      <c r="XAG47" s="26"/>
      <c r="XAK47" s="26"/>
      <c r="XAO47" s="26"/>
      <c r="XAS47" s="26"/>
      <c r="XAW47" s="26"/>
      <c r="XBA47" s="26"/>
      <c r="XBE47" s="26"/>
      <c r="XBI47" s="26"/>
      <c r="XBM47" s="26"/>
      <c r="XBQ47" s="26"/>
      <c r="XBU47" s="26"/>
      <c r="XBY47" s="26"/>
      <c r="XCC47" s="26"/>
      <c r="XCG47" s="26"/>
      <c r="XCK47" s="26"/>
      <c r="XCO47" s="26"/>
      <c r="XCS47" s="26"/>
      <c r="XCW47" s="26"/>
      <c r="XDA47" s="26"/>
      <c r="XDE47" s="26"/>
      <c r="XDI47" s="26"/>
      <c r="XDM47" s="26"/>
      <c r="XDQ47" s="26"/>
      <c r="XDU47" s="26"/>
    </row>
    <row r="48" spans="1:1021 1025:2045 2049:3069 3073:4093 4097:5117 5121:6141 6145:7165 7169:8189 8193:9213 9217:10237 10241:11261 11265:12285 12289:13309 13313:14333 14337:15357 15361:16349" s="27" customFormat="1" ht="15.75" customHeight="1" thickBot="1" x14ac:dyDescent="0.3">
      <c r="A48" s="29" t="s">
        <v>98</v>
      </c>
      <c r="B48" s="32">
        <v>318.64</v>
      </c>
      <c r="C48" s="32">
        <v>0.77</v>
      </c>
      <c r="D48" s="32">
        <v>4.21</v>
      </c>
      <c r="E48" s="26"/>
      <c r="I48" s="26"/>
      <c r="M48" s="26"/>
      <c r="Q48" s="26"/>
      <c r="U48" s="26"/>
      <c r="Y48" s="26"/>
      <c r="AC48" s="26"/>
      <c r="AG48" s="26"/>
      <c r="AK48" s="26"/>
      <c r="AO48" s="26"/>
      <c r="AS48" s="26"/>
      <c r="AW48" s="26"/>
      <c r="BA48" s="26"/>
      <c r="BE48" s="26"/>
      <c r="BI48" s="26"/>
      <c r="BM48" s="26"/>
      <c r="BQ48" s="26"/>
      <c r="BU48" s="26"/>
      <c r="BY48" s="26"/>
      <c r="CC48" s="26"/>
      <c r="CG48" s="26"/>
      <c r="CK48" s="26"/>
      <c r="CO48" s="26"/>
      <c r="CS48" s="26"/>
      <c r="CW48" s="26"/>
      <c r="DA48" s="26"/>
      <c r="DE48" s="26"/>
      <c r="DI48" s="26"/>
      <c r="DM48" s="26"/>
      <c r="DQ48" s="26"/>
      <c r="DU48" s="26"/>
      <c r="DY48" s="26"/>
      <c r="EC48" s="26"/>
      <c r="EG48" s="26"/>
      <c r="EK48" s="26"/>
      <c r="EO48" s="26"/>
      <c r="ES48" s="26"/>
      <c r="EW48" s="26"/>
      <c r="FA48" s="26"/>
      <c r="FE48" s="26"/>
      <c r="FI48" s="26"/>
      <c r="FM48" s="26"/>
      <c r="FQ48" s="26"/>
      <c r="FU48" s="26"/>
      <c r="FY48" s="26"/>
      <c r="GC48" s="26"/>
      <c r="GG48" s="26"/>
      <c r="GK48" s="26"/>
      <c r="GO48" s="26"/>
      <c r="GS48" s="26"/>
      <c r="GW48" s="26"/>
      <c r="HA48" s="26"/>
      <c r="HE48" s="26"/>
      <c r="HI48" s="26"/>
      <c r="HM48" s="26"/>
      <c r="HQ48" s="26"/>
      <c r="HU48" s="26"/>
      <c r="HY48" s="26"/>
      <c r="IC48" s="26"/>
      <c r="IG48" s="26"/>
      <c r="IK48" s="26"/>
      <c r="IO48" s="26"/>
      <c r="IS48" s="26"/>
      <c r="IW48" s="26"/>
      <c r="JA48" s="26"/>
      <c r="JE48" s="26"/>
      <c r="JI48" s="26"/>
      <c r="JM48" s="26"/>
      <c r="JQ48" s="26"/>
      <c r="JU48" s="26"/>
      <c r="JY48" s="26"/>
      <c r="KC48" s="26"/>
      <c r="KG48" s="26"/>
      <c r="KK48" s="26"/>
      <c r="KO48" s="26"/>
      <c r="KS48" s="26"/>
      <c r="KW48" s="26"/>
      <c r="LA48" s="26"/>
      <c r="LE48" s="26"/>
      <c r="LI48" s="26"/>
      <c r="LM48" s="26"/>
      <c r="LQ48" s="26"/>
      <c r="LU48" s="26"/>
      <c r="LY48" s="26"/>
      <c r="MC48" s="26"/>
      <c r="MG48" s="26"/>
      <c r="MK48" s="26"/>
      <c r="MO48" s="26"/>
      <c r="MS48" s="26"/>
      <c r="MW48" s="26"/>
      <c r="NA48" s="26"/>
      <c r="NE48" s="26"/>
      <c r="NI48" s="26"/>
      <c r="NM48" s="26"/>
      <c r="NQ48" s="26"/>
      <c r="NU48" s="26"/>
      <c r="NY48" s="26"/>
      <c r="OC48" s="26"/>
      <c r="OG48" s="26"/>
      <c r="OK48" s="26"/>
      <c r="OO48" s="26"/>
      <c r="OS48" s="26"/>
      <c r="OW48" s="26"/>
      <c r="PA48" s="26"/>
      <c r="PE48" s="26"/>
      <c r="PI48" s="26"/>
      <c r="PM48" s="26"/>
      <c r="PQ48" s="26"/>
      <c r="PU48" s="26"/>
      <c r="PY48" s="26"/>
      <c r="QC48" s="26"/>
      <c r="QG48" s="26"/>
      <c r="QK48" s="26"/>
      <c r="QO48" s="26"/>
      <c r="QS48" s="26"/>
      <c r="QW48" s="26"/>
      <c r="RA48" s="26"/>
      <c r="RE48" s="26"/>
      <c r="RI48" s="26"/>
      <c r="RM48" s="26"/>
      <c r="RQ48" s="26"/>
      <c r="RU48" s="26"/>
      <c r="RY48" s="26"/>
      <c r="SC48" s="26"/>
      <c r="SG48" s="26"/>
      <c r="SK48" s="26"/>
      <c r="SO48" s="26"/>
      <c r="SS48" s="26"/>
      <c r="SW48" s="26"/>
      <c r="TA48" s="26"/>
      <c r="TE48" s="26"/>
      <c r="TI48" s="26"/>
      <c r="TM48" s="26"/>
      <c r="TQ48" s="26"/>
      <c r="TU48" s="26"/>
      <c r="TY48" s="26"/>
      <c r="UC48" s="26"/>
      <c r="UG48" s="26"/>
      <c r="UK48" s="26"/>
      <c r="UO48" s="26"/>
      <c r="US48" s="26"/>
      <c r="UW48" s="26"/>
      <c r="VA48" s="26"/>
      <c r="VE48" s="26"/>
      <c r="VI48" s="26"/>
      <c r="VM48" s="26"/>
      <c r="VQ48" s="26"/>
      <c r="VU48" s="26"/>
      <c r="VY48" s="26"/>
      <c r="WC48" s="26"/>
      <c r="WG48" s="26"/>
      <c r="WK48" s="26"/>
      <c r="WO48" s="26"/>
      <c r="WS48" s="26"/>
      <c r="WW48" s="26"/>
      <c r="XA48" s="26"/>
      <c r="XE48" s="26"/>
      <c r="XI48" s="26"/>
      <c r="XM48" s="26"/>
      <c r="XQ48" s="26"/>
      <c r="XU48" s="26"/>
      <c r="XY48" s="26"/>
      <c r="YC48" s="26"/>
      <c r="YG48" s="26"/>
      <c r="YK48" s="26"/>
      <c r="YO48" s="26"/>
      <c r="YS48" s="26"/>
      <c r="YW48" s="26"/>
      <c r="ZA48" s="26"/>
      <c r="ZE48" s="26"/>
      <c r="ZI48" s="26"/>
      <c r="ZM48" s="26"/>
      <c r="ZQ48" s="26"/>
      <c r="ZU48" s="26"/>
      <c r="ZY48" s="26"/>
      <c r="AAC48" s="26"/>
      <c r="AAG48" s="26"/>
      <c r="AAK48" s="26"/>
      <c r="AAO48" s="26"/>
      <c r="AAS48" s="26"/>
      <c r="AAW48" s="26"/>
      <c r="ABA48" s="26"/>
      <c r="ABE48" s="26"/>
      <c r="ABI48" s="26"/>
      <c r="ABM48" s="26"/>
      <c r="ABQ48" s="26"/>
      <c r="ABU48" s="26"/>
      <c r="ABY48" s="26"/>
      <c r="ACC48" s="26"/>
      <c r="ACG48" s="26"/>
      <c r="ACK48" s="26"/>
      <c r="ACO48" s="26"/>
      <c r="ACS48" s="26"/>
      <c r="ACW48" s="26"/>
      <c r="ADA48" s="26"/>
      <c r="ADE48" s="26"/>
      <c r="ADI48" s="26"/>
      <c r="ADM48" s="26"/>
      <c r="ADQ48" s="26"/>
      <c r="ADU48" s="26"/>
      <c r="ADY48" s="26"/>
      <c r="AEC48" s="26"/>
      <c r="AEG48" s="26"/>
      <c r="AEK48" s="26"/>
      <c r="AEO48" s="26"/>
      <c r="AES48" s="26"/>
      <c r="AEW48" s="26"/>
      <c r="AFA48" s="26"/>
      <c r="AFE48" s="26"/>
      <c r="AFI48" s="26"/>
      <c r="AFM48" s="26"/>
      <c r="AFQ48" s="26"/>
      <c r="AFU48" s="26"/>
      <c r="AFY48" s="26"/>
      <c r="AGC48" s="26"/>
      <c r="AGG48" s="26"/>
      <c r="AGK48" s="26"/>
      <c r="AGO48" s="26"/>
      <c r="AGS48" s="26"/>
      <c r="AGW48" s="26"/>
      <c r="AHA48" s="26"/>
      <c r="AHE48" s="26"/>
      <c r="AHI48" s="26"/>
      <c r="AHM48" s="26"/>
      <c r="AHQ48" s="26"/>
      <c r="AHU48" s="26"/>
      <c r="AHY48" s="26"/>
      <c r="AIC48" s="26"/>
      <c r="AIG48" s="26"/>
      <c r="AIK48" s="26"/>
      <c r="AIO48" s="26"/>
      <c r="AIS48" s="26"/>
      <c r="AIW48" s="26"/>
      <c r="AJA48" s="26"/>
      <c r="AJE48" s="26"/>
      <c r="AJI48" s="26"/>
      <c r="AJM48" s="26"/>
      <c r="AJQ48" s="26"/>
      <c r="AJU48" s="26"/>
      <c r="AJY48" s="26"/>
      <c r="AKC48" s="26"/>
      <c r="AKG48" s="26"/>
      <c r="AKK48" s="26"/>
      <c r="AKO48" s="26"/>
      <c r="AKS48" s="26"/>
      <c r="AKW48" s="26"/>
      <c r="ALA48" s="26"/>
      <c r="ALE48" s="26"/>
      <c r="ALI48" s="26"/>
      <c r="ALM48" s="26"/>
      <c r="ALQ48" s="26"/>
      <c r="ALU48" s="26"/>
      <c r="ALY48" s="26"/>
      <c r="AMC48" s="26"/>
      <c r="AMG48" s="26"/>
      <c r="AMK48" s="26"/>
      <c r="AMO48" s="26"/>
      <c r="AMS48" s="26"/>
      <c r="AMW48" s="26"/>
      <c r="ANA48" s="26"/>
      <c r="ANE48" s="26"/>
      <c r="ANI48" s="26"/>
      <c r="ANM48" s="26"/>
      <c r="ANQ48" s="26"/>
      <c r="ANU48" s="26"/>
      <c r="ANY48" s="26"/>
      <c r="AOC48" s="26"/>
      <c r="AOG48" s="26"/>
      <c r="AOK48" s="26"/>
      <c r="AOO48" s="26"/>
      <c r="AOS48" s="26"/>
      <c r="AOW48" s="26"/>
      <c r="APA48" s="26"/>
      <c r="APE48" s="26"/>
      <c r="API48" s="26"/>
      <c r="APM48" s="26"/>
      <c r="APQ48" s="26"/>
      <c r="APU48" s="26"/>
      <c r="APY48" s="26"/>
      <c r="AQC48" s="26"/>
      <c r="AQG48" s="26"/>
      <c r="AQK48" s="26"/>
      <c r="AQO48" s="26"/>
      <c r="AQS48" s="26"/>
      <c r="AQW48" s="26"/>
      <c r="ARA48" s="26"/>
      <c r="ARE48" s="26"/>
      <c r="ARI48" s="26"/>
      <c r="ARM48" s="26"/>
      <c r="ARQ48" s="26"/>
      <c r="ARU48" s="26"/>
      <c r="ARY48" s="26"/>
      <c r="ASC48" s="26"/>
      <c r="ASG48" s="26"/>
      <c r="ASK48" s="26"/>
      <c r="ASO48" s="26"/>
      <c r="ASS48" s="26"/>
      <c r="ASW48" s="26"/>
      <c r="ATA48" s="26"/>
      <c r="ATE48" s="26"/>
      <c r="ATI48" s="26"/>
      <c r="ATM48" s="26"/>
      <c r="ATQ48" s="26"/>
      <c r="ATU48" s="26"/>
      <c r="ATY48" s="26"/>
      <c r="AUC48" s="26"/>
      <c r="AUG48" s="26"/>
      <c r="AUK48" s="26"/>
      <c r="AUO48" s="26"/>
      <c r="AUS48" s="26"/>
      <c r="AUW48" s="26"/>
      <c r="AVA48" s="26"/>
      <c r="AVE48" s="26"/>
      <c r="AVI48" s="26"/>
      <c r="AVM48" s="26"/>
      <c r="AVQ48" s="26"/>
      <c r="AVU48" s="26"/>
      <c r="AVY48" s="26"/>
      <c r="AWC48" s="26"/>
      <c r="AWG48" s="26"/>
      <c r="AWK48" s="26"/>
      <c r="AWO48" s="26"/>
      <c r="AWS48" s="26"/>
      <c r="AWW48" s="26"/>
      <c r="AXA48" s="26"/>
      <c r="AXE48" s="26"/>
      <c r="AXI48" s="26"/>
      <c r="AXM48" s="26"/>
      <c r="AXQ48" s="26"/>
      <c r="AXU48" s="26"/>
      <c r="AXY48" s="26"/>
      <c r="AYC48" s="26"/>
      <c r="AYG48" s="26"/>
      <c r="AYK48" s="26"/>
      <c r="AYO48" s="26"/>
      <c r="AYS48" s="26"/>
      <c r="AYW48" s="26"/>
      <c r="AZA48" s="26"/>
      <c r="AZE48" s="26"/>
      <c r="AZI48" s="26"/>
      <c r="AZM48" s="26"/>
      <c r="AZQ48" s="26"/>
      <c r="AZU48" s="26"/>
      <c r="AZY48" s="26"/>
      <c r="BAC48" s="26"/>
      <c r="BAG48" s="26"/>
      <c r="BAK48" s="26"/>
      <c r="BAO48" s="26"/>
      <c r="BAS48" s="26"/>
      <c r="BAW48" s="26"/>
      <c r="BBA48" s="26"/>
      <c r="BBE48" s="26"/>
      <c r="BBI48" s="26"/>
      <c r="BBM48" s="26"/>
      <c r="BBQ48" s="26"/>
      <c r="BBU48" s="26"/>
      <c r="BBY48" s="26"/>
      <c r="BCC48" s="26"/>
      <c r="BCG48" s="26"/>
      <c r="BCK48" s="26"/>
      <c r="BCO48" s="26"/>
      <c r="BCS48" s="26"/>
      <c r="BCW48" s="26"/>
      <c r="BDA48" s="26"/>
      <c r="BDE48" s="26"/>
      <c r="BDI48" s="26"/>
      <c r="BDM48" s="26"/>
      <c r="BDQ48" s="26"/>
      <c r="BDU48" s="26"/>
      <c r="BDY48" s="26"/>
      <c r="BEC48" s="26"/>
      <c r="BEG48" s="26"/>
      <c r="BEK48" s="26"/>
      <c r="BEO48" s="26"/>
      <c r="BES48" s="26"/>
      <c r="BEW48" s="26"/>
      <c r="BFA48" s="26"/>
      <c r="BFE48" s="26"/>
      <c r="BFI48" s="26"/>
      <c r="BFM48" s="26"/>
      <c r="BFQ48" s="26"/>
      <c r="BFU48" s="26"/>
      <c r="BFY48" s="26"/>
      <c r="BGC48" s="26"/>
      <c r="BGG48" s="26"/>
      <c r="BGK48" s="26"/>
      <c r="BGO48" s="26"/>
      <c r="BGS48" s="26"/>
      <c r="BGW48" s="26"/>
      <c r="BHA48" s="26"/>
      <c r="BHE48" s="26"/>
      <c r="BHI48" s="26"/>
      <c r="BHM48" s="26"/>
      <c r="BHQ48" s="26"/>
      <c r="BHU48" s="26"/>
      <c r="BHY48" s="26"/>
      <c r="BIC48" s="26"/>
      <c r="BIG48" s="26"/>
      <c r="BIK48" s="26"/>
      <c r="BIO48" s="26"/>
      <c r="BIS48" s="26"/>
      <c r="BIW48" s="26"/>
      <c r="BJA48" s="26"/>
      <c r="BJE48" s="26"/>
      <c r="BJI48" s="26"/>
      <c r="BJM48" s="26"/>
      <c r="BJQ48" s="26"/>
      <c r="BJU48" s="26"/>
      <c r="BJY48" s="26"/>
      <c r="BKC48" s="26"/>
      <c r="BKG48" s="26"/>
      <c r="BKK48" s="26"/>
      <c r="BKO48" s="26"/>
      <c r="BKS48" s="26"/>
      <c r="BKW48" s="26"/>
      <c r="BLA48" s="26"/>
      <c r="BLE48" s="26"/>
      <c r="BLI48" s="26"/>
      <c r="BLM48" s="26"/>
      <c r="BLQ48" s="26"/>
      <c r="BLU48" s="26"/>
      <c r="BLY48" s="26"/>
      <c r="BMC48" s="26"/>
      <c r="BMG48" s="26"/>
      <c r="BMK48" s="26"/>
      <c r="BMO48" s="26"/>
      <c r="BMS48" s="26"/>
      <c r="BMW48" s="26"/>
      <c r="BNA48" s="26"/>
      <c r="BNE48" s="26"/>
      <c r="BNI48" s="26"/>
      <c r="BNM48" s="26"/>
      <c r="BNQ48" s="26"/>
      <c r="BNU48" s="26"/>
      <c r="BNY48" s="26"/>
      <c r="BOC48" s="26"/>
      <c r="BOG48" s="26"/>
      <c r="BOK48" s="26"/>
      <c r="BOO48" s="26"/>
      <c r="BOS48" s="26"/>
      <c r="BOW48" s="26"/>
      <c r="BPA48" s="26"/>
      <c r="BPE48" s="26"/>
      <c r="BPI48" s="26"/>
      <c r="BPM48" s="26"/>
      <c r="BPQ48" s="26"/>
      <c r="BPU48" s="26"/>
      <c r="BPY48" s="26"/>
      <c r="BQC48" s="26"/>
      <c r="BQG48" s="26"/>
      <c r="BQK48" s="26"/>
      <c r="BQO48" s="26"/>
      <c r="BQS48" s="26"/>
      <c r="BQW48" s="26"/>
      <c r="BRA48" s="26"/>
      <c r="BRE48" s="26"/>
      <c r="BRI48" s="26"/>
      <c r="BRM48" s="26"/>
      <c r="BRQ48" s="26"/>
      <c r="BRU48" s="26"/>
      <c r="BRY48" s="26"/>
      <c r="BSC48" s="26"/>
      <c r="BSG48" s="26"/>
      <c r="BSK48" s="26"/>
      <c r="BSO48" s="26"/>
      <c r="BSS48" s="26"/>
      <c r="BSW48" s="26"/>
      <c r="BTA48" s="26"/>
      <c r="BTE48" s="26"/>
      <c r="BTI48" s="26"/>
      <c r="BTM48" s="26"/>
      <c r="BTQ48" s="26"/>
      <c r="BTU48" s="26"/>
      <c r="BTY48" s="26"/>
      <c r="BUC48" s="26"/>
      <c r="BUG48" s="26"/>
      <c r="BUK48" s="26"/>
      <c r="BUO48" s="26"/>
      <c r="BUS48" s="26"/>
      <c r="BUW48" s="26"/>
      <c r="BVA48" s="26"/>
      <c r="BVE48" s="26"/>
      <c r="BVI48" s="26"/>
      <c r="BVM48" s="26"/>
      <c r="BVQ48" s="26"/>
      <c r="BVU48" s="26"/>
      <c r="BVY48" s="26"/>
      <c r="BWC48" s="26"/>
      <c r="BWG48" s="26"/>
      <c r="BWK48" s="26"/>
      <c r="BWO48" s="26"/>
      <c r="BWS48" s="26"/>
      <c r="BWW48" s="26"/>
      <c r="BXA48" s="26"/>
      <c r="BXE48" s="26"/>
      <c r="BXI48" s="26"/>
      <c r="BXM48" s="26"/>
      <c r="BXQ48" s="26"/>
      <c r="BXU48" s="26"/>
      <c r="BXY48" s="26"/>
      <c r="BYC48" s="26"/>
      <c r="BYG48" s="26"/>
      <c r="BYK48" s="26"/>
      <c r="BYO48" s="26"/>
      <c r="BYS48" s="26"/>
      <c r="BYW48" s="26"/>
      <c r="BZA48" s="26"/>
      <c r="BZE48" s="26"/>
      <c r="BZI48" s="26"/>
      <c r="BZM48" s="26"/>
      <c r="BZQ48" s="26"/>
      <c r="BZU48" s="26"/>
      <c r="BZY48" s="26"/>
      <c r="CAC48" s="26"/>
      <c r="CAG48" s="26"/>
      <c r="CAK48" s="26"/>
      <c r="CAO48" s="26"/>
      <c r="CAS48" s="26"/>
      <c r="CAW48" s="26"/>
      <c r="CBA48" s="26"/>
      <c r="CBE48" s="26"/>
      <c r="CBI48" s="26"/>
      <c r="CBM48" s="26"/>
      <c r="CBQ48" s="26"/>
      <c r="CBU48" s="26"/>
      <c r="CBY48" s="26"/>
      <c r="CCC48" s="26"/>
      <c r="CCG48" s="26"/>
      <c r="CCK48" s="26"/>
      <c r="CCO48" s="26"/>
      <c r="CCS48" s="26"/>
      <c r="CCW48" s="26"/>
      <c r="CDA48" s="26"/>
      <c r="CDE48" s="26"/>
      <c r="CDI48" s="26"/>
      <c r="CDM48" s="26"/>
      <c r="CDQ48" s="26"/>
      <c r="CDU48" s="26"/>
      <c r="CDY48" s="26"/>
      <c r="CEC48" s="26"/>
      <c r="CEG48" s="26"/>
      <c r="CEK48" s="26"/>
      <c r="CEO48" s="26"/>
      <c r="CES48" s="26"/>
      <c r="CEW48" s="26"/>
      <c r="CFA48" s="26"/>
      <c r="CFE48" s="26"/>
      <c r="CFI48" s="26"/>
      <c r="CFM48" s="26"/>
      <c r="CFQ48" s="26"/>
      <c r="CFU48" s="26"/>
      <c r="CFY48" s="26"/>
      <c r="CGC48" s="26"/>
      <c r="CGG48" s="26"/>
      <c r="CGK48" s="26"/>
      <c r="CGO48" s="26"/>
      <c r="CGS48" s="26"/>
      <c r="CGW48" s="26"/>
      <c r="CHA48" s="26"/>
      <c r="CHE48" s="26"/>
      <c r="CHI48" s="26"/>
      <c r="CHM48" s="26"/>
      <c r="CHQ48" s="26"/>
      <c r="CHU48" s="26"/>
      <c r="CHY48" s="26"/>
      <c r="CIC48" s="26"/>
      <c r="CIG48" s="26"/>
      <c r="CIK48" s="26"/>
      <c r="CIO48" s="26"/>
      <c r="CIS48" s="26"/>
      <c r="CIW48" s="26"/>
      <c r="CJA48" s="26"/>
      <c r="CJE48" s="26"/>
      <c r="CJI48" s="26"/>
      <c r="CJM48" s="26"/>
      <c r="CJQ48" s="26"/>
      <c r="CJU48" s="26"/>
      <c r="CJY48" s="26"/>
      <c r="CKC48" s="26"/>
      <c r="CKG48" s="26"/>
      <c r="CKK48" s="26"/>
      <c r="CKO48" s="26"/>
      <c r="CKS48" s="26"/>
      <c r="CKW48" s="26"/>
      <c r="CLA48" s="26"/>
      <c r="CLE48" s="26"/>
      <c r="CLI48" s="26"/>
      <c r="CLM48" s="26"/>
      <c r="CLQ48" s="26"/>
      <c r="CLU48" s="26"/>
      <c r="CLY48" s="26"/>
      <c r="CMC48" s="26"/>
      <c r="CMG48" s="26"/>
      <c r="CMK48" s="26"/>
      <c r="CMO48" s="26"/>
      <c r="CMS48" s="26"/>
      <c r="CMW48" s="26"/>
      <c r="CNA48" s="26"/>
      <c r="CNE48" s="26"/>
      <c r="CNI48" s="26"/>
      <c r="CNM48" s="26"/>
      <c r="CNQ48" s="26"/>
      <c r="CNU48" s="26"/>
      <c r="CNY48" s="26"/>
      <c r="COC48" s="26"/>
      <c r="COG48" s="26"/>
      <c r="COK48" s="26"/>
      <c r="COO48" s="26"/>
      <c r="COS48" s="26"/>
      <c r="COW48" s="26"/>
      <c r="CPA48" s="26"/>
      <c r="CPE48" s="26"/>
      <c r="CPI48" s="26"/>
      <c r="CPM48" s="26"/>
      <c r="CPQ48" s="26"/>
      <c r="CPU48" s="26"/>
      <c r="CPY48" s="26"/>
      <c r="CQC48" s="26"/>
      <c r="CQG48" s="26"/>
      <c r="CQK48" s="26"/>
      <c r="CQO48" s="26"/>
      <c r="CQS48" s="26"/>
      <c r="CQW48" s="26"/>
      <c r="CRA48" s="26"/>
      <c r="CRE48" s="26"/>
      <c r="CRI48" s="26"/>
      <c r="CRM48" s="26"/>
      <c r="CRQ48" s="26"/>
      <c r="CRU48" s="26"/>
      <c r="CRY48" s="26"/>
      <c r="CSC48" s="26"/>
      <c r="CSG48" s="26"/>
      <c r="CSK48" s="26"/>
      <c r="CSO48" s="26"/>
      <c r="CSS48" s="26"/>
      <c r="CSW48" s="26"/>
      <c r="CTA48" s="26"/>
      <c r="CTE48" s="26"/>
      <c r="CTI48" s="26"/>
      <c r="CTM48" s="26"/>
      <c r="CTQ48" s="26"/>
      <c r="CTU48" s="26"/>
      <c r="CTY48" s="26"/>
      <c r="CUC48" s="26"/>
      <c r="CUG48" s="26"/>
      <c r="CUK48" s="26"/>
      <c r="CUO48" s="26"/>
      <c r="CUS48" s="26"/>
      <c r="CUW48" s="26"/>
      <c r="CVA48" s="26"/>
      <c r="CVE48" s="26"/>
      <c r="CVI48" s="26"/>
      <c r="CVM48" s="26"/>
      <c r="CVQ48" s="26"/>
      <c r="CVU48" s="26"/>
      <c r="CVY48" s="26"/>
      <c r="CWC48" s="26"/>
      <c r="CWG48" s="26"/>
      <c r="CWK48" s="26"/>
      <c r="CWO48" s="26"/>
      <c r="CWS48" s="26"/>
      <c r="CWW48" s="26"/>
      <c r="CXA48" s="26"/>
      <c r="CXE48" s="26"/>
      <c r="CXI48" s="26"/>
      <c r="CXM48" s="26"/>
      <c r="CXQ48" s="26"/>
      <c r="CXU48" s="26"/>
      <c r="CXY48" s="26"/>
      <c r="CYC48" s="26"/>
      <c r="CYG48" s="26"/>
      <c r="CYK48" s="26"/>
      <c r="CYO48" s="26"/>
      <c r="CYS48" s="26"/>
      <c r="CYW48" s="26"/>
      <c r="CZA48" s="26"/>
      <c r="CZE48" s="26"/>
      <c r="CZI48" s="26"/>
      <c r="CZM48" s="26"/>
      <c r="CZQ48" s="26"/>
      <c r="CZU48" s="26"/>
      <c r="CZY48" s="26"/>
      <c r="DAC48" s="26"/>
      <c r="DAG48" s="26"/>
      <c r="DAK48" s="26"/>
      <c r="DAO48" s="26"/>
      <c r="DAS48" s="26"/>
      <c r="DAW48" s="26"/>
      <c r="DBA48" s="26"/>
      <c r="DBE48" s="26"/>
      <c r="DBI48" s="26"/>
      <c r="DBM48" s="26"/>
      <c r="DBQ48" s="26"/>
      <c r="DBU48" s="26"/>
      <c r="DBY48" s="26"/>
      <c r="DCC48" s="26"/>
      <c r="DCG48" s="26"/>
      <c r="DCK48" s="26"/>
      <c r="DCO48" s="26"/>
      <c r="DCS48" s="26"/>
      <c r="DCW48" s="26"/>
      <c r="DDA48" s="26"/>
      <c r="DDE48" s="26"/>
      <c r="DDI48" s="26"/>
      <c r="DDM48" s="26"/>
      <c r="DDQ48" s="26"/>
      <c r="DDU48" s="26"/>
      <c r="DDY48" s="26"/>
      <c r="DEC48" s="26"/>
      <c r="DEG48" s="26"/>
      <c r="DEK48" s="26"/>
      <c r="DEO48" s="26"/>
      <c r="DES48" s="26"/>
      <c r="DEW48" s="26"/>
      <c r="DFA48" s="26"/>
      <c r="DFE48" s="26"/>
      <c r="DFI48" s="26"/>
      <c r="DFM48" s="26"/>
      <c r="DFQ48" s="26"/>
      <c r="DFU48" s="26"/>
      <c r="DFY48" s="26"/>
      <c r="DGC48" s="26"/>
      <c r="DGG48" s="26"/>
      <c r="DGK48" s="26"/>
      <c r="DGO48" s="26"/>
      <c r="DGS48" s="26"/>
      <c r="DGW48" s="26"/>
      <c r="DHA48" s="26"/>
      <c r="DHE48" s="26"/>
      <c r="DHI48" s="26"/>
      <c r="DHM48" s="26"/>
      <c r="DHQ48" s="26"/>
      <c r="DHU48" s="26"/>
      <c r="DHY48" s="26"/>
      <c r="DIC48" s="26"/>
      <c r="DIG48" s="26"/>
      <c r="DIK48" s="26"/>
      <c r="DIO48" s="26"/>
      <c r="DIS48" s="26"/>
      <c r="DIW48" s="26"/>
      <c r="DJA48" s="26"/>
      <c r="DJE48" s="26"/>
      <c r="DJI48" s="26"/>
      <c r="DJM48" s="26"/>
      <c r="DJQ48" s="26"/>
      <c r="DJU48" s="26"/>
      <c r="DJY48" s="26"/>
      <c r="DKC48" s="26"/>
      <c r="DKG48" s="26"/>
      <c r="DKK48" s="26"/>
      <c r="DKO48" s="26"/>
      <c r="DKS48" s="26"/>
      <c r="DKW48" s="26"/>
      <c r="DLA48" s="26"/>
      <c r="DLE48" s="26"/>
      <c r="DLI48" s="26"/>
      <c r="DLM48" s="26"/>
      <c r="DLQ48" s="26"/>
      <c r="DLU48" s="26"/>
      <c r="DLY48" s="26"/>
      <c r="DMC48" s="26"/>
      <c r="DMG48" s="26"/>
      <c r="DMK48" s="26"/>
      <c r="DMO48" s="26"/>
      <c r="DMS48" s="26"/>
      <c r="DMW48" s="26"/>
      <c r="DNA48" s="26"/>
      <c r="DNE48" s="26"/>
      <c r="DNI48" s="26"/>
      <c r="DNM48" s="26"/>
      <c r="DNQ48" s="26"/>
      <c r="DNU48" s="26"/>
      <c r="DNY48" s="26"/>
      <c r="DOC48" s="26"/>
      <c r="DOG48" s="26"/>
      <c r="DOK48" s="26"/>
      <c r="DOO48" s="26"/>
      <c r="DOS48" s="26"/>
      <c r="DOW48" s="26"/>
      <c r="DPA48" s="26"/>
      <c r="DPE48" s="26"/>
      <c r="DPI48" s="26"/>
      <c r="DPM48" s="26"/>
      <c r="DPQ48" s="26"/>
      <c r="DPU48" s="26"/>
      <c r="DPY48" s="26"/>
      <c r="DQC48" s="26"/>
      <c r="DQG48" s="26"/>
      <c r="DQK48" s="26"/>
      <c r="DQO48" s="26"/>
      <c r="DQS48" s="26"/>
      <c r="DQW48" s="26"/>
      <c r="DRA48" s="26"/>
      <c r="DRE48" s="26"/>
      <c r="DRI48" s="26"/>
      <c r="DRM48" s="26"/>
      <c r="DRQ48" s="26"/>
      <c r="DRU48" s="26"/>
      <c r="DRY48" s="26"/>
      <c r="DSC48" s="26"/>
      <c r="DSG48" s="26"/>
      <c r="DSK48" s="26"/>
      <c r="DSO48" s="26"/>
      <c r="DSS48" s="26"/>
      <c r="DSW48" s="26"/>
      <c r="DTA48" s="26"/>
      <c r="DTE48" s="26"/>
      <c r="DTI48" s="26"/>
      <c r="DTM48" s="26"/>
      <c r="DTQ48" s="26"/>
      <c r="DTU48" s="26"/>
      <c r="DTY48" s="26"/>
      <c r="DUC48" s="26"/>
      <c r="DUG48" s="26"/>
      <c r="DUK48" s="26"/>
      <c r="DUO48" s="26"/>
      <c r="DUS48" s="26"/>
      <c r="DUW48" s="26"/>
      <c r="DVA48" s="26"/>
      <c r="DVE48" s="26"/>
      <c r="DVI48" s="26"/>
      <c r="DVM48" s="26"/>
      <c r="DVQ48" s="26"/>
      <c r="DVU48" s="26"/>
      <c r="DVY48" s="26"/>
      <c r="DWC48" s="26"/>
      <c r="DWG48" s="26"/>
      <c r="DWK48" s="26"/>
      <c r="DWO48" s="26"/>
      <c r="DWS48" s="26"/>
      <c r="DWW48" s="26"/>
      <c r="DXA48" s="26"/>
      <c r="DXE48" s="26"/>
      <c r="DXI48" s="26"/>
      <c r="DXM48" s="26"/>
      <c r="DXQ48" s="26"/>
      <c r="DXU48" s="26"/>
      <c r="DXY48" s="26"/>
      <c r="DYC48" s="26"/>
      <c r="DYG48" s="26"/>
      <c r="DYK48" s="26"/>
      <c r="DYO48" s="26"/>
      <c r="DYS48" s="26"/>
      <c r="DYW48" s="26"/>
      <c r="DZA48" s="26"/>
      <c r="DZE48" s="26"/>
      <c r="DZI48" s="26"/>
      <c r="DZM48" s="26"/>
      <c r="DZQ48" s="26"/>
      <c r="DZU48" s="26"/>
      <c r="DZY48" s="26"/>
      <c r="EAC48" s="26"/>
      <c r="EAG48" s="26"/>
      <c r="EAK48" s="26"/>
      <c r="EAO48" s="26"/>
      <c r="EAS48" s="26"/>
      <c r="EAW48" s="26"/>
      <c r="EBA48" s="26"/>
      <c r="EBE48" s="26"/>
      <c r="EBI48" s="26"/>
      <c r="EBM48" s="26"/>
      <c r="EBQ48" s="26"/>
      <c r="EBU48" s="26"/>
      <c r="EBY48" s="26"/>
      <c r="ECC48" s="26"/>
      <c r="ECG48" s="26"/>
      <c r="ECK48" s="26"/>
      <c r="ECO48" s="26"/>
      <c r="ECS48" s="26"/>
      <c r="ECW48" s="26"/>
      <c r="EDA48" s="26"/>
      <c r="EDE48" s="26"/>
      <c r="EDI48" s="26"/>
      <c r="EDM48" s="26"/>
      <c r="EDQ48" s="26"/>
      <c r="EDU48" s="26"/>
      <c r="EDY48" s="26"/>
      <c r="EEC48" s="26"/>
      <c r="EEG48" s="26"/>
      <c r="EEK48" s="26"/>
      <c r="EEO48" s="26"/>
      <c r="EES48" s="26"/>
      <c r="EEW48" s="26"/>
      <c r="EFA48" s="26"/>
      <c r="EFE48" s="26"/>
      <c r="EFI48" s="26"/>
      <c r="EFM48" s="26"/>
      <c r="EFQ48" s="26"/>
      <c r="EFU48" s="26"/>
      <c r="EFY48" s="26"/>
      <c r="EGC48" s="26"/>
      <c r="EGG48" s="26"/>
      <c r="EGK48" s="26"/>
      <c r="EGO48" s="26"/>
      <c r="EGS48" s="26"/>
      <c r="EGW48" s="26"/>
      <c r="EHA48" s="26"/>
      <c r="EHE48" s="26"/>
      <c r="EHI48" s="26"/>
      <c r="EHM48" s="26"/>
      <c r="EHQ48" s="26"/>
      <c r="EHU48" s="26"/>
      <c r="EHY48" s="26"/>
      <c r="EIC48" s="26"/>
      <c r="EIG48" s="26"/>
      <c r="EIK48" s="26"/>
      <c r="EIO48" s="26"/>
      <c r="EIS48" s="26"/>
      <c r="EIW48" s="26"/>
      <c r="EJA48" s="26"/>
      <c r="EJE48" s="26"/>
      <c r="EJI48" s="26"/>
      <c r="EJM48" s="26"/>
      <c r="EJQ48" s="26"/>
      <c r="EJU48" s="26"/>
      <c r="EJY48" s="26"/>
      <c r="EKC48" s="26"/>
      <c r="EKG48" s="26"/>
      <c r="EKK48" s="26"/>
      <c r="EKO48" s="26"/>
      <c r="EKS48" s="26"/>
      <c r="EKW48" s="26"/>
      <c r="ELA48" s="26"/>
      <c r="ELE48" s="26"/>
      <c r="ELI48" s="26"/>
      <c r="ELM48" s="26"/>
      <c r="ELQ48" s="26"/>
      <c r="ELU48" s="26"/>
      <c r="ELY48" s="26"/>
      <c r="EMC48" s="26"/>
      <c r="EMG48" s="26"/>
      <c r="EMK48" s="26"/>
      <c r="EMO48" s="26"/>
      <c r="EMS48" s="26"/>
      <c r="EMW48" s="26"/>
      <c r="ENA48" s="26"/>
      <c r="ENE48" s="26"/>
      <c r="ENI48" s="26"/>
      <c r="ENM48" s="26"/>
      <c r="ENQ48" s="26"/>
      <c r="ENU48" s="26"/>
      <c r="ENY48" s="26"/>
      <c r="EOC48" s="26"/>
      <c r="EOG48" s="26"/>
      <c r="EOK48" s="26"/>
      <c r="EOO48" s="26"/>
      <c r="EOS48" s="26"/>
      <c r="EOW48" s="26"/>
      <c r="EPA48" s="26"/>
      <c r="EPE48" s="26"/>
      <c r="EPI48" s="26"/>
      <c r="EPM48" s="26"/>
      <c r="EPQ48" s="26"/>
      <c r="EPU48" s="26"/>
      <c r="EPY48" s="26"/>
      <c r="EQC48" s="26"/>
      <c r="EQG48" s="26"/>
      <c r="EQK48" s="26"/>
      <c r="EQO48" s="26"/>
      <c r="EQS48" s="26"/>
      <c r="EQW48" s="26"/>
      <c r="ERA48" s="26"/>
      <c r="ERE48" s="26"/>
      <c r="ERI48" s="26"/>
      <c r="ERM48" s="26"/>
      <c r="ERQ48" s="26"/>
      <c r="ERU48" s="26"/>
      <c r="ERY48" s="26"/>
      <c r="ESC48" s="26"/>
      <c r="ESG48" s="26"/>
      <c r="ESK48" s="26"/>
      <c r="ESO48" s="26"/>
      <c r="ESS48" s="26"/>
      <c r="ESW48" s="26"/>
      <c r="ETA48" s="26"/>
      <c r="ETE48" s="26"/>
      <c r="ETI48" s="26"/>
      <c r="ETM48" s="26"/>
      <c r="ETQ48" s="26"/>
      <c r="ETU48" s="26"/>
      <c r="ETY48" s="26"/>
      <c r="EUC48" s="26"/>
      <c r="EUG48" s="26"/>
      <c r="EUK48" s="26"/>
      <c r="EUO48" s="26"/>
      <c r="EUS48" s="26"/>
      <c r="EUW48" s="26"/>
      <c r="EVA48" s="26"/>
      <c r="EVE48" s="26"/>
      <c r="EVI48" s="26"/>
      <c r="EVM48" s="26"/>
      <c r="EVQ48" s="26"/>
      <c r="EVU48" s="26"/>
      <c r="EVY48" s="26"/>
      <c r="EWC48" s="26"/>
      <c r="EWG48" s="26"/>
      <c r="EWK48" s="26"/>
      <c r="EWO48" s="26"/>
      <c r="EWS48" s="26"/>
      <c r="EWW48" s="26"/>
      <c r="EXA48" s="26"/>
      <c r="EXE48" s="26"/>
      <c r="EXI48" s="26"/>
      <c r="EXM48" s="26"/>
      <c r="EXQ48" s="26"/>
      <c r="EXU48" s="26"/>
      <c r="EXY48" s="26"/>
      <c r="EYC48" s="26"/>
      <c r="EYG48" s="26"/>
      <c r="EYK48" s="26"/>
      <c r="EYO48" s="26"/>
      <c r="EYS48" s="26"/>
      <c r="EYW48" s="26"/>
      <c r="EZA48" s="26"/>
      <c r="EZE48" s="26"/>
      <c r="EZI48" s="26"/>
      <c r="EZM48" s="26"/>
      <c r="EZQ48" s="26"/>
      <c r="EZU48" s="26"/>
      <c r="EZY48" s="26"/>
      <c r="FAC48" s="26"/>
      <c r="FAG48" s="26"/>
      <c r="FAK48" s="26"/>
      <c r="FAO48" s="26"/>
      <c r="FAS48" s="26"/>
      <c r="FAW48" s="26"/>
      <c r="FBA48" s="26"/>
      <c r="FBE48" s="26"/>
      <c r="FBI48" s="26"/>
      <c r="FBM48" s="26"/>
      <c r="FBQ48" s="26"/>
      <c r="FBU48" s="26"/>
      <c r="FBY48" s="26"/>
      <c r="FCC48" s="26"/>
      <c r="FCG48" s="26"/>
      <c r="FCK48" s="26"/>
      <c r="FCO48" s="26"/>
      <c r="FCS48" s="26"/>
      <c r="FCW48" s="26"/>
      <c r="FDA48" s="26"/>
      <c r="FDE48" s="26"/>
      <c r="FDI48" s="26"/>
      <c r="FDM48" s="26"/>
      <c r="FDQ48" s="26"/>
      <c r="FDU48" s="26"/>
      <c r="FDY48" s="26"/>
      <c r="FEC48" s="26"/>
      <c r="FEG48" s="26"/>
      <c r="FEK48" s="26"/>
      <c r="FEO48" s="26"/>
      <c r="FES48" s="26"/>
      <c r="FEW48" s="26"/>
      <c r="FFA48" s="26"/>
      <c r="FFE48" s="26"/>
      <c r="FFI48" s="26"/>
      <c r="FFM48" s="26"/>
      <c r="FFQ48" s="26"/>
      <c r="FFU48" s="26"/>
      <c r="FFY48" s="26"/>
      <c r="FGC48" s="26"/>
      <c r="FGG48" s="26"/>
      <c r="FGK48" s="26"/>
      <c r="FGO48" s="26"/>
      <c r="FGS48" s="26"/>
      <c r="FGW48" s="26"/>
      <c r="FHA48" s="26"/>
      <c r="FHE48" s="26"/>
      <c r="FHI48" s="26"/>
      <c r="FHM48" s="26"/>
      <c r="FHQ48" s="26"/>
      <c r="FHU48" s="26"/>
      <c r="FHY48" s="26"/>
      <c r="FIC48" s="26"/>
      <c r="FIG48" s="26"/>
      <c r="FIK48" s="26"/>
      <c r="FIO48" s="26"/>
      <c r="FIS48" s="26"/>
      <c r="FIW48" s="26"/>
      <c r="FJA48" s="26"/>
      <c r="FJE48" s="26"/>
      <c r="FJI48" s="26"/>
      <c r="FJM48" s="26"/>
      <c r="FJQ48" s="26"/>
      <c r="FJU48" s="26"/>
      <c r="FJY48" s="26"/>
      <c r="FKC48" s="26"/>
      <c r="FKG48" s="26"/>
      <c r="FKK48" s="26"/>
      <c r="FKO48" s="26"/>
      <c r="FKS48" s="26"/>
      <c r="FKW48" s="26"/>
      <c r="FLA48" s="26"/>
      <c r="FLE48" s="26"/>
      <c r="FLI48" s="26"/>
      <c r="FLM48" s="26"/>
      <c r="FLQ48" s="26"/>
      <c r="FLU48" s="26"/>
      <c r="FLY48" s="26"/>
      <c r="FMC48" s="26"/>
      <c r="FMG48" s="26"/>
      <c r="FMK48" s="26"/>
      <c r="FMO48" s="26"/>
      <c r="FMS48" s="26"/>
      <c r="FMW48" s="26"/>
      <c r="FNA48" s="26"/>
      <c r="FNE48" s="26"/>
      <c r="FNI48" s="26"/>
      <c r="FNM48" s="26"/>
      <c r="FNQ48" s="26"/>
      <c r="FNU48" s="26"/>
      <c r="FNY48" s="26"/>
      <c r="FOC48" s="26"/>
      <c r="FOG48" s="26"/>
      <c r="FOK48" s="26"/>
      <c r="FOO48" s="26"/>
      <c r="FOS48" s="26"/>
      <c r="FOW48" s="26"/>
      <c r="FPA48" s="26"/>
      <c r="FPE48" s="26"/>
      <c r="FPI48" s="26"/>
      <c r="FPM48" s="26"/>
      <c r="FPQ48" s="26"/>
      <c r="FPU48" s="26"/>
      <c r="FPY48" s="26"/>
      <c r="FQC48" s="26"/>
      <c r="FQG48" s="26"/>
      <c r="FQK48" s="26"/>
      <c r="FQO48" s="26"/>
      <c r="FQS48" s="26"/>
      <c r="FQW48" s="26"/>
      <c r="FRA48" s="26"/>
      <c r="FRE48" s="26"/>
      <c r="FRI48" s="26"/>
      <c r="FRM48" s="26"/>
      <c r="FRQ48" s="26"/>
      <c r="FRU48" s="26"/>
      <c r="FRY48" s="26"/>
      <c r="FSC48" s="26"/>
      <c r="FSG48" s="26"/>
      <c r="FSK48" s="26"/>
      <c r="FSO48" s="26"/>
      <c r="FSS48" s="26"/>
      <c r="FSW48" s="26"/>
      <c r="FTA48" s="26"/>
      <c r="FTE48" s="26"/>
      <c r="FTI48" s="26"/>
      <c r="FTM48" s="26"/>
      <c r="FTQ48" s="26"/>
      <c r="FTU48" s="26"/>
      <c r="FTY48" s="26"/>
      <c r="FUC48" s="26"/>
      <c r="FUG48" s="26"/>
      <c r="FUK48" s="26"/>
      <c r="FUO48" s="26"/>
      <c r="FUS48" s="26"/>
      <c r="FUW48" s="26"/>
      <c r="FVA48" s="26"/>
      <c r="FVE48" s="26"/>
      <c r="FVI48" s="26"/>
      <c r="FVM48" s="26"/>
      <c r="FVQ48" s="26"/>
      <c r="FVU48" s="26"/>
      <c r="FVY48" s="26"/>
      <c r="FWC48" s="26"/>
      <c r="FWG48" s="26"/>
      <c r="FWK48" s="26"/>
      <c r="FWO48" s="26"/>
      <c r="FWS48" s="26"/>
      <c r="FWW48" s="26"/>
      <c r="FXA48" s="26"/>
      <c r="FXE48" s="26"/>
      <c r="FXI48" s="26"/>
      <c r="FXM48" s="26"/>
      <c r="FXQ48" s="26"/>
      <c r="FXU48" s="26"/>
      <c r="FXY48" s="26"/>
      <c r="FYC48" s="26"/>
      <c r="FYG48" s="26"/>
      <c r="FYK48" s="26"/>
      <c r="FYO48" s="26"/>
      <c r="FYS48" s="26"/>
      <c r="FYW48" s="26"/>
      <c r="FZA48" s="26"/>
      <c r="FZE48" s="26"/>
      <c r="FZI48" s="26"/>
      <c r="FZM48" s="26"/>
      <c r="FZQ48" s="26"/>
      <c r="FZU48" s="26"/>
      <c r="FZY48" s="26"/>
      <c r="GAC48" s="26"/>
      <c r="GAG48" s="26"/>
      <c r="GAK48" s="26"/>
      <c r="GAO48" s="26"/>
      <c r="GAS48" s="26"/>
      <c r="GAW48" s="26"/>
      <c r="GBA48" s="26"/>
      <c r="GBE48" s="26"/>
      <c r="GBI48" s="26"/>
      <c r="GBM48" s="26"/>
      <c r="GBQ48" s="26"/>
      <c r="GBU48" s="26"/>
      <c r="GBY48" s="26"/>
      <c r="GCC48" s="26"/>
      <c r="GCG48" s="26"/>
      <c r="GCK48" s="26"/>
      <c r="GCO48" s="26"/>
      <c r="GCS48" s="26"/>
      <c r="GCW48" s="26"/>
      <c r="GDA48" s="26"/>
      <c r="GDE48" s="26"/>
      <c r="GDI48" s="26"/>
      <c r="GDM48" s="26"/>
      <c r="GDQ48" s="26"/>
      <c r="GDU48" s="26"/>
      <c r="GDY48" s="26"/>
      <c r="GEC48" s="26"/>
      <c r="GEG48" s="26"/>
      <c r="GEK48" s="26"/>
      <c r="GEO48" s="26"/>
      <c r="GES48" s="26"/>
      <c r="GEW48" s="26"/>
      <c r="GFA48" s="26"/>
      <c r="GFE48" s="26"/>
      <c r="GFI48" s="26"/>
      <c r="GFM48" s="26"/>
      <c r="GFQ48" s="26"/>
      <c r="GFU48" s="26"/>
      <c r="GFY48" s="26"/>
      <c r="GGC48" s="26"/>
      <c r="GGG48" s="26"/>
      <c r="GGK48" s="26"/>
      <c r="GGO48" s="26"/>
      <c r="GGS48" s="26"/>
      <c r="GGW48" s="26"/>
      <c r="GHA48" s="26"/>
      <c r="GHE48" s="26"/>
      <c r="GHI48" s="26"/>
      <c r="GHM48" s="26"/>
      <c r="GHQ48" s="26"/>
      <c r="GHU48" s="26"/>
      <c r="GHY48" s="26"/>
      <c r="GIC48" s="26"/>
      <c r="GIG48" s="26"/>
      <c r="GIK48" s="26"/>
      <c r="GIO48" s="26"/>
      <c r="GIS48" s="26"/>
      <c r="GIW48" s="26"/>
      <c r="GJA48" s="26"/>
      <c r="GJE48" s="26"/>
      <c r="GJI48" s="26"/>
      <c r="GJM48" s="26"/>
      <c r="GJQ48" s="26"/>
      <c r="GJU48" s="26"/>
      <c r="GJY48" s="26"/>
      <c r="GKC48" s="26"/>
      <c r="GKG48" s="26"/>
      <c r="GKK48" s="26"/>
      <c r="GKO48" s="26"/>
      <c r="GKS48" s="26"/>
      <c r="GKW48" s="26"/>
      <c r="GLA48" s="26"/>
      <c r="GLE48" s="26"/>
      <c r="GLI48" s="26"/>
      <c r="GLM48" s="26"/>
      <c r="GLQ48" s="26"/>
      <c r="GLU48" s="26"/>
      <c r="GLY48" s="26"/>
      <c r="GMC48" s="26"/>
      <c r="GMG48" s="26"/>
      <c r="GMK48" s="26"/>
      <c r="GMO48" s="26"/>
      <c r="GMS48" s="26"/>
      <c r="GMW48" s="26"/>
      <c r="GNA48" s="26"/>
      <c r="GNE48" s="26"/>
      <c r="GNI48" s="26"/>
      <c r="GNM48" s="26"/>
      <c r="GNQ48" s="26"/>
      <c r="GNU48" s="26"/>
      <c r="GNY48" s="26"/>
      <c r="GOC48" s="26"/>
      <c r="GOG48" s="26"/>
      <c r="GOK48" s="26"/>
      <c r="GOO48" s="26"/>
      <c r="GOS48" s="26"/>
      <c r="GOW48" s="26"/>
      <c r="GPA48" s="26"/>
      <c r="GPE48" s="26"/>
      <c r="GPI48" s="26"/>
      <c r="GPM48" s="26"/>
      <c r="GPQ48" s="26"/>
      <c r="GPU48" s="26"/>
      <c r="GPY48" s="26"/>
      <c r="GQC48" s="26"/>
      <c r="GQG48" s="26"/>
      <c r="GQK48" s="26"/>
      <c r="GQO48" s="26"/>
      <c r="GQS48" s="26"/>
      <c r="GQW48" s="26"/>
      <c r="GRA48" s="26"/>
      <c r="GRE48" s="26"/>
      <c r="GRI48" s="26"/>
      <c r="GRM48" s="26"/>
      <c r="GRQ48" s="26"/>
      <c r="GRU48" s="26"/>
      <c r="GRY48" s="26"/>
      <c r="GSC48" s="26"/>
      <c r="GSG48" s="26"/>
      <c r="GSK48" s="26"/>
      <c r="GSO48" s="26"/>
      <c r="GSS48" s="26"/>
      <c r="GSW48" s="26"/>
      <c r="GTA48" s="26"/>
      <c r="GTE48" s="26"/>
      <c r="GTI48" s="26"/>
      <c r="GTM48" s="26"/>
      <c r="GTQ48" s="26"/>
      <c r="GTU48" s="26"/>
      <c r="GTY48" s="26"/>
      <c r="GUC48" s="26"/>
      <c r="GUG48" s="26"/>
      <c r="GUK48" s="26"/>
      <c r="GUO48" s="26"/>
      <c r="GUS48" s="26"/>
      <c r="GUW48" s="26"/>
      <c r="GVA48" s="26"/>
      <c r="GVE48" s="26"/>
      <c r="GVI48" s="26"/>
      <c r="GVM48" s="26"/>
      <c r="GVQ48" s="26"/>
      <c r="GVU48" s="26"/>
      <c r="GVY48" s="26"/>
      <c r="GWC48" s="26"/>
      <c r="GWG48" s="26"/>
      <c r="GWK48" s="26"/>
      <c r="GWO48" s="26"/>
      <c r="GWS48" s="26"/>
      <c r="GWW48" s="26"/>
      <c r="GXA48" s="26"/>
      <c r="GXE48" s="26"/>
      <c r="GXI48" s="26"/>
      <c r="GXM48" s="26"/>
      <c r="GXQ48" s="26"/>
      <c r="GXU48" s="26"/>
      <c r="GXY48" s="26"/>
      <c r="GYC48" s="26"/>
      <c r="GYG48" s="26"/>
      <c r="GYK48" s="26"/>
      <c r="GYO48" s="26"/>
      <c r="GYS48" s="26"/>
      <c r="GYW48" s="26"/>
      <c r="GZA48" s="26"/>
      <c r="GZE48" s="26"/>
      <c r="GZI48" s="26"/>
      <c r="GZM48" s="26"/>
      <c r="GZQ48" s="26"/>
      <c r="GZU48" s="26"/>
      <c r="GZY48" s="26"/>
      <c r="HAC48" s="26"/>
      <c r="HAG48" s="26"/>
      <c r="HAK48" s="26"/>
      <c r="HAO48" s="26"/>
      <c r="HAS48" s="26"/>
      <c r="HAW48" s="26"/>
      <c r="HBA48" s="26"/>
      <c r="HBE48" s="26"/>
      <c r="HBI48" s="26"/>
      <c r="HBM48" s="26"/>
      <c r="HBQ48" s="26"/>
      <c r="HBU48" s="26"/>
      <c r="HBY48" s="26"/>
      <c r="HCC48" s="26"/>
      <c r="HCG48" s="26"/>
      <c r="HCK48" s="26"/>
      <c r="HCO48" s="26"/>
      <c r="HCS48" s="26"/>
      <c r="HCW48" s="26"/>
      <c r="HDA48" s="26"/>
      <c r="HDE48" s="26"/>
      <c r="HDI48" s="26"/>
      <c r="HDM48" s="26"/>
      <c r="HDQ48" s="26"/>
      <c r="HDU48" s="26"/>
      <c r="HDY48" s="26"/>
      <c r="HEC48" s="26"/>
      <c r="HEG48" s="26"/>
      <c r="HEK48" s="26"/>
      <c r="HEO48" s="26"/>
      <c r="HES48" s="26"/>
      <c r="HEW48" s="26"/>
      <c r="HFA48" s="26"/>
      <c r="HFE48" s="26"/>
      <c r="HFI48" s="26"/>
      <c r="HFM48" s="26"/>
      <c r="HFQ48" s="26"/>
      <c r="HFU48" s="26"/>
      <c r="HFY48" s="26"/>
      <c r="HGC48" s="26"/>
      <c r="HGG48" s="26"/>
      <c r="HGK48" s="26"/>
      <c r="HGO48" s="26"/>
      <c r="HGS48" s="26"/>
      <c r="HGW48" s="26"/>
      <c r="HHA48" s="26"/>
      <c r="HHE48" s="26"/>
      <c r="HHI48" s="26"/>
      <c r="HHM48" s="26"/>
      <c r="HHQ48" s="26"/>
      <c r="HHU48" s="26"/>
      <c r="HHY48" s="26"/>
      <c r="HIC48" s="26"/>
      <c r="HIG48" s="26"/>
      <c r="HIK48" s="26"/>
      <c r="HIO48" s="26"/>
      <c r="HIS48" s="26"/>
      <c r="HIW48" s="26"/>
      <c r="HJA48" s="26"/>
      <c r="HJE48" s="26"/>
      <c r="HJI48" s="26"/>
      <c r="HJM48" s="26"/>
      <c r="HJQ48" s="26"/>
      <c r="HJU48" s="26"/>
      <c r="HJY48" s="26"/>
      <c r="HKC48" s="26"/>
      <c r="HKG48" s="26"/>
      <c r="HKK48" s="26"/>
      <c r="HKO48" s="26"/>
      <c r="HKS48" s="26"/>
      <c r="HKW48" s="26"/>
      <c r="HLA48" s="26"/>
      <c r="HLE48" s="26"/>
      <c r="HLI48" s="26"/>
      <c r="HLM48" s="26"/>
      <c r="HLQ48" s="26"/>
      <c r="HLU48" s="26"/>
      <c r="HLY48" s="26"/>
      <c r="HMC48" s="26"/>
      <c r="HMG48" s="26"/>
      <c r="HMK48" s="26"/>
      <c r="HMO48" s="26"/>
      <c r="HMS48" s="26"/>
      <c r="HMW48" s="26"/>
      <c r="HNA48" s="26"/>
      <c r="HNE48" s="26"/>
      <c r="HNI48" s="26"/>
      <c r="HNM48" s="26"/>
      <c r="HNQ48" s="26"/>
      <c r="HNU48" s="26"/>
      <c r="HNY48" s="26"/>
      <c r="HOC48" s="26"/>
      <c r="HOG48" s="26"/>
      <c r="HOK48" s="26"/>
      <c r="HOO48" s="26"/>
      <c r="HOS48" s="26"/>
      <c r="HOW48" s="26"/>
      <c r="HPA48" s="26"/>
      <c r="HPE48" s="26"/>
      <c r="HPI48" s="26"/>
      <c r="HPM48" s="26"/>
      <c r="HPQ48" s="26"/>
      <c r="HPU48" s="26"/>
      <c r="HPY48" s="26"/>
      <c r="HQC48" s="26"/>
      <c r="HQG48" s="26"/>
      <c r="HQK48" s="26"/>
      <c r="HQO48" s="26"/>
      <c r="HQS48" s="26"/>
      <c r="HQW48" s="26"/>
      <c r="HRA48" s="26"/>
      <c r="HRE48" s="26"/>
      <c r="HRI48" s="26"/>
      <c r="HRM48" s="26"/>
      <c r="HRQ48" s="26"/>
      <c r="HRU48" s="26"/>
      <c r="HRY48" s="26"/>
      <c r="HSC48" s="26"/>
      <c r="HSG48" s="26"/>
      <c r="HSK48" s="26"/>
      <c r="HSO48" s="26"/>
      <c r="HSS48" s="26"/>
      <c r="HSW48" s="26"/>
      <c r="HTA48" s="26"/>
      <c r="HTE48" s="26"/>
      <c r="HTI48" s="26"/>
      <c r="HTM48" s="26"/>
      <c r="HTQ48" s="26"/>
      <c r="HTU48" s="26"/>
      <c r="HTY48" s="26"/>
      <c r="HUC48" s="26"/>
      <c r="HUG48" s="26"/>
      <c r="HUK48" s="26"/>
      <c r="HUO48" s="26"/>
      <c r="HUS48" s="26"/>
      <c r="HUW48" s="26"/>
      <c r="HVA48" s="26"/>
      <c r="HVE48" s="26"/>
      <c r="HVI48" s="26"/>
      <c r="HVM48" s="26"/>
      <c r="HVQ48" s="26"/>
      <c r="HVU48" s="26"/>
      <c r="HVY48" s="26"/>
      <c r="HWC48" s="26"/>
      <c r="HWG48" s="26"/>
      <c r="HWK48" s="26"/>
      <c r="HWO48" s="26"/>
      <c r="HWS48" s="26"/>
      <c r="HWW48" s="26"/>
      <c r="HXA48" s="26"/>
      <c r="HXE48" s="26"/>
      <c r="HXI48" s="26"/>
      <c r="HXM48" s="26"/>
      <c r="HXQ48" s="26"/>
      <c r="HXU48" s="26"/>
      <c r="HXY48" s="26"/>
      <c r="HYC48" s="26"/>
      <c r="HYG48" s="26"/>
      <c r="HYK48" s="26"/>
      <c r="HYO48" s="26"/>
      <c r="HYS48" s="26"/>
      <c r="HYW48" s="26"/>
      <c r="HZA48" s="26"/>
      <c r="HZE48" s="26"/>
      <c r="HZI48" s="26"/>
      <c r="HZM48" s="26"/>
      <c r="HZQ48" s="26"/>
      <c r="HZU48" s="26"/>
      <c r="HZY48" s="26"/>
      <c r="IAC48" s="26"/>
      <c r="IAG48" s="26"/>
      <c r="IAK48" s="26"/>
      <c r="IAO48" s="26"/>
      <c r="IAS48" s="26"/>
      <c r="IAW48" s="26"/>
      <c r="IBA48" s="26"/>
      <c r="IBE48" s="26"/>
      <c r="IBI48" s="26"/>
      <c r="IBM48" s="26"/>
      <c r="IBQ48" s="26"/>
      <c r="IBU48" s="26"/>
      <c r="IBY48" s="26"/>
      <c r="ICC48" s="26"/>
      <c r="ICG48" s="26"/>
      <c r="ICK48" s="26"/>
      <c r="ICO48" s="26"/>
      <c r="ICS48" s="26"/>
      <c r="ICW48" s="26"/>
      <c r="IDA48" s="26"/>
      <c r="IDE48" s="26"/>
      <c r="IDI48" s="26"/>
      <c r="IDM48" s="26"/>
      <c r="IDQ48" s="26"/>
      <c r="IDU48" s="26"/>
      <c r="IDY48" s="26"/>
      <c r="IEC48" s="26"/>
      <c r="IEG48" s="26"/>
      <c r="IEK48" s="26"/>
      <c r="IEO48" s="26"/>
      <c r="IES48" s="26"/>
      <c r="IEW48" s="26"/>
      <c r="IFA48" s="26"/>
      <c r="IFE48" s="26"/>
      <c r="IFI48" s="26"/>
      <c r="IFM48" s="26"/>
      <c r="IFQ48" s="26"/>
      <c r="IFU48" s="26"/>
      <c r="IFY48" s="26"/>
      <c r="IGC48" s="26"/>
      <c r="IGG48" s="26"/>
      <c r="IGK48" s="26"/>
      <c r="IGO48" s="26"/>
      <c r="IGS48" s="26"/>
      <c r="IGW48" s="26"/>
      <c r="IHA48" s="26"/>
      <c r="IHE48" s="26"/>
      <c r="IHI48" s="26"/>
      <c r="IHM48" s="26"/>
      <c r="IHQ48" s="26"/>
      <c r="IHU48" s="26"/>
      <c r="IHY48" s="26"/>
      <c r="IIC48" s="26"/>
      <c r="IIG48" s="26"/>
      <c r="IIK48" s="26"/>
      <c r="IIO48" s="26"/>
      <c r="IIS48" s="26"/>
      <c r="IIW48" s="26"/>
      <c r="IJA48" s="26"/>
      <c r="IJE48" s="26"/>
      <c r="IJI48" s="26"/>
      <c r="IJM48" s="26"/>
      <c r="IJQ48" s="26"/>
      <c r="IJU48" s="26"/>
      <c r="IJY48" s="26"/>
      <c r="IKC48" s="26"/>
      <c r="IKG48" s="26"/>
      <c r="IKK48" s="26"/>
      <c r="IKO48" s="26"/>
      <c r="IKS48" s="26"/>
      <c r="IKW48" s="26"/>
      <c r="ILA48" s="26"/>
      <c r="ILE48" s="26"/>
      <c r="ILI48" s="26"/>
      <c r="ILM48" s="26"/>
      <c r="ILQ48" s="26"/>
      <c r="ILU48" s="26"/>
      <c r="ILY48" s="26"/>
      <c r="IMC48" s="26"/>
      <c r="IMG48" s="26"/>
      <c r="IMK48" s="26"/>
      <c r="IMO48" s="26"/>
      <c r="IMS48" s="26"/>
      <c r="IMW48" s="26"/>
      <c r="INA48" s="26"/>
      <c r="INE48" s="26"/>
      <c r="INI48" s="26"/>
      <c r="INM48" s="26"/>
      <c r="INQ48" s="26"/>
      <c r="INU48" s="26"/>
      <c r="INY48" s="26"/>
      <c r="IOC48" s="26"/>
      <c r="IOG48" s="26"/>
      <c r="IOK48" s="26"/>
      <c r="IOO48" s="26"/>
      <c r="IOS48" s="26"/>
      <c r="IOW48" s="26"/>
      <c r="IPA48" s="26"/>
      <c r="IPE48" s="26"/>
      <c r="IPI48" s="26"/>
      <c r="IPM48" s="26"/>
      <c r="IPQ48" s="26"/>
      <c r="IPU48" s="26"/>
      <c r="IPY48" s="26"/>
      <c r="IQC48" s="26"/>
      <c r="IQG48" s="26"/>
      <c r="IQK48" s="26"/>
      <c r="IQO48" s="26"/>
      <c r="IQS48" s="26"/>
      <c r="IQW48" s="26"/>
      <c r="IRA48" s="26"/>
      <c r="IRE48" s="26"/>
      <c r="IRI48" s="26"/>
      <c r="IRM48" s="26"/>
      <c r="IRQ48" s="26"/>
      <c r="IRU48" s="26"/>
      <c r="IRY48" s="26"/>
      <c r="ISC48" s="26"/>
      <c r="ISG48" s="26"/>
      <c r="ISK48" s="26"/>
      <c r="ISO48" s="26"/>
      <c r="ISS48" s="26"/>
      <c r="ISW48" s="26"/>
      <c r="ITA48" s="26"/>
      <c r="ITE48" s="26"/>
      <c r="ITI48" s="26"/>
      <c r="ITM48" s="26"/>
      <c r="ITQ48" s="26"/>
      <c r="ITU48" s="26"/>
      <c r="ITY48" s="26"/>
      <c r="IUC48" s="26"/>
      <c r="IUG48" s="26"/>
      <c r="IUK48" s="26"/>
      <c r="IUO48" s="26"/>
      <c r="IUS48" s="26"/>
      <c r="IUW48" s="26"/>
      <c r="IVA48" s="26"/>
      <c r="IVE48" s="26"/>
      <c r="IVI48" s="26"/>
      <c r="IVM48" s="26"/>
      <c r="IVQ48" s="26"/>
      <c r="IVU48" s="26"/>
      <c r="IVY48" s="26"/>
      <c r="IWC48" s="26"/>
      <c r="IWG48" s="26"/>
      <c r="IWK48" s="26"/>
      <c r="IWO48" s="26"/>
      <c r="IWS48" s="26"/>
      <c r="IWW48" s="26"/>
      <c r="IXA48" s="26"/>
      <c r="IXE48" s="26"/>
      <c r="IXI48" s="26"/>
      <c r="IXM48" s="26"/>
      <c r="IXQ48" s="26"/>
      <c r="IXU48" s="26"/>
      <c r="IXY48" s="26"/>
      <c r="IYC48" s="26"/>
      <c r="IYG48" s="26"/>
      <c r="IYK48" s="26"/>
      <c r="IYO48" s="26"/>
      <c r="IYS48" s="26"/>
      <c r="IYW48" s="26"/>
      <c r="IZA48" s="26"/>
      <c r="IZE48" s="26"/>
      <c r="IZI48" s="26"/>
      <c r="IZM48" s="26"/>
      <c r="IZQ48" s="26"/>
      <c r="IZU48" s="26"/>
      <c r="IZY48" s="26"/>
      <c r="JAC48" s="26"/>
      <c r="JAG48" s="26"/>
      <c r="JAK48" s="26"/>
      <c r="JAO48" s="26"/>
      <c r="JAS48" s="26"/>
      <c r="JAW48" s="26"/>
      <c r="JBA48" s="26"/>
      <c r="JBE48" s="26"/>
      <c r="JBI48" s="26"/>
      <c r="JBM48" s="26"/>
      <c r="JBQ48" s="26"/>
      <c r="JBU48" s="26"/>
      <c r="JBY48" s="26"/>
      <c r="JCC48" s="26"/>
      <c r="JCG48" s="26"/>
      <c r="JCK48" s="26"/>
      <c r="JCO48" s="26"/>
      <c r="JCS48" s="26"/>
      <c r="JCW48" s="26"/>
      <c r="JDA48" s="26"/>
      <c r="JDE48" s="26"/>
      <c r="JDI48" s="26"/>
      <c r="JDM48" s="26"/>
      <c r="JDQ48" s="26"/>
      <c r="JDU48" s="26"/>
      <c r="JDY48" s="26"/>
      <c r="JEC48" s="26"/>
      <c r="JEG48" s="26"/>
      <c r="JEK48" s="26"/>
      <c r="JEO48" s="26"/>
      <c r="JES48" s="26"/>
      <c r="JEW48" s="26"/>
      <c r="JFA48" s="26"/>
      <c r="JFE48" s="26"/>
      <c r="JFI48" s="26"/>
      <c r="JFM48" s="26"/>
      <c r="JFQ48" s="26"/>
      <c r="JFU48" s="26"/>
      <c r="JFY48" s="26"/>
      <c r="JGC48" s="26"/>
      <c r="JGG48" s="26"/>
      <c r="JGK48" s="26"/>
      <c r="JGO48" s="26"/>
      <c r="JGS48" s="26"/>
      <c r="JGW48" s="26"/>
      <c r="JHA48" s="26"/>
      <c r="JHE48" s="26"/>
      <c r="JHI48" s="26"/>
      <c r="JHM48" s="26"/>
      <c r="JHQ48" s="26"/>
      <c r="JHU48" s="26"/>
      <c r="JHY48" s="26"/>
      <c r="JIC48" s="26"/>
      <c r="JIG48" s="26"/>
      <c r="JIK48" s="26"/>
      <c r="JIO48" s="26"/>
      <c r="JIS48" s="26"/>
      <c r="JIW48" s="26"/>
      <c r="JJA48" s="26"/>
      <c r="JJE48" s="26"/>
      <c r="JJI48" s="26"/>
      <c r="JJM48" s="26"/>
      <c r="JJQ48" s="26"/>
      <c r="JJU48" s="26"/>
      <c r="JJY48" s="26"/>
      <c r="JKC48" s="26"/>
      <c r="JKG48" s="26"/>
      <c r="JKK48" s="26"/>
      <c r="JKO48" s="26"/>
      <c r="JKS48" s="26"/>
      <c r="JKW48" s="26"/>
      <c r="JLA48" s="26"/>
      <c r="JLE48" s="26"/>
      <c r="JLI48" s="26"/>
      <c r="JLM48" s="26"/>
      <c r="JLQ48" s="26"/>
      <c r="JLU48" s="26"/>
      <c r="JLY48" s="26"/>
      <c r="JMC48" s="26"/>
      <c r="JMG48" s="26"/>
      <c r="JMK48" s="26"/>
      <c r="JMO48" s="26"/>
      <c r="JMS48" s="26"/>
      <c r="JMW48" s="26"/>
      <c r="JNA48" s="26"/>
      <c r="JNE48" s="26"/>
      <c r="JNI48" s="26"/>
      <c r="JNM48" s="26"/>
      <c r="JNQ48" s="26"/>
      <c r="JNU48" s="26"/>
      <c r="JNY48" s="26"/>
      <c r="JOC48" s="26"/>
      <c r="JOG48" s="26"/>
      <c r="JOK48" s="26"/>
      <c r="JOO48" s="26"/>
      <c r="JOS48" s="26"/>
      <c r="JOW48" s="26"/>
      <c r="JPA48" s="26"/>
      <c r="JPE48" s="26"/>
      <c r="JPI48" s="26"/>
      <c r="JPM48" s="26"/>
      <c r="JPQ48" s="26"/>
      <c r="JPU48" s="26"/>
      <c r="JPY48" s="26"/>
      <c r="JQC48" s="26"/>
      <c r="JQG48" s="26"/>
      <c r="JQK48" s="26"/>
      <c r="JQO48" s="26"/>
      <c r="JQS48" s="26"/>
      <c r="JQW48" s="26"/>
      <c r="JRA48" s="26"/>
      <c r="JRE48" s="26"/>
      <c r="JRI48" s="26"/>
      <c r="JRM48" s="26"/>
      <c r="JRQ48" s="26"/>
      <c r="JRU48" s="26"/>
      <c r="JRY48" s="26"/>
      <c r="JSC48" s="26"/>
      <c r="JSG48" s="26"/>
      <c r="JSK48" s="26"/>
      <c r="JSO48" s="26"/>
      <c r="JSS48" s="26"/>
      <c r="JSW48" s="26"/>
      <c r="JTA48" s="26"/>
      <c r="JTE48" s="26"/>
      <c r="JTI48" s="26"/>
      <c r="JTM48" s="26"/>
      <c r="JTQ48" s="26"/>
      <c r="JTU48" s="26"/>
      <c r="JTY48" s="26"/>
      <c r="JUC48" s="26"/>
      <c r="JUG48" s="26"/>
      <c r="JUK48" s="26"/>
      <c r="JUO48" s="26"/>
      <c r="JUS48" s="26"/>
      <c r="JUW48" s="26"/>
      <c r="JVA48" s="26"/>
      <c r="JVE48" s="26"/>
      <c r="JVI48" s="26"/>
      <c r="JVM48" s="26"/>
      <c r="JVQ48" s="26"/>
      <c r="JVU48" s="26"/>
      <c r="JVY48" s="26"/>
      <c r="JWC48" s="26"/>
      <c r="JWG48" s="26"/>
      <c r="JWK48" s="26"/>
      <c r="JWO48" s="26"/>
      <c r="JWS48" s="26"/>
      <c r="JWW48" s="26"/>
      <c r="JXA48" s="26"/>
      <c r="JXE48" s="26"/>
      <c r="JXI48" s="26"/>
      <c r="JXM48" s="26"/>
      <c r="JXQ48" s="26"/>
      <c r="JXU48" s="26"/>
      <c r="JXY48" s="26"/>
      <c r="JYC48" s="26"/>
      <c r="JYG48" s="26"/>
      <c r="JYK48" s="26"/>
      <c r="JYO48" s="26"/>
      <c r="JYS48" s="26"/>
      <c r="JYW48" s="26"/>
      <c r="JZA48" s="26"/>
      <c r="JZE48" s="26"/>
      <c r="JZI48" s="26"/>
      <c r="JZM48" s="26"/>
      <c r="JZQ48" s="26"/>
      <c r="JZU48" s="26"/>
      <c r="JZY48" s="26"/>
      <c r="KAC48" s="26"/>
      <c r="KAG48" s="26"/>
      <c r="KAK48" s="26"/>
      <c r="KAO48" s="26"/>
      <c r="KAS48" s="26"/>
      <c r="KAW48" s="26"/>
      <c r="KBA48" s="26"/>
      <c r="KBE48" s="26"/>
      <c r="KBI48" s="26"/>
      <c r="KBM48" s="26"/>
      <c r="KBQ48" s="26"/>
      <c r="KBU48" s="26"/>
      <c r="KBY48" s="26"/>
      <c r="KCC48" s="26"/>
      <c r="KCG48" s="26"/>
      <c r="KCK48" s="26"/>
      <c r="KCO48" s="26"/>
      <c r="KCS48" s="26"/>
      <c r="KCW48" s="26"/>
      <c r="KDA48" s="26"/>
      <c r="KDE48" s="26"/>
      <c r="KDI48" s="26"/>
      <c r="KDM48" s="26"/>
      <c r="KDQ48" s="26"/>
      <c r="KDU48" s="26"/>
      <c r="KDY48" s="26"/>
      <c r="KEC48" s="26"/>
      <c r="KEG48" s="26"/>
      <c r="KEK48" s="26"/>
      <c r="KEO48" s="26"/>
      <c r="KES48" s="26"/>
      <c r="KEW48" s="26"/>
      <c r="KFA48" s="26"/>
      <c r="KFE48" s="26"/>
      <c r="KFI48" s="26"/>
      <c r="KFM48" s="26"/>
      <c r="KFQ48" s="26"/>
      <c r="KFU48" s="26"/>
      <c r="KFY48" s="26"/>
      <c r="KGC48" s="26"/>
      <c r="KGG48" s="26"/>
      <c r="KGK48" s="26"/>
      <c r="KGO48" s="26"/>
      <c r="KGS48" s="26"/>
      <c r="KGW48" s="26"/>
      <c r="KHA48" s="26"/>
      <c r="KHE48" s="26"/>
      <c r="KHI48" s="26"/>
      <c r="KHM48" s="26"/>
      <c r="KHQ48" s="26"/>
      <c r="KHU48" s="26"/>
      <c r="KHY48" s="26"/>
      <c r="KIC48" s="26"/>
      <c r="KIG48" s="26"/>
      <c r="KIK48" s="26"/>
      <c r="KIO48" s="26"/>
      <c r="KIS48" s="26"/>
      <c r="KIW48" s="26"/>
      <c r="KJA48" s="26"/>
      <c r="KJE48" s="26"/>
      <c r="KJI48" s="26"/>
      <c r="KJM48" s="26"/>
      <c r="KJQ48" s="26"/>
      <c r="KJU48" s="26"/>
      <c r="KJY48" s="26"/>
      <c r="KKC48" s="26"/>
      <c r="KKG48" s="26"/>
      <c r="KKK48" s="26"/>
      <c r="KKO48" s="26"/>
      <c r="KKS48" s="26"/>
      <c r="KKW48" s="26"/>
      <c r="KLA48" s="26"/>
      <c r="KLE48" s="26"/>
      <c r="KLI48" s="26"/>
      <c r="KLM48" s="26"/>
      <c r="KLQ48" s="26"/>
      <c r="KLU48" s="26"/>
      <c r="KLY48" s="26"/>
      <c r="KMC48" s="26"/>
      <c r="KMG48" s="26"/>
      <c r="KMK48" s="26"/>
      <c r="KMO48" s="26"/>
      <c r="KMS48" s="26"/>
      <c r="KMW48" s="26"/>
      <c r="KNA48" s="26"/>
      <c r="KNE48" s="26"/>
      <c r="KNI48" s="26"/>
      <c r="KNM48" s="26"/>
      <c r="KNQ48" s="26"/>
      <c r="KNU48" s="26"/>
      <c r="KNY48" s="26"/>
      <c r="KOC48" s="26"/>
      <c r="KOG48" s="26"/>
      <c r="KOK48" s="26"/>
      <c r="KOO48" s="26"/>
      <c r="KOS48" s="26"/>
      <c r="KOW48" s="26"/>
      <c r="KPA48" s="26"/>
      <c r="KPE48" s="26"/>
      <c r="KPI48" s="26"/>
      <c r="KPM48" s="26"/>
      <c r="KPQ48" s="26"/>
      <c r="KPU48" s="26"/>
      <c r="KPY48" s="26"/>
      <c r="KQC48" s="26"/>
      <c r="KQG48" s="26"/>
      <c r="KQK48" s="26"/>
      <c r="KQO48" s="26"/>
      <c r="KQS48" s="26"/>
      <c r="KQW48" s="26"/>
      <c r="KRA48" s="26"/>
      <c r="KRE48" s="26"/>
      <c r="KRI48" s="26"/>
      <c r="KRM48" s="26"/>
      <c r="KRQ48" s="26"/>
      <c r="KRU48" s="26"/>
      <c r="KRY48" s="26"/>
      <c r="KSC48" s="26"/>
      <c r="KSG48" s="26"/>
      <c r="KSK48" s="26"/>
      <c r="KSO48" s="26"/>
      <c r="KSS48" s="26"/>
      <c r="KSW48" s="26"/>
      <c r="KTA48" s="26"/>
      <c r="KTE48" s="26"/>
      <c r="KTI48" s="26"/>
      <c r="KTM48" s="26"/>
      <c r="KTQ48" s="26"/>
      <c r="KTU48" s="26"/>
      <c r="KTY48" s="26"/>
      <c r="KUC48" s="26"/>
      <c r="KUG48" s="26"/>
      <c r="KUK48" s="26"/>
      <c r="KUO48" s="26"/>
      <c r="KUS48" s="26"/>
      <c r="KUW48" s="26"/>
      <c r="KVA48" s="26"/>
      <c r="KVE48" s="26"/>
      <c r="KVI48" s="26"/>
      <c r="KVM48" s="26"/>
      <c r="KVQ48" s="26"/>
      <c r="KVU48" s="26"/>
      <c r="KVY48" s="26"/>
      <c r="KWC48" s="26"/>
      <c r="KWG48" s="26"/>
      <c r="KWK48" s="26"/>
      <c r="KWO48" s="26"/>
      <c r="KWS48" s="26"/>
      <c r="KWW48" s="26"/>
      <c r="KXA48" s="26"/>
      <c r="KXE48" s="26"/>
      <c r="KXI48" s="26"/>
      <c r="KXM48" s="26"/>
      <c r="KXQ48" s="26"/>
      <c r="KXU48" s="26"/>
      <c r="KXY48" s="26"/>
      <c r="KYC48" s="26"/>
      <c r="KYG48" s="26"/>
      <c r="KYK48" s="26"/>
      <c r="KYO48" s="26"/>
      <c r="KYS48" s="26"/>
      <c r="KYW48" s="26"/>
      <c r="KZA48" s="26"/>
      <c r="KZE48" s="26"/>
      <c r="KZI48" s="26"/>
      <c r="KZM48" s="26"/>
      <c r="KZQ48" s="26"/>
      <c r="KZU48" s="26"/>
      <c r="KZY48" s="26"/>
      <c r="LAC48" s="26"/>
      <c r="LAG48" s="26"/>
      <c r="LAK48" s="26"/>
      <c r="LAO48" s="26"/>
      <c r="LAS48" s="26"/>
      <c r="LAW48" s="26"/>
      <c r="LBA48" s="26"/>
      <c r="LBE48" s="26"/>
      <c r="LBI48" s="26"/>
      <c r="LBM48" s="26"/>
      <c r="LBQ48" s="26"/>
      <c r="LBU48" s="26"/>
      <c r="LBY48" s="26"/>
      <c r="LCC48" s="26"/>
      <c r="LCG48" s="26"/>
      <c r="LCK48" s="26"/>
      <c r="LCO48" s="26"/>
      <c r="LCS48" s="26"/>
      <c r="LCW48" s="26"/>
      <c r="LDA48" s="26"/>
      <c r="LDE48" s="26"/>
      <c r="LDI48" s="26"/>
      <c r="LDM48" s="26"/>
      <c r="LDQ48" s="26"/>
      <c r="LDU48" s="26"/>
      <c r="LDY48" s="26"/>
      <c r="LEC48" s="26"/>
      <c r="LEG48" s="26"/>
      <c r="LEK48" s="26"/>
      <c r="LEO48" s="26"/>
      <c r="LES48" s="26"/>
      <c r="LEW48" s="26"/>
      <c r="LFA48" s="26"/>
      <c r="LFE48" s="26"/>
      <c r="LFI48" s="26"/>
      <c r="LFM48" s="26"/>
      <c r="LFQ48" s="26"/>
      <c r="LFU48" s="26"/>
      <c r="LFY48" s="26"/>
      <c r="LGC48" s="26"/>
      <c r="LGG48" s="26"/>
      <c r="LGK48" s="26"/>
      <c r="LGO48" s="26"/>
      <c r="LGS48" s="26"/>
      <c r="LGW48" s="26"/>
      <c r="LHA48" s="26"/>
      <c r="LHE48" s="26"/>
      <c r="LHI48" s="26"/>
      <c r="LHM48" s="26"/>
      <c r="LHQ48" s="26"/>
      <c r="LHU48" s="26"/>
      <c r="LHY48" s="26"/>
      <c r="LIC48" s="26"/>
      <c r="LIG48" s="26"/>
      <c r="LIK48" s="26"/>
      <c r="LIO48" s="26"/>
      <c r="LIS48" s="26"/>
      <c r="LIW48" s="26"/>
      <c r="LJA48" s="26"/>
      <c r="LJE48" s="26"/>
      <c r="LJI48" s="26"/>
      <c r="LJM48" s="26"/>
      <c r="LJQ48" s="26"/>
      <c r="LJU48" s="26"/>
      <c r="LJY48" s="26"/>
      <c r="LKC48" s="26"/>
      <c r="LKG48" s="26"/>
      <c r="LKK48" s="26"/>
      <c r="LKO48" s="26"/>
      <c r="LKS48" s="26"/>
      <c r="LKW48" s="26"/>
      <c r="LLA48" s="26"/>
      <c r="LLE48" s="26"/>
      <c r="LLI48" s="26"/>
      <c r="LLM48" s="26"/>
      <c r="LLQ48" s="26"/>
      <c r="LLU48" s="26"/>
      <c r="LLY48" s="26"/>
      <c r="LMC48" s="26"/>
      <c r="LMG48" s="26"/>
      <c r="LMK48" s="26"/>
      <c r="LMO48" s="26"/>
      <c r="LMS48" s="26"/>
      <c r="LMW48" s="26"/>
      <c r="LNA48" s="26"/>
      <c r="LNE48" s="26"/>
      <c r="LNI48" s="26"/>
      <c r="LNM48" s="26"/>
      <c r="LNQ48" s="26"/>
      <c r="LNU48" s="26"/>
      <c r="LNY48" s="26"/>
      <c r="LOC48" s="26"/>
      <c r="LOG48" s="26"/>
      <c r="LOK48" s="26"/>
      <c r="LOO48" s="26"/>
      <c r="LOS48" s="26"/>
      <c r="LOW48" s="26"/>
      <c r="LPA48" s="26"/>
      <c r="LPE48" s="26"/>
      <c r="LPI48" s="26"/>
      <c r="LPM48" s="26"/>
      <c r="LPQ48" s="26"/>
      <c r="LPU48" s="26"/>
      <c r="LPY48" s="26"/>
      <c r="LQC48" s="26"/>
      <c r="LQG48" s="26"/>
      <c r="LQK48" s="26"/>
      <c r="LQO48" s="26"/>
      <c r="LQS48" s="26"/>
      <c r="LQW48" s="26"/>
      <c r="LRA48" s="26"/>
      <c r="LRE48" s="26"/>
      <c r="LRI48" s="26"/>
      <c r="LRM48" s="26"/>
      <c r="LRQ48" s="26"/>
      <c r="LRU48" s="26"/>
      <c r="LRY48" s="26"/>
      <c r="LSC48" s="26"/>
      <c r="LSG48" s="26"/>
      <c r="LSK48" s="26"/>
      <c r="LSO48" s="26"/>
      <c r="LSS48" s="26"/>
      <c r="LSW48" s="26"/>
      <c r="LTA48" s="26"/>
      <c r="LTE48" s="26"/>
      <c r="LTI48" s="26"/>
      <c r="LTM48" s="26"/>
      <c r="LTQ48" s="26"/>
      <c r="LTU48" s="26"/>
      <c r="LTY48" s="26"/>
      <c r="LUC48" s="26"/>
      <c r="LUG48" s="26"/>
      <c r="LUK48" s="26"/>
      <c r="LUO48" s="26"/>
      <c r="LUS48" s="26"/>
      <c r="LUW48" s="26"/>
      <c r="LVA48" s="26"/>
      <c r="LVE48" s="26"/>
      <c r="LVI48" s="26"/>
      <c r="LVM48" s="26"/>
      <c r="LVQ48" s="26"/>
      <c r="LVU48" s="26"/>
      <c r="LVY48" s="26"/>
      <c r="LWC48" s="26"/>
      <c r="LWG48" s="26"/>
      <c r="LWK48" s="26"/>
      <c r="LWO48" s="26"/>
      <c r="LWS48" s="26"/>
      <c r="LWW48" s="26"/>
      <c r="LXA48" s="26"/>
      <c r="LXE48" s="26"/>
      <c r="LXI48" s="26"/>
      <c r="LXM48" s="26"/>
      <c r="LXQ48" s="26"/>
      <c r="LXU48" s="26"/>
      <c r="LXY48" s="26"/>
      <c r="LYC48" s="26"/>
      <c r="LYG48" s="26"/>
      <c r="LYK48" s="26"/>
      <c r="LYO48" s="26"/>
      <c r="LYS48" s="26"/>
      <c r="LYW48" s="26"/>
      <c r="LZA48" s="26"/>
      <c r="LZE48" s="26"/>
      <c r="LZI48" s="26"/>
      <c r="LZM48" s="26"/>
      <c r="LZQ48" s="26"/>
      <c r="LZU48" s="26"/>
      <c r="LZY48" s="26"/>
      <c r="MAC48" s="26"/>
      <c r="MAG48" s="26"/>
      <c r="MAK48" s="26"/>
      <c r="MAO48" s="26"/>
      <c r="MAS48" s="26"/>
      <c r="MAW48" s="26"/>
      <c r="MBA48" s="26"/>
      <c r="MBE48" s="26"/>
      <c r="MBI48" s="26"/>
      <c r="MBM48" s="26"/>
      <c r="MBQ48" s="26"/>
      <c r="MBU48" s="26"/>
      <c r="MBY48" s="26"/>
      <c r="MCC48" s="26"/>
      <c r="MCG48" s="26"/>
      <c r="MCK48" s="26"/>
      <c r="MCO48" s="26"/>
      <c r="MCS48" s="26"/>
      <c r="MCW48" s="26"/>
      <c r="MDA48" s="26"/>
      <c r="MDE48" s="26"/>
      <c r="MDI48" s="26"/>
      <c r="MDM48" s="26"/>
      <c r="MDQ48" s="26"/>
      <c r="MDU48" s="26"/>
      <c r="MDY48" s="26"/>
      <c r="MEC48" s="26"/>
      <c r="MEG48" s="26"/>
      <c r="MEK48" s="26"/>
      <c r="MEO48" s="26"/>
      <c r="MES48" s="26"/>
      <c r="MEW48" s="26"/>
      <c r="MFA48" s="26"/>
      <c r="MFE48" s="26"/>
      <c r="MFI48" s="26"/>
      <c r="MFM48" s="26"/>
      <c r="MFQ48" s="26"/>
      <c r="MFU48" s="26"/>
      <c r="MFY48" s="26"/>
      <c r="MGC48" s="26"/>
      <c r="MGG48" s="26"/>
      <c r="MGK48" s="26"/>
      <c r="MGO48" s="26"/>
      <c r="MGS48" s="26"/>
      <c r="MGW48" s="26"/>
      <c r="MHA48" s="26"/>
      <c r="MHE48" s="26"/>
      <c r="MHI48" s="26"/>
      <c r="MHM48" s="26"/>
      <c r="MHQ48" s="26"/>
      <c r="MHU48" s="26"/>
      <c r="MHY48" s="26"/>
      <c r="MIC48" s="26"/>
      <c r="MIG48" s="26"/>
      <c r="MIK48" s="26"/>
      <c r="MIO48" s="26"/>
      <c r="MIS48" s="26"/>
      <c r="MIW48" s="26"/>
      <c r="MJA48" s="26"/>
      <c r="MJE48" s="26"/>
      <c r="MJI48" s="26"/>
      <c r="MJM48" s="26"/>
      <c r="MJQ48" s="26"/>
      <c r="MJU48" s="26"/>
      <c r="MJY48" s="26"/>
      <c r="MKC48" s="26"/>
      <c r="MKG48" s="26"/>
      <c r="MKK48" s="26"/>
      <c r="MKO48" s="26"/>
      <c r="MKS48" s="26"/>
      <c r="MKW48" s="26"/>
      <c r="MLA48" s="26"/>
      <c r="MLE48" s="26"/>
      <c r="MLI48" s="26"/>
      <c r="MLM48" s="26"/>
      <c r="MLQ48" s="26"/>
      <c r="MLU48" s="26"/>
      <c r="MLY48" s="26"/>
      <c r="MMC48" s="26"/>
      <c r="MMG48" s="26"/>
      <c r="MMK48" s="26"/>
      <c r="MMO48" s="26"/>
      <c r="MMS48" s="26"/>
      <c r="MMW48" s="26"/>
      <c r="MNA48" s="26"/>
      <c r="MNE48" s="26"/>
      <c r="MNI48" s="26"/>
      <c r="MNM48" s="26"/>
      <c r="MNQ48" s="26"/>
      <c r="MNU48" s="26"/>
      <c r="MNY48" s="26"/>
      <c r="MOC48" s="26"/>
      <c r="MOG48" s="26"/>
      <c r="MOK48" s="26"/>
      <c r="MOO48" s="26"/>
      <c r="MOS48" s="26"/>
      <c r="MOW48" s="26"/>
      <c r="MPA48" s="26"/>
      <c r="MPE48" s="26"/>
      <c r="MPI48" s="26"/>
      <c r="MPM48" s="26"/>
      <c r="MPQ48" s="26"/>
      <c r="MPU48" s="26"/>
      <c r="MPY48" s="26"/>
      <c r="MQC48" s="26"/>
      <c r="MQG48" s="26"/>
      <c r="MQK48" s="26"/>
      <c r="MQO48" s="26"/>
      <c r="MQS48" s="26"/>
      <c r="MQW48" s="26"/>
      <c r="MRA48" s="26"/>
      <c r="MRE48" s="26"/>
      <c r="MRI48" s="26"/>
      <c r="MRM48" s="26"/>
      <c r="MRQ48" s="26"/>
      <c r="MRU48" s="26"/>
      <c r="MRY48" s="26"/>
      <c r="MSC48" s="26"/>
      <c r="MSG48" s="26"/>
      <c r="MSK48" s="26"/>
      <c r="MSO48" s="26"/>
      <c r="MSS48" s="26"/>
      <c r="MSW48" s="26"/>
      <c r="MTA48" s="26"/>
      <c r="MTE48" s="26"/>
      <c r="MTI48" s="26"/>
      <c r="MTM48" s="26"/>
      <c r="MTQ48" s="26"/>
      <c r="MTU48" s="26"/>
      <c r="MTY48" s="26"/>
      <c r="MUC48" s="26"/>
      <c r="MUG48" s="26"/>
      <c r="MUK48" s="26"/>
      <c r="MUO48" s="26"/>
      <c r="MUS48" s="26"/>
      <c r="MUW48" s="26"/>
      <c r="MVA48" s="26"/>
      <c r="MVE48" s="26"/>
      <c r="MVI48" s="26"/>
      <c r="MVM48" s="26"/>
      <c r="MVQ48" s="26"/>
      <c r="MVU48" s="26"/>
      <c r="MVY48" s="26"/>
      <c r="MWC48" s="26"/>
      <c r="MWG48" s="26"/>
      <c r="MWK48" s="26"/>
      <c r="MWO48" s="26"/>
      <c r="MWS48" s="26"/>
      <c r="MWW48" s="26"/>
      <c r="MXA48" s="26"/>
      <c r="MXE48" s="26"/>
      <c r="MXI48" s="26"/>
      <c r="MXM48" s="26"/>
      <c r="MXQ48" s="26"/>
      <c r="MXU48" s="26"/>
      <c r="MXY48" s="26"/>
      <c r="MYC48" s="26"/>
      <c r="MYG48" s="26"/>
      <c r="MYK48" s="26"/>
      <c r="MYO48" s="26"/>
      <c r="MYS48" s="26"/>
      <c r="MYW48" s="26"/>
      <c r="MZA48" s="26"/>
      <c r="MZE48" s="26"/>
      <c r="MZI48" s="26"/>
      <c r="MZM48" s="26"/>
      <c r="MZQ48" s="26"/>
      <c r="MZU48" s="26"/>
      <c r="MZY48" s="26"/>
      <c r="NAC48" s="26"/>
      <c r="NAG48" s="26"/>
      <c r="NAK48" s="26"/>
      <c r="NAO48" s="26"/>
      <c r="NAS48" s="26"/>
      <c r="NAW48" s="26"/>
      <c r="NBA48" s="26"/>
      <c r="NBE48" s="26"/>
      <c r="NBI48" s="26"/>
      <c r="NBM48" s="26"/>
      <c r="NBQ48" s="26"/>
      <c r="NBU48" s="26"/>
      <c r="NBY48" s="26"/>
      <c r="NCC48" s="26"/>
      <c r="NCG48" s="26"/>
      <c r="NCK48" s="26"/>
      <c r="NCO48" s="26"/>
      <c r="NCS48" s="26"/>
      <c r="NCW48" s="26"/>
      <c r="NDA48" s="26"/>
      <c r="NDE48" s="26"/>
      <c r="NDI48" s="26"/>
      <c r="NDM48" s="26"/>
      <c r="NDQ48" s="26"/>
      <c r="NDU48" s="26"/>
      <c r="NDY48" s="26"/>
      <c r="NEC48" s="26"/>
      <c r="NEG48" s="26"/>
      <c r="NEK48" s="26"/>
      <c r="NEO48" s="26"/>
      <c r="NES48" s="26"/>
      <c r="NEW48" s="26"/>
      <c r="NFA48" s="26"/>
      <c r="NFE48" s="26"/>
      <c r="NFI48" s="26"/>
      <c r="NFM48" s="26"/>
      <c r="NFQ48" s="26"/>
      <c r="NFU48" s="26"/>
      <c r="NFY48" s="26"/>
      <c r="NGC48" s="26"/>
      <c r="NGG48" s="26"/>
      <c r="NGK48" s="26"/>
      <c r="NGO48" s="26"/>
      <c r="NGS48" s="26"/>
      <c r="NGW48" s="26"/>
      <c r="NHA48" s="26"/>
      <c r="NHE48" s="26"/>
      <c r="NHI48" s="26"/>
      <c r="NHM48" s="26"/>
      <c r="NHQ48" s="26"/>
      <c r="NHU48" s="26"/>
      <c r="NHY48" s="26"/>
      <c r="NIC48" s="26"/>
      <c r="NIG48" s="26"/>
      <c r="NIK48" s="26"/>
      <c r="NIO48" s="26"/>
      <c r="NIS48" s="26"/>
      <c r="NIW48" s="26"/>
      <c r="NJA48" s="26"/>
      <c r="NJE48" s="26"/>
      <c r="NJI48" s="26"/>
      <c r="NJM48" s="26"/>
      <c r="NJQ48" s="26"/>
      <c r="NJU48" s="26"/>
      <c r="NJY48" s="26"/>
      <c r="NKC48" s="26"/>
      <c r="NKG48" s="26"/>
      <c r="NKK48" s="26"/>
      <c r="NKO48" s="26"/>
      <c r="NKS48" s="26"/>
      <c r="NKW48" s="26"/>
      <c r="NLA48" s="26"/>
      <c r="NLE48" s="26"/>
      <c r="NLI48" s="26"/>
      <c r="NLM48" s="26"/>
      <c r="NLQ48" s="26"/>
      <c r="NLU48" s="26"/>
      <c r="NLY48" s="26"/>
      <c r="NMC48" s="26"/>
      <c r="NMG48" s="26"/>
      <c r="NMK48" s="26"/>
      <c r="NMO48" s="26"/>
      <c r="NMS48" s="26"/>
      <c r="NMW48" s="26"/>
      <c r="NNA48" s="26"/>
      <c r="NNE48" s="26"/>
      <c r="NNI48" s="26"/>
      <c r="NNM48" s="26"/>
      <c r="NNQ48" s="26"/>
      <c r="NNU48" s="26"/>
      <c r="NNY48" s="26"/>
      <c r="NOC48" s="26"/>
      <c r="NOG48" s="26"/>
      <c r="NOK48" s="26"/>
      <c r="NOO48" s="26"/>
      <c r="NOS48" s="26"/>
      <c r="NOW48" s="26"/>
      <c r="NPA48" s="26"/>
      <c r="NPE48" s="26"/>
      <c r="NPI48" s="26"/>
      <c r="NPM48" s="26"/>
      <c r="NPQ48" s="26"/>
      <c r="NPU48" s="26"/>
      <c r="NPY48" s="26"/>
      <c r="NQC48" s="26"/>
      <c r="NQG48" s="26"/>
      <c r="NQK48" s="26"/>
      <c r="NQO48" s="26"/>
      <c r="NQS48" s="26"/>
      <c r="NQW48" s="26"/>
      <c r="NRA48" s="26"/>
      <c r="NRE48" s="26"/>
      <c r="NRI48" s="26"/>
      <c r="NRM48" s="26"/>
      <c r="NRQ48" s="26"/>
      <c r="NRU48" s="26"/>
      <c r="NRY48" s="26"/>
      <c r="NSC48" s="26"/>
      <c r="NSG48" s="26"/>
      <c r="NSK48" s="26"/>
      <c r="NSO48" s="26"/>
      <c r="NSS48" s="26"/>
      <c r="NSW48" s="26"/>
      <c r="NTA48" s="26"/>
      <c r="NTE48" s="26"/>
      <c r="NTI48" s="26"/>
      <c r="NTM48" s="26"/>
      <c r="NTQ48" s="26"/>
      <c r="NTU48" s="26"/>
      <c r="NTY48" s="26"/>
      <c r="NUC48" s="26"/>
      <c r="NUG48" s="26"/>
      <c r="NUK48" s="26"/>
      <c r="NUO48" s="26"/>
      <c r="NUS48" s="26"/>
      <c r="NUW48" s="26"/>
      <c r="NVA48" s="26"/>
      <c r="NVE48" s="26"/>
      <c r="NVI48" s="26"/>
      <c r="NVM48" s="26"/>
      <c r="NVQ48" s="26"/>
      <c r="NVU48" s="26"/>
      <c r="NVY48" s="26"/>
      <c r="NWC48" s="26"/>
      <c r="NWG48" s="26"/>
      <c r="NWK48" s="26"/>
      <c r="NWO48" s="26"/>
      <c r="NWS48" s="26"/>
      <c r="NWW48" s="26"/>
      <c r="NXA48" s="26"/>
      <c r="NXE48" s="26"/>
      <c r="NXI48" s="26"/>
      <c r="NXM48" s="26"/>
      <c r="NXQ48" s="26"/>
      <c r="NXU48" s="26"/>
      <c r="NXY48" s="26"/>
      <c r="NYC48" s="26"/>
      <c r="NYG48" s="26"/>
      <c r="NYK48" s="26"/>
      <c r="NYO48" s="26"/>
      <c r="NYS48" s="26"/>
      <c r="NYW48" s="26"/>
      <c r="NZA48" s="26"/>
      <c r="NZE48" s="26"/>
      <c r="NZI48" s="26"/>
      <c r="NZM48" s="26"/>
      <c r="NZQ48" s="26"/>
      <c r="NZU48" s="26"/>
      <c r="NZY48" s="26"/>
      <c r="OAC48" s="26"/>
      <c r="OAG48" s="26"/>
      <c r="OAK48" s="26"/>
      <c r="OAO48" s="26"/>
      <c r="OAS48" s="26"/>
      <c r="OAW48" s="26"/>
      <c r="OBA48" s="26"/>
      <c r="OBE48" s="26"/>
      <c r="OBI48" s="26"/>
      <c r="OBM48" s="26"/>
      <c r="OBQ48" s="26"/>
      <c r="OBU48" s="26"/>
      <c r="OBY48" s="26"/>
      <c r="OCC48" s="26"/>
      <c r="OCG48" s="26"/>
      <c r="OCK48" s="26"/>
      <c r="OCO48" s="26"/>
      <c r="OCS48" s="26"/>
      <c r="OCW48" s="26"/>
      <c r="ODA48" s="26"/>
      <c r="ODE48" s="26"/>
      <c r="ODI48" s="26"/>
      <c r="ODM48" s="26"/>
      <c r="ODQ48" s="26"/>
      <c r="ODU48" s="26"/>
      <c r="ODY48" s="26"/>
      <c r="OEC48" s="26"/>
      <c r="OEG48" s="26"/>
      <c r="OEK48" s="26"/>
      <c r="OEO48" s="26"/>
      <c r="OES48" s="26"/>
      <c r="OEW48" s="26"/>
      <c r="OFA48" s="26"/>
      <c r="OFE48" s="26"/>
      <c r="OFI48" s="26"/>
      <c r="OFM48" s="26"/>
      <c r="OFQ48" s="26"/>
      <c r="OFU48" s="26"/>
      <c r="OFY48" s="26"/>
      <c r="OGC48" s="26"/>
      <c r="OGG48" s="26"/>
      <c r="OGK48" s="26"/>
      <c r="OGO48" s="26"/>
      <c r="OGS48" s="26"/>
      <c r="OGW48" s="26"/>
      <c r="OHA48" s="26"/>
      <c r="OHE48" s="26"/>
      <c r="OHI48" s="26"/>
      <c r="OHM48" s="26"/>
      <c r="OHQ48" s="26"/>
      <c r="OHU48" s="26"/>
      <c r="OHY48" s="26"/>
      <c r="OIC48" s="26"/>
      <c r="OIG48" s="26"/>
      <c r="OIK48" s="26"/>
      <c r="OIO48" s="26"/>
      <c r="OIS48" s="26"/>
      <c r="OIW48" s="26"/>
      <c r="OJA48" s="26"/>
      <c r="OJE48" s="26"/>
      <c r="OJI48" s="26"/>
      <c r="OJM48" s="26"/>
      <c r="OJQ48" s="26"/>
      <c r="OJU48" s="26"/>
      <c r="OJY48" s="26"/>
      <c r="OKC48" s="26"/>
      <c r="OKG48" s="26"/>
      <c r="OKK48" s="26"/>
      <c r="OKO48" s="26"/>
      <c r="OKS48" s="26"/>
      <c r="OKW48" s="26"/>
      <c r="OLA48" s="26"/>
      <c r="OLE48" s="26"/>
      <c r="OLI48" s="26"/>
      <c r="OLM48" s="26"/>
      <c r="OLQ48" s="26"/>
      <c r="OLU48" s="26"/>
      <c r="OLY48" s="26"/>
      <c r="OMC48" s="26"/>
      <c r="OMG48" s="26"/>
      <c r="OMK48" s="26"/>
      <c r="OMO48" s="26"/>
      <c r="OMS48" s="26"/>
      <c r="OMW48" s="26"/>
      <c r="ONA48" s="26"/>
      <c r="ONE48" s="26"/>
      <c r="ONI48" s="26"/>
      <c r="ONM48" s="26"/>
      <c r="ONQ48" s="26"/>
      <c r="ONU48" s="26"/>
      <c r="ONY48" s="26"/>
      <c r="OOC48" s="26"/>
      <c r="OOG48" s="26"/>
      <c r="OOK48" s="26"/>
      <c r="OOO48" s="26"/>
      <c r="OOS48" s="26"/>
      <c r="OOW48" s="26"/>
      <c r="OPA48" s="26"/>
      <c r="OPE48" s="26"/>
      <c r="OPI48" s="26"/>
      <c r="OPM48" s="26"/>
      <c r="OPQ48" s="26"/>
      <c r="OPU48" s="26"/>
      <c r="OPY48" s="26"/>
      <c r="OQC48" s="26"/>
      <c r="OQG48" s="26"/>
      <c r="OQK48" s="26"/>
      <c r="OQO48" s="26"/>
      <c r="OQS48" s="26"/>
      <c r="OQW48" s="26"/>
      <c r="ORA48" s="26"/>
      <c r="ORE48" s="26"/>
      <c r="ORI48" s="26"/>
      <c r="ORM48" s="26"/>
      <c r="ORQ48" s="26"/>
      <c r="ORU48" s="26"/>
      <c r="ORY48" s="26"/>
      <c r="OSC48" s="26"/>
      <c r="OSG48" s="26"/>
      <c r="OSK48" s="26"/>
      <c r="OSO48" s="26"/>
      <c r="OSS48" s="26"/>
      <c r="OSW48" s="26"/>
      <c r="OTA48" s="26"/>
      <c r="OTE48" s="26"/>
      <c r="OTI48" s="26"/>
      <c r="OTM48" s="26"/>
      <c r="OTQ48" s="26"/>
      <c r="OTU48" s="26"/>
      <c r="OTY48" s="26"/>
      <c r="OUC48" s="26"/>
      <c r="OUG48" s="26"/>
      <c r="OUK48" s="26"/>
      <c r="OUO48" s="26"/>
      <c r="OUS48" s="26"/>
      <c r="OUW48" s="26"/>
      <c r="OVA48" s="26"/>
      <c r="OVE48" s="26"/>
      <c r="OVI48" s="26"/>
      <c r="OVM48" s="26"/>
      <c r="OVQ48" s="26"/>
      <c r="OVU48" s="26"/>
      <c r="OVY48" s="26"/>
      <c r="OWC48" s="26"/>
      <c r="OWG48" s="26"/>
      <c r="OWK48" s="26"/>
      <c r="OWO48" s="26"/>
      <c r="OWS48" s="26"/>
      <c r="OWW48" s="26"/>
      <c r="OXA48" s="26"/>
      <c r="OXE48" s="26"/>
      <c r="OXI48" s="26"/>
      <c r="OXM48" s="26"/>
      <c r="OXQ48" s="26"/>
      <c r="OXU48" s="26"/>
      <c r="OXY48" s="26"/>
      <c r="OYC48" s="26"/>
      <c r="OYG48" s="26"/>
      <c r="OYK48" s="26"/>
      <c r="OYO48" s="26"/>
      <c r="OYS48" s="26"/>
      <c r="OYW48" s="26"/>
      <c r="OZA48" s="26"/>
      <c r="OZE48" s="26"/>
      <c r="OZI48" s="26"/>
      <c r="OZM48" s="26"/>
      <c r="OZQ48" s="26"/>
      <c r="OZU48" s="26"/>
      <c r="OZY48" s="26"/>
      <c r="PAC48" s="26"/>
      <c r="PAG48" s="26"/>
      <c r="PAK48" s="26"/>
      <c r="PAO48" s="26"/>
      <c r="PAS48" s="26"/>
      <c r="PAW48" s="26"/>
      <c r="PBA48" s="26"/>
      <c r="PBE48" s="26"/>
      <c r="PBI48" s="26"/>
      <c r="PBM48" s="26"/>
      <c r="PBQ48" s="26"/>
      <c r="PBU48" s="26"/>
      <c r="PBY48" s="26"/>
      <c r="PCC48" s="26"/>
      <c r="PCG48" s="26"/>
      <c r="PCK48" s="26"/>
      <c r="PCO48" s="26"/>
      <c r="PCS48" s="26"/>
      <c r="PCW48" s="26"/>
      <c r="PDA48" s="26"/>
      <c r="PDE48" s="26"/>
      <c r="PDI48" s="26"/>
      <c r="PDM48" s="26"/>
      <c r="PDQ48" s="26"/>
      <c r="PDU48" s="26"/>
      <c r="PDY48" s="26"/>
      <c r="PEC48" s="26"/>
      <c r="PEG48" s="26"/>
      <c r="PEK48" s="26"/>
      <c r="PEO48" s="26"/>
      <c r="PES48" s="26"/>
      <c r="PEW48" s="26"/>
      <c r="PFA48" s="26"/>
      <c r="PFE48" s="26"/>
      <c r="PFI48" s="26"/>
      <c r="PFM48" s="26"/>
      <c r="PFQ48" s="26"/>
      <c r="PFU48" s="26"/>
      <c r="PFY48" s="26"/>
      <c r="PGC48" s="26"/>
      <c r="PGG48" s="26"/>
      <c r="PGK48" s="26"/>
      <c r="PGO48" s="26"/>
      <c r="PGS48" s="26"/>
      <c r="PGW48" s="26"/>
      <c r="PHA48" s="26"/>
      <c r="PHE48" s="26"/>
      <c r="PHI48" s="26"/>
      <c r="PHM48" s="26"/>
      <c r="PHQ48" s="26"/>
      <c r="PHU48" s="26"/>
      <c r="PHY48" s="26"/>
      <c r="PIC48" s="26"/>
      <c r="PIG48" s="26"/>
      <c r="PIK48" s="26"/>
      <c r="PIO48" s="26"/>
      <c r="PIS48" s="26"/>
      <c r="PIW48" s="26"/>
      <c r="PJA48" s="26"/>
      <c r="PJE48" s="26"/>
      <c r="PJI48" s="26"/>
      <c r="PJM48" s="26"/>
      <c r="PJQ48" s="26"/>
      <c r="PJU48" s="26"/>
      <c r="PJY48" s="26"/>
      <c r="PKC48" s="26"/>
      <c r="PKG48" s="26"/>
      <c r="PKK48" s="26"/>
      <c r="PKO48" s="26"/>
      <c r="PKS48" s="26"/>
      <c r="PKW48" s="26"/>
      <c r="PLA48" s="26"/>
      <c r="PLE48" s="26"/>
      <c r="PLI48" s="26"/>
      <c r="PLM48" s="26"/>
      <c r="PLQ48" s="26"/>
      <c r="PLU48" s="26"/>
      <c r="PLY48" s="26"/>
      <c r="PMC48" s="26"/>
      <c r="PMG48" s="26"/>
      <c r="PMK48" s="26"/>
      <c r="PMO48" s="26"/>
      <c r="PMS48" s="26"/>
      <c r="PMW48" s="26"/>
      <c r="PNA48" s="26"/>
      <c r="PNE48" s="26"/>
      <c r="PNI48" s="26"/>
      <c r="PNM48" s="26"/>
      <c r="PNQ48" s="26"/>
      <c r="PNU48" s="26"/>
      <c r="PNY48" s="26"/>
      <c r="POC48" s="26"/>
      <c r="POG48" s="26"/>
      <c r="POK48" s="26"/>
      <c r="POO48" s="26"/>
      <c r="POS48" s="26"/>
      <c r="POW48" s="26"/>
      <c r="PPA48" s="26"/>
      <c r="PPE48" s="26"/>
      <c r="PPI48" s="26"/>
      <c r="PPM48" s="26"/>
      <c r="PPQ48" s="26"/>
      <c r="PPU48" s="26"/>
      <c r="PPY48" s="26"/>
      <c r="PQC48" s="26"/>
      <c r="PQG48" s="26"/>
      <c r="PQK48" s="26"/>
      <c r="PQO48" s="26"/>
      <c r="PQS48" s="26"/>
      <c r="PQW48" s="26"/>
      <c r="PRA48" s="26"/>
      <c r="PRE48" s="26"/>
      <c r="PRI48" s="26"/>
      <c r="PRM48" s="26"/>
      <c r="PRQ48" s="26"/>
      <c r="PRU48" s="26"/>
      <c r="PRY48" s="26"/>
      <c r="PSC48" s="26"/>
      <c r="PSG48" s="26"/>
      <c r="PSK48" s="26"/>
      <c r="PSO48" s="26"/>
      <c r="PSS48" s="26"/>
      <c r="PSW48" s="26"/>
      <c r="PTA48" s="26"/>
      <c r="PTE48" s="26"/>
      <c r="PTI48" s="26"/>
      <c r="PTM48" s="26"/>
      <c r="PTQ48" s="26"/>
      <c r="PTU48" s="26"/>
      <c r="PTY48" s="26"/>
      <c r="PUC48" s="26"/>
      <c r="PUG48" s="26"/>
      <c r="PUK48" s="26"/>
      <c r="PUO48" s="26"/>
      <c r="PUS48" s="26"/>
      <c r="PUW48" s="26"/>
      <c r="PVA48" s="26"/>
      <c r="PVE48" s="26"/>
      <c r="PVI48" s="26"/>
      <c r="PVM48" s="26"/>
      <c r="PVQ48" s="26"/>
      <c r="PVU48" s="26"/>
      <c r="PVY48" s="26"/>
      <c r="PWC48" s="26"/>
      <c r="PWG48" s="26"/>
      <c r="PWK48" s="26"/>
      <c r="PWO48" s="26"/>
      <c r="PWS48" s="26"/>
      <c r="PWW48" s="26"/>
      <c r="PXA48" s="26"/>
      <c r="PXE48" s="26"/>
      <c r="PXI48" s="26"/>
      <c r="PXM48" s="26"/>
      <c r="PXQ48" s="26"/>
      <c r="PXU48" s="26"/>
      <c r="PXY48" s="26"/>
      <c r="PYC48" s="26"/>
      <c r="PYG48" s="26"/>
      <c r="PYK48" s="26"/>
      <c r="PYO48" s="26"/>
      <c r="PYS48" s="26"/>
      <c r="PYW48" s="26"/>
      <c r="PZA48" s="26"/>
      <c r="PZE48" s="26"/>
      <c r="PZI48" s="26"/>
      <c r="PZM48" s="26"/>
      <c r="PZQ48" s="26"/>
      <c r="PZU48" s="26"/>
      <c r="PZY48" s="26"/>
      <c r="QAC48" s="26"/>
      <c r="QAG48" s="26"/>
      <c r="QAK48" s="26"/>
      <c r="QAO48" s="26"/>
      <c r="QAS48" s="26"/>
      <c r="QAW48" s="26"/>
      <c r="QBA48" s="26"/>
      <c r="QBE48" s="26"/>
      <c r="QBI48" s="26"/>
      <c r="QBM48" s="26"/>
      <c r="QBQ48" s="26"/>
      <c r="QBU48" s="26"/>
      <c r="QBY48" s="26"/>
      <c r="QCC48" s="26"/>
      <c r="QCG48" s="26"/>
      <c r="QCK48" s="26"/>
      <c r="QCO48" s="26"/>
      <c r="QCS48" s="26"/>
      <c r="QCW48" s="26"/>
      <c r="QDA48" s="26"/>
      <c r="QDE48" s="26"/>
      <c r="QDI48" s="26"/>
      <c r="QDM48" s="26"/>
      <c r="QDQ48" s="26"/>
      <c r="QDU48" s="26"/>
      <c r="QDY48" s="26"/>
      <c r="QEC48" s="26"/>
      <c r="QEG48" s="26"/>
      <c r="QEK48" s="26"/>
      <c r="QEO48" s="26"/>
      <c r="QES48" s="26"/>
      <c r="QEW48" s="26"/>
      <c r="QFA48" s="26"/>
      <c r="QFE48" s="26"/>
      <c r="QFI48" s="26"/>
      <c r="QFM48" s="26"/>
      <c r="QFQ48" s="26"/>
      <c r="QFU48" s="26"/>
      <c r="QFY48" s="26"/>
      <c r="QGC48" s="26"/>
      <c r="QGG48" s="26"/>
      <c r="QGK48" s="26"/>
      <c r="QGO48" s="26"/>
      <c r="QGS48" s="26"/>
      <c r="QGW48" s="26"/>
      <c r="QHA48" s="26"/>
      <c r="QHE48" s="26"/>
      <c r="QHI48" s="26"/>
      <c r="QHM48" s="26"/>
      <c r="QHQ48" s="26"/>
      <c r="QHU48" s="26"/>
      <c r="QHY48" s="26"/>
      <c r="QIC48" s="26"/>
      <c r="QIG48" s="26"/>
      <c r="QIK48" s="26"/>
      <c r="QIO48" s="26"/>
      <c r="QIS48" s="26"/>
      <c r="QIW48" s="26"/>
      <c r="QJA48" s="26"/>
      <c r="QJE48" s="26"/>
      <c r="QJI48" s="26"/>
      <c r="QJM48" s="26"/>
      <c r="QJQ48" s="26"/>
      <c r="QJU48" s="26"/>
      <c r="QJY48" s="26"/>
      <c r="QKC48" s="26"/>
      <c r="QKG48" s="26"/>
      <c r="QKK48" s="26"/>
      <c r="QKO48" s="26"/>
      <c r="QKS48" s="26"/>
      <c r="QKW48" s="26"/>
      <c r="QLA48" s="26"/>
      <c r="QLE48" s="26"/>
      <c r="QLI48" s="26"/>
      <c r="QLM48" s="26"/>
      <c r="QLQ48" s="26"/>
      <c r="QLU48" s="26"/>
      <c r="QLY48" s="26"/>
      <c r="QMC48" s="26"/>
      <c r="QMG48" s="26"/>
      <c r="QMK48" s="26"/>
      <c r="QMO48" s="26"/>
      <c r="QMS48" s="26"/>
      <c r="QMW48" s="26"/>
      <c r="QNA48" s="26"/>
      <c r="QNE48" s="26"/>
      <c r="QNI48" s="26"/>
      <c r="QNM48" s="26"/>
      <c r="QNQ48" s="26"/>
      <c r="QNU48" s="26"/>
      <c r="QNY48" s="26"/>
      <c r="QOC48" s="26"/>
      <c r="QOG48" s="26"/>
      <c r="QOK48" s="26"/>
      <c r="QOO48" s="26"/>
      <c r="QOS48" s="26"/>
      <c r="QOW48" s="26"/>
      <c r="QPA48" s="26"/>
      <c r="QPE48" s="26"/>
      <c r="QPI48" s="26"/>
      <c r="QPM48" s="26"/>
      <c r="QPQ48" s="26"/>
      <c r="QPU48" s="26"/>
      <c r="QPY48" s="26"/>
      <c r="QQC48" s="26"/>
      <c r="QQG48" s="26"/>
      <c r="QQK48" s="26"/>
      <c r="QQO48" s="26"/>
      <c r="QQS48" s="26"/>
      <c r="QQW48" s="26"/>
      <c r="QRA48" s="26"/>
      <c r="QRE48" s="26"/>
      <c r="QRI48" s="26"/>
      <c r="QRM48" s="26"/>
      <c r="QRQ48" s="26"/>
      <c r="QRU48" s="26"/>
      <c r="QRY48" s="26"/>
      <c r="QSC48" s="26"/>
      <c r="QSG48" s="26"/>
      <c r="QSK48" s="26"/>
      <c r="QSO48" s="26"/>
      <c r="QSS48" s="26"/>
      <c r="QSW48" s="26"/>
      <c r="QTA48" s="26"/>
      <c r="QTE48" s="26"/>
      <c r="QTI48" s="26"/>
      <c r="QTM48" s="26"/>
      <c r="QTQ48" s="26"/>
      <c r="QTU48" s="26"/>
      <c r="QTY48" s="26"/>
      <c r="QUC48" s="26"/>
      <c r="QUG48" s="26"/>
      <c r="QUK48" s="26"/>
      <c r="QUO48" s="26"/>
      <c r="QUS48" s="26"/>
      <c r="QUW48" s="26"/>
      <c r="QVA48" s="26"/>
      <c r="QVE48" s="26"/>
      <c r="QVI48" s="26"/>
      <c r="QVM48" s="26"/>
      <c r="QVQ48" s="26"/>
      <c r="QVU48" s="26"/>
      <c r="QVY48" s="26"/>
      <c r="QWC48" s="26"/>
      <c r="QWG48" s="26"/>
      <c r="QWK48" s="26"/>
      <c r="QWO48" s="26"/>
      <c r="QWS48" s="26"/>
      <c r="QWW48" s="26"/>
      <c r="QXA48" s="26"/>
      <c r="QXE48" s="26"/>
      <c r="QXI48" s="26"/>
      <c r="QXM48" s="26"/>
      <c r="QXQ48" s="26"/>
      <c r="QXU48" s="26"/>
      <c r="QXY48" s="26"/>
      <c r="QYC48" s="26"/>
      <c r="QYG48" s="26"/>
      <c r="QYK48" s="26"/>
      <c r="QYO48" s="26"/>
      <c r="QYS48" s="26"/>
      <c r="QYW48" s="26"/>
      <c r="QZA48" s="26"/>
      <c r="QZE48" s="26"/>
      <c r="QZI48" s="26"/>
      <c r="QZM48" s="26"/>
      <c r="QZQ48" s="26"/>
      <c r="QZU48" s="26"/>
      <c r="QZY48" s="26"/>
      <c r="RAC48" s="26"/>
      <c r="RAG48" s="26"/>
      <c r="RAK48" s="26"/>
      <c r="RAO48" s="26"/>
      <c r="RAS48" s="26"/>
      <c r="RAW48" s="26"/>
      <c r="RBA48" s="26"/>
      <c r="RBE48" s="26"/>
      <c r="RBI48" s="26"/>
      <c r="RBM48" s="26"/>
      <c r="RBQ48" s="26"/>
      <c r="RBU48" s="26"/>
      <c r="RBY48" s="26"/>
      <c r="RCC48" s="26"/>
      <c r="RCG48" s="26"/>
      <c r="RCK48" s="26"/>
      <c r="RCO48" s="26"/>
      <c r="RCS48" s="26"/>
      <c r="RCW48" s="26"/>
      <c r="RDA48" s="26"/>
      <c r="RDE48" s="26"/>
      <c r="RDI48" s="26"/>
      <c r="RDM48" s="26"/>
      <c r="RDQ48" s="26"/>
      <c r="RDU48" s="26"/>
      <c r="RDY48" s="26"/>
      <c r="REC48" s="26"/>
      <c r="REG48" s="26"/>
      <c r="REK48" s="26"/>
      <c r="REO48" s="26"/>
      <c r="RES48" s="26"/>
      <c r="REW48" s="26"/>
      <c r="RFA48" s="26"/>
      <c r="RFE48" s="26"/>
      <c r="RFI48" s="26"/>
      <c r="RFM48" s="26"/>
      <c r="RFQ48" s="26"/>
      <c r="RFU48" s="26"/>
      <c r="RFY48" s="26"/>
      <c r="RGC48" s="26"/>
      <c r="RGG48" s="26"/>
      <c r="RGK48" s="26"/>
      <c r="RGO48" s="26"/>
      <c r="RGS48" s="26"/>
      <c r="RGW48" s="26"/>
      <c r="RHA48" s="26"/>
      <c r="RHE48" s="26"/>
      <c r="RHI48" s="26"/>
      <c r="RHM48" s="26"/>
      <c r="RHQ48" s="26"/>
      <c r="RHU48" s="26"/>
      <c r="RHY48" s="26"/>
      <c r="RIC48" s="26"/>
      <c r="RIG48" s="26"/>
      <c r="RIK48" s="26"/>
      <c r="RIO48" s="26"/>
      <c r="RIS48" s="26"/>
      <c r="RIW48" s="26"/>
      <c r="RJA48" s="26"/>
      <c r="RJE48" s="26"/>
      <c r="RJI48" s="26"/>
      <c r="RJM48" s="26"/>
      <c r="RJQ48" s="26"/>
      <c r="RJU48" s="26"/>
      <c r="RJY48" s="26"/>
      <c r="RKC48" s="26"/>
      <c r="RKG48" s="26"/>
      <c r="RKK48" s="26"/>
      <c r="RKO48" s="26"/>
      <c r="RKS48" s="26"/>
      <c r="RKW48" s="26"/>
      <c r="RLA48" s="26"/>
      <c r="RLE48" s="26"/>
      <c r="RLI48" s="26"/>
      <c r="RLM48" s="26"/>
      <c r="RLQ48" s="26"/>
      <c r="RLU48" s="26"/>
      <c r="RLY48" s="26"/>
      <c r="RMC48" s="26"/>
      <c r="RMG48" s="26"/>
      <c r="RMK48" s="26"/>
      <c r="RMO48" s="26"/>
      <c r="RMS48" s="26"/>
      <c r="RMW48" s="26"/>
      <c r="RNA48" s="26"/>
      <c r="RNE48" s="26"/>
      <c r="RNI48" s="26"/>
      <c r="RNM48" s="26"/>
      <c r="RNQ48" s="26"/>
      <c r="RNU48" s="26"/>
      <c r="RNY48" s="26"/>
      <c r="ROC48" s="26"/>
      <c r="ROG48" s="26"/>
      <c r="ROK48" s="26"/>
      <c r="ROO48" s="26"/>
      <c r="ROS48" s="26"/>
      <c r="ROW48" s="26"/>
      <c r="RPA48" s="26"/>
      <c r="RPE48" s="26"/>
      <c r="RPI48" s="26"/>
      <c r="RPM48" s="26"/>
      <c r="RPQ48" s="26"/>
      <c r="RPU48" s="26"/>
      <c r="RPY48" s="26"/>
      <c r="RQC48" s="26"/>
      <c r="RQG48" s="26"/>
      <c r="RQK48" s="26"/>
      <c r="RQO48" s="26"/>
      <c r="RQS48" s="26"/>
      <c r="RQW48" s="26"/>
      <c r="RRA48" s="26"/>
      <c r="RRE48" s="26"/>
      <c r="RRI48" s="26"/>
      <c r="RRM48" s="26"/>
      <c r="RRQ48" s="26"/>
      <c r="RRU48" s="26"/>
      <c r="RRY48" s="26"/>
      <c r="RSC48" s="26"/>
      <c r="RSG48" s="26"/>
      <c r="RSK48" s="26"/>
      <c r="RSO48" s="26"/>
      <c r="RSS48" s="26"/>
      <c r="RSW48" s="26"/>
      <c r="RTA48" s="26"/>
      <c r="RTE48" s="26"/>
      <c r="RTI48" s="26"/>
      <c r="RTM48" s="26"/>
      <c r="RTQ48" s="26"/>
      <c r="RTU48" s="26"/>
      <c r="RTY48" s="26"/>
      <c r="RUC48" s="26"/>
      <c r="RUG48" s="26"/>
      <c r="RUK48" s="26"/>
      <c r="RUO48" s="26"/>
      <c r="RUS48" s="26"/>
      <c r="RUW48" s="26"/>
      <c r="RVA48" s="26"/>
      <c r="RVE48" s="26"/>
      <c r="RVI48" s="26"/>
      <c r="RVM48" s="26"/>
      <c r="RVQ48" s="26"/>
      <c r="RVU48" s="26"/>
      <c r="RVY48" s="26"/>
      <c r="RWC48" s="26"/>
      <c r="RWG48" s="26"/>
      <c r="RWK48" s="26"/>
      <c r="RWO48" s="26"/>
      <c r="RWS48" s="26"/>
      <c r="RWW48" s="26"/>
      <c r="RXA48" s="26"/>
      <c r="RXE48" s="26"/>
      <c r="RXI48" s="26"/>
      <c r="RXM48" s="26"/>
      <c r="RXQ48" s="26"/>
      <c r="RXU48" s="26"/>
      <c r="RXY48" s="26"/>
      <c r="RYC48" s="26"/>
      <c r="RYG48" s="26"/>
      <c r="RYK48" s="26"/>
      <c r="RYO48" s="26"/>
      <c r="RYS48" s="26"/>
      <c r="RYW48" s="26"/>
      <c r="RZA48" s="26"/>
      <c r="RZE48" s="26"/>
      <c r="RZI48" s="26"/>
      <c r="RZM48" s="26"/>
      <c r="RZQ48" s="26"/>
      <c r="RZU48" s="26"/>
      <c r="RZY48" s="26"/>
      <c r="SAC48" s="26"/>
      <c r="SAG48" s="26"/>
      <c r="SAK48" s="26"/>
      <c r="SAO48" s="26"/>
      <c r="SAS48" s="26"/>
      <c r="SAW48" s="26"/>
      <c r="SBA48" s="26"/>
      <c r="SBE48" s="26"/>
      <c r="SBI48" s="26"/>
      <c r="SBM48" s="26"/>
      <c r="SBQ48" s="26"/>
      <c r="SBU48" s="26"/>
      <c r="SBY48" s="26"/>
      <c r="SCC48" s="26"/>
      <c r="SCG48" s="26"/>
      <c r="SCK48" s="26"/>
      <c r="SCO48" s="26"/>
      <c r="SCS48" s="26"/>
      <c r="SCW48" s="26"/>
      <c r="SDA48" s="26"/>
      <c r="SDE48" s="26"/>
      <c r="SDI48" s="26"/>
      <c r="SDM48" s="26"/>
      <c r="SDQ48" s="26"/>
      <c r="SDU48" s="26"/>
      <c r="SDY48" s="26"/>
      <c r="SEC48" s="26"/>
      <c r="SEG48" s="26"/>
      <c r="SEK48" s="26"/>
      <c r="SEO48" s="26"/>
      <c r="SES48" s="26"/>
      <c r="SEW48" s="26"/>
      <c r="SFA48" s="26"/>
      <c r="SFE48" s="26"/>
      <c r="SFI48" s="26"/>
      <c r="SFM48" s="26"/>
      <c r="SFQ48" s="26"/>
      <c r="SFU48" s="26"/>
      <c r="SFY48" s="26"/>
      <c r="SGC48" s="26"/>
      <c r="SGG48" s="26"/>
      <c r="SGK48" s="26"/>
      <c r="SGO48" s="26"/>
      <c r="SGS48" s="26"/>
      <c r="SGW48" s="26"/>
      <c r="SHA48" s="26"/>
      <c r="SHE48" s="26"/>
      <c r="SHI48" s="26"/>
      <c r="SHM48" s="26"/>
      <c r="SHQ48" s="26"/>
      <c r="SHU48" s="26"/>
      <c r="SHY48" s="26"/>
      <c r="SIC48" s="26"/>
      <c r="SIG48" s="26"/>
      <c r="SIK48" s="26"/>
      <c r="SIO48" s="26"/>
      <c r="SIS48" s="26"/>
      <c r="SIW48" s="26"/>
      <c r="SJA48" s="26"/>
      <c r="SJE48" s="26"/>
      <c r="SJI48" s="26"/>
      <c r="SJM48" s="26"/>
      <c r="SJQ48" s="26"/>
      <c r="SJU48" s="26"/>
      <c r="SJY48" s="26"/>
      <c r="SKC48" s="26"/>
      <c r="SKG48" s="26"/>
      <c r="SKK48" s="26"/>
      <c r="SKO48" s="26"/>
      <c r="SKS48" s="26"/>
      <c r="SKW48" s="26"/>
      <c r="SLA48" s="26"/>
      <c r="SLE48" s="26"/>
      <c r="SLI48" s="26"/>
      <c r="SLM48" s="26"/>
      <c r="SLQ48" s="26"/>
      <c r="SLU48" s="26"/>
      <c r="SLY48" s="26"/>
      <c r="SMC48" s="26"/>
      <c r="SMG48" s="26"/>
      <c r="SMK48" s="26"/>
      <c r="SMO48" s="26"/>
      <c r="SMS48" s="26"/>
      <c r="SMW48" s="26"/>
      <c r="SNA48" s="26"/>
      <c r="SNE48" s="26"/>
      <c r="SNI48" s="26"/>
      <c r="SNM48" s="26"/>
      <c r="SNQ48" s="26"/>
      <c r="SNU48" s="26"/>
      <c r="SNY48" s="26"/>
      <c r="SOC48" s="26"/>
      <c r="SOG48" s="26"/>
      <c r="SOK48" s="26"/>
      <c r="SOO48" s="26"/>
      <c r="SOS48" s="26"/>
      <c r="SOW48" s="26"/>
      <c r="SPA48" s="26"/>
      <c r="SPE48" s="26"/>
      <c r="SPI48" s="26"/>
      <c r="SPM48" s="26"/>
      <c r="SPQ48" s="26"/>
      <c r="SPU48" s="26"/>
      <c r="SPY48" s="26"/>
      <c r="SQC48" s="26"/>
      <c r="SQG48" s="26"/>
      <c r="SQK48" s="26"/>
      <c r="SQO48" s="26"/>
      <c r="SQS48" s="26"/>
      <c r="SQW48" s="26"/>
      <c r="SRA48" s="26"/>
      <c r="SRE48" s="26"/>
      <c r="SRI48" s="26"/>
      <c r="SRM48" s="26"/>
      <c r="SRQ48" s="26"/>
      <c r="SRU48" s="26"/>
      <c r="SRY48" s="26"/>
      <c r="SSC48" s="26"/>
      <c r="SSG48" s="26"/>
      <c r="SSK48" s="26"/>
      <c r="SSO48" s="26"/>
      <c r="SSS48" s="26"/>
      <c r="SSW48" s="26"/>
      <c r="STA48" s="26"/>
      <c r="STE48" s="26"/>
      <c r="STI48" s="26"/>
      <c r="STM48" s="26"/>
      <c r="STQ48" s="26"/>
      <c r="STU48" s="26"/>
      <c r="STY48" s="26"/>
      <c r="SUC48" s="26"/>
      <c r="SUG48" s="26"/>
      <c r="SUK48" s="26"/>
      <c r="SUO48" s="26"/>
      <c r="SUS48" s="26"/>
      <c r="SUW48" s="26"/>
      <c r="SVA48" s="26"/>
      <c r="SVE48" s="26"/>
      <c r="SVI48" s="26"/>
      <c r="SVM48" s="26"/>
      <c r="SVQ48" s="26"/>
      <c r="SVU48" s="26"/>
      <c r="SVY48" s="26"/>
      <c r="SWC48" s="26"/>
      <c r="SWG48" s="26"/>
      <c r="SWK48" s="26"/>
      <c r="SWO48" s="26"/>
      <c r="SWS48" s="26"/>
      <c r="SWW48" s="26"/>
      <c r="SXA48" s="26"/>
      <c r="SXE48" s="26"/>
      <c r="SXI48" s="26"/>
      <c r="SXM48" s="26"/>
      <c r="SXQ48" s="26"/>
      <c r="SXU48" s="26"/>
      <c r="SXY48" s="26"/>
      <c r="SYC48" s="26"/>
      <c r="SYG48" s="26"/>
      <c r="SYK48" s="26"/>
      <c r="SYO48" s="26"/>
      <c r="SYS48" s="26"/>
      <c r="SYW48" s="26"/>
      <c r="SZA48" s="26"/>
      <c r="SZE48" s="26"/>
      <c r="SZI48" s="26"/>
      <c r="SZM48" s="26"/>
      <c r="SZQ48" s="26"/>
      <c r="SZU48" s="26"/>
      <c r="SZY48" s="26"/>
      <c r="TAC48" s="26"/>
      <c r="TAG48" s="26"/>
      <c r="TAK48" s="26"/>
      <c r="TAO48" s="26"/>
      <c r="TAS48" s="26"/>
      <c r="TAW48" s="26"/>
      <c r="TBA48" s="26"/>
      <c r="TBE48" s="26"/>
      <c r="TBI48" s="26"/>
      <c r="TBM48" s="26"/>
      <c r="TBQ48" s="26"/>
      <c r="TBU48" s="26"/>
      <c r="TBY48" s="26"/>
      <c r="TCC48" s="26"/>
      <c r="TCG48" s="26"/>
      <c r="TCK48" s="26"/>
      <c r="TCO48" s="26"/>
      <c r="TCS48" s="26"/>
      <c r="TCW48" s="26"/>
      <c r="TDA48" s="26"/>
      <c r="TDE48" s="26"/>
      <c r="TDI48" s="26"/>
      <c r="TDM48" s="26"/>
      <c r="TDQ48" s="26"/>
      <c r="TDU48" s="26"/>
      <c r="TDY48" s="26"/>
      <c r="TEC48" s="26"/>
      <c r="TEG48" s="26"/>
      <c r="TEK48" s="26"/>
      <c r="TEO48" s="26"/>
      <c r="TES48" s="26"/>
      <c r="TEW48" s="26"/>
      <c r="TFA48" s="26"/>
      <c r="TFE48" s="26"/>
      <c r="TFI48" s="26"/>
      <c r="TFM48" s="26"/>
      <c r="TFQ48" s="26"/>
      <c r="TFU48" s="26"/>
      <c r="TFY48" s="26"/>
      <c r="TGC48" s="26"/>
      <c r="TGG48" s="26"/>
      <c r="TGK48" s="26"/>
      <c r="TGO48" s="26"/>
      <c r="TGS48" s="26"/>
      <c r="TGW48" s="26"/>
      <c r="THA48" s="26"/>
      <c r="THE48" s="26"/>
      <c r="THI48" s="26"/>
      <c r="THM48" s="26"/>
      <c r="THQ48" s="26"/>
      <c r="THU48" s="26"/>
      <c r="THY48" s="26"/>
      <c r="TIC48" s="26"/>
      <c r="TIG48" s="26"/>
      <c r="TIK48" s="26"/>
      <c r="TIO48" s="26"/>
      <c r="TIS48" s="26"/>
      <c r="TIW48" s="26"/>
      <c r="TJA48" s="26"/>
      <c r="TJE48" s="26"/>
      <c r="TJI48" s="26"/>
      <c r="TJM48" s="26"/>
      <c r="TJQ48" s="26"/>
      <c r="TJU48" s="26"/>
      <c r="TJY48" s="26"/>
      <c r="TKC48" s="26"/>
      <c r="TKG48" s="26"/>
      <c r="TKK48" s="26"/>
      <c r="TKO48" s="26"/>
      <c r="TKS48" s="26"/>
      <c r="TKW48" s="26"/>
      <c r="TLA48" s="26"/>
      <c r="TLE48" s="26"/>
      <c r="TLI48" s="26"/>
      <c r="TLM48" s="26"/>
      <c r="TLQ48" s="26"/>
      <c r="TLU48" s="26"/>
      <c r="TLY48" s="26"/>
      <c r="TMC48" s="26"/>
      <c r="TMG48" s="26"/>
      <c r="TMK48" s="26"/>
      <c r="TMO48" s="26"/>
      <c r="TMS48" s="26"/>
      <c r="TMW48" s="26"/>
      <c r="TNA48" s="26"/>
      <c r="TNE48" s="26"/>
      <c r="TNI48" s="26"/>
      <c r="TNM48" s="26"/>
      <c r="TNQ48" s="26"/>
      <c r="TNU48" s="26"/>
      <c r="TNY48" s="26"/>
      <c r="TOC48" s="26"/>
      <c r="TOG48" s="26"/>
      <c r="TOK48" s="26"/>
      <c r="TOO48" s="26"/>
      <c r="TOS48" s="26"/>
      <c r="TOW48" s="26"/>
      <c r="TPA48" s="26"/>
      <c r="TPE48" s="26"/>
      <c r="TPI48" s="26"/>
      <c r="TPM48" s="26"/>
      <c r="TPQ48" s="26"/>
      <c r="TPU48" s="26"/>
      <c r="TPY48" s="26"/>
      <c r="TQC48" s="26"/>
      <c r="TQG48" s="26"/>
      <c r="TQK48" s="26"/>
      <c r="TQO48" s="26"/>
      <c r="TQS48" s="26"/>
      <c r="TQW48" s="26"/>
      <c r="TRA48" s="26"/>
      <c r="TRE48" s="26"/>
      <c r="TRI48" s="26"/>
      <c r="TRM48" s="26"/>
      <c r="TRQ48" s="26"/>
      <c r="TRU48" s="26"/>
      <c r="TRY48" s="26"/>
      <c r="TSC48" s="26"/>
      <c r="TSG48" s="26"/>
      <c r="TSK48" s="26"/>
      <c r="TSO48" s="26"/>
      <c r="TSS48" s="26"/>
      <c r="TSW48" s="26"/>
      <c r="TTA48" s="26"/>
      <c r="TTE48" s="26"/>
      <c r="TTI48" s="26"/>
      <c r="TTM48" s="26"/>
      <c r="TTQ48" s="26"/>
      <c r="TTU48" s="26"/>
      <c r="TTY48" s="26"/>
      <c r="TUC48" s="26"/>
      <c r="TUG48" s="26"/>
      <c r="TUK48" s="26"/>
      <c r="TUO48" s="26"/>
      <c r="TUS48" s="26"/>
      <c r="TUW48" s="26"/>
      <c r="TVA48" s="26"/>
      <c r="TVE48" s="26"/>
      <c r="TVI48" s="26"/>
      <c r="TVM48" s="26"/>
      <c r="TVQ48" s="26"/>
      <c r="TVU48" s="26"/>
      <c r="TVY48" s="26"/>
      <c r="TWC48" s="26"/>
      <c r="TWG48" s="26"/>
      <c r="TWK48" s="26"/>
      <c r="TWO48" s="26"/>
      <c r="TWS48" s="26"/>
      <c r="TWW48" s="26"/>
      <c r="TXA48" s="26"/>
      <c r="TXE48" s="26"/>
      <c r="TXI48" s="26"/>
      <c r="TXM48" s="26"/>
      <c r="TXQ48" s="26"/>
      <c r="TXU48" s="26"/>
      <c r="TXY48" s="26"/>
      <c r="TYC48" s="26"/>
      <c r="TYG48" s="26"/>
      <c r="TYK48" s="26"/>
      <c r="TYO48" s="26"/>
      <c r="TYS48" s="26"/>
      <c r="TYW48" s="26"/>
      <c r="TZA48" s="26"/>
      <c r="TZE48" s="26"/>
      <c r="TZI48" s="26"/>
      <c r="TZM48" s="26"/>
      <c r="TZQ48" s="26"/>
      <c r="TZU48" s="26"/>
      <c r="TZY48" s="26"/>
      <c r="UAC48" s="26"/>
      <c r="UAG48" s="26"/>
      <c r="UAK48" s="26"/>
      <c r="UAO48" s="26"/>
      <c r="UAS48" s="26"/>
      <c r="UAW48" s="26"/>
      <c r="UBA48" s="26"/>
      <c r="UBE48" s="26"/>
      <c r="UBI48" s="26"/>
      <c r="UBM48" s="26"/>
      <c r="UBQ48" s="26"/>
      <c r="UBU48" s="26"/>
      <c r="UBY48" s="26"/>
      <c r="UCC48" s="26"/>
      <c r="UCG48" s="26"/>
      <c r="UCK48" s="26"/>
      <c r="UCO48" s="26"/>
      <c r="UCS48" s="26"/>
      <c r="UCW48" s="26"/>
      <c r="UDA48" s="26"/>
      <c r="UDE48" s="26"/>
      <c r="UDI48" s="26"/>
      <c r="UDM48" s="26"/>
      <c r="UDQ48" s="26"/>
      <c r="UDU48" s="26"/>
      <c r="UDY48" s="26"/>
      <c r="UEC48" s="26"/>
      <c r="UEG48" s="26"/>
      <c r="UEK48" s="26"/>
      <c r="UEO48" s="26"/>
      <c r="UES48" s="26"/>
      <c r="UEW48" s="26"/>
      <c r="UFA48" s="26"/>
      <c r="UFE48" s="26"/>
      <c r="UFI48" s="26"/>
      <c r="UFM48" s="26"/>
      <c r="UFQ48" s="26"/>
      <c r="UFU48" s="26"/>
      <c r="UFY48" s="26"/>
      <c r="UGC48" s="26"/>
      <c r="UGG48" s="26"/>
      <c r="UGK48" s="26"/>
      <c r="UGO48" s="26"/>
      <c r="UGS48" s="26"/>
      <c r="UGW48" s="26"/>
      <c r="UHA48" s="26"/>
      <c r="UHE48" s="26"/>
      <c r="UHI48" s="26"/>
      <c r="UHM48" s="26"/>
      <c r="UHQ48" s="26"/>
      <c r="UHU48" s="26"/>
      <c r="UHY48" s="26"/>
      <c r="UIC48" s="26"/>
      <c r="UIG48" s="26"/>
      <c r="UIK48" s="26"/>
      <c r="UIO48" s="26"/>
      <c r="UIS48" s="26"/>
      <c r="UIW48" s="26"/>
      <c r="UJA48" s="26"/>
      <c r="UJE48" s="26"/>
      <c r="UJI48" s="26"/>
      <c r="UJM48" s="26"/>
      <c r="UJQ48" s="26"/>
      <c r="UJU48" s="26"/>
      <c r="UJY48" s="26"/>
      <c r="UKC48" s="26"/>
      <c r="UKG48" s="26"/>
      <c r="UKK48" s="26"/>
      <c r="UKO48" s="26"/>
      <c r="UKS48" s="26"/>
      <c r="UKW48" s="26"/>
      <c r="ULA48" s="26"/>
      <c r="ULE48" s="26"/>
      <c r="ULI48" s="26"/>
      <c r="ULM48" s="26"/>
      <c r="ULQ48" s="26"/>
      <c r="ULU48" s="26"/>
      <c r="ULY48" s="26"/>
      <c r="UMC48" s="26"/>
      <c r="UMG48" s="26"/>
      <c r="UMK48" s="26"/>
      <c r="UMO48" s="26"/>
      <c r="UMS48" s="26"/>
      <c r="UMW48" s="26"/>
      <c r="UNA48" s="26"/>
      <c r="UNE48" s="26"/>
      <c r="UNI48" s="26"/>
      <c r="UNM48" s="26"/>
      <c r="UNQ48" s="26"/>
      <c r="UNU48" s="26"/>
      <c r="UNY48" s="26"/>
      <c r="UOC48" s="26"/>
      <c r="UOG48" s="26"/>
      <c r="UOK48" s="26"/>
      <c r="UOO48" s="26"/>
      <c r="UOS48" s="26"/>
      <c r="UOW48" s="26"/>
      <c r="UPA48" s="26"/>
      <c r="UPE48" s="26"/>
      <c r="UPI48" s="26"/>
      <c r="UPM48" s="26"/>
      <c r="UPQ48" s="26"/>
      <c r="UPU48" s="26"/>
      <c r="UPY48" s="26"/>
      <c r="UQC48" s="26"/>
      <c r="UQG48" s="26"/>
      <c r="UQK48" s="26"/>
      <c r="UQO48" s="26"/>
      <c r="UQS48" s="26"/>
      <c r="UQW48" s="26"/>
      <c r="URA48" s="26"/>
      <c r="URE48" s="26"/>
      <c r="URI48" s="26"/>
      <c r="URM48" s="26"/>
      <c r="URQ48" s="26"/>
      <c r="URU48" s="26"/>
      <c r="URY48" s="26"/>
      <c r="USC48" s="26"/>
      <c r="USG48" s="26"/>
      <c r="USK48" s="26"/>
      <c r="USO48" s="26"/>
      <c r="USS48" s="26"/>
      <c r="USW48" s="26"/>
      <c r="UTA48" s="26"/>
      <c r="UTE48" s="26"/>
      <c r="UTI48" s="26"/>
      <c r="UTM48" s="26"/>
      <c r="UTQ48" s="26"/>
      <c r="UTU48" s="26"/>
      <c r="UTY48" s="26"/>
      <c r="UUC48" s="26"/>
      <c r="UUG48" s="26"/>
      <c r="UUK48" s="26"/>
      <c r="UUO48" s="26"/>
      <c r="UUS48" s="26"/>
      <c r="UUW48" s="26"/>
      <c r="UVA48" s="26"/>
      <c r="UVE48" s="26"/>
      <c r="UVI48" s="26"/>
      <c r="UVM48" s="26"/>
      <c r="UVQ48" s="26"/>
      <c r="UVU48" s="26"/>
      <c r="UVY48" s="26"/>
      <c r="UWC48" s="26"/>
      <c r="UWG48" s="26"/>
      <c r="UWK48" s="26"/>
      <c r="UWO48" s="26"/>
      <c r="UWS48" s="26"/>
      <c r="UWW48" s="26"/>
      <c r="UXA48" s="26"/>
      <c r="UXE48" s="26"/>
      <c r="UXI48" s="26"/>
      <c r="UXM48" s="26"/>
      <c r="UXQ48" s="26"/>
      <c r="UXU48" s="26"/>
      <c r="UXY48" s="26"/>
      <c r="UYC48" s="26"/>
      <c r="UYG48" s="26"/>
      <c r="UYK48" s="26"/>
      <c r="UYO48" s="26"/>
      <c r="UYS48" s="26"/>
      <c r="UYW48" s="26"/>
      <c r="UZA48" s="26"/>
      <c r="UZE48" s="26"/>
      <c r="UZI48" s="26"/>
      <c r="UZM48" s="26"/>
      <c r="UZQ48" s="26"/>
      <c r="UZU48" s="26"/>
      <c r="UZY48" s="26"/>
      <c r="VAC48" s="26"/>
      <c r="VAG48" s="26"/>
      <c r="VAK48" s="26"/>
      <c r="VAO48" s="26"/>
      <c r="VAS48" s="26"/>
      <c r="VAW48" s="26"/>
      <c r="VBA48" s="26"/>
      <c r="VBE48" s="26"/>
      <c r="VBI48" s="26"/>
      <c r="VBM48" s="26"/>
      <c r="VBQ48" s="26"/>
      <c r="VBU48" s="26"/>
      <c r="VBY48" s="26"/>
      <c r="VCC48" s="26"/>
      <c r="VCG48" s="26"/>
      <c r="VCK48" s="26"/>
      <c r="VCO48" s="26"/>
      <c r="VCS48" s="26"/>
      <c r="VCW48" s="26"/>
      <c r="VDA48" s="26"/>
      <c r="VDE48" s="26"/>
      <c r="VDI48" s="26"/>
      <c r="VDM48" s="26"/>
      <c r="VDQ48" s="26"/>
      <c r="VDU48" s="26"/>
      <c r="VDY48" s="26"/>
      <c r="VEC48" s="26"/>
      <c r="VEG48" s="26"/>
      <c r="VEK48" s="26"/>
      <c r="VEO48" s="26"/>
      <c r="VES48" s="26"/>
      <c r="VEW48" s="26"/>
      <c r="VFA48" s="26"/>
      <c r="VFE48" s="26"/>
      <c r="VFI48" s="26"/>
      <c r="VFM48" s="26"/>
      <c r="VFQ48" s="26"/>
      <c r="VFU48" s="26"/>
      <c r="VFY48" s="26"/>
      <c r="VGC48" s="26"/>
      <c r="VGG48" s="26"/>
      <c r="VGK48" s="26"/>
      <c r="VGO48" s="26"/>
      <c r="VGS48" s="26"/>
      <c r="VGW48" s="26"/>
      <c r="VHA48" s="26"/>
      <c r="VHE48" s="26"/>
      <c r="VHI48" s="26"/>
      <c r="VHM48" s="26"/>
      <c r="VHQ48" s="26"/>
      <c r="VHU48" s="26"/>
      <c r="VHY48" s="26"/>
      <c r="VIC48" s="26"/>
      <c r="VIG48" s="26"/>
      <c r="VIK48" s="26"/>
      <c r="VIO48" s="26"/>
      <c r="VIS48" s="26"/>
      <c r="VIW48" s="26"/>
      <c r="VJA48" s="26"/>
      <c r="VJE48" s="26"/>
      <c r="VJI48" s="26"/>
      <c r="VJM48" s="26"/>
      <c r="VJQ48" s="26"/>
      <c r="VJU48" s="26"/>
      <c r="VJY48" s="26"/>
      <c r="VKC48" s="26"/>
      <c r="VKG48" s="26"/>
      <c r="VKK48" s="26"/>
      <c r="VKO48" s="26"/>
      <c r="VKS48" s="26"/>
      <c r="VKW48" s="26"/>
      <c r="VLA48" s="26"/>
      <c r="VLE48" s="26"/>
      <c r="VLI48" s="26"/>
      <c r="VLM48" s="26"/>
      <c r="VLQ48" s="26"/>
      <c r="VLU48" s="26"/>
      <c r="VLY48" s="26"/>
      <c r="VMC48" s="26"/>
      <c r="VMG48" s="26"/>
      <c r="VMK48" s="26"/>
      <c r="VMO48" s="26"/>
      <c r="VMS48" s="26"/>
      <c r="VMW48" s="26"/>
      <c r="VNA48" s="26"/>
      <c r="VNE48" s="26"/>
      <c r="VNI48" s="26"/>
      <c r="VNM48" s="26"/>
      <c r="VNQ48" s="26"/>
      <c r="VNU48" s="26"/>
      <c r="VNY48" s="26"/>
      <c r="VOC48" s="26"/>
      <c r="VOG48" s="26"/>
      <c r="VOK48" s="26"/>
      <c r="VOO48" s="26"/>
      <c r="VOS48" s="26"/>
      <c r="VOW48" s="26"/>
      <c r="VPA48" s="26"/>
      <c r="VPE48" s="26"/>
      <c r="VPI48" s="26"/>
      <c r="VPM48" s="26"/>
      <c r="VPQ48" s="26"/>
      <c r="VPU48" s="26"/>
      <c r="VPY48" s="26"/>
      <c r="VQC48" s="26"/>
      <c r="VQG48" s="26"/>
      <c r="VQK48" s="26"/>
      <c r="VQO48" s="26"/>
      <c r="VQS48" s="26"/>
      <c r="VQW48" s="26"/>
      <c r="VRA48" s="26"/>
      <c r="VRE48" s="26"/>
      <c r="VRI48" s="26"/>
      <c r="VRM48" s="26"/>
      <c r="VRQ48" s="26"/>
      <c r="VRU48" s="26"/>
      <c r="VRY48" s="26"/>
      <c r="VSC48" s="26"/>
      <c r="VSG48" s="26"/>
      <c r="VSK48" s="26"/>
      <c r="VSO48" s="26"/>
      <c r="VSS48" s="26"/>
      <c r="VSW48" s="26"/>
      <c r="VTA48" s="26"/>
      <c r="VTE48" s="26"/>
      <c r="VTI48" s="26"/>
      <c r="VTM48" s="26"/>
      <c r="VTQ48" s="26"/>
      <c r="VTU48" s="26"/>
      <c r="VTY48" s="26"/>
      <c r="VUC48" s="26"/>
      <c r="VUG48" s="26"/>
      <c r="VUK48" s="26"/>
      <c r="VUO48" s="26"/>
      <c r="VUS48" s="26"/>
      <c r="VUW48" s="26"/>
      <c r="VVA48" s="26"/>
      <c r="VVE48" s="26"/>
      <c r="VVI48" s="26"/>
      <c r="VVM48" s="26"/>
      <c r="VVQ48" s="26"/>
      <c r="VVU48" s="26"/>
      <c r="VVY48" s="26"/>
      <c r="VWC48" s="26"/>
      <c r="VWG48" s="26"/>
      <c r="VWK48" s="26"/>
      <c r="VWO48" s="26"/>
      <c r="VWS48" s="26"/>
      <c r="VWW48" s="26"/>
      <c r="VXA48" s="26"/>
      <c r="VXE48" s="26"/>
      <c r="VXI48" s="26"/>
      <c r="VXM48" s="26"/>
      <c r="VXQ48" s="26"/>
      <c r="VXU48" s="26"/>
      <c r="VXY48" s="26"/>
      <c r="VYC48" s="26"/>
      <c r="VYG48" s="26"/>
      <c r="VYK48" s="26"/>
      <c r="VYO48" s="26"/>
      <c r="VYS48" s="26"/>
      <c r="VYW48" s="26"/>
      <c r="VZA48" s="26"/>
      <c r="VZE48" s="26"/>
      <c r="VZI48" s="26"/>
      <c r="VZM48" s="26"/>
      <c r="VZQ48" s="26"/>
      <c r="VZU48" s="26"/>
      <c r="VZY48" s="26"/>
      <c r="WAC48" s="26"/>
      <c r="WAG48" s="26"/>
      <c r="WAK48" s="26"/>
      <c r="WAO48" s="26"/>
      <c r="WAS48" s="26"/>
      <c r="WAW48" s="26"/>
      <c r="WBA48" s="26"/>
      <c r="WBE48" s="26"/>
      <c r="WBI48" s="26"/>
      <c r="WBM48" s="26"/>
      <c r="WBQ48" s="26"/>
      <c r="WBU48" s="26"/>
      <c r="WBY48" s="26"/>
      <c r="WCC48" s="26"/>
      <c r="WCG48" s="26"/>
      <c r="WCK48" s="26"/>
      <c r="WCO48" s="26"/>
      <c r="WCS48" s="26"/>
      <c r="WCW48" s="26"/>
      <c r="WDA48" s="26"/>
      <c r="WDE48" s="26"/>
      <c r="WDI48" s="26"/>
      <c r="WDM48" s="26"/>
      <c r="WDQ48" s="26"/>
      <c r="WDU48" s="26"/>
      <c r="WDY48" s="26"/>
      <c r="WEC48" s="26"/>
      <c r="WEG48" s="26"/>
      <c r="WEK48" s="26"/>
      <c r="WEO48" s="26"/>
      <c r="WES48" s="26"/>
      <c r="WEW48" s="26"/>
      <c r="WFA48" s="26"/>
      <c r="WFE48" s="26"/>
      <c r="WFI48" s="26"/>
      <c r="WFM48" s="26"/>
      <c r="WFQ48" s="26"/>
      <c r="WFU48" s="26"/>
      <c r="WFY48" s="26"/>
      <c r="WGC48" s="26"/>
      <c r="WGG48" s="26"/>
      <c r="WGK48" s="26"/>
      <c r="WGO48" s="26"/>
      <c r="WGS48" s="26"/>
      <c r="WGW48" s="26"/>
      <c r="WHA48" s="26"/>
      <c r="WHE48" s="26"/>
      <c r="WHI48" s="26"/>
      <c r="WHM48" s="26"/>
      <c r="WHQ48" s="26"/>
      <c r="WHU48" s="26"/>
      <c r="WHY48" s="26"/>
      <c r="WIC48" s="26"/>
      <c r="WIG48" s="26"/>
      <c r="WIK48" s="26"/>
      <c r="WIO48" s="26"/>
      <c r="WIS48" s="26"/>
      <c r="WIW48" s="26"/>
      <c r="WJA48" s="26"/>
      <c r="WJE48" s="26"/>
      <c r="WJI48" s="26"/>
      <c r="WJM48" s="26"/>
      <c r="WJQ48" s="26"/>
      <c r="WJU48" s="26"/>
      <c r="WJY48" s="26"/>
      <c r="WKC48" s="26"/>
      <c r="WKG48" s="26"/>
      <c r="WKK48" s="26"/>
      <c r="WKO48" s="26"/>
      <c r="WKS48" s="26"/>
      <c r="WKW48" s="26"/>
      <c r="WLA48" s="26"/>
      <c r="WLE48" s="26"/>
      <c r="WLI48" s="26"/>
      <c r="WLM48" s="26"/>
      <c r="WLQ48" s="26"/>
      <c r="WLU48" s="26"/>
      <c r="WLY48" s="26"/>
      <c r="WMC48" s="26"/>
      <c r="WMG48" s="26"/>
      <c r="WMK48" s="26"/>
      <c r="WMO48" s="26"/>
      <c r="WMS48" s="26"/>
      <c r="WMW48" s="26"/>
      <c r="WNA48" s="26"/>
      <c r="WNE48" s="26"/>
      <c r="WNI48" s="26"/>
      <c r="WNM48" s="26"/>
      <c r="WNQ48" s="26"/>
      <c r="WNU48" s="26"/>
      <c r="WNY48" s="26"/>
      <c r="WOC48" s="26"/>
      <c r="WOG48" s="26"/>
      <c r="WOK48" s="26"/>
      <c r="WOO48" s="26"/>
      <c r="WOS48" s="26"/>
      <c r="WOW48" s="26"/>
      <c r="WPA48" s="26"/>
      <c r="WPE48" s="26"/>
      <c r="WPI48" s="26"/>
      <c r="WPM48" s="26"/>
      <c r="WPQ48" s="26"/>
      <c r="WPU48" s="26"/>
      <c r="WPY48" s="26"/>
      <c r="WQC48" s="26"/>
      <c r="WQG48" s="26"/>
      <c r="WQK48" s="26"/>
      <c r="WQO48" s="26"/>
      <c r="WQS48" s="26"/>
      <c r="WQW48" s="26"/>
      <c r="WRA48" s="26"/>
      <c r="WRE48" s="26"/>
      <c r="WRI48" s="26"/>
      <c r="WRM48" s="26"/>
      <c r="WRQ48" s="26"/>
      <c r="WRU48" s="26"/>
      <c r="WRY48" s="26"/>
      <c r="WSC48" s="26"/>
      <c r="WSG48" s="26"/>
      <c r="WSK48" s="26"/>
      <c r="WSO48" s="26"/>
      <c r="WSS48" s="26"/>
      <c r="WSW48" s="26"/>
      <c r="WTA48" s="26"/>
      <c r="WTE48" s="26"/>
      <c r="WTI48" s="26"/>
      <c r="WTM48" s="26"/>
      <c r="WTQ48" s="26"/>
      <c r="WTU48" s="26"/>
      <c r="WTY48" s="26"/>
      <c r="WUC48" s="26"/>
      <c r="WUG48" s="26"/>
      <c r="WUK48" s="26"/>
      <c r="WUO48" s="26"/>
      <c r="WUS48" s="26"/>
      <c r="WUW48" s="26"/>
      <c r="WVA48" s="26"/>
      <c r="WVE48" s="26"/>
      <c r="WVI48" s="26"/>
      <c r="WVM48" s="26"/>
      <c r="WVQ48" s="26"/>
      <c r="WVU48" s="26"/>
      <c r="WVY48" s="26"/>
      <c r="WWC48" s="26"/>
      <c r="WWG48" s="26"/>
      <c r="WWK48" s="26"/>
      <c r="WWO48" s="26"/>
      <c r="WWS48" s="26"/>
      <c r="WWW48" s="26"/>
      <c r="WXA48" s="26"/>
      <c r="WXE48" s="26"/>
      <c r="WXI48" s="26"/>
      <c r="WXM48" s="26"/>
      <c r="WXQ48" s="26"/>
      <c r="WXU48" s="26"/>
      <c r="WXY48" s="26"/>
      <c r="WYC48" s="26"/>
      <c r="WYG48" s="26"/>
      <c r="WYK48" s="26"/>
      <c r="WYO48" s="26"/>
      <c r="WYS48" s="26"/>
      <c r="WYW48" s="26"/>
      <c r="WZA48" s="26"/>
      <c r="WZE48" s="26"/>
      <c r="WZI48" s="26"/>
      <c r="WZM48" s="26"/>
      <c r="WZQ48" s="26"/>
      <c r="WZU48" s="26"/>
      <c r="WZY48" s="26"/>
      <c r="XAC48" s="26"/>
      <c r="XAG48" s="26"/>
      <c r="XAK48" s="26"/>
      <c r="XAO48" s="26"/>
      <c r="XAS48" s="26"/>
      <c r="XAW48" s="26"/>
      <c r="XBA48" s="26"/>
      <c r="XBE48" s="26"/>
      <c r="XBI48" s="26"/>
      <c r="XBM48" s="26"/>
      <c r="XBQ48" s="26"/>
      <c r="XBU48" s="26"/>
      <c r="XBY48" s="26"/>
      <c r="XCC48" s="26"/>
      <c r="XCG48" s="26"/>
      <c r="XCK48" s="26"/>
      <c r="XCO48" s="26"/>
      <c r="XCS48" s="26"/>
      <c r="XCW48" s="26"/>
      <c r="XDA48" s="26"/>
      <c r="XDE48" s="26"/>
      <c r="XDI48" s="26"/>
      <c r="XDM48" s="26"/>
      <c r="XDQ48" s="26"/>
      <c r="XDU48" s="26"/>
    </row>
    <row r="49" spans="1:1021 1025:2045 2049:3069 3073:4093 4097:5117 5121:6141 6145:7165 7169:8189 8193:9213 9217:10237 10241:11261 11265:12285 12289:13309 13313:14333 14337:15357 15361:16349" s="27" customFormat="1" ht="15.75" customHeight="1" thickBot="1" x14ac:dyDescent="0.3">
      <c r="A49" s="29" t="s">
        <v>99</v>
      </c>
      <c r="B49" s="32">
        <v>314.02</v>
      </c>
      <c r="C49" s="32">
        <v>-1.45</v>
      </c>
      <c r="D49" s="32">
        <v>0.67</v>
      </c>
      <c r="E49" s="26"/>
      <c r="I49" s="26"/>
      <c r="M49" s="26"/>
      <c r="Q49" s="26"/>
      <c r="U49" s="26"/>
      <c r="Y49" s="26"/>
      <c r="AC49" s="26"/>
      <c r="AG49" s="26"/>
      <c r="AK49" s="26"/>
      <c r="AO49" s="26"/>
      <c r="AS49" s="26"/>
      <c r="AW49" s="26"/>
      <c r="BA49" s="26"/>
      <c r="BE49" s="26"/>
      <c r="BI49" s="26"/>
      <c r="BM49" s="26"/>
      <c r="BQ49" s="26"/>
      <c r="BU49" s="26"/>
      <c r="BY49" s="26"/>
      <c r="CC49" s="26"/>
      <c r="CG49" s="26"/>
      <c r="CK49" s="26"/>
      <c r="CO49" s="26"/>
      <c r="CS49" s="26"/>
      <c r="CW49" s="26"/>
      <c r="DA49" s="26"/>
      <c r="DE49" s="26"/>
      <c r="DI49" s="26"/>
      <c r="DM49" s="26"/>
      <c r="DQ49" s="26"/>
      <c r="DU49" s="26"/>
      <c r="DY49" s="26"/>
      <c r="EC49" s="26"/>
      <c r="EG49" s="26"/>
      <c r="EK49" s="26"/>
      <c r="EO49" s="26"/>
      <c r="ES49" s="26"/>
      <c r="EW49" s="26"/>
      <c r="FA49" s="26"/>
      <c r="FE49" s="26"/>
      <c r="FI49" s="26"/>
      <c r="FM49" s="26"/>
      <c r="FQ49" s="26"/>
      <c r="FU49" s="26"/>
      <c r="FY49" s="26"/>
      <c r="GC49" s="26"/>
      <c r="GG49" s="26"/>
      <c r="GK49" s="26"/>
      <c r="GO49" s="26"/>
      <c r="GS49" s="26"/>
      <c r="GW49" s="26"/>
      <c r="HA49" s="26"/>
      <c r="HE49" s="26"/>
      <c r="HI49" s="26"/>
      <c r="HM49" s="26"/>
      <c r="HQ49" s="26"/>
      <c r="HU49" s="26"/>
      <c r="HY49" s="26"/>
      <c r="IC49" s="26"/>
      <c r="IG49" s="26"/>
      <c r="IK49" s="26"/>
      <c r="IO49" s="26"/>
      <c r="IS49" s="26"/>
      <c r="IW49" s="26"/>
      <c r="JA49" s="26"/>
      <c r="JE49" s="26"/>
      <c r="JI49" s="26"/>
      <c r="JM49" s="26"/>
      <c r="JQ49" s="26"/>
      <c r="JU49" s="26"/>
      <c r="JY49" s="26"/>
      <c r="KC49" s="26"/>
      <c r="KG49" s="26"/>
      <c r="KK49" s="26"/>
      <c r="KO49" s="26"/>
      <c r="KS49" s="26"/>
      <c r="KW49" s="26"/>
      <c r="LA49" s="26"/>
      <c r="LE49" s="26"/>
      <c r="LI49" s="26"/>
      <c r="LM49" s="26"/>
      <c r="LQ49" s="26"/>
      <c r="LU49" s="26"/>
      <c r="LY49" s="26"/>
      <c r="MC49" s="26"/>
      <c r="MG49" s="26"/>
      <c r="MK49" s="26"/>
      <c r="MO49" s="26"/>
      <c r="MS49" s="26"/>
      <c r="MW49" s="26"/>
      <c r="NA49" s="26"/>
      <c r="NE49" s="26"/>
      <c r="NI49" s="26"/>
      <c r="NM49" s="26"/>
      <c r="NQ49" s="26"/>
      <c r="NU49" s="26"/>
      <c r="NY49" s="26"/>
      <c r="OC49" s="26"/>
      <c r="OG49" s="26"/>
      <c r="OK49" s="26"/>
      <c r="OO49" s="26"/>
      <c r="OS49" s="26"/>
      <c r="OW49" s="26"/>
      <c r="PA49" s="26"/>
      <c r="PE49" s="26"/>
      <c r="PI49" s="26"/>
      <c r="PM49" s="26"/>
      <c r="PQ49" s="26"/>
      <c r="PU49" s="26"/>
      <c r="PY49" s="26"/>
      <c r="QC49" s="26"/>
      <c r="QG49" s="26"/>
      <c r="QK49" s="26"/>
      <c r="QO49" s="26"/>
      <c r="QS49" s="26"/>
      <c r="QW49" s="26"/>
      <c r="RA49" s="26"/>
      <c r="RE49" s="26"/>
      <c r="RI49" s="26"/>
      <c r="RM49" s="26"/>
      <c r="RQ49" s="26"/>
      <c r="RU49" s="26"/>
      <c r="RY49" s="26"/>
      <c r="SC49" s="26"/>
      <c r="SG49" s="26"/>
      <c r="SK49" s="26"/>
      <c r="SO49" s="26"/>
      <c r="SS49" s="26"/>
      <c r="SW49" s="26"/>
      <c r="TA49" s="26"/>
      <c r="TE49" s="26"/>
      <c r="TI49" s="26"/>
      <c r="TM49" s="26"/>
      <c r="TQ49" s="26"/>
      <c r="TU49" s="26"/>
      <c r="TY49" s="26"/>
      <c r="UC49" s="26"/>
      <c r="UG49" s="26"/>
      <c r="UK49" s="26"/>
      <c r="UO49" s="26"/>
      <c r="US49" s="26"/>
      <c r="UW49" s="26"/>
      <c r="VA49" s="26"/>
      <c r="VE49" s="26"/>
      <c r="VI49" s="26"/>
      <c r="VM49" s="26"/>
      <c r="VQ49" s="26"/>
      <c r="VU49" s="26"/>
      <c r="VY49" s="26"/>
      <c r="WC49" s="26"/>
      <c r="WG49" s="26"/>
      <c r="WK49" s="26"/>
      <c r="WO49" s="26"/>
      <c r="WS49" s="26"/>
      <c r="WW49" s="26"/>
      <c r="XA49" s="26"/>
      <c r="XE49" s="26"/>
      <c r="XI49" s="26"/>
      <c r="XM49" s="26"/>
      <c r="XQ49" s="26"/>
      <c r="XU49" s="26"/>
      <c r="XY49" s="26"/>
      <c r="YC49" s="26"/>
      <c r="YG49" s="26"/>
      <c r="YK49" s="26"/>
      <c r="YO49" s="26"/>
      <c r="YS49" s="26"/>
      <c r="YW49" s="26"/>
      <c r="ZA49" s="26"/>
      <c r="ZE49" s="26"/>
      <c r="ZI49" s="26"/>
      <c r="ZM49" s="26"/>
      <c r="ZQ49" s="26"/>
      <c r="ZU49" s="26"/>
      <c r="ZY49" s="26"/>
      <c r="AAC49" s="26"/>
      <c r="AAG49" s="26"/>
      <c r="AAK49" s="26"/>
      <c r="AAO49" s="26"/>
      <c r="AAS49" s="26"/>
      <c r="AAW49" s="26"/>
      <c r="ABA49" s="26"/>
      <c r="ABE49" s="26"/>
      <c r="ABI49" s="26"/>
      <c r="ABM49" s="26"/>
      <c r="ABQ49" s="26"/>
      <c r="ABU49" s="26"/>
      <c r="ABY49" s="26"/>
      <c r="ACC49" s="26"/>
      <c r="ACG49" s="26"/>
      <c r="ACK49" s="26"/>
      <c r="ACO49" s="26"/>
      <c r="ACS49" s="26"/>
      <c r="ACW49" s="26"/>
      <c r="ADA49" s="26"/>
      <c r="ADE49" s="26"/>
      <c r="ADI49" s="26"/>
      <c r="ADM49" s="26"/>
      <c r="ADQ49" s="26"/>
      <c r="ADU49" s="26"/>
      <c r="ADY49" s="26"/>
      <c r="AEC49" s="26"/>
      <c r="AEG49" s="26"/>
      <c r="AEK49" s="26"/>
      <c r="AEO49" s="26"/>
      <c r="AES49" s="26"/>
      <c r="AEW49" s="26"/>
      <c r="AFA49" s="26"/>
      <c r="AFE49" s="26"/>
      <c r="AFI49" s="26"/>
      <c r="AFM49" s="26"/>
      <c r="AFQ49" s="26"/>
      <c r="AFU49" s="26"/>
      <c r="AFY49" s="26"/>
      <c r="AGC49" s="26"/>
      <c r="AGG49" s="26"/>
      <c r="AGK49" s="26"/>
      <c r="AGO49" s="26"/>
      <c r="AGS49" s="26"/>
      <c r="AGW49" s="26"/>
      <c r="AHA49" s="26"/>
      <c r="AHE49" s="26"/>
      <c r="AHI49" s="26"/>
      <c r="AHM49" s="26"/>
      <c r="AHQ49" s="26"/>
      <c r="AHU49" s="26"/>
      <c r="AHY49" s="26"/>
      <c r="AIC49" s="26"/>
      <c r="AIG49" s="26"/>
      <c r="AIK49" s="26"/>
      <c r="AIO49" s="26"/>
      <c r="AIS49" s="26"/>
      <c r="AIW49" s="26"/>
      <c r="AJA49" s="26"/>
      <c r="AJE49" s="26"/>
      <c r="AJI49" s="26"/>
      <c r="AJM49" s="26"/>
      <c r="AJQ49" s="26"/>
      <c r="AJU49" s="26"/>
      <c r="AJY49" s="26"/>
      <c r="AKC49" s="26"/>
      <c r="AKG49" s="26"/>
      <c r="AKK49" s="26"/>
      <c r="AKO49" s="26"/>
      <c r="AKS49" s="26"/>
      <c r="AKW49" s="26"/>
      <c r="ALA49" s="26"/>
      <c r="ALE49" s="26"/>
      <c r="ALI49" s="26"/>
      <c r="ALM49" s="26"/>
      <c r="ALQ49" s="26"/>
      <c r="ALU49" s="26"/>
      <c r="ALY49" s="26"/>
      <c r="AMC49" s="26"/>
      <c r="AMG49" s="26"/>
      <c r="AMK49" s="26"/>
      <c r="AMO49" s="26"/>
      <c r="AMS49" s="26"/>
      <c r="AMW49" s="26"/>
      <c r="ANA49" s="26"/>
      <c r="ANE49" s="26"/>
      <c r="ANI49" s="26"/>
      <c r="ANM49" s="26"/>
      <c r="ANQ49" s="26"/>
      <c r="ANU49" s="26"/>
      <c r="ANY49" s="26"/>
      <c r="AOC49" s="26"/>
      <c r="AOG49" s="26"/>
      <c r="AOK49" s="26"/>
      <c r="AOO49" s="26"/>
      <c r="AOS49" s="26"/>
      <c r="AOW49" s="26"/>
      <c r="APA49" s="26"/>
      <c r="APE49" s="26"/>
      <c r="API49" s="26"/>
      <c r="APM49" s="26"/>
      <c r="APQ49" s="26"/>
      <c r="APU49" s="26"/>
      <c r="APY49" s="26"/>
      <c r="AQC49" s="26"/>
      <c r="AQG49" s="26"/>
      <c r="AQK49" s="26"/>
      <c r="AQO49" s="26"/>
      <c r="AQS49" s="26"/>
      <c r="AQW49" s="26"/>
      <c r="ARA49" s="26"/>
      <c r="ARE49" s="26"/>
      <c r="ARI49" s="26"/>
      <c r="ARM49" s="26"/>
      <c r="ARQ49" s="26"/>
      <c r="ARU49" s="26"/>
      <c r="ARY49" s="26"/>
      <c r="ASC49" s="26"/>
      <c r="ASG49" s="26"/>
      <c r="ASK49" s="26"/>
      <c r="ASO49" s="26"/>
      <c r="ASS49" s="26"/>
      <c r="ASW49" s="26"/>
      <c r="ATA49" s="26"/>
      <c r="ATE49" s="26"/>
      <c r="ATI49" s="26"/>
      <c r="ATM49" s="26"/>
      <c r="ATQ49" s="26"/>
      <c r="ATU49" s="26"/>
      <c r="ATY49" s="26"/>
      <c r="AUC49" s="26"/>
      <c r="AUG49" s="26"/>
      <c r="AUK49" s="26"/>
      <c r="AUO49" s="26"/>
      <c r="AUS49" s="26"/>
      <c r="AUW49" s="26"/>
      <c r="AVA49" s="26"/>
      <c r="AVE49" s="26"/>
      <c r="AVI49" s="26"/>
      <c r="AVM49" s="26"/>
      <c r="AVQ49" s="26"/>
      <c r="AVU49" s="26"/>
      <c r="AVY49" s="26"/>
      <c r="AWC49" s="26"/>
      <c r="AWG49" s="26"/>
      <c r="AWK49" s="26"/>
      <c r="AWO49" s="26"/>
      <c r="AWS49" s="26"/>
      <c r="AWW49" s="26"/>
      <c r="AXA49" s="26"/>
      <c r="AXE49" s="26"/>
      <c r="AXI49" s="26"/>
      <c r="AXM49" s="26"/>
      <c r="AXQ49" s="26"/>
      <c r="AXU49" s="26"/>
      <c r="AXY49" s="26"/>
      <c r="AYC49" s="26"/>
      <c r="AYG49" s="26"/>
      <c r="AYK49" s="26"/>
      <c r="AYO49" s="26"/>
      <c r="AYS49" s="26"/>
      <c r="AYW49" s="26"/>
      <c r="AZA49" s="26"/>
      <c r="AZE49" s="26"/>
      <c r="AZI49" s="26"/>
      <c r="AZM49" s="26"/>
      <c r="AZQ49" s="26"/>
      <c r="AZU49" s="26"/>
      <c r="AZY49" s="26"/>
      <c r="BAC49" s="26"/>
      <c r="BAG49" s="26"/>
      <c r="BAK49" s="26"/>
      <c r="BAO49" s="26"/>
      <c r="BAS49" s="26"/>
      <c r="BAW49" s="26"/>
      <c r="BBA49" s="26"/>
      <c r="BBE49" s="26"/>
      <c r="BBI49" s="26"/>
      <c r="BBM49" s="26"/>
      <c r="BBQ49" s="26"/>
      <c r="BBU49" s="26"/>
      <c r="BBY49" s="26"/>
      <c r="BCC49" s="26"/>
      <c r="BCG49" s="26"/>
      <c r="BCK49" s="26"/>
      <c r="BCO49" s="26"/>
      <c r="BCS49" s="26"/>
      <c r="BCW49" s="26"/>
      <c r="BDA49" s="26"/>
      <c r="BDE49" s="26"/>
      <c r="BDI49" s="26"/>
      <c r="BDM49" s="26"/>
      <c r="BDQ49" s="26"/>
      <c r="BDU49" s="26"/>
      <c r="BDY49" s="26"/>
      <c r="BEC49" s="26"/>
      <c r="BEG49" s="26"/>
      <c r="BEK49" s="26"/>
      <c r="BEO49" s="26"/>
      <c r="BES49" s="26"/>
      <c r="BEW49" s="26"/>
      <c r="BFA49" s="26"/>
      <c r="BFE49" s="26"/>
      <c r="BFI49" s="26"/>
      <c r="BFM49" s="26"/>
      <c r="BFQ49" s="26"/>
      <c r="BFU49" s="26"/>
      <c r="BFY49" s="26"/>
      <c r="BGC49" s="26"/>
      <c r="BGG49" s="26"/>
      <c r="BGK49" s="26"/>
      <c r="BGO49" s="26"/>
      <c r="BGS49" s="26"/>
      <c r="BGW49" s="26"/>
      <c r="BHA49" s="26"/>
      <c r="BHE49" s="26"/>
      <c r="BHI49" s="26"/>
      <c r="BHM49" s="26"/>
      <c r="BHQ49" s="26"/>
      <c r="BHU49" s="26"/>
      <c r="BHY49" s="26"/>
      <c r="BIC49" s="26"/>
      <c r="BIG49" s="26"/>
      <c r="BIK49" s="26"/>
      <c r="BIO49" s="26"/>
      <c r="BIS49" s="26"/>
      <c r="BIW49" s="26"/>
      <c r="BJA49" s="26"/>
      <c r="BJE49" s="26"/>
      <c r="BJI49" s="26"/>
      <c r="BJM49" s="26"/>
      <c r="BJQ49" s="26"/>
      <c r="BJU49" s="26"/>
      <c r="BJY49" s="26"/>
      <c r="BKC49" s="26"/>
      <c r="BKG49" s="26"/>
      <c r="BKK49" s="26"/>
      <c r="BKO49" s="26"/>
      <c r="BKS49" s="26"/>
      <c r="BKW49" s="26"/>
      <c r="BLA49" s="26"/>
      <c r="BLE49" s="26"/>
      <c r="BLI49" s="26"/>
      <c r="BLM49" s="26"/>
      <c r="BLQ49" s="26"/>
      <c r="BLU49" s="26"/>
      <c r="BLY49" s="26"/>
      <c r="BMC49" s="26"/>
      <c r="BMG49" s="26"/>
      <c r="BMK49" s="26"/>
      <c r="BMO49" s="26"/>
      <c r="BMS49" s="26"/>
      <c r="BMW49" s="26"/>
      <c r="BNA49" s="26"/>
      <c r="BNE49" s="26"/>
      <c r="BNI49" s="26"/>
      <c r="BNM49" s="26"/>
      <c r="BNQ49" s="26"/>
      <c r="BNU49" s="26"/>
      <c r="BNY49" s="26"/>
      <c r="BOC49" s="26"/>
      <c r="BOG49" s="26"/>
      <c r="BOK49" s="26"/>
      <c r="BOO49" s="26"/>
      <c r="BOS49" s="26"/>
      <c r="BOW49" s="26"/>
      <c r="BPA49" s="26"/>
      <c r="BPE49" s="26"/>
      <c r="BPI49" s="26"/>
      <c r="BPM49" s="26"/>
      <c r="BPQ49" s="26"/>
      <c r="BPU49" s="26"/>
      <c r="BPY49" s="26"/>
      <c r="BQC49" s="26"/>
      <c r="BQG49" s="26"/>
      <c r="BQK49" s="26"/>
      <c r="BQO49" s="26"/>
      <c r="BQS49" s="26"/>
      <c r="BQW49" s="26"/>
      <c r="BRA49" s="26"/>
      <c r="BRE49" s="26"/>
      <c r="BRI49" s="26"/>
      <c r="BRM49" s="26"/>
      <c r="BRQ49" s="26"/>
      <c r="BRU49" s="26"/>
      <c r="BRY49" s="26"/>
      <c r="BSC49" s="26"/>
      <c r="BSG49" s="26"/>
      <c r="BSK49" s="26"/>
      <c r="BSO49" s="26"/>
      <c r="BSS49" s="26"/>
      <c r="BSW49" s="26"/>
      <c r="BTA49" s="26"/>
      <c r="BTE49" s="26"/>
      <c r="BTI49" s="26"/>
      <c r="BTM49" s="26"/>
      <c r="BTQ49" s="26"/>
      <c r="BTU49" s="26"/>
      <c r="BTY49" s="26"/>
      <c r="BUC49" s="26"/>
      <c r="BUG49" s="26"/>
      <c r="BUK49" s="26"/>
      <c r="BUO49" s="26"/>
      <c r="BUS49" s="26"/>
      <c r="BUW49" s="26"/>
      <c r="BVA49" s="26"/>
      <c r="BVE49" s="26"/>
      <c r="BVI49" s="26"/>
      <c r="BVM49" s="26"/>
      <c r="BVQ49" s="26"/>
      <c r="BVU49" s="26"/>
      <c r="BVY49" s="26"/>
      <c r="BWC49" s="26"/>
      <c r="BWG49" s="26"/>
      <c r="BWK49" s="26"/>
      <c r="BWO49" s="26"/>
      <c r="BWS49" s="26"/>
      <c r="BWW49" s="26"/>
      <c r="BXA49" s="26"/>
      <c r="BXE49" s="26"/>
      <c r="BXI49" s="26"/>
      <c r="BXM49" s="26"/>
      <c r="BXQ49" s="26"/>
      <c r="BXU49" s="26"/>
      <c r="BXY49" s="26"/>
      <c r="BYC49" s="26"/>
      <c r="BYG49" s="26"/>
      <c r="BYK49" s="26"/>
      <c r="BYO49" s="26"/>
      <c r="BYS49" s="26"/>
      <c r="BYW49" s="26"/>
      <c r="BZA49" s="26"/>
      <c r="BZE49" s="26"/>
      <c r="BZI49" s="26"/>
      <c r="BZM49" s="26"/>
      <c r="BZQ49" s="26"/>
      <c r="BZU49" s="26"/>
      <c r="BZY49" s="26"/>
      <c r="CAC49" s="26"/>
      <c r="CAG49" s="26"/>
      <c r="CAK49" s="26"/>
      <c r="CAO49" s="26"/>
      <c r="CAS49" s="26"/>
      <c r="CAW49" s="26"/>
      <c r="CBA49" s="26"/>
      <c r="CBE49" s="26"/>
      <c r="CBI49" s="26"/>
      <c r="CBM49" s="26"/>
      <c r="CBQ49" s="26"/>
      <c r="CBU49" s="26"/>
      <c r="CBY49" s="26"/>
      <c r="CCC49" s="26"/>
      <c r="CCG49" s="26"/>
      <c r="CCK49" s="26"/>
      <c r="CCO49" s="26"/>
      <c r="CCS49" s="26"/>
      <c r="CCW49" s="26"/>
      <c r="CDA49" s="26"/>
      <c r="CDE49" s="26"/>
      <c r="CDI49" s="26"/>
      <c r="CDM49" s="26"/>
      <c r="CDQ49" s="26"/>
      <c r="CDU49" s="26"/>
      <c r="CDY49" s="26"/>
      <c r="CEC49" s="26"/>
      <c r="CEG49" s="26"/>
      <c r="CEK49" s="26"/>
      <c r="CEO49" s="26"/>
      <c r="CES49" s="26"/>
      <c r="CEW49" s="26"/>
      <c r="CFA49" s="26"/>
      <c r="CFE49" s="26"/>
      <c r="CFI49" s="26"/>
      <c r="CFM49" s="26"/>
      <c r="CFQ49" s="26"/>
      <c r="CFU49" s="26"/>
      <c r="CFY49" s="26"/>
      <c r="CGC49" s="26"/>
      <c r="CGG49" s="26"/>
      <c r="CGK49" s="26"/>
      <c r="CGO49" s="26"/>
      <c r="CGS49" s="26"/>
      <c r="CGW49" s="26"/>
      <c r="CHA49" s="26"/>
      <c r="CHE49" s="26"/>
      <c r="CHI49" s="26"/>
      <c r="CHM49" s="26"/>
      <c r="CHQ49" s="26"/>
      <c r="CHU49" s="26"/>
      <c r="CHY49" s="26"/>
      <c r="CIC49" s="26"/>
      <c r="CIG49" s="26"/>
      <c r="CIK49" s="26"/>
      <c r="CIO49" s="26"/>
      <c r="CIS49" s="26"/>
      <c r="CIW49" s="26"/>
      <c r="CJA49" s="26"/>
      <c r="CJE49" s="26"/>
      <c r="CJI49" s="26"/>
      <c r="CJM49" s="26"/>
      <c r="CJQ49" s="26"/>
      <c r="CJU49" s="26"/>
      <c r="CJY49" s="26"/>
      <c r="CKC49" s="26"/>
      <c r="CKG49" s="26"/>
      <c r="CKK49" s="26"/>
      <c r="CKO49" s="26"/>
      <c r="CKS49" s="26"/>
      <c r="CKW49" s="26"/>
      <c r="CLA49" s="26"/>
      <c r="CLE49" s="26"/>
      <c r="CLI49" s="26"/>
      <c r="CLM49" s="26"/>
      <c r="CLQ49" s="26"/>
      <c r="CLU49" s="26"/>
      <c r="CLY49" s="26"/>
      <c r="CMC49" s="26"/>
      <c r="CMG49" s="26"/>
      <c r="CMK49" s="26"/>
      <c r="CMO49" s="26"/>
      <c r="CMS49" s="26"/>
      <c r="CMW49" s="26"/>
      <c r="CNA49" s="26"/>
      <c r="CNE49" s="26"/>
      <c r="CNI49" s="26"/>
      <c r="CNM49" s="26"/>
      <c r="CNQ49" s="26"/>
      <c r="CNU49" s="26"/>
      <c r="CNY49" s="26"/>
      <c r="COC49" s="26"/>
      <c r="COG49" s="26"/>
      <c r="COK49" s="26"/>
      <c r="COO49" s="26"/>
      <c r="COS49" s="26"/>
      <c r="COW49" s="26"/>
      <c r="CPA49" s="26"/>
      <c r="CPE49" s="26"/>
      <c r="CPI49" s="26"/>
      <c r="CPM49" s="26"/>
      <c r="CPQ49" s="26"/>
      <c r="CPU49" s="26"/>
      <c r="CPY49" s="26"/>
      <c r="CQC49" s="26"/>
      <c r="CQG49" s="26"/>
      <c r="CQK49" s="26"/>
      <c r="CQO49" s="26"/>
      <c r="CQS49" s="26"/>
      <c r="CQW49" s="26"/>
      <c r="CRA49" s="26"/>
      <c r="CRE49" s="26"/>
      <c r="CRI49" s="26"/>
      <c r="CRM49" s="26"/>
      <c r="CRQ49" s="26"/>
      <c r="CRU49" s="26"/>
      <c r="CRY49" s="26"/>
      <c r="CSC49" s="26"/>
      <c r="CSG49" s="26"/>
      <c r="CSK49" s="26"/>
      <c r="CSO49" s="26"/>
      <c r="CSS49" s="26"/>
      <c r="CSW49" s="26"/>
      <c r="CTA49" s="26"/>
      <c r="CTE49" s="26"/>
      <c r="CTI49" s="26"/>
      <c r="CTM49" s="26"/>
      <c r="CTQ49" s="26"/>
      <c r="CTU49" s="26"/>
      <c r="CTY49" s="26"/>
      <c r="CUC49" s="26"/>
      <c r="CUG49" s="26"/>
      <c r="CUK49" s="26"/>
      <c r="CUO49" s="26"/>
      <c r="CUS49" s="26"/>
      <c r="CUW49" s="26"/>
      <c r="CVA49" s="26"/>
      <c r="CVE49" s="26"/>
      <c r="CVI49" s="26"/>
      <c r="CVM49" s="26"/>
      <c r="CVQ49" s="26"/>
      <c r="CVU49" s="26"/>
      <c r="CVY49" s="26"/>
      <c r="CWC49" s="26"/>
      <c r="CWG49" s="26"/>
      <c r="CWK49" s="26"/>
      <c r="CWO49" s="26"/>
      <c r="CWS49" s="26"/>
      <c r="CWW49" s="26"/>
      <c r="CXA49" s="26"/>
      <c r="CXE49" s="26"/>
      <c r="CXI49" s="26"/>
      <c r="CXM49" s="26"/>
      <c r="CXQ49" s="26"/>
      <c r="CXU49" s="26"/>
      <c r="CXY49" s="26"/>
      <c r="CYC49" s="26"/>
      <c r="CYG49" s="26"/>
      <c r="CYK49" s="26"/>
      <c r="CYO49" s="26"/>
      <c r="CYS49" s="26"/>
      <c r="CYW49" s="26"/>
      <c r="CZA49" s="26"/>
      <c r="CZE49" s="26"/>
      <c r="CZI49" s="26"/>
      <c r="CZM49" s="26"/>
      <c r="CZQ49" s="26"/>
      <c r="CZU49" s="26"/>
      <c r="CZY49" s="26"/>
      <c r="DAC49" s="26"/>
      <c r="DAG49" s="26"/>
      <c r="DAK49" s="26"/>
      <c r="DAO49" s="26"/>
      <c r="DAS49" s="26"/>
      <c r="DAW49" s="26"/>
      <c r="DBA49" s="26"/>
      <c r="DBE49" s="26"/>
      <c r="DBI49" s="26"/>
      <c r="DBM49" s="26"/>
      <c r="DBQ49" s="26"/>
      <c r="DBU49" s="26"/>
      <c r="DBY49" s="26"/>
      <c r="DCC49" s="26"/>
      <c r="DCG49" s="26"/>
      <c r="DCK49" s="26"/>
      <c r="DCO49" s="26"/>
      <c r="DCS49" s="26"/>
      <c r="DCW49" s="26"/>
      <c r="DDA49" s="26"/>
      <c r="DDE49" s="26"/>
      <c r="DDI49" s="26"/>
      <c r="DDM49" s="26"/>
      <c r="DDQ49" s="26"/>
      <c r="DDU49" s="26"/>
      <c r="DDY49" s="26"/>
      <c r="DEC49" s="26"/>
      <c r="DEG49" s="26"/>
      <c r="DEK49" s="26"/>
      <c r="DEO49" s="26"/>
      <c r="DES49" s="26"/>
      <c r="DEW49" s="26"/>
      <c r="DFA49" s="26"/>
      <c r="DFE49" s="26"/>
      <c r="DFI49" s="26"/>
      <c r="DFM49" s="26"/>
      <c r="DFQ49" s="26"/>
      <c r="DFU49" s="26"/>
      <c r="DFY49" s="26"/>
      <c r="DGC49" s="26"/>
      <c r="DGG49" s="26"/>
      <c r="DGK49" s="26"/>
      <c r="DGO49" s="26"/>
      <c r="DGS49" s="26"/>
      <c r="DGW49" s="26"/>
      <c r="DHA49" s="26"/>
      <c r="DHE49" s="26"/>
      <c r="DHI49" s="26"/>
      <c r="DHM49" s="26"/>
      <c r="DHQ49" s="26"/>
      <c r="DHU49" s="26"/>
      <c r="DHY49" s="26"/>
      <c r="DIC49" s="26"/>
      <c r="DIG49" s="26"/>
      <c r="DIK49" s="26"/>
      <c r="DIO49" s="26"/>
      <c r="DIS49" s="26"/>
      <c r="DIW49" s="26"/>
      <c r="DJA49" s="26"/>
      <c r="DJE49" s="26"/>
      <c r="DJI49" s="26"/>
      <c r="DJM49" s="26"/>
      <c r="DJQ49" s="26"/>
      <c r="DJU49" s="26"/>
      <c r="DJY49" s="26"/>
      <c r="DKC49" s="26"/>
      <c r="DKG49" s="26"/>
      <c r="DKK49" s="26"/>
      <c r="DKO49" s="26"/>
      <c r="DKS49" s="26"/>
      <c r="DKW49" s="26"/>
      <c r="DLA49" s="26"/>
      <c r="DLE49" s="26"/>
      <c r="DLI49" s="26"/>
      <c r="DLM49" s="26"/>
      <c r="DLQ49" s="26"/>
      <c r="DLU49" s="26"/>
      <c r="DLY49" s="26"/>
      <c r="DMC49" s="26"/>
      <c r="DMG49" s="26"/>
      <c r="DMK49" s="26"/>
      <c r="DMO49" s="26"/>
      <c r="DMS49" s="26"/>
      <c r="DMW49" s="26"/>
      <c r="DNA49" s="26"/>
      <c r="DNE49" s="26"/>
      <c r="DNI49" s="26"/>
      <c r="DNM49" s="26"/>
      <c r="DNQ49" s="26"/>
      <c r="DNU49" s="26"/>
      <c r="DNY49" s="26"/>
      <c r="DOC49" s="26"/>
      <c r="DOG49" s="26"/>
      <c r="DOK49" s="26"/>
      <c r="DOO49" s="26"/>
      <c r="DOS49" s="26"/>
      <c r="DOW49" s="26"/>
      <c r="DPA49" s="26"/>
      <c r="DPE49" s="26"/>
      <c r="DPI49" s="26"/>
      <c r="DPM49" s="26"/>
      <c r="DPQ49" s="26"/>
      <c r="DPU49" s="26"/>
      <c r="DPY49" s="26"/>
      <c r="DQC49" s="26"/>
      <c r="DQG49" s="26"/>
      <c r="DQK49" s="26"/>
      <c r="DQO49" s="26"/>
      <c r="DQS49" s="26"/>
      <c r="DQW49" s="26"/>
      <c r="DRA49" s="26"/>
      <c r="DRE49" s="26"/>
      <c r="DRI49" s="26"/>
      <c r="DRM49" s="26"/>
      <c r="DRQ49" s="26"/>
      <c r="DRU49" s="26"/>
      <c r="DRY49" s="26"/>
      <c r="DSC49" s="26"/>
      <c r="DSG49" s="26"/>
      <c r="DSK49" s="26"/>
      <c r="DSO49" s="26"/>
      <c r="DSS49" s="26"/>
      <c r="DSW49" s="26"/>
      <c r="DTA49" s="26"/>
      <c r="DTE49" s="26"/>
      <c r="DTI49" s="26"/>
      <c r="DTM49" s="26"/>
      <c r="DTQ49" s="26"/>
      <c r="DTU49" s="26"/>
      <c r="DTY49" s="26"/>
      <c r="DUC49" s="26"/>
      <c r="DUG49" s="26"/>
      <c r="DUK49" s="26"/>
      <c r="DUO49" s="26"/>
      <c r="DUS49" s="26"/>
      <c r="DUW49" s="26"/>
      <c r="DVA49" s="26"/>
      <c r="DVE49" s="26"/>
      <c r="DVI49" s="26"/>
      <c r="DVM49" s="26"/>
      <c r="DVQ49" s="26"/>
      <c r="DVU49" s="26"/>
      <c r="DVY49" s="26"/>
      <c r="DWC49" s="26"/>
      <c r="DWG49" s="26"/>
      <c r="DWK49" s="26"/>
      <c r="DWO49" s="26"/>
      <c r="DWS49" s="26"/>
      <c r="DWW49" s="26"/>
      <c r="DXA49" s="26"/>
      <c r="DXE49" s="26"/>
      <c r="DXI49" s="26"/>
      <c r="DXM49" s="26"/>
      <c r="DXQ49" s="26"/>
      <c r="DXU49" s="26"/>
      <c r="DXY49" s="26"/>
      <c r="DYC49" s="26"/>
      <c r="DYG49" s="26"/>
      <c r="DYK49" s="26"/>
      <c r="DYO49" s="26"/>
      <c r="DYS49" s="26"/>
      <c r="DYW49" s="26"/>
      <c r="DZA49" s="26"/>
      <c r="DZE49" s="26"/>
      <c r="DZI49" s="26"/>
      <c r="DZM49" s="26"/>
      <c r="DZQ49" s="26"/>
      <c r="DZU49" s="26"/>
      <c r="DZY49" s="26"/>
      <c r="EAC49" s="26"/>
      <c r="EAG49" s="26"/>
      <c r="EAK49" s="26"/>
      <c r="EAO49" s="26"/>
      <c r="EAS49" s="26"/>
      <c r="EAW49" s="26"/>
      <c r="EBA49" s="26"/>
      <c r="EBE49" s="26"/>
      <c r="EBI49" s="26"/>
      <c r="EBM49" s="26"/>
      <c r="EBQ49" s="26"/>
      <c r="EBU49" s="26"/>
      <c r="EBY49" s="26"/>
      <c r="ECC49" s="26"/>
      <c r="ECG49" s="26"/>
      <c r="ECK49" s="26"/>
      <c r="ECO49" s="26"/>
      <c r="ECS49" s="26"/>
      <c r="ECW49" s="26"/>
      <c r="EDA49" s="26"/>
      <c r="EDE49" s="26"/>
      <c r="EDI49" s="26"/>
      <c r="EDM49" s="26"/>
      <c r="EDQ49" s="26"/>
      <c r="EDU49" s="26"/>
      <c r="EDY49" s="26"/>
      <c r="EEC49" s="26"/>
      <c r="EEG49" s="26"/>
      <c r="EEK49" s="26"/>
      <c r="EEO49" s="26"/>
      <c r="EES49" s="26"/>
      <c r="EEW49" s="26"/>
      <c r="EFA49" s="26"/>
      <c r="EFE49" s="26"/>
      <c r="EFI49" s="26"/>
      <c r="EFM49" s="26"/>
      <c r="EFQ49" s="26"/>
      <c r="EFU49" s="26"/>
      <c r="EFY49" s="26"/>
      <c r="EGC49" s="26"/>
      <c r="EGG49" s="26"/>
      <c r="EGK49" s="26"/>
      <c r="EGO49" s="26"/>
      <c r="EGS49" s="26"/>
      <c r="EGW49" s="26"/>
      <c r="EHA49" s="26"/>
      <c r="EHE49" s="26"/>
      <c r="EHI49" s="26"/>
      <c r="EHM49" s="26"/>
      <c r="EHQ49" s="26"/>
      <c r="EHU49" s="26"/>
      <c r="EHY49" s="26"/>
      <c r="EIC49" s="26"/>
      <c r="EIG49" s="26"/>
      <c r="EIK49" s="26"/>
      <c r="EIO49" s="26"/>
      <c r="EIS49" s="26"/>
      <c r="EIW49" s="26"/>
      <c r="EJA49" s="26"/>
      <c r="EJE49" s="26"/>
      <c r="EJI49" s="26"/>
      <c r="EJM49" s="26"/>
      <c r="EJQ49" s="26"/>
      <c r="EJU49" s="26"/>
      <c r="EJY49" s="26"/>
      <c r="EKC49" s="26"/>
      <c r="EKG49" s="26"/>
      <c r="EKK49" s="26"/>
      <c r="EKO49" s="26"/>
      <c r="EKS49" s="26"/>
      <c r="EKW49" s="26"/>
      <c r="ELA49" s="26"/>
      <c r="ELE49" s="26"/>
      <c r="ELI49" s="26"/>
      <c r="ELM49" s="26"/>
      <c r="ELQ49" s="26"/>
      <c r="ELU49" s="26"/>
      <c r="ELY49" s="26"/>
      <c r="EMC49" s="26"/>
      <c r="EMG49" s="26"/>
      <c r="EMK49" s="26"/>
      <c r="EMO49" s="26"/>
      <c r="EMS49" s="26"/>
      <c r="EMW49" s="26"/>
      <c r="ENA49" s="26"/>
      <c r="ENE49" s="26"/>
      <c r="ENI49" s="26"/>
      <c r="ENM49" s="26"/>
      <c r="ENQ49" s="26"/>
      <c r="ENU49" s="26"/>
      <c r="ENY49" s="26"/>
      <c r="EOC49" s="26"/>
      <c r="EOG49" s="26"/>
      <c r="EOK49" s="26"/>
      <c r="EOO49" s="26"/>
      <c r="EOS49" s="26"/>
      <c r="EOW49" s="26"/>
      <c r="EPA49" s="26"/>
      <c r="EPE49" s="26"/>
      <c r="EPI49" s="26"/>
      <c r="EPM49" s="26"/>
      <c r="EPQ49" s="26"/>
      <c r="EPU49" s="26"/>
      <c r="EPY49" s="26"/>
      <c r="EQC49" s="26"/>
      <c r="EQG49" s="26"/>
      <c r="EQK49" s="26"/>
      <c r="EQO49" s="26"/>
      <c r="EQS49" s="26"/>
      <c r="EQW49" s="26"/>
      <c r="ERA49" s="26"/>
      <c r="ERE49" s="26"/>
      <c r="ERI49" s="26"/>
      <c r="ERM49" s="26"/>
      <c r="ERQ49" s="26"/>
      <c r="ERU49" s="26"/>
      <c r="ERY49" s="26"/>
      <c r="ESC49" s="26"/>
      <c r="ESG49" s="26"/>
      <c r="ESK49" s="26"/>
      <c r="ESO49" s="26"/>
      <c r="ESS49" s="26"/>
      <c r="ESW49" s="26"/>
      <c r="ETA49" s="26"/>
      <c r="ETE49" s="26"/>
      <c r="ETI49" s="26"/>
      <c r="ETM49" s="26"/>
      <c r="ETQ49" s="26"/>
      <c r="ETU49" s="26"/>
      <c r="ETY49" s="26"/>
      <c r="EUC49" s="26"/>
      <c r="EUG49" s="26"/>
      <c r="EUK49" s="26"/>
      <c r="EUO49" s="26"/>
      <c r="EUS49" s="26"/>
      <c r="EUW49" s="26"/>
      <c r="EVA49" s="26"/>
      <c r="EVE49" s="26"/>
      <c r="EVI49" s="26"/>
      <c r="EVM49" s="26"/>
      <c r="EVQ49" s="26"/>
      <c r="EVU49" s="26"/>
      <c r="EVY49" s="26"/>
      <c r="EWC49" s="26"/>
      <c r="EWG49" s="26"/>
      <c r="EWK49" s="26"/>
      <c r="EWO49" s="26"/>
      <c r="EWS49" s="26"/>
      <c r="EWW49" s="26"/>
      <c r="EXA49" s="26"/>
      <c r="EXE49" s="26"/>
      <c r="EXI49" s="26"/>
      <c r="EXM49" s="26"/>
      <c r="EXQ49" s="26"/>
      <c r="EXU49" s="26"/>
      <c r="EXY49" s="26"/>
      <c r="EYC49" s="26"/>
      <c r="EYG49" s="26"/>
      <c r="EYK49" s="26"/>
      <c r="EYO49" s="26"/>
      <c r="EYS49" s="26"/>
      <c r="EYW49" s="26"/>
      <c r="EZA49" s="26"/>
      <c r="EZE49" s="26"/>
      <c r="EZI49" s="26"/>
      <c r="EZM49" s="26"/>
      <c r="EZQ49" s="26"/>
      <c r="EZU49" s="26"/>
      <c r="EZY49" s="26"/>
      <c r="FAC49" s="26"/>
      <c r="FAG49" s="26"/>
      <c r="FAK49" s="26"/>
      <c r="FAO49" s="26"/>
      <c r="FAS49" s="26"/>
      <c r="FAW49" s="26"/>
      <c r="FBA49" s="26"/>
      <c r="FBE49" s="26"/>
      <c r="FBI49" s="26"/>
      <c r="FBM49" s="26"/>
      <c r="FBQ49" s="26"/>
      <c r="FBU49" s="26"/>
      <c r="FBY49" s="26"/>
      <c r="FCC49" s="26"/>
      <c r="FCG49" s="26"/>
      <c r="FCK49" s="26"/>
      <c r="FCO49" s="26"/>
      <c r="FCS49" s="26"/>
      <c r="FCW49" s="26"/>
      <c r="FDA49" s="26"/>
      <c r="FDE49" s="26"/>
      <c r="FDI49" s="26"/>
      <c r="FDM49" s="26"/>
      <c r="FDQ49" s="26"/>
      <c r="FDU49" s="26"/>
      <c r="FDY49" s="26"/>
      <c r="FEC49" s="26"/>
      <c r="FEG49" s="26"/>
      <c r="FEK49" s="26"/>
      <c r="FEO49" s="26"/>
      <c r="FES49" s="26"/>
      <c r="FEW49" s="26"/>
      <c r="FFA49" s="26"/>
      <c r="FFE49" s="26"/>
      <c r="FFI49" s="26"/>
      <c r="FFM49" s="26"/>
      <c r="FFQ49" s="26"/>
      <c r="FFU49" s="26"/>
      <c r="FFY49" s="26"/>
      <c r="FGC49" s="26"/>
      <c r="FGG49" s="26"/>
      <c r="FGK49" s="26"/>
      <c r="FGO49" s="26"/>
      <c r="FGS49" s="26"/>
      <c r="FGW49" s="26"/>
      <c r="FHA49" s="26"/>
      <c r="FHE49" s="26"/>
      <c r="FHI49" s="26"/>
      <c r="FHM49" s="26"/>
      <c r="FHQ49" s="26"/>
      <c r="FHU49" s="26"/>
      <c r="FHY49" s="26"/>
      <c r="FIC49" s="26"/>
      <c r="FIG49" s="26"/>
      <c r="FIK49" s="26"/>
      <c r="FIO49" s="26"/>
      <c r="FIS49" s="26"/>
      <c r="FIW49" s="26"/>
      <c r="FJA49" s="26"/>
      <c r="FJE49" s="26"/>
      <c r="FJI49" s="26"/>
      <c r="FJM49" s="26"/>
      <c r="FJQ49" s="26"/>
      <c r="FJU49" s="26"/>
      <c r="FJY49" s="26"/>
      <c r="FKC49" s="26"/>
      <c r="FKG49" s="26"/>
      <c r="FKK49" s="26"/>
      <c r="FKO49" s="26"/>
      <c r="FKS49" s="26"/>
      <c r="FKW49" s="26"/>
      <c r="FLA49" s="26"/>
      <c r="FLE49" s="26"/>
      <c r="FLI49" s="26"/>
      <c r="FLM49" s="26"/>
      <c r="FLQ49" s="26"/>
      <c r="FLU49" s="26"/>
      <c r="FLY49" s="26"/>
      <c r="FMC49" s="26"/>
      <c r="FMG49" s="26"/>
      <c r="FMK49" s="26"/>
      <c r="FMO49" s="26"/>
      <c r="FMS49" s="26"/>
      <c r="FMW49" s="26"/>
      <c r="FNA49" s="26"/>
      <c r="FNE49" s="26"/>
      <c r="FNI49" s="26"/>
      <c r="FNM49" s="26"/>
      <c r="FNQ49" s="26"/>
      <c r="FNU49" s="26"/>
      <c r="FNY49" s="26"/>
      <c r="FOC49" s="26"/>
      <c r="FOG49" s="26"/>
      <c r="FOK49" s="26"/>
      <c r="FOO49" s="26"/>
      <c r="FOS49" s="26"/>
      <c r="FOW49" s="26"/>
      <c r="FPA49" s="26"/>
      <c r="FPE49" s="26"/>
      <c r="FPI49" s="26"/>
      <c r="FPM49" s="26"/>
      <c r="FPQ49" s="26"/>
      <c r="FPU49" s="26"/>
      <c r="FPY49" s="26"/>
      <c r="FQC49" s="26"/>
      <c r="FQG49" s="26"/>
      <c r="FQK49" s="26"/>
      <c r="FQO49" s="26"/>
      <c r="FQS49" s="26"/>
      <c r="FQW49" s="26"/>
      <c r="FRA49" s="26"/>
      <c r="FRE49" s="26"/>
      <c r="FRI49" s="26"/>
      <c r="FRM49" s="26"/>
      <c r="FRQ49" s="26"/>
      <c r="FRU49" s="26"/>
      <c r="FRY49" s="26"/>
      <c r="FSC49" s="26"/>
      <c r="FSG49" s="26"/>
      <c r="FSK49" s="26"/>
      <c r="FSO49" s="26"/>
      <c r="FSS49" s="26"/>
      <c r="FSW49" s="26"/>
      <c r="FTA49" s="26"/>
      <c r="FTE49" s="26"/>
      <c r="FTI49" s="26"/>
      <c r="FTM49" s="26"/>
      <c r="FTQ49" s="26"/>
      <c r="FTU49" s="26"/>
      <c r="FTY49" s="26"/>
      <c r="FUC49" s="26"/>
      <c r="FUG49" s="26"/>
      <c r="FUK49" s="26"/>
      <c r="FUO49" s="26"/>
      <c r="FUS49" s="26"/>
      <c r="FUW49" s="26"/>
      <c r="FVA49" s="26"/>
      <c r="FVE49" s="26"/>
      <c r="FVI49" s="26"/>
      <c r="FVM49" s="26"/>
      <c r="FVQ49" s="26"/>
      <c r="FVU49" s="26"/>
      <c r="FVY49" s="26"/>
      <c r="FWC49" s="26"/>
      <c r="FWG49" s="26"/>
      <c r="FWK49" s="26"/>
      <c r="FWO49" s="26"/>
      <c r="FWS49" s="26"/>
      <c r="FWW49" s="26"/>
      <c r="FXA49" s="26"/>
      <c r="FXE49" s="26"/>
      <c r="FXI49" s="26"/>
      <c r="FXM49" s="26"/>
      <c r="FXQ49" s="26"/>
      <c r="FXU49" s="26"/>
      <c r="FXY49" s="26"/>
      <c r="FYC49" s="26"/>
      <c r="FYG49" s="26"/>
      <c r="FYK49" s="26"/>
      <c r="FYO49" s="26"/>
      <c r="FYS49" s="26"/>
      <c r="FYW49" s="26"/>
      <c r="FZA49" s="26"/>
      <c r="FZE49" s="26"/>
      <c r="FZI49" s="26"/>
      <c r="FZM49" s="26"/>
      <c r="FZQ49" s="26"/>
      <c r="FZU49" s="26"/>
      <c r="FZY49" s="26"/>
      <c r="GAC49" s="26"/>
      <c r="GAG49" s="26"/>
      <c r="GAK49" s="26"/>
      <c r="GAO49" s="26"/>
      <c r="GAS49" s="26"/>
      <c r="GAW49" s="26"/>
      <c r="GBA49" s="26"/>
      <c r="GBE49" s="26"/>
      <c r="GBI49" s="26"/>
      <c r="GBM49" s="26"/>
      <c r="GBQ49" s="26"/>
      <c r="GBU49" s="26"/>
      <c r="GBY49" s="26"/>
      <c r="GCC49" s="26"/>
      <c r="GCG49" s="26"/>
      <c r="GCK49" s="26"/>
      <c r="GCO49" s="26"/>
      <c r="GCS49" s="26"/>
      <c r="GCW49" s="26"/>
      <c r="GDA49" s="26"/>
      <c r="GDE49" s="26"/>
      <c r="GDI49" s="26"/>
      <c r="GDM49" s="26"/>
      <c r="GDQ49" s="26"/>
      <c r="GDU49" s="26"/>
      <c r="GDY49" s="26"/>
      <c r="GEC49" s="26"/>
      <c r="GEG49" s="26"/>
      <c r="GEK49" s="26"/>
      <c r="GEO49" s="26"/>
      <c r="GES49" s="26"/>
      <c r="GEW49" s="26"/>
      <c r="GFA49" s="26"/>
      <c r="GFE49" s="26"/>
      <c r="GFI49" s="26"/>
      <c r="GFM49" s="26"/>
      <c r="GFQ49" s="26"/>
      <c r="GFU49" s="26"/>
      <c r="GFY49" s="26"/>
      <c r="GGC49" s="26"/>
      <c r="GGG49" s="26"/>
      <c r="GGK49" s="26"/>
      <c r="GGO49" s="26"/>
      <c r="GGS49" s="26"/>
      <c r="GGW49" s="26"/>
      <c r="GHA49" s="26"/>
      <c r="GHE49" s="26"/>
      <c r="GHI49" s="26"/>
      <c r="GHM49" s="26"/>
      <c r="GHQ49" s="26"/>
      <c r="GHU49" s="26"/>
      <c r="GHY49" s="26"/>
      <c r="GIC49" s="26"/>
      <c r="GIG49" s="26"/>
      <c r="GIK49" s="26"/>
      <c r="GIO49" s="26"/>
      <c r="GIS49" s="26"/>
      <c r="GIW49" s="26"/>
      <c r="GJA49" s="26"/>
      <c r="GJE49" s="26"/>
      <c r="GJI49" s="26"/>
      <c r="GJM49" s="26"/>
      <c r="GJQ49" s="26"/>
      <c r="GJU49" s="26"/>
      <c r="GJY49" s="26"/>
      <c r="GKC49" s="26"/>
      <c r="GKG49" s="26"/>
      <c r="GKK49" s="26"/>
      <c r="GKO49" s="26"/>
      <c r="GKS49" s="26"/>
      <c r="GKW49" s="26"/>
      <c r="GLA49" s="26"/>
      <c r="GLE49" s="26"/>
      <c r="GLI49" s="26"/>
      <c r="GLM49" s="26"/>
      <c r="GLQ49" s="26"/>
      <c r="GLU49" s="26"/>
      <c r="GLY49" s="26"/>
      <c r="GMC49" s="26"/>
      <c r="GMG49" s="26"/>
      <c r="GMK49" s="26"/>
      <c r="GMO49" s="26"/>
      <c r="GMS49" s="26"/>
      <c r="GMW49" s="26"/>
      <c r="GNA49" s="26"/>
      <c r="GNE49" s="26"/>
      <c r="GNI49" s="26"/>
      <c r="GNM49" s="26"/>
      <c r="GNQ49" s="26"/>
      <c r="GNU49" s="26"/>
      <c r="GNY49" s="26"/>
      <c r="GOC49" s="26"/>
      <c r="GOG49" s="26"/>
      <c r="GOK49" s="26"/>
      <c r="GOO49" s="26"/>
      <c r="GOS49" s="26"/>
      <c r="GOW49" s="26"/>
      <c r="GPA49" s="26"/>
      <c r="GPE49" s="26"/>
      <c r="GPI49" s="26"/>
      <c r="GPM49" s="26"/>
      <c r="GPQ49" s="26"/>
      <c r="GPU49" s="26"/>
      <c r="GPY49" s="26"/>
      <c r="GQC49" s="26"/>
      <c r="GQG49" s="26"/>
      <c r="GQK49" s="26"/>
      <c r="GQO49" s="26"/>
      <c r="GQS49" s="26"/>
      <c r="GQW49" s="26"/>
      <c r="GRA49" s="26"/>
      <c r="GRE49" s="26"/>
      <c r="GRI49" s="26"/>
      <c r="GRM49" s="26"/>
      <c r="GRQ49" s="26"/>
      <c r="GRU49" s="26"/>
      <c r="GRY49" s="26"/>
      <c r="GSC49" s="26"/>
      <c r="GSG49" s="26"/>
      <c r="GSK49" s="26"/>
      <c r="GSO49" s="26"/>
      <c r="GSS49" s="26"/>
      <c r="GSW49" s="26"/>
      <c r="GTA49" s="26"/>
      <c r="GTE49" s="26"/>
      <c r="GTI49" s="26"/>
      <c r="GTM49" s="26"/>
      <c r="GTQ49" s="26"/>
      <c r="GTU49" s="26"/>
      <c r="GTY49" s="26"/>
      <c r="GUC49" s="26"/>
      <c r="GUG49" s="26"/>
      <c r="GUK49" s="26"/>
      <c r="GUO49" s="26"/>
      <c r="GUS49" s="26"/>
      <c r="GUW49" s="26"/>
      <c r="GVA49" s="26"/>
      <c r="GVE49" s="26"/>
      <c r="GVI49" s="26"/>
      <c r="GVM49" s="26"/>
      <c r="GVQ49" s="26"/>
      <c r="GVU49" s="26"/>
      <c r="GVY49" s="26"/>
      <c r="GWC49" s="26"/>
      <c r="GWG49" s="26"/>
      <c r="GWK49" s="26"/>
      <c r="GWO49" s="26"/>
      <c r="GWS49" s="26"/>
      <c r="GWW49" s="26"/>
      <c r="GXA49" s="26"/>
      <c r="GXE49" s="26"/>
      <c r="GXI49" s="26"/>
      <c r="GXM49" s="26"/>
      <c r="GXQ49" s="26"/>
      <c r="GXU49" s="26"/>
      <c r="GXY49" s="26"/>
      <c r="GYC49" s="26"/>
      <c r="GYG49" s="26"/>
      <c r="GYK49" s="26"/>
      <c r="GYO49" s="26"/>
      <c r="GYS49" s="26"/>
      <c r="GYW49" s="26"/>
      <c r="GZA49" s="26"/>
      <c r="GZE49" s="26"/>
      <c r="GZI49" s="26"/>
      <c r="GZM49" s="26"/>
      <c r="GZQ49" s="26"/>
      <c r="GZU49" s="26"/>
      <c r="GZY49" s="26"/>
      <c r="HAC49" s="26"/>
      <c r="HAG49" s="26"/>
      <c r="HAK49" s="26"/>
      <c r="HAO49" s="26"/>
      <c r="HAS49" s="26"/>
      <c r="HAW49" s="26"/>
      <c r="HBA49" s="26"/>
      <c r="HBE49" s="26"/>
      <c r="HBI49" s="26"/>
      <c r="HBM49" s="26"/>
      <c r="HBQ49" s="26"/>
      <c r="HBU49" s="26"/>
      <c r="HBY49" s="26"/>
      <c r="HCC49" s="26"/>
      <c r="HCG49" s="26"/>
      <c r="HCK49" s="26"/>
      <c r="HCO49" s="26"/>
      <c r="HCS49" s="26"/>
      <c r="HCW49" s="26"/>
      <c r="HDA49" s="26"/>
      <c r="HDE49" s="26"/>
      <c r="HDI49" s="26"/>
      <c r="HDM49" s="26"/>
      <c r="HDQ49" s="26"/>
      <c r="HDU49" s="26"/>
      <c r="HDY49" s="26"/>
      <c r="HEC49" s="26"/>
      <c r="HEG49" s="26"/>
      <c r="HEK49" s="26"/>
      <c r="HEO49" s="26"/>
      <c r="HES49" s="26"/>
      <c r="HEW49" s="26"/>
      <c r="HFA49" s="26"/>
      <c r="HFE49" s="26"/>
      <c r="HFI49" s="26"/>
      <c r="HFM49" s="26"/>
      <c r="HFQ49" s="26"/>
      <c r="HFU49" s="26"/>
      <c r="HFY49" s="26"/>
      <c r="HGC49" s="26"/>
      <c r="HGG49" s="26"/>
      <c r="HGK49" s="26"/>
      <c r="HGO49" s="26"/>
      <c r="HGS49" s="26"/>
      <c r="HGW49" s="26"/>
      <c r="HHA49" s="26"/>
      <c r="HHE49" s="26"/>
      <c r="HHI49" s="26"/>
      <c r="HHM49" s="26"/>
      <c r="HHQ49" s="26"/>
      <c r="HHU49" s="26"/>
      <c r="HHY49" s="26"/>
      <c r="HIC49" s="26"/>
      <c r="HIG49" s="26"/>
      <c r="HIK49" s="26"/>
      <c r="HIO49" s="26"/>
      <c r="HIS49" s="26"/>
      <c r="HIW49" s="26"/>
      <c r="HJA49" s="26"/>
      <c r="HJE49" s="26"/>
      <c r="HJI49" s="26"/>
      <c r="HJM49" s="26"/>
      <c r="HJQ49" s="26"/>
      <c r="HJU49" s="26"/>
      <c r="HJY49" s="26"/>
      <c r="HKC49" s="26"/>
      <c r="HKG49" s="26"/>
      <c r="HKK49" s="26"/>
      <c r="HKO49" s="26"/>
      <c r="HKS49" s="26"/>
      <c r="HKW49" s="26"/>
      <c r="HLA49" s="26"/>
      <c r="HLE49" s="26"/>
      <c r="HLI49" s="26"/>
      <c r="HLM49" s="26"/>
      <c r="HLQ49" s="26"/>
      <c r="HLU49" s="26"/>
      <c r="HLY49" s="26"/>
      <c r="HMC49" s="26"/>
      <c r="HMG49" s="26"/>
      <c r="HMK49" s="26"/>
      <c r="HMO49" s="26"/>
      <c r="HMS49" s="26"/>
      <c r="HMW49" s="26"/>
      <c r="HNA49" s="26"/>
      <c r="HNE49" s="26"/>
      <c r="HNI49" s="26"/>
      <c r="HNM49" s="26"/>
      <c r="HNQ49" s="26"/>
      <c r="HNU49" s="26"/>
      <c r="HNY49" s="26"/>
      <c r="HOC49" s="26"/>
      <c r="HOG49" s="26"/>
      <c r="HOK49" s="26"/>
      <c r="HOO49" s="26"/>
      <c r="HOS49" s="26"/>
      <c r="HOW49" s="26"/>
      <c r="HPA49" s="26"/>
      <c r="HPE49" s="26"/>
      <c r="HPI49" s="26"/>
      <c r="HPM49" s="26"/>
      <c r="HPQ49" s="26"/>
      <c r="HPU49" s="26"/>
      <c r="HPY49" s="26"/>
      <c r="HQC49" s="26"/>
      <c r="HQG49" s="26"/>
      <c r="HQK49" s="26"/>
      <c r="HQO49" s="26"/>
      <c r="HQS49" s="26"/>
      <c r="HQW49" s="26"/>
      <c r="HRA49" s="26"/>
      <c r="HRE49" s="26"/>
      <c r="HRI49" s="26"/>
      <c r="HRM49" s="26"/>
      <c r="HRQ49" s="26"/>
      <c r="HRU49" s="26"/>
      <c r="HRY49" s="26"/>
      <c r="HSC49" s="26"/>
      <c r="HSG49" s="26"/>
      <c r="HSK49" s="26"/>
      <c r="HSO49" s="26"/>
      <c r="HSS49" s="26"/>
      <c r="HSW49" s="26"/>
      <c r="HTA49" s="26"/>
      <c r="HTE49" s="26"/>
      <c r="HTI49" s="26"/>
      <c r="HTM49" s="26"/>
      <c r="HTQ49" s="26"/>
      <c r="HTU49" s="26"/>
      <c r="HTY49" s="26"/>
      <c r="HUC49" s="26"/>
      <c r="HUG49" s="26"/>
      <c r="HUK49" s="26"/>
      <c r="HUO49" s="26"/>
      <c r="HUS49" s="26"/>
      <c r="HUW49" s="26"/>
      <c r="HVA49" s="26"/>
      <c r="HVE49" s="26"/>
      <c r="HVI49" s="26"/>
      <c r="HVM49" s="26"/>
      <c r="HVQ49" s="26"/>
      <c r="HVU49" s="26"/>
      <c r="HVY49" s="26"/>
      <c r="HWC49" s="26"/>
      <c r="HWG49" s="26"/>
      <c r="HWK49" s="26"/>
      <c r="HWO49" s="26"/>
      <c r="HWS49" s="26"/>
      <c r="HWW49" s="26"/>
      <c r="HXA49" s="26"/>
      <c r="HXE49" s="26"/>
      <c r="HXI49" s="26"/>
      <c r="HXM49" s="26"/>
      <c r="HXQ49" s="26"/>
      <c r="HXU49" s="26"/>
      <c r="HXY49" s="26"/>
      <c r="HYC49" s="26"/>
      <c r="HYG49" s="26"/>
      <c r="HYK49" s="26"/>
      <c r="HYO49" s="26"/>
      <c r="HYS49" s="26"/>
      <c r="HYW49" s="26"/>
      <c r="HZA49" s="26"/>
      <c r="HZE49" s="26"/>
      <c r="HZI49" s="26"/>
      <c r="HZM49" s="26"/>
      <c r="HZQ49" s="26"/>
      <c r="HZU49" s="26"/>
      <c r="HZY49" s="26"/>
      <c r="IAC49" s="26"/>
      <c r="IAG49" s="26"/>
      <c r="IAK49" s="26"/>
      <c r="IAO49" s="26"/>
      <c r="IAS49" s="26"/>
      <c r="IAW49" s="26"/>
      <c r="IBA49" s="26"/>
      <c r="IBE49" s="26"/>
      <c r="IBI49" s="26"/>
      <c r="IBM49" s="26"/>
      <c r="IBQ49" s="26"/>
      <c r="IBU49" s="26"/>
      <c r="IBY49" s="26"/>
      <c r="ICC49" s="26"/>
      <c r="ICG49" s="26"/>
      <c r="ICK49" s="26"/>
      <c r="ICO49" s="26"/>
      <c r="ICS49" s="26"/>
      <c r="ICW49" s="26"/>
      <c r="IDA49" s="26"/>
      <c r="IDE49" s="26"/>
      <c r="IDI49" s="26"/>
      <c r="IDM49" s="26"/>
      <c r="IDQ49" s="26"/>
      <c r="IDU49" s="26"/>
      <c r="IDY49" s="26"/>
      <c r="IEC49" s="26"/>
      <c r="IEG49" s="26"/>
      <c r="IEK49" s="26"/>
      <c r="IEO49" s="26"/>
      <c r="IES49" s="26"/>
      <c r="IEW49" s="26"/>
      <c r="IFA49" s="26"/>
      <c r="IFE49" s="26"/>
      <c r="IFI49" s="26"/>
      <c r="IFM49" s="26"/>
      <c r="IFQ49" s="26"/>
      <c r="IFU49" s="26"/>
      <c r="IFY49" s="26"/>
      <c r="IGC49" s="26"/>
      <c r="IGG49" s="26"/>
      <c r="IGK49" s="26"/>
      <c r="IGO49" s="26"/>
      <c r="IGS49" s="26"/>
      <c r="IGW49" s="26"/>
      <c r="IHA49" s="26"/>
      <c r="IHE49" s="26"/>
      <c r="IHI49" s="26"/>
      <c r="IHM49" s="26"/>
      <c r="IHQ49" s="26"/>
      <c r="IHU49" s="26"/>
      <c r="IHY49" s="26"/>
      <c r="IIC49" s="26"/>
      <c r="IIG49" s="26"/>
      <c r="IIK49" s="26"/>
      <c r="IIO49" s="26"/>
      <c r="IIS49" s="26"/>
      <c r="IIW49" s="26"/>
      <c r="IJA49" s="26"/>
      <c r="IJE49" s="26"/>
      <c r="IJI49" s="26"/>
      <c r="IJM49" s="26"/>
      <c r="IJQ49" s="26"/>
      <c r="IJU49" s="26"/>
      <c r="IJY49" s="26"/>
      <c r="IKC49" s="26"/>
      <c r="IKG49" s="26"/>
      <c r="IKK49" s="26"/>
      <c r="IKO49" s="26"/>
      <c r="IKS49" s="26"/>
      <c r="IKW49" s="26"/>
      <c r="ILA49" s="26"/>
      <c r="ILE49" s="26"/>
      <c r="ILI49" s="26"/>
      <c r="ILM49" s="26"/>
      <c r="ILQ49" s="26"/>
      <c r="ILU49" s="26"/>
      <c r="ILY49" s="26"/>
      <c r="IMC49" s="26"/>
      <c r="IMG49" s="26"/>
      <c r="IMK49" s="26"/>
      <c r="IMO49" s="26"/>
      <c r="IMS49" s="26"/>
      <c r="IMW49" s="26"/>
      <c r="INA49" s="26"/>
      <c r="INE49" s="26"/>
      <c r="INI49" s="26"/>
      <c r="INM49" s="26"/>
      <c r="INQ49" s="26"/>
      <c r="INU49" s="26"/>
      <c r="INY49" s="26"/>
      <c r="IOC49" s="26"/>
      <c r="IOG49" s="26"/>
      <c r="IOK49" s="26"/>
      <c r="IOO49" s="26"/>
      <c r="IOS49" s="26"/>
      <c r="IOW49" s="26"/>
      <c r="IPA49" s="26"/>
      <c r="IPE49" s="26"/>
      <c r="IPI49" s="26"/>
      <c r="IPM49" s="26"/>
      <c r="IPQ49" s="26"/>
      <c r="IPU49" s="26"/>
      <c r="IPY49" s="26"/>
      <c r="IQC49" s="26"/>
      <c r="IQG49" s="26"/>
      <c r="IQK49" s="26"/>
      <c r="IQO49" s="26"/>
      <c r="IQS49" s="26"/>
      <c r="IQW49" s="26"/>
      <c r="IRA49" s="26"/>
      <c r="IRE49" s="26"/>
      <c r="IRI49" s="26"/>
      <c r="IRM49" s="26"/>
      <c r="IRQ49" s="26"/>
      <c r="IRU49" s="26"/>
      <c r="IRY49" s="26"/>
      <c r="ISC49" s="26"/>
      <c r="ISG49" s="26"/>
      <c r="ISK49" s="26"/>
      <c r="ISO49" s="26"/>
      <c r="ISS49" s="26"/>
      <c r="ISW49" s="26"/>
      <c r="ITA49" s="26"/>
      <c r="ITE49" s="26"/>
      <c r="ITI49" s="26"/>
      <c r="ITM49" s="26"/>
      <c r="ITQ49" s="26"/>
      <c r="ITU49" s="26"/>
      <c r="ITY49" s="26"/>
      <c r="IUC49" s="26"/>
      <c r="IUG49" s="26"/>
      <c r="IUK49" s="26"/>
      <c r="IUO49" s="26"/>
      <c r="IUS49" s="26"/>
      <c r="IUW49" s="26"/>
      <c r="IVA49" s="26"/>
      <c r="IVE49" s="26"/>
      <c r="IVI49" s="26"/>
      <c r="IVM49" s="26"/>
      <c r="IVQ49" s="26"/>
      <c r="IVU49" s="26"/>
      <c r="IVY49" s="26"/>
      <c r="IWC49" s="26"/>
      <c r="IWG49" s="26"/>
      <c r="IWK49" s="26"/>
      <c r="IWO49" s="26"/>
      <c r="IWS49" s="26"/>
      <c r="IWW49" s="26"/>
      <c r="IXA49" s="26"/>
      <c r="IXE49" s="26"/>
      <c r="IXI49" s="26"/>
      <c r="IXM49" s="26"/>
      <c r="IXQ49" s="26"/>
      <c r="IXU49" s="26"/>
      <c r="IXY49" s="26"/>
      <c r="IYC49" s="26"/>
      <c r="IYG49" s="26"/>
      <c r="IYK49" s="26"/>
      <c r="IYO49" s="26"/>
      <c r="IYS49" s="26"/>
      <c r="IYW49" s="26"/>
      <c r="IZA49" s="26"/>
      <c r="IZE49" s="26"/>
      <c r="IZI49" s="26"/>
      <c r="IZM49" s="26"/>
      <c r="IZQ49" s="26"/>
      <c r="IZU49" s="26"/>
      <c r="IZY49" s="26"/>
      <c r="JAC49" s="26"/>
      <c r="JAG49" s="26"/>
      <c r="JAK49" s="26"/>
      <c r="JAO49" s="26"/>
      <c r="JAS49" s="26"/>
      <c r="JAW49" s="26"/>
      <c r="JBA49" s="26"/>
      <c r="JBE49" s="26"/>
      <c r="JBI49" s="26"/>
      <c r="JBM49" s="26"/>
      <c r="JBQ49" s="26"/>
      <c r="JBU49" s="26"/>
      <c r="JBY49" s="26"/>
      <c r="JCC49" s="26"/>
      <c r="JCG49" s="26"/>
      <c r="JCK49" s="26"/>
      <c r="JCO49" s="26"/>
      <c r="JCS49" s="26"/>
      <c r="JCW49" s="26"/>
      <c r="JDA49" s="26"/>
      <c r="JDE49" s="26"/>
      <c r="JDI49" s="26"/>
      <c r="JDM49" s="26"/>
      <c r="JDQ49" s="26"/>
      <c r="JDU49" s="26"/>
      <c r="JDY49" s="26"/>
      <c r="JEC49" s="26"/>
      <c r="JEG49" s="26"/>
      <c r="JEK49" s="26"/>
      <c r="JEO49" s="26"/>
      <c r="JES49" s="26"/>
      <c r="JEW49" s="26"/>
      <c r="JFA49" s="26"/>
      <c r="JFE49" s="26"/>
      <c r="JFI49" s="26"/>
      <c r="JFM49" s="26"/>
      <c r="JFQ49" s="26"/>
      <c r="JFU49" s="26"/>
      <c r="JFY49" s="26"/>
      <c r="JGC49" s="26"/>
      <c r="JGG49" s="26"/>
      <c r="JGK49" s="26"/>
      <c r="JGO49" s="26"/>
      <c r="JGS49" s="26"/>
      <c r="JGW49" s="26"/>
      <c r="JHA49" s="26"/>
      <c r="JHE49" s="26"/>
      <c r="JHI49" s="26"/>
      <c r="JHM49" s="26"/>
      <c r="JHQ49" s="26"/>
      <c r="JHU49" s="26"/>
      <c r="JHY49" s="26"/>
      <c r="JIC49" s="26"/>
      <c r="JIG49" s="26"/>
      <c r="JIK49" s="26"/>
      <c r="JIO49" s="26"/>
      <c r="JIS49" s="26"/>
      <c r="JIW49" s="26"/>
      <c r="JJA49" s="26"/>
      <c r="JJE49" s="26"/>
      <c r="JJI49" s="26"/>
      <c r="JJM49" s="26"/>
      <c r="JJQ49" s="26"/>
      <c r="JJU49" s="26"/>
      <c r="JJY49" s="26"/>
      <c r="JKC49" s="26"/>
      <c r="JKG49" s="26"/>
      <c r="JKK49" s="26"/>
      <c r="JKO49" s="26"/>
      <c r="JKS49" s="26"/>
      <c r="JKW49" s="26"/>
      <c r="JLA49" s="26"/>
      <c r="JLE49" s="26"/>
      <c r="JLI49" s="26"/>
      <c r="JLM49" s="26"/>
      <c r="JLQ49" s="26"/>
      <c r="JLU49" s="26"/>
      <c r="JLY49" s="26"/>
      <c r="JMC49" s="26"/>
      <c r="JMG49" s="26"/>
      <c r="JMK49" s="26"/>
      <c r="JMO49" s="26"/>
      <c r="JMS49" s="26"/>
      <c r="JMW49" s="26"/>
      <c r="JNA49" s="26"/>
      <c r="JNE49" s="26"/>
      <c r="JNI49" s="26"/>
      <c r="JNM49" s="26"/>
      <c r="JNQ49" s="26"/>
      <c r="JNU49" s="26"/>
      <c r="JNY49" s="26"/>
      <c r="JOC49" s="26"/>
      <c r="JOG49" s="26"/>
      <c r="JOK49" s="26"/>
      <c r="JOO49" s="26"/>
      <c r="JOS49" s="26"/>
      <c r="JOW49" s="26"/>
      <c r="JPA49" s="26"/>
      <c r="JPE49" s="26"/>
      <c r="JPI49" s="26"/>
      <c r="JPM49" s="26"/>
      <c r="JPQ49" s="26"/>
      <c r="JPU49" s="26"/>
      <c r="JPY49" s="26"/>
      <c r="JQC49" s="26"/>
      <c r="JQG49" s="26"/>
      <c r="JQK49" s="26"/>
      <c r="JQO49" s="26"/>
      <c r="JQS49" s="26"/>
      <c r="JQW49" s="26"/>
      <c r="JRA49" s="26"/>
      <c r="JRE49" s="26"/>
      <c r="JRI49" s="26"/>
      <c r="JRM49" s="26"/>
      <c r="JRQ49" s="26"/>
      <c r="JRU49" s="26"/>
      <c r="JRY49" s="26"/>
      <c r="JSC49" s="26"/>
      <c r="JSG49" s="26"/>
      <c r="JSK49" s="26"/>
      <c r="JSO49" s="26"/>
      <c r="JSS49" s="26"/>
      <c r="JSW49" s="26"/>
      <c r="JTA49" s="26"/>
      <c r="JTE49" s="26"/>
      <c r="JTI49" s="26"/>
      <c r="JTM49" s="26"/>
      <c r="JTQ49" s="26"/>
      <c r="JTU49" s="26"/>
      <c r="JTY49" s="26"/>
      <c r="JUC49" s="26"/>
      <c r="JUG49" s="26"/>
      <c r="JUK49" s="26"/>
      <c r="JUO49" s="26"/>
      <c r="JUS49" s="26"/>
      <c r="JUW49" s="26"/>
      <c r="JVA49" s="26"/>
      <c r="JVE49" s="26"/>
      <c r="JVI49" s="26"/>
      <c r="JVM49" s="26"/>
      <c r="JVQ49" s="26"/>
      <c r="JVU49" s="26"/>
      <c r="JVY49" s="26"/>
      <c r="JWC49" s="26"/>
      <c r="JWG49" s="26"/>
      <c r="JWK49" s="26"/>
      <c r="JWO49" s="26"/>
      <c r="JWS49" s="26"/>
      <c r="JWW49" s="26"/>
      <c r="JXA49" s="26"/>
      <c r="JXE49" s="26"/>
      <c r="JXI49" s="26"/>
      <c r="JXM49" s="26"/>
      <c r="JXQ49" s="26"/>
      <c r="JXU49" s="26"/>
      <c r="JXY49" s="26"/>
      <c r="JYC49" s="26"/>
      <c r="JYG49" s="26"/>
      <c r="JYK49" s="26"/>
      <c r="JYO49" s="26"/>
      <c r="JYS49" s="26"/>
      <c r="JYW49" s="26"/>
      <c r="JZA49" s="26"/>
      <c r="JZE49" s="26"/>
      <c r="JZI49" s="26"/>
      <c r="JZM49" s="26"/>
      <c r="JZQ49" s="26"/>
      <c r="JZU49" s="26"/>
      <c r="JZY49" s="26"/>
      <c r="KAC49" s="26"/>
      <c r="KAG49" s="26"/>
      <c r="KAK49" s="26"/>
      <c r="KAO49" s="26"/>
      <c r="KAS49" s="26"/>
      <c r="KAW49" s="26"/>
      <c r="KBA49" s="26"/>
      <c r="KBE49" s="26"/>
      <c r="KBI49" s="26"/>
      <c r="KBM49" s="26"/>
      <c r="KBQ49" s="26"/>
      <c r="KBU49" s="26"/>
      <c r="KBY49" s="26"/>
      <c r="KCC49" s="26"/>
      <c r="KCG49" s="26"/>
      <c r="KCK49" s="26"/>
      <c r="KCO49" s="26"/>
      <c r="KCS49" s="26"/>
      <c r="KCW49" s="26"/>
      <c r="KDA49" s="26"/>
      <c r="KDE49" s="26"/>
      <c r="KDI49" s="26"/>
      <c r="KDM49" s="26"/>
      <c r="KDQ49" s="26"/>
      <c r="KDU49" s="26"/>
      <c r="KDY49" s="26"/>
      <c r="KEC49" s="26"/>
      <c r="KEG49" s="26"/>
      <c r="KEK49" s="26"/>
      <c r="KEO49" s="26"/>
      <c r="KES49" s="26"/>
      <c r="KEW49" s="26"/>
      <c r="KFA49" s="26"/>
      <c r="KFE49" s="26"/>
      <c r="KFI49" s="26"/>
      <c r="KFM49" s="26"/>
      <c r="KFQ49" s="26"/>
      <c r="KFU49" s="26"/>
      <c r="KFY49" s="26"/>
      <c r="KGC49" s="26"/>
      <c r="KGG49" s="26"/>
      <c r="KGK49" s="26"/>
      <c r="KGO49" s="26"/>
      <c r="KGS49" s="26"/>
      <c r="KGW49" s="26"/>
      <c r="KHA49" s="26"/>
      <c r="KHE49" s="26"/>
      <c r="KHI49" s="26"/>
      <c r="KHM49" s="26"/>
      <c r="KHQ49" s="26"/>
      <c r="KHU49" s="26"/>
      <c r="KHY49" s="26"/>
      <c r="KIC49" s="26"/>
      <c r="KIG49" s="26"/>
      <c r="KIK49" s="26"/>
      <c r="KIO49" s="26"/>
      <c r="KIS49" s="26"/>
      <c r="KIW49" s="26"/>
      <c r="KJA49" s="26"/>
      <c r="KJE49" s="26"/>
      <c r="KJI49" s="26"/>
      <c r="KJM49" s="26"/>
      <c r="KJQ49" s="26"/>
      <c r="KJU49" s="26"/>
      <c r="KJY49" s="26"/>
      <c r="KKC49" s="26"/>
      <c r="KKG49" s="26"/>
      <c r="KKK49" s="26"/>
      <c r="KKO49" s="26"/>
      <c r="KKS49" s="26"/>
      <c r="KKW49" s="26"/>
      <c r="KLA49" s="26"/>
      <c r="KLE49" s="26"/>
      <c r="KLI49" s="26"/>
      <c r="KLM49" s="26"/>
      <c r="KLQ49" s="26"/>
      <c r="KLU49" s="26"/>
      <c r="KLY49" s="26"/>
      <c r="KMC49" s="26"/>
      <c r="KMG49" s="26"/>
      <c r="KMK49" s="26"/>
      <c r="KMO49" s="26"/>
      <c r="KMS49" s="26"/>
      <c r="KMW49" s="26"/>
      <c r="KNA49" s="26"/>
      <c r="KNE49" s="26"/>
      <c r="KNI49" s="26"/>
      <c r="KNM49" s="26"/>
      <c r="KNQ49" s="26"/>
      <c r="KNU49" s="26"/>
      <c r="KNY49" s="26"/>
      <c r="KOC49" s="26"/>
      <c r="KOG49" s="26"/>
      <c r="KOK49" s="26"/>
      <c r="KOO49" s="26"/>
      <c r="KOS49" s="26"/>
      <c r="KOW49" s="26"/>
      <c r="KPA49" s="26"/>
      <c r="KPE49" s="26"/>
      <c r="KPI49" s="26"/>
      <c r="KPM49" s="26"/>
      <c r="KPQ49" s="26"/>
      <c r="KPU49" s="26"/>
      <c r="KPY49" s="26"/>
      <c r="KQC49" s="26"/>
      <c r="KQG49" s="26"/>
      <c r="KQK49" s="26"/>
      <c r="KQO49" s="26"/>
      <c r="KQS49" s="26"/>
      <c r="KQW49" s="26"/>
      <c r="KRA49" s="26"/>
      <c r="KRE49" s="26"/>
      <c r="KRI49" s="26"/>
      <c r="KRM49" s="26"/>
      <c r="KRQ49" s="26"/>
      <c r="KRU49" s="26"/>
      <c r="KRY49" s="26"/>
      <c r="KSC49" s="26"/>
      <c r="KSG49" s="26"/>
      <c r="KSK49" s="26"/>
      <c r="KSO49" s="26"/>
      <c r="KSS49" s="26"/>
      <c r="KSW49" s="26"/>
      <c r="KTA49" s="26"/>
      <c r="KTE49" s="26"/>
      <c r="KTI49" s="26"/>
      <c r="KTM49" s="26"/>
      <c r="KTQ49" s="26"/>
      <c r="KTU49" s="26"/>
      <c r="KTY49" s="26"/>
      <c r="KUC49" s="26"/>
      <c r="KUG49" s="26"/>
      <c r="KUK49" s="26"/>
      <c r="KUO49" s="26"/>
      <c r="KUS49" s="26"/>
      <c r="KUW49" s="26"/>
      <c r="KVA49" s="26"/>
      <c r="KVE49" s="26"/>
      <c r="KVI49" s="26"/>
      <c r="KVM49" s="26"/>
      <c r="KVQ49" s="26"/>
      <c r="KVU49" s="26"/>
      <c r="KVY49" s="26"/>
      <c r="KWC49" s="26"/>
      <c r="KWG49" s="26"/>
      <c r="KWK49" s="26"/>
      <c r="KWO49" s="26"/>
      <c r="KWS49" s="26"/>
      <c r="KWW49" s="26"/>
      <c r="KXA49" s="26"/>
      <c r="KXE49" s="26"/>
      <c r="KXI49" s="26"/>
      <c r="KXM49" s="26"/>
      <c r="KXQ49" s="26"/>
      <c r="KXU49" s="26"/>
      <c r="KXY49" s="26"/>
      <c r="KYC49" s="26"/>
      <c r="KYG49" s="26"/>
      <c r="KYK49" s="26"/>
      <c r="KYO49" s="26"/>
      <c r="KYS49" s="26"/>
      <c r="KYW49" s="26"/>
      <c r="KZA49" s="26"/>
      <c r="KZE49" s="26"/>
      <c r="KZI49" s="26"/>
      <c r="KZM49" s="26"/>
      <c r="KZQ49" s="26"/>
      <c r="KZU49" s="26"/>
      <c r="KZY49" s="26"/>
      <c r="LAC49" s="26"/>
      <c r="LAG49" s="26"/>
      <c r="LAK49" s="26"/>
      <c r="LAO49" s="26"/>
      <c r="LAS49" s="26"/>
      <c r="LAW49" s="26"/>
      <c r="LBA49" s="26"/>
      <c r="LBE49" s="26"/>
      <c r="LBI49" s="26"/>
      <c r="LBM49" s="26"/>
      <c r="LBQ49" s="26"/>
      <c r="LBU49" s="26"/>
      <c r="LBY49" s="26"/>
      <c r="LCC49" s="26"/>
      <c r="LCG49" s="26"/>
      <c r="LCK49" s="26"/>
      <c r="LCO49" s="26"/>
      <c r="LCS49" s="26"/>
      <c r="LCW49" s="26"/>
      <c r="LDA49" s="26"/>
      <c r="LDE49" s="26"/>
      <c r="LDI49" s="26"/>
      <c r="LDM49" s="26"/>
      <c r="LDQ49" s="26"/>
      <c r="LDU49" s="26"/>
      <c r="LDY49" s="26"/>
      <c r="LEC49" s="26"/>
      <c r="LEG49" s="26"/>
      <c r="LEK49" s="26"/>
      <c r="LEO49" s="26"/>
      <c r="LES49" s="26"/>
      <c r="LEW49" s="26"/>
      <c r="LFA49" s="26"/>
      <c r="LFE49" s="26"/>
      <c r="LFI49" s="26"/>
      <c r="LFM49" s="26"/>
      <c r="LFQ49" s="26"/>
      <c r="LFU49" s="26"/>
      <c r="LFY49" s="26"/>
      <c r="LGC49" s="26"/>
      <c r="LGG49" s="26"/>
      <c r="LGK49" s="26"/>
      <c r="LGO49" s="26"/>
      <c r="LGS49" s="26"/>
      <c r="LGW49" s="26"/>
      <c r="LHA49" s="26"/>
      <c r="LHE49" s="26"/>
      <c r="LHI49" s="26"/>
      <c r="LHM49" s="26"/>
      <c r="LHQ49" s="26"/>
      <c r="LHU49" s="26"/>
      <c r="LHY49" s="26"/>
      <c r="LIC49" s="26"/>
      <c r="LIG49" s="26"/>
      <c r="LIK49" s="26"/>
      <c r="LIO49" s="26"/>
      <c r="LIS49" s="26"/>
      <c r="LIW49" s="26"/>
      <c r="LJA49" s="26"/>
      <c r="LJE49" s="26"/>
      <c r="LJI49" s="26"/>
      <c r="LJM49" s="26"/>
      <c r="LJQ49" s="26"/>
      <c r="LJU49" s="26"/>
      <c r="LJY49" s="26"/>
      <c r="LKC49" s="26"/>
      <c r="LKG49" s="26"/>
      <c r="LKK49" s="26"/>
      <c r="LKO49" s="26"/>
      <c r="LKS49" s="26"/>
      <c r="LKW49" s="26"/>
      <c r="LLA49" s="26"/>
      <c r="LLE49" s="26"/>
      <c r="LLI49" s="26"/>
      <c r="LLM49" s="26"/>
      <c r="LLQ49" s="26"/>
      <c r="LLU49" s="26"/>
      <c r="LLY49" s="26"/>
      <c r="LMC49" s="26"/>
      <c r="LMG49" s="26"/>
      <c r="LMK49" s="26"/>
      <c r="LMO49" s="26"/>
      <c r="LMS49" s="26"/>
      <c r="LMW49" s="26"/>
      <c r="LNA49" s="26"/>
      <c r="LNE49" s="26"/>
      <c r="LNI49" s="26"/>
      <c r="LNM49" s="26"/>
      <c r="LNQ49" s="26"/>
      <c r="LNU49" s="26"/>
      <c r="LNY49" s="26"/>
      <c r="LOC49" s="26"/>
      <c r="LOG49" s="26"/>
      <c r="LOK49" s="26"/>
      <c r="LOO49" s="26"/>
      <c r="LOS49" s="26"/>
      <c r="LOW49" s="26"/>
      <c r="LPA49" s="26"/>
      <c r="LPE49" s="26"/>
      <c r="LPI49" s="26"/>
      <c r="LPM49" s="26"/>
      <c r="LPQ49" s="26"/>
      <c r="LPU49" s="26"/>
      <c r="LPY49" s="26"/>
      <c r="LQC49" s="26"/>
      <c r="LQG49" s="26"/>
      <c r="LQK49" s="26"/>
      <c r="LQO49" s="26"/>
      <c r="LQS49" s="26"/>
      <c r="LQW49" s="26"/>
      <c r="LRA49" s="26"/>
      <c r="LRE49" s="26"/>
      <c r="LRI49" s="26"/>
      <c r="LRM49" s="26"/>
      <c r="LRQ49" s="26"/>
      <c r="LRU49" s="26"/>
      <c r="LRY49" s="26"/>
      <c r="LSC49" s="26"/>
      <c r="LSG49" s="26"/>
      <c r="LSK49" s="26"/>
      <c r="LSO49" s="26"/>
      <c r="LSS49" s="26"/>
      <c r="LSW49" s="26"/>
      <c r="LTA49" s="26"/>
      <c r="LTE49" s="26"/>
      <c r="LTI49" s="26"/>
      <c r="LTM49" s="26"/>
      <c r="LTQ49" s="26"/>
      <c r="LTU49" s="26"/>
      <c r="LTY49" s="26"/>
      <c r="LUC49" s="26"/>
      <c r="LUG49" s="26"/>
      <c r="LUK49" s="26"/>
      <c r="LUO49" s="26"/>
      <c r="LUS49" s="26"/>
      <c r="LUW49" s="26"/>
      <c r="LVA49" s="26"/>
      <c r="LVE49" s="26"/>
      <c r="LVI49" s="26"/>
      <c r="LVM49" s="26"/>
      <c r="LVQ49" s="26"/>
      <c r="LVU49" s="26"/>
      <c r="LVY49" s="26"/>
      <c r="LWC49" s="26"/>
      <c r="LWG49" s="26"/>
      <c r="LWK49" s="26"/>
      <c r="LWO49" s="26"/>
      <c r="LWS49" s="26"/>
      <c r="LWW49" s="26"/>
      <c r="LXA49" s="26"/>
      <c r="LXE49" s="26"/>
      <c r="LXI49" s="26"/>
      <c r="LXM49" s="26"/>
      <c r="LXQ49" s="26"/>
      <c r="LXU49" s="26"/>
      <c r="LXY49" s="26"/>
      <c r="LYC49" s="26"/>
      <c r="LYG49" s="26"/>
      <c r="LYK49" s="26"/>
      <c r="LYO49" s="26"/>
      <c r="LYS49" s="26"/>
      <c r="LYW49" s="26"/>
      <c r="LZA49" s="26"/>
      <c r="LZE49" s="26"/>
      <c r="LZI49" s="26"/>
      <c r="LZM49" s="26"/>
      <c r="LZQ49" s="26"/>
      <c r="LZU49" s="26"/>
      <c r="LZY49" s="26"/>
      <c r="MAC49" s="26"/>
      <c r="MAG49" s="26"/>
      <c r="MAK49" s="26"/>
      <c r="MAO49" s="26"/>
      <c r="MAS49" s="26"/>
      <c r="MAW49" s="26"/>
      <c r="MBA49" s="26"/>
      <c r="MBE49" s="26"/>
      <c r="MBI49" s="26"/>
      <c r="MBM49" s="26"/>
      <c r="MBQ49" s="26"/>
      <c r="MBU49" s="26"/>
      <c r="MBY49" s="26"/>
      <c r="MCC49" s="26"/>
      <c r="MCG49" s="26"/>
      <c r="MCK49" s="26"/>
      <c r="MCO49" s="26"/>
      <c r="MCS49" s="26"/>
      <c r="MCW49" s="26"/>
      <c r="MDA49" s="26"/>
      <c r="MDE49" s="26"/>
      <c r="MDI49" s="26"/>
      <c r="MDM49" s="26"/>
      <c r="MDQ49" s="26"/>
      <c r="MDU49" s="26"/>
      <c r="MDY49" s="26"/>
      <c r="MEC49" s="26"/>
      <c r="MEG49" s="26"/>
      <c r="MEK49" s="26"/>
      <c r="MEO49" s="26"/>
      <c r="MES49" s="26"/>
      <c r="MEW49" s="26"/>
      <c r="MFA49" s="26"/>
      <c r="MFE49" s="26"/>
      <c r="MFI49" s="26"/>
      <c r="MFM49" s="26"/>
      <c r="MFQ49" s="26"/>
      <c r="MFU49" s="26"/>
      <c r="MFY49" s="26"/>
      <c r="MGC49" s="26"/>
      <c r="MGG49" s="26"/>
      <c r="MGK49" s="26"/>
      <c r="MGO49" s="26"/>
      <c r="MGS49" s="26"/>
      <c r="MGW49" s="26"/>
      <c r="MHA49" s="26"/>
      <c r="MHE49" s="26"/>
      <c r="MHI49" s="26"/>
      <c r="MHM49" s="26"/>
      <c r="MHQ49" s="26"/>
      <c r="MHU49" s="26"/>
      <c r="MHY49" s="26"/>
      <c r="MIC49" s="26"/>
      <c r="MIG49" s="26"/>
      <c r="MIK49" s="26"/>
      <c r="MIO49" s="26"/>
      <c r="MIS49" s="26"/>
      <c r="MIW49" s="26"/>
      <c r="MJA49" s="26"/>
      <c r="MJE49" s="26"/>
      <c r="MJI49" s="26"/>
      <c r="MJM49" s="26"/>
      <c r="MJQ49" s="26"/>
      <c r="MJU49" s="26"/>
      <c r="MJY49" s="26"/>
      <c r="MKC49" s="26"/>
      <c r="MKG49" s="26"/>
      <c r="MKK49" s="26"/>
      <c r="MKO49" s="26"/>
      <c r="MKS49" s="26"/>
      <c r="MKW49" s="26"/>
      <c r="MLA49" s="26"/>
      <c r="MLE49" s="26"/>
      <c r="MLI49" s="26"/>
      <c r="MLM49" s="26"/>
      <c r="MLQ49" s="26"/>
      <c r="MLU49" s="26"/>
      <c r="MLY49" s="26"/>
      <c r="MMC49" s="26"/>
      <c r="MMG49" s="26"/>
      <c r="MMK49" s="26"/>
      <c r="MMO49" s="26"/>
      <c r="MMS49" s="26"/>
      <c r="MMW49" s="26"/>
      <c r="MNA49" s="26"/>
      <c r="MNE49" s="26"/>
      <c r="MNI49" s="26"/>
      <c r="MNM49" s="26"/>
      <c r="MNQ49" s="26"/>
      <c r="MNU49" s="26"/>
      <c r="MNY49" s="26"/>
      <c r="MOC49" s="26"/>
      <c r="MOG49" s="26"/>
      <c r="MOK49" s="26"/>
      <c r="MOO49" s="26"/>
      <c r="MOS49" s="26"/>
      <c r="MOW49" s="26"/>
      <c r="MPA49" s="26"/>
      <c r="MPE49" s="26"/>
      <c r="MPI49" s="26"/>
      <c r="MPM49" s="26"/>
      <c r="MPQ49" s="26"/>
      <c r="MPU49" s="26"/>
      <c r="MPY49" s="26"/>
      <c r="MQC49" s="26"/>
      <c r="MQG49" s="26"/>
      <c r="MQK49" s="26"/>
      <c r="MQO49" s="26"/>
      <c r="MQS49" s="26"/>
      <c r="MQW49" s="26"/>
      <c r="MRA49" s="26"/>
      <c r="MRE49" s="26"/>
      <c r="MRI49" s="26"/>
      <c r="MRM49" s="26"/>
      <c r="MRQ49" s="26"/>
      <c r="MRU49" s="26"/>
      <c r="MRY49" s="26"/>
      <c r="MSC49" s="26"/>
      <c r="MSG49" s="26"/>
      <c r="MSK49" s="26"/>
      <c r="MSO49" s="26"/>
      <c r="MSS49" s="26"/>
      <c r="MSW49" s="26"/>
      <c r="MTA49" s="26"/>
      <c r="MTE49" s="26"/>
      <c r="MTI49" s="26"/>
      <c r="MTM49" s="26"/>
      <c r="MTQ49" s="26"/>
      <c r="MTU49" s="26"/>
      <c r="MTY49" s="26"/>
      <c r="MUC49" s="26"/>
      <c r="MUG49" s="26"/>
      <c r="MUK49" s="26"/>
      <c r="MUO49" s="26"/>
      <c r="MUS49" s="26"/>
      <c r="MUW49" s="26"/>
      <c r="MVA49" s="26"/>
      <c r="MVE49" s="26"/>
      <c r="MVI49" s="26"/>
      <c r="MVM49" s="26"/>
      <c r="MVQ49" s="26"/>
      <c r="MVU49" s="26"/>
      <c r="MVY49" s="26"/>
      <c r="MWC49" s="26"/>
      <c r="MWG49" s="26"/>
      <c r="MWK49" s="26"/>
      <c r="MWO49" s="26"/>
      <c r="MWS49" s="26"/>
      <c r="MWW49" s="26"/>
      <c r="MXA49" s="26"/>
      <c r="MXE49" s="26"/>
      <c r="MXI49" s="26"/>
      <c r="MXM49" s="26"/>
      <c r="MXQ49" s="26"/>
      <c r="MXU49" s="26"/>
      <c r="MXY49" s="26"/>
      <c r="MYC49" s="26"/>
      <c r="MYG49" s="26"/>
      <c r="MYK49" s="26"/>
      <c r="MYO49" s="26"/>
      <c r="MYS49" s="26"/>
      <c r="MYW49" s="26"/>
      <c r="MZA49" s="26"/>
      <c r="MZE49" s="26"/>
      <c r="MZI49" s="26"/>
      <c r="MZM49" s="26"/>
      <c r="MZQ49" s="26"/>
      <c r="MZU49" s="26"/>
      <c r="MZY49" s="26"/>
      <c r="NAC49" s="26"/>
      <c r="NAG49" s="26"/>
      <c r="NAK49" s="26"/>
      <c r="NAO49" s="26"/>
      <c r="NAS49" s="26"/>
      <c r="NAW49" s="26"/>
      <c r="NBA49" s="26"/>
      <c r="NBE49" s="26"/>
      <c r="NBI49" s="26"/>
      <c r="NBM49" s="26"/>
      <c r="NBQ49" s="26"/>
      <c r="NBU49" s="26"/>
      <c r="NBY49" s="26"/>
      <c r="NCC49" s="26"/>
      <c r="NCG49" s="26"/>
      <c r="NCK49" s="26"/>
      <c r="NCO49" s="26"/>
      <c r="NCS49" s="26"/>
      <c r="NCW49" s="26"/>
      <c r="NDA49" s="26"/>
      <c r="NDE49" s="26"/>
      <c r="NDI49" s="26"/>
      <c r="NDM49" s="26"/>
      <c r="NDQ49" s="26"/>
      <c r="NDU49" s="26"/>
      <c r="NDY49" s="26"/>
      <c r="NEC49" s="26"/>
      <c r="NEG49" s="26"/>
      <c r="NEK49" s="26"/>
      <c r="NEO49" s="26"/>
      <c r="NES49" s="26"/>
      <c r="NEW49" s="26"/>
      <c r="NFA49" s="26"/>
      <c r="NFE49" s="26"/>
      <c r="NFI49" s="26"/>
      <c r="NFM49" s="26"/>
      <c r="NFQ49" s="26"/>
      <c r="NFU49" s="26"/>
      <c r="NFY49" s="26"/>
      <c r="NGC49" s="26"/>
      <c r="NGG49" s="26"/>
      <c r="NGK49" s="26"/>
      <c r="NGO49" s="26"/>
      <c r="NGS49" s="26"/>
      <c r="NGW49" s="26"/>
      <c r="NHA49" s="26"/>
      <c r="NHE49" s="26"/>
      <c r="NHI49" s="26"/>
      <c r="NHM49" s="26"/>
      <c r="NHQ49" s="26"/>
      <c r="NHU49" s="26"/>
      <c r="NHY49" s="26"/>
      <c r="NIC49" s="26"/>
      <c r="NIG49" s="26"/>
      <c r="NIK49" s="26"/>
      <c r="NIO49" s="26"/>
      <c r="NIS49" s="26"/>
      <c r="NIW49" s="26"/>
      <c r="NJA49" s="26"/>
      <c r="NJE49" s="26"/>
      <c r="NJI49" s="26"/>
      <c r="NJM49" s="26"/>
      <c r="NJQ49" s="26"/>
      <c r="NJU49" s="26"/>
      <c r="NJY49" s="26"/>
      <c r="NKC49" s="26"/>
      <c r="NKG49" s="26"/>
      <c r="NKK49" s="26"/>
      <c r="NKO49" s="26"/>
      <c r="NKS49" s="26"/>
      <c r="NKW49" s="26"/>
      <c r="NLA49" s="26"/>
      <c r="NLE49" s="26"/>
      <c r="NLI49" s="26"/>
      <c r="NLM49" s="26"/>
      <c r="NLQ49" s="26"/>
      <c r="NLU49" s="26"/>
      <c r="NLY49" s="26"/>
      <c r="NMC49" s="26"/>
      <c r="NMG49" s="26"/>
      <c r="NMK49" s="26"/>
      <c r="NMO49" s="26"/>
      <c r="NMS49" s="26"/>
      <c r="NMW49" s="26"/>
      <c r="NNA49" s="26"/>
      <c r="NNE49" s="26"/>
      <c r="NNI49" s="26"/>
      <c r="NNM49" s="26"/>
      <c r="NNQ49" s="26"/>
      <c r="NNU49" s="26"/>
      <c r="NNY49" s="26"/>
      <c r="NOC49" s="26"/>
      <c r="NOG49" s="26"/>
      <c r="NOK49" s="26"/>
      <c r="NOO49" s="26"/>
      <c r="NOS49" s="26"/>
      <c r="NOW49" s="26"/>
      <c r="NPA49" s="26"/>
      <c r="NPE49" s="26"/>
      <c r="NPI49" s="26"/>
      <c r="NPM49" s="26"/>
      <c r="NPQ49" s="26"/>
      <c r="NPU49" s="26"/>
      <c r="NPY49" s="26"/>
      <c r="NQC49" s="26"/>
      <c r="NQG49" s="26"/>
      <c r="NQK49" s="26"/>
      <c r="NQO49" s="26"/>
      <c r="NQS49" s="26"/>
      <c r="NQW49" s="26"/>
      <c r="NRA49" s="26"/>
      <c r="NRE49" s="26"/>
      <c r="NRI49" s="26"/>
      <c r="NRM49" s="26"/>
      <c r="NRQ49" s="26"/>
      <c r="NRU49" s="26"/>
      <c r="NRY49" s="26"/>
      <c r="NSC49" s="26"/>
      <c r="NSG49" s="26"/>
      <c r="NSK49" s="26"/>
      <c r="NSO49" s="26"/>
      <c r="NSS49" s="26"/>
      <c r="NSW49" s="26"/>
      <c r="NTA49" s="26"/>
      <c r="NTE49" s="26"/>
      <c r="NTI49" s="26"/>
      <c r="NTM49" s="26"/>
      <c r="NTQ49" s="26"/>
      <c r="NTU49" s="26"/>
      <c r="NTY49" s="26"/>
      <c r="NUC49" s="26"/>
      <c r="NUG49" s="26"/>
      <c r="NUK49" s="26"/>
      <c r="NUO49" s="26"/>
      <c r="NUS49" s="26"/>
      <c r="NUW49" s="26"/>
      <c r="NVA49" s="26"/>
      <c r="NVE49" s="26"/>
      <c r="NVI49" s="26"/>
      <c r="NVM49" s="26"/>
      <c r="NVQ49" s="26"/>
      <c r="NVU49" s="26"/>
      <c r="NVY49" s="26"/>
      <c r="NWC49" s="26"/>
      <c r="NWG49" s="26"/>
      <c r="NWK49" s="26"/>
      <c r="NWO49" s="26"/>
      <c r="NWS49" s="26"/>
      <c r="NWW49" s="26"/>
      <c r="NXA49" s="26"/>
      <c r="NXE49" s="26"/>
      <c r="NXI49" s="26"/>
      <c r="NXM49" s="26"/>
      <c r="NXQ49" s="26"/>
      <c r="NXU49" s="26"/>
      <c r="NXY49" s="26"/>
      <c r="NYC49" s="26"/>
      <c r="NYG49" s="26"/>
      <c r="NYK49" s="26"/>
      <c r="NYO49" s="26"/>
      <c r="NYS49" s="26"/>
      <c r="NYW49" s="26"/>
      <c r="NZA49" s="26"/>
      <c r="NZE49" s="26"/>
      <c r="NZI49" s="26"/>
      <c r="NZM49" s="26"/>
      <c r="NZQ49" s="26"/>
      <c r="NZU49" s="26"/>
      <c r="NZY49" s="26"/>
      <c r="OAC49" s="26"/>
      <c r="OAG49" s="26"/>
      <c r="OAK49" s="26"/>
      <c r="OAO49" s="26"/>
      <c r="OAS49" s="26"/>
      <c r="OAW49" s="26"/>
      <c r="OBA49" s="26"/>
      <c r="OBE49" s="26"/>
      <c r="OBI49" s="26"/>
      <c r="OBM49" s="26"/>
      <c r="OBQ49" s="26"/>
      <c r="OBU49" s="26"/>
      <c r="OBY49" s="26"/>
      <c r="OCC49" s="26"/>
      <c r="OCG49" s="26"/>
      <c r="OCK49" s="26"/>
      <c r="OCO49" s="26"/>
      <c r="OCS49" s="26"/>
      <c r="OCW49" s="26"/>
      <c r="ODA49" s="26"/>
      <c r="ODE49" s="26"/>
      <c r="ODI49" s="26"/>
      <c r="ODM49" s="26"/>
      <c r="ODQ49" s="26"/>
      <c r="ODU49" s="26"/>
      <c r="ODY49" s="26"/>
      <c r="OEC49" s="26"/>
      <c r="OEG49" s="26"/>
      <c r="OEK49" s="26"/>
      <c r="OEO49" s="26"/>
      <c r="OES49" s="26"/>
      <c r="OEW49" s="26"/>
      <c r="OFA49" s="26"/>
      <c r="OFE49" s="26"/>
      <c r="OFI49" s="26"/>
      <c r="OFM49" s="26"/>
      <c r="OFQ49" s="26"/>
      <c r="OFU49" s="26"/>
      <c r="OFY49" s="26"/>
      <c r="OGC49" s="26"/>
      <c r="OGG49" s="26"/>
      <c r="OGK49" s="26"/>
      <c r="OGO49" s="26"/>
      <c r="OGS49" s="26"/>
      <c r="OGW49" s="26"/>
      <c r="OHA49" s="26"/>
      <c r="OHE49" s="26"/>
      <c r="OHI49" s="26"/>
      <c r="OHM49" s="26"/>
      <c r="OHQ49" s="26"/>
      <c r="OHU49" s="26"/>
      <c r="OHY49" s="26"/>
      <c r="OIC49" s="26"/>
      <c r="OIG49" s="26"/>
      <c r="OIK49" s="26"/>
      <c r="OIO49" s="26"/>
      <c r="OIS49" s="26"/>
      <c r="OIW49" s="26"/>
      <c r="OJA49" s="26"/>
      <c r="OJE49" s="26"/>
      <c r="OJI49" s="26"/>
      <c r="OJM49" s="26"/>
      <c r="OJQ49" s="26"/>
      <c r="OJU49" s="26"/>
      <c r="OJY49" s="26"/>
      <c r="OKC49" s="26"/>
      <c r="OKG49" s="26"/>
      <c r="OKK49" s="26"/>
      <c r="OKO49" s="26"/>
      <c r="OKS49" s="26"/>
      <c r="OKW49" s="26"/>
      <c r="OLA49" s="26"/>
      <c r="OLE49" s="26"/>
      <c r="OLI49" s="26"/>
      <c r="OLM49" s="26"/>
      <c r="OLQ49" s="26"/>
      <c r="OLU49" s="26"/>
      <c r="OLY49" s="26"/>
      <c r="OMC49" s="26"/>
      <c r="OMG49" s="26"/>
      <c r="OMK49" s="26"/>
      <c r="OMO49" s="26"/>
      <c r="OMS49" s="26"/>
      <c r="OMW49" s="26"/>
      <c r="ONA49" s="26"/>
      <c r="ONE49" s="26"/>
      <c r="ONI49" s="26"/>
      <c r="ONM49" s="26"/>
      <c r="ONQ49" s="26"/>
      <c r="ONU49" s="26"/>
      <c r="ONY49" s="26"/>
      <c r="OOC49" s="26"/>
      <c r="OOG49" s="26"/>
      <c r="OOK49" s="26"/>
      <c r="OOO49" s="26"/>
      <c r="OOS49" s="26"/>
      <c r="OOW49" s="26"/>
      <c r="OPA49" s="26"/>
      <c r="OPE49" s="26"/>
      <c r="OPI49" s="26"/>
      <c r="OPM49" s="26"/>
      <c r="OPQ49" s="26"/>
      <c r="OPU49" s="26"/>
      <c r="OPY49" s="26"/>
      <c r="OQC49" s="26"/>
      <c r="OQG49" s="26"/>
      <c r="OQK49" s="26"/>
      <c r="OQO49" s="26"/>
      <c r="OQS49" s="26"/>
      <c r="OQW49" s="26"/>
      <c r="ORA49" s="26"/>
      <c r="ORE49" s="26"/>
      <c r="ORI49" s="26"/>
      <c r="ORM49" s="26"/>
      <c r="ORQ49" s="26"/>
      <c r="ORU49" s="26"/>
      <c r="ORY49" s="26"/>
      <c r="OSC49" s="26"/>
      <c r="OSG49" s="26"/>
      <c r="OSK49" s="26"/>
      <c r="OSO49" s="26"/>
      <c r="OSS49" s="26"/>
      <c r="OSW49" s="26"/>
      <c r="OTA49" s="26"/>
      <c r="OTE49" s="26"/>
      <c r="OTI49" s="26"/>
      <c r="OTM49" s="26"/>
      <c r="OTQ49" s="26"/>
      <c r="OTU49" s="26"/>
      <c r="OTY49" s="26"/>
      <c r="OUC49" s="26"/>
      <c r="OUG49" s="26"/>
      <c r="OUK49" s="26"/>
      <c r="OUO49" s="26"/>
      <c r="OUS49" s="26"/>
      <c r="OUW49" s="26"/>
      <c r="OVA49" s="26"/>
      <c r="OVE49" s="26"/>
      <c r="OVI49" s="26"/>
      <c r="OVM49" s="26"/>
      <c r="OVQ49" s="26"/>
      <c r="OVU49" s="26"/>
      <c r="OVY49" s="26"/>
      <c r="OWC49" s="26"/>
      <c r="OWG49" s="26"/>
      <c r="OWK49" s="26"/>
      <c r="OWO49" s="26"/>
      <c r="OWS49" s="26"/>
      <c r="OWW49" s="26"/>
      <c r="OXA49" s="26"/>
      <c r="OXE49" s="26"/>
      <c r="OXI49" s="26"/>
      <c r="OXM49" s="26"/>
      <c r="OXQ49" s="26"/>
      <c r="OXU49" s="26"/>
      <c r="OXY49" s="26"/>
      <c r="OYC49" s="26"/>
      <c r="OYG49" s="26"/>
      <c r="OYK49" s="26"/>
      <c r="OYO49" s="26"/>
      <c r="OYS49" s="26"/>
      <c r="OYW49" s="26"/>
      <c r="OZA49" s="26"/>
      <c r="OZE49" s="26"/>
      <c r="OZI49" s="26"/>
      <c r="OZM49" s="26"/>
      <c r="OZQ49" s="26"/>
      <c r="OZU49" s="26"/>
      <c r="OZY49" s="26"/>
      <c r="PAC49" s="26"/>
      <c r="PAG49" s="26"/>
      <c r="PAK49" s="26"/>
      <c r="PAO49" s="26"/>
      <c r="PAS49" s="26"/>
      <c r="PAW49" s="26"/>
      <c r="PBA49" s="26"/>
      <c r="PBE49" s="26"/>
      <c r="PBI49" s="26"/>
      <c r="PBM49" s="26"/>
      <c r="PBQ49" s="26"/>
      <c r="PBU49" s="26"/>
      <c r="PBY49" s="26"/>
      <c r="PCC49" s="26"/>
      <c r="PCG49" s="26"/>
      <c r="PCK49" s="26"/>
      <c r="PCO49" s="26"/>
      <c r="PCS49" s="26"/>
      <c r="PCW49" s="26"/>
      <c r="PDA49" s="26"/>
      <c r="PDE49" s="26"/>
      <c r="PDI49" s="26"/>
      <c r="PDM49" s="26"/>
      <c r="PDQ49" s="26"/>
      <c r="PDU49" s="26"/>
      <c r="PDY49" s="26"/>
      <c r="PEC49" s="26"/>
      <c r="PEG49" s="26"/>
      <c r="PEK49" s="26"/>
      <c r="PEO49" s="26"/>
      <c r="PES49" s="26"/>
      <c r="PEW49" s="26"/>
      <c r="PFA49" s="26"/>
      <c r="PFE49" s="26"/>
      <c r="PFI49" s="26"/>
      <c r="PFM49" s="26"/>
      <c r="PFQ49" s="26"/>
      <c r="PFU49" s="26"/>
      <c r="PFY49" s="26"/>
      <c r="PGC49" s="26"/>
      <c r="PGG49" s="26"/>
      <c r="PGK49" s="26"/>
      <c r="PGO49" s="26"/>
      <c r="PGS49" s="26"/>
      <c r="PGW49" s="26"/>
      <c r="PHA49" s="26"/>
      <c r="PHE49" s="26"/>
      <c r="PHI49" s="26"/>
      <c r="PHM49" s="26"/>
      <c r="PHQ49" s="26"/>
      <c r="PHU49" s="26"/>
      <c r="PHY49" s="26"/>
      <c r="PIC49" s="26"/>
      <c r="PIG49" s="26"/>
      <c r="PIK49" s="26"/>
      <c r="PIO49" s="26"/>
      <c r="PIS49" s="26"/>
      <c r="PIW49" s="26"/>
      <c r="PJA49" s="26"/>
      <c r="PJE49" s="26"/>
      <c r="PJI49" s="26"/>
      <c r="PJM49" s="26"/>
      <c r="PJQ49" s="26"/>
      <c r="PJU49" s="26"/>
      <c r="PJY49" s="26"/>
      <c r="PKC49" s="26"/>
      <c r="PKG49" s="26"/>
      <c r="PKK49" s="26"/>
      <c r="PKO49" s="26"/>
      <c r="PKS49" s="26"/>
      <c r="PKW49" s="26"/>
      <c r="PLA49" s="26"/>
      <c r="PLE49" s="26"/>
      <c r="PLI49" s="26"/>
      <c r="PLM49" s="26"/>
      <c r="PLQ49" s="26"/>
      <c r="PLU49" s="26"/>
      <c r="PLY49" s="26"/>
      <c r="PMC49" s="26"/>
      <c r="PMG49" s="26"/>
      <c r="PMK49" s="26"/>
      <c r="PMO49" s="26"/>
      <c r="PMS49" s="26"/>
      <c r="PMW49" s="26"/>
      <c r="PNA49" s="26"/>
      <c r="PNE49" s="26"/>
      <c r="PNI49" s="26"/>
      <c r="PNM49" s="26"/>
      <c r="PNQ49" s="26"/>
      <c r="PNU49" s="26"/>
      <c r="PNY49" s="26"/>
      <c r="POC49" s="26"/>
      <c r="POG49" s="26"/>
      <c r="POK49" s="26"/>
      <c r="POO49" s="26"/>
      <c r="POS49" s="26"/>
      <c r="POW49" s="26"/>
      <c r="PPA49" s="26"/>
      <c r="PPE49" s="26"/>
      <c r="PPI49" s="26"/>
      <c r="PPM49" s="26"/>
      <c r="PPQ49" s="26"/>
      <c r="PPU49" s="26"/>
      <c r="PPY49" s="26"/>
      <c r="PQC49" s="26"/>
      <c r="PQG49" s="26"/>
      <c r="PQK49" s="26"/>
      <c r="PQO49" s="26"/>
      <c r="PQS49" s="26"/>
      <c r="PQW49" s="26"/>
      <c r="PRA49" s="26"/>
      <c r="PRE49" s="26"/>
      <c r="PRI49" s="26"/>
      <c r="PRM49" s="26"/>
      <c r="PRQ49" s="26"/>
      <c r="PRU49" s="26"/>
      <c r="PRY49" s="26"/>
      <c r="PSC49" s="26"/>
      <c r="PSG49" s="26"/>
      <c r="PSK49" s="26"/>
      <c r="PSO49" s="26"/>
      <c r="PSS49" s="26"/>
      <c r="PSW49" s="26"/>
      <c r="PTA49" s="26"/>
      <c r="PTE49" s="26"/>
      <c r="PTI49" s="26"/>
      <c r="PTM49" s="26"/>
      <c r="PTQ49" s="26"/>
      <c r="PTU49" s="26"/>
      <c r="PTY49" s="26"/>
      <c r="PUC49" s="26"/>
      <c r="PUG49" s="26"/>
      <c r="PUK49" s="26"/>
      <c r="PUO49" s="26"/>
      <c r="PUS49" s="26"/>
      <c r="PUW49" s="26"/>
      <c r="PVA49" s="26"/>
      <c r="PVE49" s="26"/>
      <c r="PVI49" s="26"/>
      <c r="PVM49" s="26"/>
      <c r="PVQ49" s="26"/>
      <c r="PVU49" s="26"/>
      <c r="PVY49" s="26"/>
      <c r="PWC49" s="26"/>
      <c r="PWG49" s="26"/>
      <c r="PWK49" s="26"/>
      <c r="PWO49" s="26"/>
      <c r="PWS49" s="26"/>
      <c r="PWW49" s="26"/>
      <c r="PXA49" s="26"/>
      <c r="PXE49" s="26"/>
      <c r="PXI49" s="26"/>
      <c r="PXM49" s="26"/>
      <c r="PXQ49" s="26"/>
      <c r="PXU49" s="26"/>
      <c r="PXY49" s="26"/>
      <c r="PYC49" s="26"/>
      <c r="PYG49" s="26"/>
      <c r="PYK49" s="26"/>
      <c r="PYO49" s="26"/>
      <c r="PYS49" s="26"/>
      <c r="PYW49" s="26"/>
      <c r="PZA49" s="26"/>
      <c r="PZE49" s="26"/>
      <c r="PZI49" s="26"/>
      <c r="PZM49" s="26"/>
      <c r="PZQ49" s="26"/>
      <c r="PZU49" s="26"/>
      <c r="PZY49" s="26"/>
      <c r="QAC49" s="26"/>
      <c r="QAG49" s="26"/>
      <c r="QAK49" s="26"/>
      <c r="QAO49" s="26"/>
      <c r="QAS49" s="26"/>
      <c r="QAW49" s="26"/>
      <c r="QBA49" s="26"/>
      <c r="QBE49" s="26"/>
      <c r="QBI49" s="26"/>
      <c r="QBM49" s="26"/>
      <c r="QBQ49" s="26"/>
      <c r="QBU49" s="26"/>
      <c r="QBY49" s="26"/>
      <c r="QCC49" s="26"/>
      <c r="QCG49" s="26"/>
      <c r="QCK49" s="26"/>
      <c r="QCO49" s="26"/>
      <c r="QCS49" s="26"/>
      <c r="QCW49" s="26"/>
      <c r="QDA49" s="26"/>
      <c r="QDE49" s="26"/>
      <c r="QDI49" s="26"/>
      <c r="QDM49" s="26"/>
      <c r="QDQ49" s="26"/>
      <c r="QDU49" s="26"/>
      <c r="QDY49" s="26"/>
      <c r="QEC49" s="26"/>
      <c r="QEG49" s="26"/>
      <c r="QEK49" s="26"/>
      <c r="QEO49" s="26"/>
      <c r="QES49" s="26"/>
      <c r="QEW49" s="26"/>
      <c r="QFA49" s="26"/>
      <c r="QFE49" s="26"/>
      <c r="QFI49" s="26"/>
      <c r="QFM49" s="26"/>
      <c r="QFQ49" s="26"/>
      <c r="QFU49" s="26"/>
      <c r="QFY49" s="26"/>
      <c r="QGC49" s="26"/>
      <c r="QGG49" s="26"/>
      <c r="QGK49" s="26"/>
      <c r="QGO49" s="26"/>
      <c r="QGS49" s="26"/>
      <c r="QGW49" s="26"/>
      <c r="QHA49" s="26"/>
      <c r="QHE49" s="26"/>
      <c r="QHI49" s="26"/>
      <c r="QHM49" s="26"/>
      <c r="QHQ49" s="26"/>
      <c r="QHU49" s="26"/>
      <c r="QHY49" s="26"/>
      <c r="QIC49" s="26"/>
      <c r="QIG49" s="26"/>
      <c r="QIK49" s="26"/>
      <c r="QIO49" s="26"/>
      <c r="QIS49" s="26"/>
      <c r="QIW49" s="26"/>
      <c r="QJA49" s="26"/>
      <c r="QJE49" s="26"/>
      <c r="QJI49" s="26"/>
      <c r="QJM49" s="26"/>
      <c r="QJQ49" s="26"/>
      <c r="QJU49" s="26"/>
      <c r="QJY49" s="26"/>
      <c r="QKC49" s="26"/>
      <c r="QKG49" s="26"/>
      <c r="QKK49" s="26"/>
      <c r="QKO49" s="26"/>
      <c r="QKS49" s="26"/>
      <c r="QKW49" s="26"/>
      <c r="QLA49" s="26"/>
      <c r="QLE49" s="26"/>
      <c r="QLI49" s="26"/>
      <c r="QLM49" s="26"/>
      <c r="QLQ49" s="26"/>
      <c r="QLU49" s="26"/>
      <c r="QLY49" s="26"/>
      <c r="QMC49" s="26"/>
      <c r="QMG49" s="26"/>
      <c r="QMK49" s="26"/>
      <c r="QMO49" s="26"/>
      <c r="QMS49" s="26"/>
      <c r="QMW49" s="26"/>
      <c r="QNA49" s="26"/>
      <c r="QNE49" s="26"/>
      <c r="QNI49" s="26"/>
      <c r="QNM49" s="26"/>
      <c r="QNQ49" s="26"/>
      <c r="QNU49" s="26"/>
      <c r="QNY49" s="26"/>
      <c r="QOC49" s="26"/>
      <c r="QOG49" s="26"/>
      <c r="QOK49" s="26"/>
      <c r="QOO49" s="26"/>
      <c r="QOS49" s="26"/>
      <c r="QOW49" s="26"/>
      <c r="QPA49" s="26"/>
      <c r="QPE49" s="26"/>
      <c r="QPI49" s="26"/>
      <c r="QPM49" s="26"/>
      <c r="QPQ49" s="26"/>
      <c r="QPU49" s="26"/>
      <c r="QPY49" s="26"/>
      <c r="QQC49" s="26"/>
      <c r="QQG49" s="26"/>
      <c r="QQK49" s="26"/>
      <c r="QQO49" s="26"/>
      <c r="QQS49" s="26"/>
      <c r="QQW49" s="26"/>
      <c r="QRA49" s="26"/>
      <c r="QRE49" s="26"/>
      <c r="QRI49" s="26"/>
      <c r="QRM49" s="26"/>
      <c r="QRQ49" s="26"/>
      <c r="QRU49" s="26"/>
      <c r="QRY49" s="26"/>
      <c r="QSC49" s="26"/>
      <c r="QSG49" s="26"/>
      <c r="QSK49" s="26"/>
      <c r="QSO49" s="26"/>
      <c r="QSS49" s="26"/>
      <c r="QSW49" s="26"/>
      <c r="QTA49" s="26"/>
      <c r="QTE49" s="26"/>
      <c r="QTI49" s="26"/>
      <c r="QTM49" s="26"/>
      <c r="QTQ49" s="26"/>
      <c r="QTU49" s="26"/>
      <c r="QTY49" s="26"/>
      <c r="QUC49" s="26"/>
      <c r="QUG49" s="26"/>
      <c r="QUK49" s="26"/>
      <c r="QUO49" s="26"/>
      <c r="QUS49" s="26"/>
      <c r="QUW49" s="26"/>
      <c r="QVA49" s="26"/>
      <c r="QVE49" s="26"/>
      <c r="QVI49" s="26"/>
      <c r="QVM49" s="26"/>
      <c r="QVQ49" s="26"/>
      <c r="QVU49" s="26"/>
      <c r="QVY49" s="26"/>
      <c r="QWC49" s="26"/>
      <c r="QWG49" s="26"/>
      <c r="QWK49" s="26"/>
      <c r="QWO49" s="26"/>
      <c r="QWS49" s="26"/>
      <c r="QWW49" s="26"/>
      <c r="QXA49" s="26"/>
      <c r="QXE49" s="26"/>
      <c r="QXI49" s="26"/>
      <c r="QXM49" s="26"/>
      <c r="QXQ49" s="26"/>
      <c r="QXU49" s="26"/>
      <c r="QXY49" s="26"/>
      <c r="QYC49" s="26"/>
      <c r="QYG49" s="26"/>
      <c r="QYK49" s="26"/>
      <c r="QYO49" s="26"/>
      <c r="QYS49" s="26"/>
      <c r="QYW49" s="26"/>
      <c r="QZA49" s="26"/>
      <c r="QZE49" s="26"/>
      <c r="QZI49" s="26"/>
      <c r="QZM49" s="26"/>
      <c r="QZQ49" s="26"/>
      <c r="QZU49" s="26"/>
      <c r="QZY49" s="26"/>
      <c r="RAC49" s="26"/>
      <c r="RAG49" s="26"/>
      <c r="RAK49" s="26"/>
      <c r="RAO49" s="26"/>
      <c r="RAS49" s="26"/>
      <c r="RAW49" s="26"/>
      <c r="RBA49" s="26"/>
      <c r="RBE49" s="26"/>
      <c r="RBI49" s="26"/>
      <c r="RBM49" s="26"/>
      <c r="RBQ49" s="26"/>
      <c r="RBU49" s="26"/>
      <c r="RBY49" s="26"/>
      <c r="RCC49" s="26"/>
      <c r="RCG49" s="26"/>
      <c r="RCK49" s="26"/>
      <c r="RCO49" s="26"/>
      <c r="RCS49" s="26"/>
      <c r="RCW49" s="26"/>
      <c r="RDA49" s="26"/>
      <c r="RDE49" s="26"/>
      <c r="RDI49" s="26"/>
      <c r="RDM49" s="26"/>
      <c r="RDQ49" s="26"/>
      <c r="RDU49" s="26"/>
      <c r="RDY49" s="26"/>
      <c r="REC49" s="26"/>
      <c r="REG49" s="26"/>
      <c r="REK49" s="26"/>
      <c r="REO49" s="26"/>
      <c r="RES49" s="26"/>
      <c r="REW49" s="26"/>
      <c r="RFA49" s="26"/>
      <c r="RFE49" s="26"/>
      <c r="RFI49" s="26"/>
      <c r="RFM49" s="26"/>
      <c r="RFQ49" s="26"/>
      <c r="RFU49" s="26"/>
      <c r="RFY49" s="26"/>
      <c r="RGC49" s="26"/>
      <c r="RGG49" s="26"/>
      <c r="RGK49" s="26"/>
      <c r="RGO49" s="26"/>
      <c r="RGS49" s="26"/>
      <c r="RGW49" s="26"/>
      <c r="RHA49" s="26"/>
      <c r="RHE49" s="26"/>
      <c r="RHI49" s="26"/>
      <c r="RHM49" s="26"/>
      <c r="RHQ49" s="26"/>
      <c r="RHU49" s="26"/>
      <c r="RHY49" s="26"/>
      <c r="RIC49" s="26"/>
      <c r="RIG49" s="26"/>
      <c r="RIK49" s="26"/>
      <c r="RIO49" s="26"/>
      <c r="RIS49" s="26"/>
      <c r="RIW49" s="26"/>
      <c r="RJA49" s="26"/>
      <c r="RJE49" s="26"/>
      <c r="RJI49" s="26"/>
      <c r="RJM49" s="26"/>
      <c r="RJQ49" s="26"/>
      <c r="RJU49" s="26"/>
      <c r="RJY49" s="26"/>
      <c r="RKC49" s="26"/>
      <c r="RKG49" s="26"/>
      <c r="RKK49" s="26"/>
      <c r="RKO49" s="26"/>
      <c r="RKS49" s="26"/>
      <c r="RKW49" s="26"/>
      <c r="RLA49" s="26"/>
      <c r="RLE49" s="26"/>
      <c r="RLI49" s="26"/>
      <c r="RLM49" s="26"/>
      <c r="RLQ49" s="26"/>
      <c r="RLU49" s="26"/>
      <c r="RLY49" s="26"/>
      <c r="RMC49" s="26"/>
      <c r="RMG49" s="26"/>
      <c r="RMK49" s="26"/>
      <c r="RMO49" s="26"/>
      <c r="RMS49" s="26"/>
      <c r="RMW49" s="26"/>
      <c r="RNA49" s="26"/>
      <c r="RNE49" s="26"/>
      <c r="RNI49" s="26"/>
      <c r="RNM49" s="26"/>
      <c r="RNQ49" s="26"/>
      <c r="RNU49" s="26"/>
      <c r="RNY49" s="26"/>
      <c r="ROC49" s="26"/>
      <c r="ROG49" s="26"/>
      <c r="ROK49" s="26"/>
      <c r="ROO49" s="26"/>
      <c r="ROS49" s="26"/>
      <c r="ROW49" s="26"/>
      <c r="RPA49" s="26"/>
      <c r="RPE49" s="26"/>
      <c r="RPI49" s="26"/>
      <c r="RPM49" s="26"/>
      <c r="RPQ49" s="26"/>
      <c r="RPU49" s="26"/>
      <c r="RPY49" s="26"/>
      <c r="RQC49" s="26"/>
      <c r="RQG49" s="26"/>
      <c r="RQK49" s="26"/>
      <c r="RQO49" s="26"/>
      <c r="RQS49" s="26"/>
      <c r="RQW49" s="26"/>
      <c r="RRA49" s="26"/>
      <c r="RRE49" s="26"/>
      <c r="RRI49" s="26"/>
      <c r="RRM49" s="26"/>
      <c r="RRQ49" s="26"/>
      <c r="RRU49" s="26"/>
      <c r="RRY49" s="26"/>
      <c r="RSC49" s="26"/>
      <c r="RSG49" s="26"/>
      <c r="RSK49" s="26"/>
      <c r="RSO49" s="26"/>
      <c r="RSS49" s="26"/>
      <c r="RSW49" s="26"/>
      <c r="RTA49" s="26"/>
      <c r="RTE49" s="26"/>
      <c r="RTI49" s="26"/>
      <c r="RTM49" s="26"/>
      <c r="RTQ49" s="26"/>
      <c r="RTU49" s="26"/>
      <c r="RTY49" s="26"/>
      <c r="RUC49" s="26"/>
      <c r="RUG49" s="26"/>
      <c r="RUK49" s="26"/>
      <c r="RUO49" s="26"/>
      <c r="RUS49" s="26"/>
      <c r="RUW49" s="26"/>
      <c r="RVA49" s="26"/>
      <c r="RVE49" s="26"/>
      <c r="RVI49" s="26"/>
      <c r="RVM49" s="26"/>
      <c r="RVQ49" s="26"/>
      <c r="RVU49" s="26"/>
      <c r="RVY49" s="26"/>
      <c r="RWC49" s="26"/>
      <c r="RWG49" s="26"/>
      <c r="RWK49" s="26"/>
      <c r="RWO49" s="26"/>
      <c r="RWS49" s="26"/>
      <c r="RWW49" s="26"/>
      <c r="RXA49" s="26"/>
      <c r="RXE49" s="26"/>
      <c r="RXI49" s="26"/>
      <c r="RXM49" s="26"/>
      <c r="RXQ49" s="26"/>
      <c r="RXU49" s="26"/>
      <c r="RXY49" s="26"/>
      <c r="RYC49" s="26"/>
      <c r="RYG49" s="26"/>
      <c r="RYK49" s="26"/>
      <c r="RYO49" s="26"/>
      <c r="RYS49" s="26"/>
      <c r="RYW49" s="26"/>
      <c r="RZA49" s="26"/>
      <c r="RZE49" s="26"/>
      <c r="RZI49" s="26"/>
      <c r="RZM49" s="26"/>
      <c r="RZQ49" s="26"/>
      <c r="RZU49" s="26"/>
      <c r="RZY49" s="26"/>
      <c r="SAC49" s="26"/>
      <c r="SAG49" s="26"/>
      <c r="SAK49" s="26"/>
      <c r="SAO49" s="26"/>
      <c r="SAS49" s="26"/>
      <c r="SAW49" s="26"/>
      <c r="SBA49" s="26"/>
      <c r="SBE49" s="26"/>
      <c r="SBI49" s="26"/>
      <c r="SBM49" s="26"/>
      <c r="SBQ49" s="26"/>
      <c r="SBU49" s="26"/>
      <c r="SBY49" s="26"/>
      <c r="SCC49" s="26"/>
      <c r="SCG49" s="26"/>
      <c r="SCK49" s="26"/>
      <c r="SCO49" s="26"/>
      <c r="SCS49" s="26"/>
      <c r="SCW49" s="26"/>
      <c r="SDA49" s="26"/>
      <c r="SDE49" s="26"/>
      <c r="SDI49" s="26"/>
      <c r="SDM49" s="26"/>
      <c r="SDQ49" s="26"/>
      <c r="SDU49" s="26"/>
      <c r="SDY49" s="26"/>
      <c r="SEC49" s="26"/>
      <c r="SEG49" s="26"/>
      <c r="SEK49" s="26"/>
      <c r="SEO49" s="26"/>
      <c r="SES49" s="26"/>
      <c r="SEW49" s="26"/>
      <c r="SFA49" s="26"/>
      <c r="SFE49" s="26"/>
      <c r="SFI49" s="26"/>
      <c r="SFM49" s="26"/>
      <c r="SFQ49" s="26"/>
      <c r="SFU49" s="26"/>
      <c r="SFY49" s="26"/>
      <c r="SGC49" s="26"/>
      <c r="SGG49" s="26"/>
      <c r="SGK49" s="26"/>
      <c r="SGO49" s="26"/>
      <c r="SGS49" s="26"/>
      <c r="SGW49" s="26"/>
      <c r="SHA49" s="26"/>
      <c r="SHE49" s="26"/>
      <c r="SHI49" s="26"/>
      <c r="SHM49" s="26"/>
      <c r="SHQ49" s="26"/>
      <c r="SHU49" s="26"/>
      <c r="SHY49" s="26"/>
      <c r="SIC49" s="26"/>
      <c r="SIG49" s="26"/>
      <c r="SIK49" s="26"/>
      <c r="SIO49" s="26"/>
      <c r="SIS49" s="26"/>
      <c r="SIW49" s="26"/>
      <c r="SJA49" s="26"/>
      <c r="SJE49" s="26"/>
      <c r="SJI49" s="26"/>
      <c r="SJM49" s="26"/>
      <c r="SJQ49" s="26"/>
      <c r="SJU49" s="26"/>
      <c r="SJY49" s="26"/>
      <c r="SKC49" s="26"/>
      <c r="SKG49" s="26"/>
      <c r="SKK49" s="26"/>
      <c r="SKO49" s="26"/>
      <c r="SKS49" s="26"/>
      <c r="SKW49" s="26"/>
      <c r="SLA49" s="26"/>
      <c r="SLE49" s="26"/>
      <c r="SLI49" s="26"/>
      <c r="SLM49" s="26"/>
      <c r="SLQ49" s="26"/>
      <c r="SLU49" s="26"/>
      <c r="SLY49" s="26"/>
      <c r="SMC49" s="26"/>
      <c r="SMG49" s="26"/>
      <c r="SMK49" s="26"/>
      <c r="SMO49" s="26"/>
      <c r="SMS49" s="26"/>
      <c r="SMW49" s="26"/>
      <c r="SNA49" s="26"/>
      <c r="SNE49" s="26"/>
      <c r="SNI49" s="26"/>
      <c r="SNM49" s="26"/>
      <c r="SNQ49" s="26"/>
      <c r="SNU49" s="26"/>
      <c r="SNY49" s="26"/>
      <c r="SOC49" s="26"/>
      <c r="SOG49" s="26"/>
      <c r="SOK49" s="26"/>
      <c r="SOO49" s="26"/>
      <c r="SOS49" s="26"/>
      <c r="SOW49" s="26"/>
      <c r="SPA49" s="26"/>
      <c r="SPE49" s="26"/>
      <c r="SPI49" s="26"/>
      <c r="SPM49" s="26"/>
      <c r="SPQ49" s="26"/>
      <c r="SPU49" s="26"/>
      <c r="SPY49" s="26"/>
      <c r="SQC49" s="26"/>
      <c r="SQG49" s="26"/>
      <c r="SQK49" s="26"/>
      <c r="SQO49" s="26"/>
      <c r="SQS49" s="26"/>
      <c r="SQW49" s="26"/>
      <c r="SRA49" s="26"/>
      <c r="SRE49" s="26"/>
      <c r="SRI49" s="26"/>
      <c r="SRM49" s="26"/>
      <c r="SRQ49" s="26"/>
      <c r="SRU49" s="26"/>
      <c r="SRY49" s="26"/>
      <c r="SSC49" s="26"/>
      <c r="SSG49" s="26"/>
      <c r="SSK49" s="26"/>
      <c r="SSO49" s="26"/>
      <c r="SSS49" s="26"/>
      <c r="SSW49" s="26"/>
      <c r="STA49" s="26"/>
      <c r="STE49" s="26"/>
      <c r="STI49" s="26"/>
      <c r="STM49" s="26"/>
      <c r="STQ49" s="26"/>
      <c r="STU49" s="26"/>
      <c r="STY49" s="26"/>
      <c r="SUC49" s="26"/>
      <c r="SUG49" s="26"/>
      <c r="SUK49" s="26"/>
      <c r="SUO49" s="26"/>
      <c r="SUS49" s="26"/>
      <c r="SUW49" s="26"/>
      <c r="SVA49" s="26"/>
      <c r="SVE49" s="26"/>
      <c r="SVI49" s="26"/>
      <c r="SVM49" s="26"/>
      <c r="SVQ49" s="26"/>
      <c r="SVU49" s="26"/>
      <c r="SVY49" s="26"/>
      <c r="SWC49" s="26"/>
      <c r="SWG49" s="26"/>
      <c r="SWK49" s="26"/>
      <c r="SWO49" s="26"/>
      <c r="SWS49" s="26"/>
      <c r="SWW49" s="26"/>
      <c r="SXA49" s="26"/>
      <c r="SXE49" s="26"/>
      <c r="SXI49" s="26"/>
      <c r="SXM49" s="26"/>
      <c r="SXQ49" s="26"/>
      <c r="SXU49" s="26"/>
      <c r="SXY49" s="26"/>
      <c r="SYC49" s="26"/>
      <c r="SYG49" s="26"/>
      <c r="SYK49" s="26"/>
      <c r="SYO49" s="26"/>
      <c r="SYS49" s="26"/>
      <c r="SYW49" s="26"/>
      <c r="SZA49" s="26"/>
      <c r="SZE49" s="26"/>
      <c r="SZI49" s="26"/>
      <c r="SZM49" s="26"/>
      <c r="SZQ49" s="26"/>
      <c r="SZU49" s="26"/>
      <c r="SZY49" s="26"/>
      <c r="TAC49" s="26"/>
      <c r="TAG49" s="26"/>
      <c r="TAK49" s="26"/>
      <c r="TAO49" s="26"/>
      <c r="TAS49" s="26"/>
      <c r="TAW49" s="26"/>
      <c r="TBA49" s="26"/>
      <c r="TBE49" s="26"/>
      <c r="TBI49" s="26"/>
      <c r="TBM49" s="26"/>
      <c r="TBQ49" s="26"/>
      <c r="TBU49" s="26"/>
      <c r="TBY49" s="26"/>
      <c r="TCC49" s="26"/>
      <c r="TCG49" s="26"/>
      <c r="TCK49" s="26"/>
      <c r="TCO49" s="26"/>
      <c r="TCS49" s="26"/>
      <c r="TCW49" s="26"/>
      <c r="TDA49" s="26"/>
      <c r="TDE49" s="26"/>
      <c r="TDI49" s="26"/>
      <c r="TDM49" s="26"/>
      <c r="TDQ49" s="26"/>
      <c r="TDU49" s="26"/>
      <c r="TDY49" s="26"/>
      <c r="TEC49" s="26"/>
      <c r="TEG49" s="26"/>
      <c r="TEK49" s="26"/>
      <c r="TEO49" s="26"/>
      <c r="TES49" s="26"/>
      <c r="TEW49" s="26"/>
      <c r="TFA49" s="26"/>
      <c r="TFE49" s="26"/>
      <c r="TFI49" s="26"/>
      <c r="TFM49" s="26"/>
      <c r="TFQ49" s="26"/>
      <c r="TFU49" s="26"/>
      <c r="TFY49" s="26"/>
      <c r="TGC49" s="26"/>
      <c r="TGG49" s="26"/>
      <c r="TGK49" s="26"/>
      <c r="TGO49" s="26"/>
      <c r="TGS49" s="26"/>
      <c r="TGW49" s="26"/>
      <c r="THA49" s="26"/>
      <c r="THE49" s="26"/>
      <c r="THI49" s="26"/>
      <c r="THM49" s="26"/>
      <c r="THQ49" s="26"/>
      <c r="THU49" s="26"/>
      <c r="THY49" s="26"/>
      <c r="TIC49" s="26"/>
      <c r="TIG49" s="26"/>
      <c r="TIK49" s="26"/>
      <c r="TIO49" s="26"/>
      <c r="TIS49" s="26"/>
      <c r="TIW49" s="26"/>
      <c r="TJA49" s="26"/>
      <c r="TJE49" s="26"/>
      <c r="TJI49" s="26"/>
      <c r="TJM49" s="26"/>
      <c r="TJQ49" s="26"/>
      <c r="TJU49" s="26"/>
      <c r="TJY49" s="26"/>
      <c r="TKC49" s="26"/>
      <c r="TKG49" s="26"/>
      <c r="TKK49" s="26"/>
      <c r="TKO49" s="26"/>
      <c r="TKS49" s="26"/>
      <c r="TKW49" s="26"/>
      <c r="TLA49" s="26"/>
      <c r="TLE49" s="26"/>
      <c r="TLI49" s="26"/>
      <c r="TLM49" s="26"/>
      <c r="TLQ49" s="26"/>
      <c r="TLU49" s="26"/>
      <c r="TLY49" s="26"/>
      <c r="TMC49" s="26"/>
      <c r="TMG49" s="26"/>
      <c r="TMK49" s="26"/>
      <c r="TMO49" s="26"/>
      <c r="TMS49" s="26"/>
      <c r="TMW49" s="26"/>
      <c r="TNA49" s="26"/>
      <c r="TNE49" s="26"/>
      <c r="TNI49" s="26"/>
      <c r="TNM49" s="26"/>
      <c r="TNQ49" s="26"/>
      <c r="TNU49" s="26"/>
      <c r="TNY49" s="26"/>
      <c r="TOC49" s="26"/>
      <c r="TOG49" s="26"/>
      <c r="TOK49" s="26"/>
      <c r="TOO49" s="26"/>
      <c r="TOS49" s="26"/>
      <c r="TOW49" s="26"/>
      <c r="TPA49" s="26"/>
      <c r="TPE49" s="26"/>
      <c r="TPI49" s="26"/>
      <c r="TPM49" s="26"/>
      <c r="TPQ49" s="26"/>
      <c r="TPU49" s="26"/>
      <c r="TPY49" s="26"/>
      <c r="TQC49" s="26"/>
      <c r="TQG49" s="26"/>
      <c r="TQK49" s="26"/>
      <c r="TQO49" s="26"/>
      <c r="TQS49" s="26"/>
      <c r="TQW49" s="26"/>
      <c r="TRA49" s="26"/>
      <c r="TRE49" s="26"/>
      <c r="TRI49" s="26"/>
      <c r="TRM49" s="26"/>
      <c r="TRQ49" s="26"/>
      <c r="TRU49" s="26"/>
      <c r="TRY49" s="26"/>
      <c r="TSC49" s="26"/>
      <c r="TSG49" s="26"/>
      <c r="TSK49" s="26"/>
      <c r="TSO49" s="26"/>
      <c r="TSS49" s="26"/>
      <c r="TSW49" s="26"/>
      <c r="TTA49" s="26"/>
      <c r="TTE49" s="26"/>
      <c r="TTI49" s="26"/>
      <c r="TTM49" s="26"/>
      <c r="TTQ49" s="26"/>
      <c r="TTU49" s="26"/>
      <c r="TTY49" s="26"/>
      <c r="TUC49" s="26"/>
      <c r="TUG49" s="26"/>
      <c r="TUK49" s="26"/>
      <c r="TUO49" s="26"/>
      <c r="TUS49" s="26"/>
      <c r="TUW49" s="26"/>
      <c r="TVA49" s="26"/>
      <c r="TVE49" s="26"/>
      <c r="TVI49" s="26"/>
      <c r="TVM49" s="26"/>
      <c r="TVQ49" s="26"/>
      <c r="TVU49" s="26"/>
      <c r="TVY49" s="26"/>
      <c r="TWC49" s="26"/>
      <c r="TWG49" s="26"/>
      <c r="TWK49" s="26"/>
      <c r="TWO49" s="26"/>
      <c r="TWS49" s="26"/>
      <c r="TWW49" s="26"/>
      <c r="TXA49" s="26"/>
      <c r="TXE49" s="26"/>
      <c r="TXI49" s="26"/>
      <c r="TXM49" s="26"/>
      <c r="TXQ49" s="26"/>
      <c r="TXU49" s="26"/>
      <c r="TXY49" s="26"/>
      <c r="TYC49" s="26"/>
      <c r="TYG49" s="26"/>
      <c r="TYK49" s="26"/>
      <c r="TYO49" s="26"/>
      <c r="TYS49" s="26"/>
      <c r="TYW49" s="26"/>
      <c r="TZA49" s="26"/>
      <c r="TZE49" s="26"/>
      <c r="TZI49" s="26"/>
      <c r="TZM49" s="26"/>
      <c r="TZQ49" s="26"/>
      <c r="TZU49" s="26"/>
      <c r="TZY49" s="26"/>
      <c r="UAC49" s="26"/>
      <c r="UAG49" s="26"/>
      <c r="UAK49" s="26"/>
      <c r="UAO49" s="26"/>
      <c r="UAS49" s="26"/>
      <c r="UAW49" s="26"/>
      <c r="UBA49" s="26"/>
      <c r="UBE49" s="26"/>
      <c r="UBI49" s="26"/>
      <c r="UBM49" s="26"/>
      <c r="UBQ49" s="26"/>
      <c r="UBU49" s="26"/>
      <c r="UBY49" s="26"/>
      <c r="UCC49" s="26"/>
      <c r="UCG49" s="26"/>
      <c r="UCK49" s="26"/>
      <c r="UCO49" s="26"/>
      <c r="UCS49" s="26"/>
      <c r="UCW49" s="26"/>
      <c r="UDA49" s="26"/>
      <c r="UDE49" s="26"/>
      <c r="UDI49" s="26"/>
      <c r="UDM49" s="26"/>
      <c r="UDQ49" s="26"/>
      <c r="UDU49" s="26"/>
      <c r="UDY49" s="26"/>
      <c r="UEC49" s="26"/>
      <c r="UEG49" s="26"/>
      <c r="UEK49" s="26"/>
      <c r="UEO49" s="26"/>
      <c r="UES49" s="26"/>
      <c r="UEW49" s="26"/>
      <c r="UFA49" s="26"/>
      <c r="UFE49" s="26"/>
      <c r="UFI49" s="26"/>
      <c r="UFM49" s="26"/>
      <c r="UFQ49" s="26"/>
      <c r="UFU49" s="26"/>
      <c r="UFY49" s="26"/>
      <c r="UGC49" s="26"/>
      <c r="UGG49" s="26"/>
      <c r="UGK49" s="26"/>
      <c r="UGO49" s="26"/>
      <c r="UGS49" s="26"/>
      <c r="UGW49" s="26"/>
      <c r="UHA49" s="26"/>
      <c r="UHE49" s="26"/>
      <c r="UHI49" s="26"/>
      <c r="UHM49" s="26"/>
      <c r="UHQ49" s="26"/>
      <c r="UHU49" s="26"/>
      <c r="UHY49" s="26"/>
      <c r="UIC49" s="26"/>
      <c r="UIG49" s="26"/>
      <c r="UIK49" s="26"/>
      <c r="UIO49" s="26"/>
      <c r="UIS49" s="26"/>
      <c r="UIW49" s="26"/>
      <c r="UJA49" s="26"/>
      <c r="UJE49" s="26"/>
      <c r="UJI49" s="26"/>
      <c r="UJM49" s="26"/>
      <c r="UJQ49" s="26"/>
      <c r="UJU49" s="26"/>
      <c r="UJY49" s="26"/>
      <c r="UKC49" s="26"/>
      <c r="UKG49" s="26"/>
      <c r="UKK49" s="26"/>
      <c r="UKO49" s="26"/>
      <c r="UKS49" s="26"/>
      <c r="UKW49" s="26"/>
      <c r="ULA49" s="26"/>
      <c r="ULE49" s="26"/>
      <c r="ULI49" s="26"/>
      <c r="ULM49" s="26"/>
      <c r="ULQ49" s="26"/>
      <c r="ULU49" s="26"/>
      <c r="ULY49" s="26"/>
      <c r="UMC49" s="26"/>
      <c r="UMG49" s="26"/>
      <c r="UMK49" s="26"/>
      <c r="UMO49" s="26"/>
      <c r="UMS49" s="26"/>
      <c r="UMW49" s="26"/>
      <c r="UNA49" s="26"/>
      <c r="UNE49" s="26"/>
      <c r="UNI49" s="26"/>
      <c r="UNM49" s="26"/>
      <c r="UNQ49" s="26"/>
      <c r="UNU49" s="26"/>
      <c r="UNY49" s="26"/>
      <c r="UOC49" s="26"/>
      <c r="UOG49" s="26"/>
      <c r="UOK49" s="26"/>
      <c r="UOO49" s="26"/>
      <c r="UOS49" s="26"/>
      <c r="UOW49" s="26"/>
      <c r="UPA49" s="26"/>
      <c r="UPE49" s="26"/>
      <c r="UPI49" s="26"/>
      <c r="UPM49" s="26"/>
      <c r="UPQ49" s="26"/>
      <c r="UPU49" s="26"/>
      <c r="UPY49" s="26"/>
      <c r="UQC49" s="26"/>
      <c r="UQG49" s="26"/>
      <c r="UQK49" s="26"/>
      <c r="UQO49" s="26"/>
      <c r="UQS49" s="26"/>
      <c r="UQW49" s="26"/>
      <c r="URA49" s="26"/>
      <c r="URE49" s="26"/>
      <c r="URI49" s="26"/>
      <c r="URM49" s="26"/>
      <c r="URQ49" s="26"/>
      <c r="URU49" s="26"/>
      <c r="URY49" s="26"/>
      <c r="USC49" s="26"/>
      <c r="USG49" s="26"/>
      <c r="USK49" s="26"/>
      <c r="USO49" s="26"/>
      <c r="USS49" s="26"/>
      <c r="USW49" s="26"/>
      <c r="UTA49" s="26"/>
      <c r="UTE49" s="26"/>
      <c r="UTI49" s="26"/>
      <c r="UTM49" s="26"/>
      <c r="UTQ49" s="26"/>
      <c r="UTU49" s="26"/>
      <c r="UTY49" s="26"/>
      <c r="UUC49" s="26"/>
      <c r="UUG49" s="26"/>
      <c r="UUK49" s="26"/>
      <c r="UUO49" s="26"/>
      <c r="UUS49" s="26"/>
      <c r="UUW49" s="26"/>
      <c r="UVA49" s="26"/>
      <c r="UVE49" s="26"/>
      <c r="UVI49" s="26"/>
      <c r="UVM49" s="26"/>
      <c r="UVQ49" s="26"/>
      <c r="UVU49" s="26"/>
      <c r="UVY49" s="26"/>
      <c r="UWC49" s="26"/>
      <c r="UWG49" s="26"/>
      <c r="UWK49" s="26"/>
      <c r="UWO49" s="26"/>
      <c r="UWS49" s="26"/>
      <c r="UWW49" s="26"/>
      <c r="UXA49" s="26"/>
      <c r="UXE49" s="26"/>
      <c r="UXI49" s="26"/>
      <c r="UXM49" s="26"/>
      <c r="UXQ49" s="26"/>
      <c r="UXU49" s="26"/>
      <c r="UXY49" s="26"/>
      <c r="UYC49" s="26"/>
      <c r="UYG49" s="26"/>
      <c r="UYK49" s="26"/>
      <c r="UYO49" s="26"/>
      <c r="UYS49" s="26"/>
      <c r="UYW49" s="26"/>
      <c r="UZA49" s="26"/>
      <c r="UZE49" s="26"/>
      <c r="UZI49" s="26"/>
      <c r="UZM49" s="26"/>
      <c r="UZQ49" s="26"/>
      <c r="UZU49" s="26"/>
      <c r="UZY49" s="26"/>
      <c r="VAC49" s="26"/>
      <c r="VAG49" s="26"/>
      <c r="VAK49" s="26"/>
      <c r="VAO49" s="26"/>
      <c r="VAS49" s="26"/>
      <c r="VAW49" s="26"/>
      <c r="VBA49" s="26"/>
      <c r="VBE49" s="26"/>
      <c r="VBI49" s="26"/>
      <c r="VBM49" s="26"/>
      <c r="VBQ49" s="26"/>
      <c r="VBU49" s="26"/>
      <c r="VBY49" s="26"/>
      <c r="VCC49" s="26"/>
      <c r="VCG49" s="26"/>
      <c r="VCK49" s="26"/>
      <c r="VCO49" s="26"/>
      <c r="VCS49" s="26"/>
      <c r="VCW49" s="26"/>
      <c r="VDA49" s="26"/>
      <c r="VDE49" s="26"/>
      <c r="VDI49" s="26"/>
      <c r="VDM49" s="26"/>
      <c r="VDQ49" s="26"/>
      <c r="VDU49" s="26"/>
      <c r="VDY49" s="26"/>
      <c r="VEC49" s="26"/>
      <c r="VEG49" s="26"/>
      <c r="VEK49" s="26"/>
      <c r="VEO49" s="26"/>
      <c r="VES49" s="26"/>
      <c r="VEW49" s="26"/>
      <c r="VFA49" s="26"/>
      <c r="VFE49" s="26"/>
      <c r="VFI49" s="26"/>
      <c r="VFM49" s="26"/>
      <c r="VFQ49" s="26"/>
      <c r="VFU49" s="26"/>
      <c r="VFY49" s="26"/>
      <c r="VGC49" s="26"/>
      <c r="VGG49" s="26"/>
      <c r="VGK49" s="26"/>
      <c r="VGO49" s="26"/>
      <c r="VGS49" s="26"/>
      <c r="VGW49" s="26"/>
      <c r="VHA49" s="26"/>
      <c r="VHE49" s="26"/>
      <c r="VHI49" s="26"/>
      <c r="VHM49" s="26"/>
      <c r="VHQ49" s="26"/>
      <c r="VHU49" s="26"/>
      <c r="VHY49" s="26"/>
      <c r="VIC49" s="26"/>
      <c r="VIG49" s="26"/>
      <c r="VIK49" s="26"/>
      <c r="VIO49" s="26"/>
      <c r="VIS49" s="26"/>
      <c r="VIW49" s="26"/>
      <c r="VJA49" s="26"/>
      <c r="VJE49" s="26"/>
      <c r="VJI49" s="26"/>
      <c r="VJM49" s="26"/>
      <c r="VJQ49" s="26"/>
      <c r="VJU49" s="26"/>
      <c r="VJY49" s="26"/>
      <c r="VKC49" s="26"/>
      <c r="VKG49" s="26"/>
      <c r="VKK49" s="26"/>
      <c r="VKO49" s="26"/>
      <c r="VKS49" s="26"/>
      <c r="VKW49" s="26"/>
      <c r="VLA49" s="26"/>
      <c r="VLE49" s="26"/>
      <c r="VLI49" s="26"/>
      <c r="VLM49" s="26"/>
      <c r="VLQ49" s="26"/>
      <c r="VLU49" s="26"/>
      <c r="VLY49" s="26"/>
      <c r="VMC49" s="26"/>
      <c r="VMG49" s="26"/>
      <c r="VMK49" s="26"/>
      <c r="VMO49" s="26"/>
      <c r="VMS49" s="26"/>
      <c r="VMW49" s="26"/>
      <c r="VNA49" s="26"/>
      <c r="VNE49" s="26"/>
      <c r="VNI49" s="26"/>
      <c r="VNM49" s="26"/>
      <c r="VNQ49" s="26"/>
      <c r="VNU49" s="26"/>
      <c r="VNY49" s="26"/>
      <c r="VOC49" s="26"/>
      <c r="VOG49" s="26"/>
      <c r="VOK49" s="26"/>
      <c r="VOO49" s="26"/>
      <c r="VOS49" s="26"/>
      <c r="VOW49" s="26"/>
      <c r="VPA49" s="26"/>
      <c r="VPE49" s="26"/>
      <c r="VPI49" s="26"/>
      <c r="VPM49" s="26"/>
      <c r="VPQ49" s="26"/>
      <c r="VPU49" s="26"/>
      <c r="VPY49" s="26"/>
      <c r="VQC49" s="26"/>
      <c r="VQG49" s="26"/>
      <c r="VQK49" s="26"/>
      <c r="VQO49" s="26"/>
      <c r="VQS49" s="26"/>
      <c r="VQW49" s="26"/>
      <c r="VRA49" s="26"/>
      <c r="VRE49" s="26"/>
      <c r="VRI49" s="26"/>
      <c r="VRM49" s="26"/>
      <c r="VRQ49" s="26"/>
      <c r="VRU49" s="26"/>
      <c r="VRY49" s="26"/>
      <c r="VSC49" s="26"/>
      <c r="VSG49" s="26"/>
      <c r="VSK49" s="26"/>
      <c r="VSO49" s="26"/>
      <c r="VSS49" s="26"/>
      <c r="VSW49" s="26"/>
      <c r="VTA49" s="26"/>
      <c r="VTE49" s="26"/>
      <c r="VTI49" s="26"/>
      <c r="VTM49" s="26"/>
      <c r="VTQ49" s="26"/>
      <c r="VTU49" s="26"/>
      <c r="VTY49" s="26"/>
      <c r="VUC49" s="26"/>
      <c r="VUG49" s="26"/>
      <c r="VUK49" s="26"/>
      <c r="VUO49" s="26"/>
      <c r="VUS49" s="26"/>
      <c r="VUW49" s="26"/>
      <c r="VVA49" s="26"/>
      <c r="VVE49" s="26"/>
      <c r="VVI49" s="26"/>
      <c r="VVM49" s="26"/>
      <c r="VVQ49" s="26"/>
      <c r="VVU49" s="26"/>
      <c r="VVY49" s="26"/>
      <c r="VWC49" s="26"/>
      <c r="VWG49" s="26"/>
      <c r="VWK49" s="26"/>
      <c r="VWO49" s="26"/>
      <c r="VWS49" s="26"/>
      <c r="VWW49" s="26"/>
      <c r="VXA49" s="26"/>
      <c r="VXE49" s="26"/>
      <c r="VXI49" s="26"/>
      <c r="VXM49" s="26"/>
      <c r="VXQ49" s="26"/>
      <c r="VXU49" s="26"/>
      <c r="VXY49" s="26"/>
      <c r="VYC49" s="26"/>
      <c r="VYG49" s="26"/>
      <c r="VYK49" s="26"/>
      <c r="VYO49" s="26"/>
      <c r="VYS49" s="26"/>
      <c r="VYW49" s="26"/>
      <c r="VZA49" s="26"/>
      <c r="VZE49" s="26"/>
      <c r="VZI49" s="26"/>
      <c r="VZM49" s="26"/>
      <c r="VZQ49" s="26"/>
      <c r="VZU49" s="26"/>
      <c r="VZY49" s="26"/>
      <c r="WAC49" s="26"/>
      <c r="WAG49" s="26"/>
      <c r="WAK49" s="26"/>
      <c r="WAO49" s="26"/>
      <c r="WAS49" s="26"/>
      <c r="WAW49" s="26"/>
      <c r="WBA49" s="26"/>
      <c r="WBE49" s="26"/>
      <c r="WBI49" s="26"/>
      <c r="WBM49" s="26"/>
      <c r="WBQ49" s="26"/>
      <c r="WBU49" s="26"/>
      <c r="WBY49" s="26"/>
      <c r="WCC49" s="26"/>
      <c r="WCG49" s="26"/>
      <c r="WCK49" s="26"/>
      <c r="WCO49" s="26"/>
      <c r="WCS49" s="26"/>
      <c r="WCW49" s="26"/>
      <c r="WDA49" s="26"/>
      <c r="WDE49" s="26"/>
      <c r="WDI49" s="26"/>
      <c r="WDM49" s="26"/>
      <c r="WDQ49" s="26"/>
      <c r="WDU49" s="26"/>
      <c r="WDY49" s="26"/>
      <c r="WEC49" s="26"/>
      <c r="WEG49" s="26"/>
      <c r="WEK49" s="26"/>
      <c r="WEO49" s="26"/>
      <c r="WES49" s="26"/>
      <c r="WEW49" s="26"/>
      <c r="WFA49" s="26"/>
      <c r="WFE49" s="26"/>
      <c r="WFI49" s="26"/>
      <c r="WFM49" s="26"/>
      <c r="WFQ49" s="26"/>
      <c r="WFU49" s="26"/>
      <c r="WFY49" s="26"/>
      <c r="WGC49" s="26"/>
      <c r="WGG49" s="26"/>
      <c r="WGK49" s="26"/>
      <c r="WGO49" s="26"/>
      <c r="WGS49" s="26"/>
      <c r="WGW49" s="26"/>
      <c r="WHA49" s="26"/>
      <c r="WHE49" s="26"/>
      <c r="WHI49" s="26"/>
      <c r="WHM49" s="26"/>
      <c r="WHQ49" s="26"/>
      <c r="WHU49" s="26"/>
      <c r="WHY49" s="26"/>
      <c r="WIC49" s="26"/>
      <c r="WIG49" s="26"/>
      <c r="WIK49" s="26"/>
      <c r="WIO49" s="26"/>
      <c r="WIS49" s="26"/>
      <c r="WIW49" s="26"/>
      <c r="WJA49" s="26"/>
      <c r="WJE49" s="26"/>
      <c r="WJI49" s="26"/>
      <c r="WJM49" s="26"/>
      <c r="WJQ49" s="26"/>
      <c r="WJU49" s="26"/>
      <c r="WJY49" s="26"/>
      <c r="WKC49" s="26"/>
      <c r="WKG49" s="26"/>
      <c r="WKK49" s="26"/>
      <c r="WKO49" s="26"/>
      <c r="WKS49" s="26"/>
      <c r="WKW49" s="26"/>
      <c r="WLA49" s="26"/>
      <c r="WLE49" s="26"/>
      <c r="WLI49" s="26"/>
      <c r="WLM49" s="26"/>
      <c r="WLQ49" s="26"/>
      <c r="WLU49" s="26"/>
      <c r="WLY49" s="26"/>
      <c r="WMC49" s="26"/>
      <c r="WMG49" s="26"/>
      <c r="WMK49" s="26"/>
      <c r="WMO49" s="26"/>
      <c r="WMS49" s="26"/>
      <c r="WMW49" s="26"/>
      <c r="WNA49" s="26"/>
      <c r="WNE49" s="26"/>
      <c r="WNI49" s="26"/>
      <c r="WNM49" s="26"/>
      <c r="WNQ49" s="26"/>
      <c r="WNU49" s="26"/>
      <c r="WNY49" s="26"/>
      <c r="WOC49" s="26"/>
      <c r="WOG49" s="26"/>
      <c r="WOK49" s="26"/>
      <c r="WOO49" s="26"/>
      <c r="WOS49" s="26"/>
      <c r="WOW49" s="26"/>
      <c r="WPA49" s="26"/>
      <c r="WPE49" s="26"/>
      <c r="WPI49" s="26"/>
      <c r="WPM49" s="26"/>
      <c r="WPQ49" s="26"/>
      <c r="WPU49" s="26"/>
      <c r="WPY49" s="26"/>
      <c r="WQC49" s="26"/>
      <c r="WQG49" s="26"/>
      <c r="WQK49" s="26"/>
      <c r="WQO49" s="26"/>
      <c r="WQS49" s="26"/>
      <c r="WQW49" s="26"/>
      <c r="WRA49" s="26"/>
      <c r="WRE49" s="26"/>
      <c r="WRI49" s="26"/>
      <c r="WRM49" s="26"/>
      <c r="WRQ49" s="26"/>
      <c r="WRU49" s="26"/>
      <c r="WRY49" s="26"/>
      <c r="WSC49" s="26"/>
      <c r="WSG49" s="26"/>
      <c r="WSK49" s="26"/>
      <c r="WSO49" s="26"/>
      <c r="WSS49" s="26"/>
      <c r="WSW49" s="26"/>
      <c r="WTA49" s="26"/>
      <c r="WTE49" s="26"/>
      <c r="WTI49" s="26"/>
      <c r="WTM49" s="26"/>
      <c r="WTQ49" s="26"/>
      <c r="WTU49" s="26"/>
      <c r="WTY49" s="26"/>
      <c r="WUC49" s="26"/>
      <c r="WUG49" s="26"/>
      <c r="WUK49" s="26"/>
      <c r="WUO49" s="26"/>
      <c r="WUS49" s="26"/>
      <c r="WUW49" s="26"/>
      <c r="WVA49" s="26"/>
      <c r="WVE49" s="26"/>
      <c r="WVI49" s="26"/>
      <c r="WVM49" s="26"/>
      <c r="WVQ49" s="26"/>
      <c r="WVU49" s="26"/>
      <c r="WVY49" s="26"/>
      <c r="WWC49" s="26"/>
      <c r="WWG49" s="26"/>
      <c r="WWK49" s="26"/>
      <c r="WWO49" s="26"/>
      <c r="WWS49" s="26"/>
      <c r="WWW49" s="26"/>
      <c r="WXA49" s="26"/>
      <c r="WXE49" s="26"/>
      <c r="WXI49" s="26"/>
      <c r="WXM49" s="26"/>
      <c r="WXQ49" s="26"/>
      <c r="WXU49" s="26"/>
      <c r="WXY49" s="26"/>
      <c r="WYC49" s="26"/>
      <c r="WYG49" s="26"/>
      <c r="WYK49" s="26"/>
      <c r="WYO49" s="26"/>
      <c r="WYS49" s="26"/>
      <c r="WYW49" s="26"/>
      <c r="WZA49" s="26"/>
      <c r="WZE49" s="26"/>
      <c r="WZI49" s="26"/>
      <c r="WZM49" s="26"/>
      <c r="WZQ49" s="26"/>
      <c r="WZU49" s="26"/>
      <c r="WZY49" s="26"/>
      <c r="XAC49" s="26"/>
      <c r="XAG49" s="26"/>
      <c r="XAK49" s="26"/>
      <c r="XAO49" s="26"/>
      <c r="XAS49" s="26"/>
      <c r="XAW49" s="26"/>
      <c r="XBA49" s="26"/>
      <c r="XBE49" s="26"/>
      <c r="XBI49" s="26"/>
      <c r="XBM49" s="26"/>
      <c r="XBQ49" s="26"/>
      <c r="XBU49" s="26"/>
      <c r="XBY49" s="26"/>
      <c r="XCC49" s="26"/>
      <c r="XCG49" s="26"/>
      <c r="XCK49" s="26"/>
      <c r="XCO49" s="26"/>
      <c r="XCS49" s="26"/>
      <c r="XCW49" s="26"/>
      <c r="XDA49" s="26"/>
      <c r="XDE49" s="26"/>
      <c r="XDI49" s="26"/>
      <c r="XDM49" s="26"/>
      <c r="XDQ49" s="26"/>
      <c r="XDU49" s="26"/>
    </row>
    <row r="50" spans="1:1021 1025:2045 2049:3069 3073:4093 4097:5117 5121:6141 6145:7165 7169:8189 8193:9213 9217:10237 10241:11261 11265:12285 12289:13309 13313:14333 14337:15357 15361:16349" s="27" customFormat="1" ht="15.75" customHeight="1" thickBot="1" x14ac:dyDescent="0.3">
      <c r="A50" s="29" t="s">
        <v>100</v>
      </c>
      <c r="B50" s="32">
        <v>308.94</v>
      </c>
      <c r="C50" s="32">
        <v>-1.62</v>
      </c>
      <c r="D50" s="32">
        <v>-0.17</v>
      </c>
      <c r="E50" s="26"/>
      <c r="I50" s="26"/>
      <c r="M50" s="26"/>
      <c r="Q50" s="26"/>
      <c r="U50" s="26"/>
      <c r="Y50" s="26"/>
      <c r="AC50" s="26"/>
      <c r="AG50" s="26"/>
      <c r="AK50" s="26"/>
      <c r="AO50" s="26"/>
      <c r="AS50" s="26"/>
      <c r="AW50" s="26"/>
      <c r="BA50" s="26"/>
      <c r="BE50" s="26"/>
      <c r="BI50" s="26"/>
      <c r="BM50" s="26"/>
      <c r="BQ50" s="26"/>
      <c r="BU50" s="26"/>
      <c r="BY50" s="26"/>
      <c r="CC50" s="26"/>
      <c r="CG50" s="26"/>
      <c r="CK50" s="26"/>
      <c r="CO50" s="26"/>
      <c r="CS50" s="26"/>
      <c r="CW50" s="26"/>
      <c r="DA50" s="26"/>
      <c r="DE50" s="26"/>
      <c r="DI50" s="26"/>
      <c r="DM50" s="26"/>
      <c r="DQ50" s="26"/>
      <c r="DU50" s="26"/>
      <c r="DY50" s="26"/>
      <c r="EC50" s="26"/>
      <c r="EG50" s="26"/>
      <c r="EK50" s="26"/>
      <c r="EO50" s="26"/>
      <c r="ES50" s="26"/>
      <c r="EW50" s="26"/>
      <c r="FA50" s="26"/>
      <c r="FE50" s="26"/>
      <c r="FI50" s="26"/>
      <c r="FM50" s="26"/>
      <c r="FQ50" s="26"/>
      <c r="FU50" s="26"/>
      <c r="FY50" s="26"/>
      <c r="GC50" s="26"/>
      <c r="GG50" s="26"/>
      <c r="GK50" s="26"/>
      <c r="GO50" s="26"/>
      <c r="GS50" s="26"/>
      <c r="GW50" s="26"/>
      <c r="HA50" s="26"/>
      <c r="HE50" s="26"/>
      <c r="HI50" s="26"/>
      <c r="HM50" s="26"/>
      <c r="HQ50" s="26"/>
      <c r="HU50" s="26"/>
      <c r="HY50" s="26"/>
      <c r="IC50" s="26"/>
      <c r="IG50" s="26"/>
      <c r="IK50" s="26"/>
      <c r="IO50" s="26"/>
      <c r="IS50" s="26"/>
      <c r="IW50" s="26"/>
      <c r="JA50" s="26"/>
      <c r="JE50" s="26"/>
      <c r="JI50" s="26"/>
      <c r="JM50" s="26"/>
      <c r="JQ50" s="26"/>
      <c r="JU50" s="26"/>
      <c r="JY50" s="26"/>
      <c r="KC50" s="26"/>
      <c r="KG50" s="26"/>
      <c r="KK50" s="26"/>
      <c r="KO50" s="26"/>
      <c r="KS50" s="26"/>
      <c r="KW50" s="26"/>
      <c r="LA50" s="26"/>
      <c r="LE50" s="26"/>
      <c r="LI50" s="26"/>
      <c r="LM50" s="26"/>
      <c r="LQ50" s="26"/>
      <c r="LU50" s="26"/>
      <c r="LY50" s="26"/>
      <c r="MC50" s="26"/>
      <c r="MG50" s="26"/>
      <c r="MK50" s="26"/>
      <c r="MO50" s="26"/>
      <c r="MS50" s="26"/>
      <c r="MW50" s="26"/>
      <c r="NA50" s="26"/>
      <c r="NE50" s="26"/>
      <c r="NI50" s="26"/>
      <c r="NM50" s="26"/>
      <c r="NQ50" s="26"/>
      <c r="NU50" s="26"/>
      <c r="NY50" s="26"/>
      <c r="OC50" s="26"/>
      <c r="OG50" s="26"/>
      <c r="OK50" s="26"/>
      <c r="OO50" s="26"/>
      <c r="OS50" s="26"/>
      <c r="OW50" s="26"/>
      <c r="PA50" s="26"/>
      <c r="PE50" s="26"/>
      <c r="PI50" s="26"/>
      <c r="PM50" s="26"/>
      <c r="PQ50" s="26"/>
      <c r="PU50" s="26"/>
      <c r="PY50" s="26"/>
      <c r="QC50" s="26"/>
      <c r="QG50" s="26"/>
      <c r="QK50" s="26"/>
      <c r="QO50" s="26"/>
      <c r="QS50" s="26"/>
      <c r="QW50" s="26"/>
      <c r="RA50" s="26"/>
      <c r="RE50" s="26"/>
      <c r="RI50" s="26"/>
      <c r="RM50" s="26"/>
      <c r="RQ50" s="26"/>
      <c r="RU50" s="26"/>
      <c r="RY50" s="26"/>
      <c r="SC50" s="26"/>
      <c r="SG50" s="26"/>
      <c r="SK50" s="26"/>
      <c r="SO50" s="26"/>
      <c r="SS50" s="26"/>
      <c r="SW50" s="26"/>
      <c r="TA50" s="26"/>
      <c r="TE50" s="26"/>
      <c r="TI50" s="26"/>
      <c r="TM50" s="26"/>
      <c r="TQ50" s="26"/>
      <c r="TU50" s="26"/>
      <c r="TY50" s="26"/>
      <c r="UC50" s="26"/>
      <c r="UG50" s="26"/>
      <c r="UK50" s="26"/>
      <c r="UO50" s="26"/>
      <c r="US50" s="26"/>
      <c r="UW50" s="26"/>
      <c r="VA50" s="26"/>
      <c r="VE50" s="26"/>
      <c r="VI50" s="26"/>
      <c r="VM50" s="26"/>
      <c r="VQ50" s="26"/>
      <c r="VU50" s="26"/>
      <c r="VY50" s="26"/>
      <c r="WC50" s="26"/>
      <c r="WG50" s="26"/>
      <c r="WK50" s="26"/>
      <c r="WO50" s="26"/>
      <c r="WS50" s="26"/>
      <c r="WW50" s="26"/>
      <c r="XA50" s="26"/>
      <c r="XE50" s="26"/>
      <c r="XI50" s="26"/>
      <c r="XM50" s="26"/>
      <c r="XQ50" s="26"/>
      <c r="XU50" s="26"/>
      <c r="XY50" s="26"/>
      <c r="YC50" s="26"/>
      <c r="YG50" s="26"/>
      <c r="YK50" s="26"/>
      <c r="YO50" s="26"/>
      <c r="YS50" s="26"/>
      <c r="YW50" s="26"/>
      <c r="ZA50" s="26"/>
      <c r="ZE50" s="26"/>
      <c r="ZI50" s="26"/>
      <c r="ZM50" s="26"/>
      <c r="ZQ50" s="26"/>
      <c r="ZU50" s="26"/>
      <c r="ZY50" s="26"/>
      <c r="AAC50" s="26"/>
      <c r="AAG50" s="26"/>
      <c r="AAK50" s="26"/>
      <c r="AAO50" s="26"/>
      <c r="AAS50" s="26"/>
      <c r="AAW50" s="26"/>
      <c r="ABA50" s="26"/>
      <c r="ABE50" s="26"/>
      <c r="ABI50" s="26"/>
      <c r="ABM50" s="26"/>
      <c r="ABQ50" s="26"/>
      <c r="ABU50" s="26"/>
      <c r="ABY50" s="26"/>
      <c r="ACC50" s="26"/>
      <c r="ACG50" s="26"/>
      <c r="ACK50" s="26"/>
      <c r="ACO50" s="26"/>
      <c r="ACS50" s="26"/>
      <c r="ACW50" s="26"/>
      <c r="ADA50" s="26"/>
      <c r="ADE50" s="26"/>
      <c r="ADI50" s="26"/>
      <c r="ADM50" s="26"/>
      <c r="ADQ50" s="26"/>
      <c r="ADU50" s="26"/>
      <c r="ADY50" s="26"/>
      <c r="AEC50" s="26"/>
      <c r="AEG50" s="26"/>
      <c r="AEK50" s="26"/>
      <c r="AEO50" s="26"/>
      <c r="AES50" s="26"/>
      <c r="AEW50" s="26"/>
      <c r="AFA50" s="26"/>
      <c r="AFE50" s="26"/>
      <c r="AFI50" s="26"/>
      <c r="AFM50" s="26"/>
      <c r="AFQ50" s="26"/>
      <c r="AFU50" s="26"/>
      <c r="AFY50" s="26"/>
      <c r="AGC50" s="26"/>
      <c r="AGG50" s="26"/>
      <c r="AGK50" s="26"/>
      <c r="AGO50" s="26"/>
      <c r="AGS50" s="26"/>
      <c r="AGW50" s="26"/>
      <c r="AHA50" s="26"/>
      <c r="AHE50" s="26"/>
      <c r="AHI50" s="26"/>
      <c r="AHM50" s="26"/>
      <c r="AHQ50" s="26"/>
      <c r="AHU50" s="26"/>
      <c r="AHY50" s="26"/>
      <c r="AIC50" s="26"/>
      <c r="AIG50" s="26"/>
      <c r="AIK50" s="26"/>
      <c r="AIO50" s="26"/>
      <c r="AIS50" s="26"/>
      <c r="AIW50" s="26"/>
      <c r="AJA50" s="26"/>
      <c r="AJE50" s="26"/>
      <c r="AJI50" s="26"/>
      <c r="AJM50" s="26"/>
      <c r="AJQ50" s="26"/>
      <c r="AJU50" s="26"/>
      <c r="AJY50" s="26"/>
      <c r="AKC50" s="26"/>
      <c r="AKG50" s="26"/>
      <c r="AKK50" s="26"/>
      <c r="AKO50" s="26"/>
      <c r="AKS50" s="26"/>
      <c r="AKW50" s="26"/>
      <c r="ALA50" s="26"/>
      <c r="ALE50" s="26"/>
      <c r="ALI50" s="26"/>
      <c r="ALM50" s="26"/>
      <c r="ALQ50" s="26"/>
      <c r="ALU50" s="26"/>
      <c r="ALY50" s="26"/>
      <c r="AMC50" s="26"/>
      <c r="AMG50" s="26"/>
      <c r="AMK50" s="26"/>
      <c r="AMO50" s="26"/>
      <c r="AMS50" s="26"/>
      <c r="AMW50" s="26"/>
      <c r="ANA50" s="26"/>
      <c r="ANE50" s="26"/>
      <c r="ANI50" s="26"/>
      <c r="ANM50" s="26"/>
      <c r="ANQ50" s="26"/>
      <c r="ANU50" s="26"/>
      <c r="ANY50" s="26"/>
      <c r="AOC50" s="26"/>
      <c r="AOG50" s="26"/>
      <c r="AOK50" s="26"/>
      <c r="AOO50" s="26"/>
      <c r="AOS50" s="26"/>
      <c r="AOW50" s="26"/>
      <c r="APA50" s="26"/>
      <c r="APE50" s="26"/>
      <c r="API50" s="26"/>
      <c r="APM50" s="26"/>
      <c r="APQ50" s="26"/>
      <c r="APU50" s="26"/>
      <c r="APY50" s="26"/>
      <c r="AQC50" s="26"/>
      <c r="AQG50" s="26"/>
      <c r="AQK50" s="26"/>
      <c r="AQO50" s="26"/>
      <c r="AQS50" s="26"/>
      <c r="AQW50" s="26"/>
      <c r="ARA50" s="26"/>
      <c r="ARE50" s="26"/>
      <c r="ARI50" s="26"/>
      <c r="ARM50" s="26"/>
      <c r="ARQ50" s="26"/>
      <c r="ARU50" s="26"/>
      <c r="ARY50" s="26"/>
      <c r="ASC50" s="26"/>
      <c r="ASG50" s="26"/>
      <c r="ASK50" s="26"/>
      <c r="ASO50" s="26"/>
      <c r="ASS50" s="26"/>
      <c r="ASW50" s="26"/>
      <c r="ATA50" s="26"/>
      <c r="ATE50" s="26"/>
      <c r="ATI50" s="26"/>
      <c r="ATM50" s="26"/>
      <c r="ATQ50" s="26"/>
      <c r="ATU50" s="26"/>
      <c r="ATY50" s="26"/>
      <c r="AUC50" s="26"/>
      <c r="AUG50" s="26"/>
      <c r="AUK50" s="26"/>
      <c r="AUO50" s="26"/>
      <c r="AUS50" s="26"/>
      <c r="AUW50" s="26"/>
      <c r="AVA50" s="26"/>
      <c r="AVE50" s="26"/>
      <c r="AVI50" s="26"/>
      <c r="AVM50" s="26"/>
      <c r="AVQ50" s="26"/>
      <c r="AVU50" s="26"/>
      <c r="AVY50" s="26"/>
      <c r="AWC50" s="26"/>
      <c r="AWG50" s="26"/>
      <c r="AWK50" s="26"/>
      <c r="AWO50" s="26"/>
      <c r="AWS50" s="26"/>
      <c r="AWW50" s="26"/>
      <c r="AXA50" s="26"/>
      <c r="AXE50" s="26"/>
      <c r="AXI50" s="26"/>
      <c r="AXM50" s="26"/>
      <c r="AXQ50" s="26"/>
      <c r="AXU50" s="26"/>
      <c r="AXY50" s="26"/>
      <c r="AYC50" s="26"/>
      <c r="AYG50" s="26"/>
      <c r="AYK50" s="26"/>
      <c r="AYO50" s="26"/>
      <c r="AYS50" s="26"/>
      <c r="AYW50" s="26"/>
      <c r="AZA50" s="26"/>
      <c r="AZE50" s="26"/>
      <c r="AZI50" s="26"/>
      <c r="AZM50" s="26"/>
      <c r="AZQ50" s="26"/>
      <c r="AZU50" s="26"/>
      <c r="AZY50" s="26"/>
      <c r="BAC50" s="26"/>
      <c r="BAG50" s="26"/>
      <c r="BAK50" s="26"/>
      <c r="BAO50" s="26"/>
      <c r="BAS50" s="26"/>
      <c r="BAW50" s="26"/>
      <c r="BBA50" s="26"/>
      <c r="BBE50" s="26"/>
      <c r="BBI50" s="26"/>
      <c r="BBM50" s="26"/>
      <c r="BBQ50" s="26"/>
      <c r="BBU50" s="26"/>
      <c r="BBY50" s="26"/>
      <c r="BCC50" s="26"/>
      <c r="BCG50" s="26"/>
      <c r="BCK50" s="26"/>
      <c r="BCO50" s="26"/>
      <c r="BCS50" s="26"/>
      <c r="BCW50" s="26"/>
      <c r="BDA50" s="26"/>
      <c r="BDE50" s="26"/>
      <c r="BDI50" s="26"/>
      <c r="BDM50" s="26"/>
      <c r="BDQ50" s="26"/>
      <c r="BDU50" s="26"/>
      <c r="BDY50" s="26"/>
      <c r="BEC50" s="26"/>
      <c r="BEG50" s="26"/>
      <c r="BEK50" s="26"/>
      <c r="BEO50" s="26"/>
      <c r="BES50" s="26"/>
      <c r="BEW50" s="26"/>
      <c r="BFA50" s="26"/>
      <c r="BFE50" s="26"/>
      <c r="BFI50" s="26"/>
      <c r="BFM50" s="26"/>
      <c r="BFQ50" s="26"/>
      <c r="BFU50" s="26"/>
      <c r="BFY50" s="26"/>
      <c r="BGC50" s="26"/>
      <c r="BGG50" s="26"/>
      <c r="BGK50" s="26"/>
      <c r="BGO50" s="26"/>
      <c r="BGS50" s="26"/>
      <c r="BGW50" s="26"/>
      <c r="BHA50" s="26"/>
      <c r="BHE50" s="26"/>
      <c r="BHI50" s="26"/>
      <c r="BHM50" s="26"/>
      <c r="BHQ50" s="26"/>
      <c r="BHU50" s="26"/>
      <c r="BHY50" s="26"/>
      <c r="BIC50" s="26"/>
      <c r="BIG50" s="26"/>
      <c r="BIK50" s="26"/>
      <c r="BIO50" s="26"/>
      <c r="BIS50" s="26"/>
      <c r="BIW50" s="26"/>
      <c r="BJA50" s="26"/>
      <c r="BJE50" s="26"/>
      <c r="BJI50" s="26"/>
      <c r="BJM50" s="26"/>
      <c r="BJQ50" s="26"/>
      <c r="BJU50" s="26"/>
      <c r="BJY50" s="26"/>
      <c r="BKC50" s="26"/>
      <c r="BKG50" s="26"/>
      <c r="BKK50" s="26"/>
      <c r="BKO50" s="26"/>
      <c r="BKS50" s="26"/>
      <c r="BKW50" s="26"/>
      <c r="BLA50" s="26"/>
      <c r="BLE50" s="26"/>
      <c r="BLI50" s="26"/>
      <c r="BLM50" s="26"/>
      <c r="BLQ50" s="26"/>
      <c r="BLU50" s="26"/>
      <c r="BLY50" s="26"/>
      <c r="BMC50" s="26"/>
      <c r="BMG50" s="26"/>
      <c r="BMK50" s="26"/>
      <c r="BMO50" s="26"/>
      <c r="BMS50" s="26"/>
      <c r="BMW50" s="26"/>
      <c r="BNA50" s="26"/>
      <c r="BNE50" s="26"/>
      <c r="BNI50" s="26"/>
      <c r="BNM50" s="26"/>
      <c r="BNQ50" s="26"/>
      <c r="BNU50" s="26"/>
      <c r="BNY50" s="26"/>
      <c r="BOC50" s="26"/>
      <c r="BOG50" s="26"/>
      <c r="BOK50" s="26"/>
      <c r="BOO50" s="26"/>
      <c r="BOS50" s="26"/>
      <c r="BOW50" s="26"/>
      <c r="BPA50" s="26"/>
      <c r="BPE50" s="26"/>
      <c r="BPI50" s="26"/>
      <c r="BPM50" s="26"/>
      <c r="BPQ50" s="26"/>
      <c r="BPU50" s="26"/>
      <c r="BPY50" s="26"/>
      <c r="BQC50" s="26"/>
      <c r="BQG50" s="26"/>
      <c r="BQK50" s="26"/>
      <c r="BQO50" s="26"/>
      <c r="BQS50" s="26"/>
      <c r="BQW50" s="26"/>
      <c r="BRA50" s="26"/>
      <c r="BRE50" s="26"/>
      <c r="BRI50" s="26"/>
      <c r="BRM50" s="26"/>
      <c r="BRQ50" s="26"/>
      <c r="BRU50" s="26"/>
      <c r="BRY50" s="26"/>
      <c r="BSC50" s="26"/>
      <c r="BSG50" s="26"/>
      <c r="BSK50" s="26"/>
      <c r="BSO50" s="26"/>
      <c r="BSS50" s="26"/>
      <c r="BSW50" s="26"/>
      <c r="BTA50" s="26"/>
      <c r="BTE50" s="26"/>
      <c r="BTI50" s="26"/>
      <c r="BTM50" s="26"/>
      <c r="BTQ50" s="26"/>
      <c r="BTU50" s="26"/>
      <c r="BTY50" s="26"/>
      <c r="BUC50" s="26"/>
      <c r="BUG50" s="26"/>
      <c r="BUK50" s="26"/>
      <c r="BUO50" s="26"/>
      <c r="BUS50" s="26"/>
      <c r="BUW50" s="26"/>
      <c r="BVA50" s="26"/>
      <c r="BVE50" s="26"/>
      <c r="BVI50" s="26"/>
      <c r="BVM50" s="26"/>
      <c r="BVQ50" s="26"/>
      <c r="BVU50" s="26"/>
      <c r="BVY50" s="26"/>
      <c r="BWC50" s="26"/>
      <c r="BWG50" s="26"/>
      <c r="BWK50" s="26"/>
      <c r="BWO50" s="26"/>
      <c r="BWS50" s="26"/>
      <c r="BWW50" s="26"/>
      <c r="BXA50" s="26"/>
      <c r="BXE50" s="26"/>
      <c r="BXI50" s="26"/>
      <c r="BXM50" s="26"/>
      <c r="BXQ50" s="26"/>
      <c r="BXU50" s="26"/>
      <c r="BXY50" s="26"/>
      <c r="BYC50" s="26"/>
      <c r="BYG50" s="26"/>
      <c r="BYK50" s="26"/>
      <c r="BYO50" s="26"/>
      <c r="BYS50" s="26"/>
      <c r="BYW50" s="26"/>
      <c r="BZA50" s="26"/>
      <c r="BZE50" s="26"/>
      <c r="BZI50" s="26"/>
      <c r="BZM50" s="26"/>
      <c r="BZQ50" s="26"/>
      <c r="BZU50" s="26"/>
      <c r="BZY50" s="26"/>
      <c r="CAC50" s="26"/>
      <c r="CAG50" s="26"/>
      <c r="CAK50" s="26"/>
      <c r="CAO50" s="26"/>
      <c r="CAS50" s="26"/>
      <c r="CAW50" s="26"/>
      <c r="CBA50" s="26"/>
      <c r="CBE50" s="26"/>
      <c r="CBI50" s="26"/>
      <c r="CBM50" s="26"/>
      <c r="CBQ50" s="26"/>
      <c r="CBU50" s="26"/>
      <c r="CBY50" s="26"/>
      <c r="CCC50" s="26"/>
      <c r="CCG50" s="26"/>
      <c r="CCK50" s="26"/>
      <c r="CCO50" s="26"/>
      <c r="CCS50" s="26"/>
      <c r="CCW50" s="26"/>
      <c r="CDA50" s="26"/>
      <c r="CDE50" s="26"/>
      <c r="CDI50" s="26"/>
      <c r="CDM50" s="26"/>
      <c r="CDQ50" s="26"/>
      <c r="CDU50" s="26"/>
      <c r="CDY50" s="26"/>
      <c r="CEC50" s="26"/>
      <c r="CEG50" s="26"/>
      <c r="CEK50" s="26"/>
      <c r="CEO50" s="26"/>
      <c r="CES50" s="26"/>
      <c r="CEW50" s="26"/>
      <c r="CFA50" s="26"/>
      <c r="CFE50" s="26"/>
      <c r="CFI50" s="26"/>
      <c r="CFM50" s="26"/>
      <c r="CFQ50" s="26"/>
      <c r="CFU50" s="26"/>
      <c r="CFY50" s="26"/>
      <c r="CGC50" s="26"/>
      <c r="CGG50" s="26"/>
      <c r="CGK50" s="26"/>
      <c r="CGO50" s="26"/>
      <c r="CGS50" s="26"/>
      <c r="CGW50" s="26"/>
      <c r="CHA50" s="26"/>
      <c r="CHE50" s="26"/>
      <c r="CHI50" s="26"/>
      <c r="CHM50" s="26"/>
      <c r="CHQ50" s="26"/>
      <c r="CHU50" s="26"/>
      <c r="CHY50" s="26"/>
      <c r="CIC50" s="26"/>
      <c r="CIG50" s="26"/>
      <c r="CIK50" s="26"/>
      <c r="CIO50" s="26"/>
      <c r="CIS50" s="26"/>
      <c r="CIW50" s="26"/>
      <c r="CJA50" s="26"/>
      <c r="CJE50" s="26"/>
      <c r="CJI50" s="26"/>
      <c r="CJM50" s="26"/>
      <c r="CJQ50" s="26"/>
      <c r="CJU50" s="26"/>
      <c r="CJY50" s="26"/>
      <c r="CKC50" s="26"/>
      <c r="CKG50" s="26"/>
      <c r="CKK50" s="26"/>
      <c r="CKO50" s="26"/>
      <c r="CKS50" s="26"/>
      <c r="CKW50" s="26"/>
      <c r="CLA50" s="26"/>
      <c r="CLE50" s="26"/>
      <c r="CLI50" s="26"/>
      <c r="CLM50" s="26"/>
      <c r="CLQ50" s="26"/>
      <c r="CLU50" s="26"/>
      <c r="CLY50" s="26"/>
      <c r="CMC50" s="26"/>
      <c r="CMG50" s="26"/>
      <c r="CMK50" s="26"/>
      <c r="CMO50" s="26"/>
      <c r="CMS50" s="26"/>
      <c r="CMW50" s="26"/>
      <c r="CNA50" s="26"/>
      <c r="CNE50" s="26"/>
      <c r="CNI50" s="26"/>
      <c r="CNM50" s="26"/>
      <c r="CNQ50" s="26"/>
      <c r="CNU50" s="26"/>
      <c r="CNY50" s="26"/>
      <c r="COC50" s="26"/>
      <c r="COG50" s="26"/>
      <c r="COK50" s="26"/>
      <c r="COO50" s="26"/>
      <c r="COS50" s="26"/>
      <c r="COW50" s="26"/>
      <c r="CPA50" s="26"/>
      <c r="CPE50" s="26"/>
      <c r="CPI50" s="26"/>
      <c r="CPM50" s="26"/>
      <c r="CPQ50" s="26"/>
      <c r="CPU50" s="26"/>
      <c r="CPY50" s="26"/>
      <c r="CQC50" s="26"/>
      <c r="CQG50" s="26"/>
      <c r="CQK50" s="26"/>
      <c r="CQO50" s="26"/>
      <c r="CQS50" s="26"/>
      <c r="CQW50" s="26"/>
      <c r="CRA50" s="26"/>
      <c r="CRE50" s="26"/>
      <c r="CRI50" s="26"/>
      <c r="CRM50" s="26"/>
      <c r="CRQ50" s="26"/>
      <c r="CRU50" s="26"/>
      <c r="CRY50" s="26"/>
      <c r="CSC50" s="26"/>
      <c r="CSG50" s="26"/>
      <c r="CSK50" s="26"/>
      <c r="CSO50" s="26"/>
      <c r="CSS50" s="26"/>
      <c r="CSW50" s="26"/>
      <c r="CTA50" s="26"/>
      <c r="CTE50" s="26"/>
      <c r="CTI50" s="26"/>
      <c r="CTM50" s="26"/>
      <c r="CTQ50" s="26"/>
      <c r="CTU50" s="26"/>
      <c r="CTY50" s="26"/>
      <c r="CUC50" s="26"/>
      <c r="CUG50" s="26"/>
      <c r="CUK50" s="26"/>
      <c r="CUO50" s="26"/>
      <c r="CUS50" s="26"/>
      <c r="CUW50" s="26"/>
      <c r="CVA50" s="26"/>
      <c r="CVE50" s="26"/>
      <c r="CVI50" s="26"/>
      <c r="CVM50" s="26"/>
      <c r="CVQ50" s="26"/>
      <c r="CVU50" s="26"/>
      <c r="CVY50" s="26"/>
      <c r="CWC50" s="26"/>
      <c r="CWG50" s="26"/>
      <c r="CWK50" s="26"/>
      <c r="CWO50" s="26"/>
      <c r="CWS50" s="26"/>
      <c r="CWW50" s="26"/>
      <c r="CXA50" s="26"/>
      <c r="CXE50" s="26"/>
      <c r="CXI50" s="26"/>
      <c r="CXM50" s="26"/>
      <c r="CXQ50" s="26"/>
      <c r="CXU50" s="26"/>
      <c r="CXY50" s="26"/>
      <c r="CYC50" s="26"/>
      <c r="CYG50" s="26"/>
      <c r="CYK50" s="26"/>
      <c r="CYO50" s="26"/>
      <c r="CYS50" s="26"/>
      <c r="CYW50" s="26"/>
      <c r="CZA50" s="26"/>
      <c r="CZE50" s="26"/>
      <c r="CZI50" s="26"/>
      <c r="CZM50" s="26"/>
      <c r="CZQ50" s="26"/>
      <c r="CZU50" s="26"/>
      <c r="CZY50" s="26"/>
      <c r="DAC50" s="26"/>
      <c r="DAG50" s="26"/>
      <c r="DAK50" s="26"/>
      <c r="DAO50" s="26"/>
      <c r="DAS50" s="26"/>
      <c r="DAW50" s="26"/>
      <c r="DBA50" s="26"/>
      <c r="DBE50" s="26"/>
      <c r="DBI50" s="26"/>
      <c r="DBM50" s="26"/>
      <c r="DBQ50" s="26"/>
      <c r="DBU50" s="26"/>
      <c r="DBY50" s="26"/>
      <c r="DCC50" s="26"/>
      <c r="DCG50" s="26"/>
      <c r="DCK50" s="26"/>
      <c r="DCO50" s="26"/>
      <c r="DCS50" s="26"/>
      <c r="DCW50" s="26"/>
      <c r="DDA50" s="26"/>
      <c r="DDE50" s="26"/>
      <c r="DDI50" s="26"/>
      <c r="DDM50" s="26"/>
      <c r="DDQ50" s="26"/>
      <c r="DDU50" s="26"/>
      <c r="DDY50" s="26"/>
      <c r="DEC50" s="26"/>
      <c r="DEG50" s="26"/>
      <c r="DEK50" s="26"/>
      <c r="DEO50" s="26"/>
      <c r="DES50" s="26"/>
      <c r="DEW50" s="26"/>
      <c r="DFA50" s="26"/>
      <c r="DFE50" s="26"/>
      <c r="DFI50" s="26"/>
      <c r="DFM50" s="26"/>
      <c r="DFQ50" s="26"/>
      <c r="DFU50" s="26"/>
      <c r="DFY50" s="26"/>
      <c r="DGC50" s="26"/>
      <c r="DGG50" s="26"/>
      <c r="DGK50" s="26"/>
      <c r="DGO50" s="26"/>
      <c r="DGS50" s="26"/>
      <c r="DGW50" s="26"/>
      <c r="DHA50" s="26"/>
      <c r="DHE50" s="26"/>
      <c r="DHI50" s="26"/>
      <c r="DHM50" s="26"/>
      <c r="DHQ50" s="26"/>
      <c r="DHU50" s="26"/>
      <c r="DHY50" s="26"/>
      <c r="DIC50" s="26"/>
      <c r="DIG50" s="26"/>
      <c r="DIK50" s="26"/>
      <c r="DIO50" s="26"/>
      <c r="DIS50" s="26"/>
      <c r="DIW50" s="26"/>
      <c r="DJA50" s="26"/>
      <c r="DJE50" s="26"/>
      <c r="DJI50" s="26"/>
      <c r="DJM50" s="26"/>
      <c r="DJQ50" s="26"/>
      <c r="DJU50" s="26"/>
      <c r="DJY50" s="26"/>
      <c r="DKC50" s="26"/>
      <c r="DKG50" s="26"/>
      <c r="DKK50" s="26"/>
      <c r="DKO50" s="26"/>
      <c r="DKS50" s="26"/>
      <c r="DKW50" s="26"/>
      <c r="DLA50" s="26"/>
      <c r="DLE50" s="26"/>
      <c r="DLI50" s="26"/>
      <c r="DLM50" s="26"/>
      <c r="DLQ50" s="26"/>
      <c r="DLU50" s="26"/>
      <c r="DLY50" s="26"/>
      <c r="DMC50" s="26"/>
      <c r="DMG50" s="26"/>
      <c r="DMK50" s="26"/>
      <c r="DMO50" s="26"/>
      <c r="DMS50" s="26"/>
      <c r="DMW50" s="26"/>
      <c r="DNA50" s="26"/>
      <c r="DNE50" s="26"/>
      <c r="DNI50" s="26"/>
      <c r="DNM50" s="26"/>
      <c r="DNQ50" s="26"/>
      <c r="DNU50" s="26"/>
      <c r="DNY50" s="26"/>
      <c r="DOC50" s="26"/>
      <c r="DOG50" s="26"/>
      <c r="DOK50" s="26"/>
      <c r="DOO50" s="26"/>
      <c r="DOS50" s="26"/>
      <c r="DOW50" s="26"/>
      <c r="DPA50" s="26"/>
      <c r="DPE50" s="26"/>
      <c r="DPI50" s="26"/>
      <c r="DPM50" s="26"/>
      <c r="DPQ50" s="26"/>
      <c r="DPU50" s="26"/>
      <c r="DPY50" s="26"/>
      <c r="DQC50" s="26"/>
      <c r="DQG50" s="26"/>
      <c r="DQK50" s="26"/>
      <c r="DQO50" s="26"/>
      <c r="DQS50" s="26"/>
      <c r="DQW50" s="26"/>
      <c r="DRA50" s="26"/>
      <c r="DRE50" s="26"/>
      <c r="DRI50" s="26"/>
      <c r="DRM50" s="26"/>
      <c r="DRQ50" s="26"/>
      <c r="DRU50" s="26"/>
      <c r="DRY50" s="26"/>
      <c r="DSC50" s="26"/>
      <c r="DSG50" s="26"/>
      <c r="DSK50" s="26"/>
      <c r="DSO50" s="26"/>
      <c r="DSS50" s="26"/>
      <c r="DSW50" s="26"/>
      <c r="DTA50" s="26"/>
      <c r="DTE50" s="26"/>
      <c r="DTI50" s="26"/>
      <c r="DTM50" s="26"/>
      <c r="DTQ50" s="26"/>
      <c r="DTU50" s="26"/>
      <c r="DTY50" s="26"/>
      <c r="DUC50" s="26"/>
      <c r="DUG50" s="26"/>
      <c r="DUK50" s="26"/>
      <c r="DUO50" s="26"/>
      <c r="DUS50" s="26"/>
      <c r="DUW50" s="26"/>
      <c r="DVA50" s="26"/>
      <c r="DVE50" s="26"/>
      <c r="DVI50" s="26"/>
      <c r="DVM50" s="26"/>
      <c r="DVQ50" s="26"/>
      <c r="DVU50" s="26"/>
      <c r="DVY50" s="26"/>
      <c r="DWC50" s="26"/>
      <c r="DWG50" s="26"/>
      <c r="DWK50" s="26"/>
      <c r="DWO50" s="26"/>
      <c r="DWS50" s="26"/>
      <c r="DWW50" s="26"/>
      <c r="DXA50" s="26"/>
      <c r="DXE50" s="26"/>
      <c r="DXI50" s="26"/>
      <c r="DXM50" s="26"/>
      <c r="DXQ50" s="26"/>
      <c r="DXU50" s="26"/>
      <c r="DXY50" s="26"/>
      <c r="DYC50" s="26"/>
      <c r="DYG50" s="26"/>
      <c r="DYK50" s="26"/>
      <c r="DYO50" s="26"/>
      <c r="DYS50" s="26"/>
      <c r="DYW50" s="26"/>
      <c r="DZA50" s="26"/>
      <c r="DZE50" s="26"/>
      <c r="DZI50" s="26"/>
      <c r="DZM50" s="26"/>
      <c r="DZQ50" s="26"/>
      <c r="DZU50" s="26"/>
      <c r="DZY50" s="26"/>
      <c r="EAC50" s="26"/>
      <c r="EAG50" s="26"/>
      <c r="EAK50" s="26"/>
      <c r="EAO50" s="26"/>
      <c r="EAS50" s="26"/>
      <c r="EAW50" s="26"/>
      <c r="EBA50" s="26"/>
      <c r="EBE50" s="26"/>
      <c r="EBI50" s="26"/>
      <c r="EBM50" s="26"/>
      <c r="EBQ50" s="26"/>
      <c r="EBU50" s="26"/>
      <c r="EBY50" s="26"/>
      <c r="ECC50" s="26"/>
      <c r="ECG50" s="26"/>
      <c r="ECK50" s="26"/>
      <c r="ECO50" s="26"/>
      <c r="ECS50" s="26"/>
      <c r="ECW50" s="26"/>
      <c r="EDA50" s="26"/>
      <c r="EDE50" s="26"/>
      <c r="EDI50" s="26"/>
      <c r="EDM50" s="26"/>
      <c r="EDQ50" s="26"/>
      <c r="EDU50" s="26"/>
      <c r="EDY50" s="26"/>
      <c r="EEC50" s="26"/>
      <c r="EEG50" s="26"/>
      <c r="EEK50" s="26"/>
      <c r="EEO50" s="26"/>
      <c r="EES50" s="26"/>
      <c r="EEW50" s="26"/>
      <c r="EFA50" s="26"/>
      <c r="EFE50" s="26"/>
      <c r="EFI50" s="26"/>
      <c r="EFM50" s="26"/>
      <c r="EFQ50" s="26"/>
      <c r="EFU50" s="26"/>
      <c r="EFY50" s="26"/>
      <c r="EGC50" s="26"/>
      <c r="EGG50" s="26"/>
      <c r="EGK50" s="26"/>
      <c r="EGO50" s="26"/>
      <c r="EGS50" s="26"/>
      <c r="EGW50" s="26"/>
      <c r="EHA50" s="26"/>
      <c r="EHE50" s="26"/>
      <c r="EHI50" s="26"/>
      <c r="EHM50" s="26"/>
      <c r="EHQ50" s="26"/>
      <c r="EHU50" s="26"/>
      <c r="EHY50" s="26"/>
      <c r="EIC50" s="26"/>
      <c r="EIG50" s="26"/>
      <c r="EIK50" s="26"/>
      <c r="EIO50" s="26"/>
      <c r="EIS50" s="26"/>
      <c r="EIW50" s="26"/>
      <c r="EJA50" s="26"/>
      <c r="EJE50" s="26"/>
      <c r="EJI50" s="26"/>
      <c r="EJM50" s="26"/>
      <c r="EJQ50" s="26"/>
      <c r="EJU50" s="26"/>
      <c r="EJY50" s="26"/>
      <c r="EKC50" s="26"/>
      <c r="EKG50" s="26"/>
      <c r="EKK50" s="26"/>
      <c r="EKO50" s="26"/>
      <c r="EKS50" s="26"/>
      <c r="EKW50" s="26"/>
      <c r="ELA50" s="26"/>
      <c r="ELE50" s="26"/>
      <c r="ELI50" s="26"/>
      <c r="ELM50" s="26"/>
      <c r="ELQ50" s="26"/>
      <c r="ELU50" s="26"/>
      <c r="ELY50" s="26"/>
      <c r="EMC50" s="26"/>
      <c r="EMG50" s="26"/>
      <c r="EMK50" s="26"/>
      <c r="EMO50" s="26"/>
      <c r="EMS50" s="26"/>
      <c r="EMW50" s="26"/>
      <c r="ENA50" s="26"/>
      <c r="ENE50" s="26"/>
      <c r="ENI50" s="26"/>
      <c r="ENM50" s="26"/>
      <c r="ENQ50" s="26"/>
      <c r="ENU50" s="26"/>
      <c r="ENY50" s="26"/>
      <c r="EOC50" s="26"/>
      <c r="EOG50" s="26"/>
      <c r="EOK50" s="26"/>
      <c r="EOO50" s="26"/>
      <c r="EOS50" s="26"/>
      <c r="EOW50" s="26"/>
      <c r="EPA50" s="26"/>
      <c r="EPE50" s="26"/>
      <c r="EPI50" s="26"/>
      <c r="EPM50" s="26"/>
      <c r="EPQ50" s="26"/>
      <c r="EPU50" s="26"/>
      <c r="EPY50" s="26"/>
      <c r="EQC50" s="26"/>
      <c r="EQG50" s="26"/>
      <c r="EQK50" s="26"/>
      <c r="EQO50" s="26"/>
      <c r="EQS50" s="26"/>
      <c r="EQW50" s="26"/>
      <c r="ERA50" s="26"/>
      <c r="ERE50" s="26"/>
      <c r="ERI50" s="26"/>
      <c r="ERM50" s="26"/>
      <c r="ERQ50" s="26"/>
      <c r="ERU50" s="26"/>
      <c r="ERY50" s="26"/>
      <c r="ESC50" s="26"/>
      <c r="ESG50" s="26"/>
      <c r="ESK50" s="26"/>
      <c r="ESO50" s="26"/>
      <c r="ESS50" s="26"/>
      <c r="ESW50" s="26"/>
      <c r="ETA50" s="26"/>
      <c r="ETE50" s="26"/>
      <c r="ETI50" s="26"/>
      <c r="ETM50" s="26"/>
      <c r="ETQ50" s="26"/>
      <c r="ETU50" s="26"/>
      <c r="ETY50" s="26"/>
      <c r="EUC50" s="26"/>
      <c r="EUG50" s="26"/>
      <c r="EUK50" s="26"/>
      <c r="EUO50" s="26"/>
      <c r="EUS50" s="26"/>
      <c r="EUW50" s="26"/>
      <c r="EVA50" s="26"/>
      <c r="EVE50" s="26"/>
      <c r="EVI50" s="26"/>
      <c r="EVM50" s="26"/>
      <c r="EVQ50" s="26"/>
      <c r="EVU50" s="26"/>
      <c r="EVY50" s="26"/>
      <c r="EWC50" s="26"/>
      <c r="EWG50" s="26"/>
      <c r="EWK50" s="26"/>
      <c r="EWO50" s="26"/>
      <c r="EWS50" s="26"/>
      <c r="EWW50" s="26"/>
      <c r="EXA50" s="26"/>
      <c r="EXE50" s="26"/>
      <c r="EXI50" s="26"/>
      <c r="EXM50" s="26"/>
      <c r="EXQ50" s="26"/>
      <c r="EXU50" s="26"/>
      <c r="EXY50" s="26"/>
      <c r="EYC50" s="26"/>
      <c r="EYG50" s="26"/>
      <c r="EYK50" s="26"/>
      <c r="EYO50" s="26"/>
      <c r="EYS50" s="26"/>
      <c r="EYW50" s="26"/>
      <c r="EZA50" s="26"/>
      <c r="EZE50" s="26"/>
      <c r="EZI50" s="26"/>
      <c r="EZM50" s="26"/>
      <c r="EZQ50" s="26"/>
      <c r="EZU50" s="26"/>
      <c r="EZY50" s="26"/>
      <c r="FAC50" s="26"/>
      <c r="FAG50" s="26"/>
      <c r="FAK50" s="26"/>
      <c r="FAO50" s="26"/>
      <c r="FAS50" s="26"/>
      <c r="FAW50" s="26"/>
      <c r="FBA50" s="26"/>
      <c r="FBE50" s="26"/>
      <c r="FBI50" s="26"/>
      <c r="FBM50" s="26"/>
      <c r="FBQ50" s="26"/>
      <c r="FBU50" s="26"/>
      <c r="FBY50" s="26"/>
      <c r="FCC50" s="26"/>
      <c r="FCG50" s="26"/>
      <c r="FCK50" s="26"/>
      <c r="FCO50" s="26"/>
      <c r="FCS50" s="26"/>
      <c r="FCW50" s="26"/>
      <c r="FDA50" s="26"/>
      <c r="FDE50" s="26"/>
      <c r="FDI50" s="26"/>
      <c r="FDM50" s="26"/>
      <c r="FDQ50" s="26"/>
      <c r="FDU50" s="26"/>
      <c r="FDY50" s="26"/>
      <c r="FEC50" s="26"/>
      <c r="FEG50" s="26"/>
      <c r="FEK50" s="26"/>
      <c r="FEO50" s="26"/>
      <c r="FES50" s="26"/>
      <c r="FEW50" s="26"/>
      <c r="FFA50" s="26"/>
      <c r="FFE50" s="26"/>
      <c r="FFI50" s="26"/>
      <c r="FFM50" s="26"/>
      <c r="FFQ50" s="26"/>
      <c r="FFU50" s="26"/>
      <c r="FFY50" s="26"/>
      <c r="FGC50" s="26"/>
      <c r="FGG50" s="26"/>
      <c r="FGK50" s="26"/>
      <c r="FGO50" s="26"/>
      <c r="FGS50" s="26"/>
      <c r="FGW50" s="26"/>
      <c r="FHA50" s="26"/>
      <c r="FHE50" s="26"/>
      <c r="FHI50" s="26"/>
      <c r="FHM50" s="26"/>
      <c r="FHQ50" s="26"/>
      <c r="FHU50" s="26"/>
      <c r="FHY50" s="26"/>
      <c r="FIC50" s="26"/>
      <c r="FIG50" s="26"/>
      <c r="FIK50" s="26"/>
      <c r="FIO50" s="26"/>
      <c r="FIS50" s="26"/>
      <c r="FIW50" s="26"/>
      <c r="FJA50" s="26"/>
      <c r="FJE50" s="26"/>
      <c r="FJI50" s="26"/>
      <c r="FJM50" s="26"/>
      <c r="FJQ50" s="26"/>
      <c r="FJU50" s="26"/>
      <c r="FJY50" s="26"/>
      <c r="FKC50" s="26"/>
      <c r="FKG50" s="26"/>
      <c r="FKK50" s="26"/>
      <c r="FKO50" s="26"/>
      <c r="FKS50" s="26"/>
      <c r="FKW50" s="26"/>
      <c r="FLA50" s="26"/>
      <c r="FLE50" s="26"/>
      <c r="FLI50" s="26"/>
      <c r="FLM50" s="26"/>
      <c r="FLQ50" s="26"/>
      <c r="FLU50" s="26"/>
      <c r="FLY50" s="26"/>
      <c r="FMC50" s="26"/>
      <c r="FMG50" s="26"/>
      <c r="FMK50" s="26"/>
      <c r="FMO50" s="26"/>
      <c r="FMS50" s="26"/>
      <c r="FMW50" s="26"/>
      <c r="FNA50" s="26"/>
      <c r="FNE50" s="26"/>
      <c r="FNI50" s="26"/>
      <c r="FNM50" s="26"/>
      <c r="FNQ50" s="26"/>
      <c r="FNU50" s="26"/>
      <c r="FNY50" s="26"/>
      <c r="FOC50" s="26"/>
      <c r="FOG50" s="26"/>
      <c r="FOK50" s="26"/>
      <c r="FOO50" s="26"/>
      <c r="FOS50" s="26"/>
      <c r="FOW50" s="26"/>
      <c r="FPA50" s="26"/>
      <c r="FPE50" s="26"/>
      <c r="FPI50" s="26"/>
      <c r="FPM50" s="26"/>
      <c r="FPQ50" s="26"/>
      <c r="FPU50" s="26"/>
      <c r="FPY50" s="26"/>
      <c r="FQC50" s="26"/>
      <c r="FQG50" s="26"/>
      <c r="FQK50" s="26"/>
      <c r="FQO50" s="26"/>
      <c r="FQS50" s="26"/>
      <c r="FQW50" s="26"/>
      <c r="FRA50" s="26"/>
      <c r="FRE50" s="26"/>
      <c r="FRI50" s="26"/>
      <c r="FRM50" s="26"/>
      <c r="FRQ50" s="26"/>
      <c r="FRU50" s="26"/>
      <c r="FRY50" s="26"/>
      <c r="FSC50" s="26"/>
      <c r="FSG50" s="26"/>
      <c r="FSK50" s="26"/>
      <c r="FSO50" s="26"/>
      <c r="FSS50" s="26"/>
      <c r="FSW50" s="26"/>
      <c r="FTA50" s="26"/>
      <c r="FTE50" s="26"/>
      <c r="FTI50" s="26"/>
      <c r="FTM50" s="26"/>
      <c r="FTQ50" s="26"/>
      <c r="FTU50" s="26"/>
      <c r="FTY50" s="26"/>
      <c r="FUC50" s="26"/>
      <c r="FUG50" s="26"/>
      <c r="FUK50" s="26"/>
      <c r="FUO50" s="26"/>
      <c r="FUS50" s="26"/>
      <c r="FUW50" s="26"/>
      <c r="FVA50" s="26"/>
      <c r="FVE50" s="26"/>
      <c r="FVI50" s="26"/>
      <c r="FVM50" s="26"/>
      <c r="FVQ50" s="26"/>
      <c r="FVU50" s="26"/>
      <c r="FVY50" s="26"/>
      <c r="FWC50" s="26"/>
      <c r="FWG50" s="26"/>
      <c r="FWK50" s="26"/>
      <c r="FWO50" s="26"/>
      <c r="FWS50" s="26"/>
      <c r="FWW50" s="26"/>
      <c r="FXA50" s="26"/>
      <c r="FXE50" s="26"/>
      <c r="FXI50" s="26"/>
      <c r="FXM50" s="26"/>
      <c r="FXQ50" s="26"/>
      <c r="FXU50" s="26"/>
      <c r="FXY50" s="26"/>
      <c r="FYC50" s="26"/>
      <c r="FYG50" s="26"/>
      <c r="FYK50" s="26"/>
      <c r="FYO50" s="26"/>
      <c r="FYS50" s="26"/>
      <c r="FYW50" s="26"/>
      <c r="FZA50" s="26"/>
      <c r="FZE50" s="26"/>
      <c r="FZI50" s="26"/>
      <c r="FZM50" s="26"/>
      <c r="FZQ50" s="26"/>
      <c r="FZU50" s="26"/>
      <c r="FZY50" s="26"/>
      <c r="GAC50" s="26"/>
      <c r="GAG50" s="26"/>
      <c r="GAK50" s="26"/>
      <c r="GAO50" s="26"/>
      <c r="GAS50" s="26"/>
      <c r="GAW50" s="26"/>
      <c r="GBA50" s="26"/>
      <c r="GBE50" s="26"/>
      <c r="GBI50" s="26"/>
      <c r="GBM50" s="26"/>
      <c r="GBQ50" s="26"/>
      <c r="GBU50" s="26"/>
      <c r="GBY50" s="26"/>
      <c r="GCC50" s="26"/>
      <c r="GCG50" s="26"/>
      <c r="GCK50" s="26"/>
      <c r="GCO50" s="26"/>
      <c r="GCS50" s="26"/>
      <c r="GCW50" s="26"/>
      <c r="GDA50" s="26"/>
      <c r="GDE50" s="26"/>
      <c r="GDI50" s="26"/>
      <c r="GDM50" s="26"/>
      <c r="GDQ50" s="26"/>
      <c r="GDU50" s="26"/>
      <c r="GDY50" s="26"/>
      <c r="GEC50" s="26"/>
      <c r="GEG50" s="26"/>
      <c r="GEK50" s="26"/>
      <c r="GEO50" s="26"/>
      <c r="GES50" s="26"/>
      <c r="GEW50" s="26"/>
      <c r="GFA50" s="26"/>
      <c r="GFE50" s="26"/>
      <c r="GFI50" s="26"/>
      <c r="GFM50" s="26"/>
      <c r="GFQ50" s="26"/>
      <c r="GFU50" s="26"/>
      <c r="GFY50" s="26"/>
      <c r="GGC50" s="26"/>
      <c r="GGG50" s="26"/>
      <c r="GGK50" s="26"/>
      <c r="GGO50" s="26"/>
      <c r="GGS50" s="26"/>
      <c r="GGW50" s="26"/>
      <c r="GHA50" s="26"/>
      <c r="GHE50" s="26"/>
      <c r="GHI50" s="26"/>
      <c r="GHM50" s="26"/>
      <c r="GHQ50" s="26"/>
      <c r="GHU50" s="26"/>
      <c r="GHY50" s="26"/>
      <c r="GIC50" s="26"/>
      <c r="GIG50" s="26"/>
      <c r="GIK50" s="26"/>
      <c r="GIO50" s="26"/>
      <c r="GIS50" s="26"/>
      <c r="GIW50" s="26"/>
      <c r="GJA50" s="26"/>
      <c r="GJE50" s="26"/>
      <c r="GJI50" s="26"/>
      <c r="GJM50" s="26"/>
      <c r="GJQ50" s="26"/>
      <c r="GJU50" s="26"/>
      <c r="GJY50" s="26"/>
      <c r="GKC50" s="26"/>
      <c r="GKG50" s="26"/>
      <c r="GKK50" s="26"/>
      <c r="GKO50" s="26"/>
      <c r="GKS50" s="26"/>
      <c r="GKW50" s="26"/>
      <c r="GLA50" s="26"/>
      <c r="GLE50" s="26"/>
      <c r="GLI50" s="26"/>
      <c r="GLM50" s="26"/>
      <c r="GLQ50" s="26"/>
      <c r="GLU50" s="26"/>
      <c r="GLY50" s="26"/>
      <c r="GMC50" s="26"/>
      <c r="GMG50" s="26"/>
      <c r="GMK50" s="26"/>
      <c r="GMO50" s="26"/>
      <c r="GMS50" s="26"/>
      <c r="GMW50" s="26"/>
      <c r="GNA50" s="26"/>
      <c r="GNE50" s="26"/>
      <c r="GNI50" s="26"/>
      <c r="GNM50" s="26"/>
      <c r="GNQ50" s="26"/>
      <c r="GNU50" s="26"/>
      <c r="GNY50" s="26"/>
      <c r="GOC50" s="26"/>
      <c r="GOG50" s="26"/>
      <c r="GOK50" s="26"/>
      <c r="GOO50" s="26"/>
      <c r="GOS50" s="26"/>
      <c r="GOW50" s="26"/>
      <c r="GPA50" s="26"/>
      <c r="GPE50" s="26"/>
      <c r="GPI50" s="26"/>
      <c r="GPM50" s="26"/>
      <c r="GPQ50" s="26"/>
      <c r="GPU50" s="26"/>
      <c r="GPY50" s="26"/>
      <c r="GQC50" s="26"/>
      <c r="GQG50" s="26"/>
      <c r="GQK50" s="26"/>
      <c r="GQO50" s="26"/>
      <c r="GQS50" s="26"/>
      <c r="GQW50" s="26"/>
      <c r="GRA50" s="26"/>
      <c r="GRE50" s="26"/>
      <c r="GRI50" s="26"/>
      <c r="GRM50" s="26"/>
      <c r="GRQ50" s="26"/>
      <c r="GRU50" s="26"/>
      <c r="GRY50" s="26"/>
      <c r="GSC50" s="26"/>
      <c r="GSG50" s="26"/>
      <c r="GSK50" s="26"/>
      <c r="GSO50" s="26"/>
      <c r="GSS50" s="26"/>
      <c r="GSW50" s="26"/>
      <c r="GTA50" s="26"/>
      <c r="GTE50" s="26"/>
      <c r="GTI50" s="26"/>
      <c r="GTM50" s="26"/>
      <c r="GTQ50" s="26"/>
      <c r="GTU50" s="26"/>
      <c r="GTY50" s="26"/>
      <c r="GUC50" s="26"/>
      <c r="GUG50" s="26"/>
      <c r="GUK50" s="26"/>
      <c r="GUO50" s="26"/>
      <c r="GUS50" s="26"/>
      <c r="GUW50" s="26"/>
      <c r="GVA50" s="26"/>
      <c r="GVE50" s="26"/>
      <c r="GVI50" s="26"/>
      <c r="GVM50" s="26"/>
      <c r="GVQ50" s="26"/>
      <c r="GVU50" s="26"/>
      <c r="GVY50" s="26"/>
      <c r="GWC50" s="26"/>
      <c r="GWG50" s="26"/>
      <c r="GWK50" s="26"/>
      <c r="GWO50" s="26"/>
      <c r="GWS50" s="26"/>
      <c r="GWW50" s="26"/>
      <c r="GXA50" s="26"/>
      <c r="GXE50" s="26"/>
      <c r="GXI50" s="26"/>
      <c r="GXM50" s="26"/>
      <c r="GXQ50" s="26"/>
      <c r="GXU50" s="26"/>
      <c r="GXY50" s="26"/>
      <c r="GYC50" s="26"/>
      <c r="GYG50" s="26"/>
      <c r="GYK50" s="26"/>
      <c r="GYO50" s="26"/>
      <c r="GYS50" s="26"/>
      <c r="GYW50" s="26"/>
      <c r="GZA50" s="26"/>
      <c r="GZE50" s="26"/>
      <c r="GZI50" s="26"/>
      <c r="GZM50" s="26"/>
      <c r="GZQ50" s="26"/>
      <c r="GZU50" s="26"/>
      <c r="GZY50" s="26"/>
      <c r="HAC50" s="26"/>
      <c r="HAG50" s="26"/>
      <c r="HAK50" s="26"/>
      <c r="HAO50" s="26"/>
      <c r="HAS50" s="26"/>
      <c r="HAW50" s="26"/>
      <c r="HBA50" s="26"/>
      <c r="HBE50" s="26"/>
      <c r="HBI50" s="26"/>
      <c r="HBM50" s="26"/>
      <c r="HBQ50" s="26"/>
      <c r="HBU50" s="26"/>
      <c r="HBY50" s="26"/>
      <c r="HCC50" s="26"/>
      <c r="HCG50" s="26"/>
      <c r="HCK50" s="26"/>
      <c r="HCO50" s="26"/>
      <c r="HCS50" s="26"/>
      <c r="HCW50" s="26"/>
      <c r="HDA50" s="26"/>
      <c r="HDE50" s="26"/>
      <c r="HDI50" s="26"/>
      <c r="HDM50" s="26"/>
      <c r="HDQ50" s="26"/>
      <c r="HDU50" s="26"/>
      <c r="HDY50" s="26"/>
      <c r="HEC50" s="26"/>
      <c r="HEG50" s="26"/>
      <c r="HEK50" s="26"/>
      <c r="HEO50" s="26"/>
      <c r="HES50" s="26"/>
      <c r="HEW50" s="26"/>
      <c r="HFA50" s="26"/>
      <c r="HFE50" s="26"/>
      <c r="HFI50" s="26"/>
      <c r="HFM50" s="26"/>
      <c r="HFQ50" s="26"/>
      <c r="HFU50" s="26"/>
      <c r="HFY50" s="26"/>
      <c r="HGC50" s="26"/>
      <c r="HGG50" s="26"/>
      <c r="HGK50" s="26"/>
      <c r="HGO50" s="26"/>
      <c r="HGS50" s="26"/>
      <c r="HGW50" s="26"/>
      <c r="HHA50" s="26"/>
      <c r="HHE50" s="26"/>
      <c r="HHI50" s="26"/>
      <c r="HHM50" s="26"/>
      <c r="HHQ50" s="26"/>
      <c r="HHU50" s="26"/>
      <c r="HHY50" s="26"/>
      <c r="HIC50" s="26"/>
      <c r="HIG50" s="26"/>
      <c r="HIK50" s="26"/>
      <c r="HIO50" s="26"/>
      <c r="HIS50" s="26"/>
      <c r="HIW50" s="26"/>
      <c r="HJA50" s="26"/>
      <c r="HJE50" s="26"/>
      <c r="HJI50" s="26"/>
      <c r="HJM50" s="26"/>
      <c r="HJQ50" s="26"/>
      <c r="HJU50" s="26"/>
      <c r="HJY50" s="26"/>
      <c r="HKC50" s="26"/>
      <c r="HKG50" s="26"/>
      <c r="HKK50" s="26"/>
      <c r="HKO50" s="26"/>
      <c r="HKS50" s="26"/>
      <c r="HKW50" s="26"/>
      <c r="HLA50" s="26"/>
      <c r="HLE50" s="26"/>
      <c r="HLI50" s="26"/>
      <c r="HLM50" s="26"/>
      <c r="HLQ50" s="26"/>
      <c r="HLU50" s="26"/>
      <c r="HLY50" s="26"/>
      <c r="HMC50" s="26"/>
      <c r="HMG50" s="26"/>
      <c r="HMK50" s="26"/>
      <c r="HMO50" s="26"/>
      <c r="HMS50" s="26"/>
      <c r="HMW50" s="26"/>
      <c r="HNA50" s="26"/>
      <c r="HNE50" s="26"/>
      <c r="HNI50" s="26"/>
      <c r="HNM50" s="26"/>
      <c r="HNQ50" s="26"/>
      <c r="HNU50" s="26"/>
      <c r="HNY50" s="26"/>
      <c r="HOC50" s="26"/>
      <c r="HOG50" s="26"/>
      <c r="HOK50" s="26"/>
      <c r="HOO50" s="26"/>
      <c r="HOS50" s="26"/>
      <c r="HOW50" s="26"/>
      <c r="HPA50" s="26"/>
      <c r="HPE50" s="26"/>
      <c r="HPI50" s="26"/>
      <c r="HPM50" s="26"/>
      <c r="HPQ50" s="26"/>
      <c r="HPU50" s="26"/>
      <c r="HPY50" s="26"/>
      <c r="HQC50" s="26"/>
      <c r="HQG50" s="26"/>
      <c r="HQK50" s="26"/>
      <c r="HQO50" s="26"/>
      <c r="HQS50" s="26"/>
      <c r="HQW50" s="26"/>
      <c r="HRA50" s="26"/>
      <c r="HRE50" s="26"/>
      <c r="HRI50" s="26"/>
      <c r="HRM50" s="26"/>
      <c r="HRQ50" s="26"/>
      <c r="HRU50" s="26"/>
      <c r="HRY50" s="26"/>
      <c r="HSC50" s="26"/>
      <c r="HSG50" s="26"/>
      <c r="HSK50" s="26"/>
      <c r="HSO50" s="26"/>
      <c r="HSS50" s="26"/>
      <c r="HSW50" s="26"/>
      <c r="HTA50" s="26"/>
      <c r="HTE50" s="26"/>
      <c r="HTI50" s="26"/>
      <c r="HTM50" s="26"/>
      <c r="HTQ50" s="26"/>
      <c r="HTU50" s="26"/>
      <c r="HTY50" s="26"/>
      <c r="HUC50" s="26"/>
      <c r="HUG50" s="26"/>
      <c r="HUK50" s="26"/>
      <c r="HUO50" s="26"/>
      <c r="HUS50" s="26"/>
      <c r="HUW50" s="26"/>
      <c r="HVA50" s="26"/>
      <c r="HVE50" s="26"/>
      <c r="HVI50" s="26"/>
      <c r="HVM50" s="26"/>
      <c r="HVQ50" s="26"/>
      <c r="HVU50" s="26"/>
      <c r="HVY50" s="26"/>
      <c r="HWC50" s="26"/>
      <c r="HWG50" s="26"/>
      <c r="HWK50" s="26"/>
      <c r="HWO50" s="26"/>
      <c r="HWS50" s="26"/>
      <c r="HWW50" s="26"/>
      <c r="HXA50" s="26"/>
      <c r="HXE50" s="26"/>
      <c r="HXI50" s="26"/>
      <c r="HXM50" s="26"/>
      <c r="HXQ50" s="26"/>
      <c r="HXU50" s="26"/>
      <c r="HXY50" s="26"/>
      <c r="HYC50" s="26"/>
      <c r="HYG50" s="26"/>
      <c r="HYK50" s="26"/>
      <c r="HYO50" s="26"/>
      <c r="HYS50" s="26"/>
      <c r="HYW50" s="26"/>
      <c r="HZA50" s="26"/>
      <c r="HZE50" s="26"/>
      <c r="HZI50" s="26"/>
      <c r="HZM50" s="26"/>
      <c r="HZQ50" s="26"/>
      <c r="HZU50" s="26"/>
      <c r="HZY50" s="26"/>
      <c r="IAC50" s="26"/>
      <c r="IAG50" s="26"/>
      <c r="IAK50" s="26"/>
      <c r="IAO50" s="26"/>
      <c r="IAS50" s="26"/>
      <c r="IAW50" s="26"/>
      <c r="IBA50" s="26"/>
      <c r="IBE50" s="26"/>
      <c r="IBI50" s="26"/>
      <c r="IBM50" s="26"/>
      <c r="IBQ50" s="26"/>
      <c r="IBU50" s="26"/>
      <c r="IBY50" s="26"/>
      <c r="ICC50" s="26"/>
      <c r="ICG50" s="26"/>
      <c r="ICK50" s="26"/>
      <c r="ICO50" s="26"/>
      <c r="ICS50" s="26"/>
      <c r="ICW50" s="26"/>
      <c r="IDA50" s="26"/>
      <c r="IDE50" s="26"/>
      <c r="IDI50" s="26"/>
      <c r="IDM50" s="26"/>
      <c r="IDQ50" s="26"/>
      <c r="IDU50" s="26"/>
      <c r="IDY50" s="26"/>
      <c r="IEC50" s="26"/>
      <c r="IEG50" s="26"/>
      <c r="IEK50" s="26"/>
      <c r="IEO50" s="26"/>
      <c r="IES50" s="26"/>
      <c r="IEW50" s="26"/>
      <c r="IFA50" s="26"/>
      <c r="IFE50" s="26"/>
      <c r="IFI50" s="26"/>
      <c r="IFM50" s="26"/>
      <c r="IFQ50" s="26"/>
      <c r="IFU50" s="26"/>
      <c r="IFY50" s="26"/>
      <c r="IGC50" s="26"/>
      <c r="IGG50" s="26"/>
      <c r="IGK50" s="26"/>
      <c r="IGO50" s="26"/>
      <c r="IGS50" s="26"/>
      <c r="IGW50" s="26"/>
      <c r="IHA50" s="26"/>
      <c r="IHE50" s="26"/>
      <c r="IHI50" s="26"/>
      <c r="IHM50" s="26"/>
      <c r="IHQ50" s="26"/>
      <c r="IHU50" s="26"/>
      <c r="IHY50" s="26"/>
      <c r="IIC50" s="26"/>
      <c r="IIG50" s="26"/>
      <c r="IIK50" s="26"/>
      <c r="IIO50" s="26"/>
      <c r="IIS50" s="26"/>
      <c r="IIW50" s="26"/>
      <c r="IJA50" s="26"/>
      <c r="IJE50" s="26"/>
      <c r="IJI50" s="26"/>
      <c r="IJM50" s="26"/>
      <c r="IJQ50" s="26"/>
      <c r="IJU50" s="26"/>
      <c r="IJY50" s="26"/>
      <c r="IKC50" s="26"/>
      <c r="IKG50" s="26"/>
      <c r="IKK50" s="26"/>
      <c r="IKO50" s="26"/>
      <c r="IKS50" s="26"/>
      <c r="IKW50" s="26"/>
      <c r="ILA50" s="26"/>
      <c r="ILE50" s="26"/>
      <c r="ILI50" s="26"/>
      <c r="ILM50" s="26"/>
      <c r="ILQ50" s="26"/>
      <c r="ILU50" s="26"/>
      <c r="ILY50" s="26"/>
      <c r="IMC50" s="26"/>
      <c r="IMG50" s="26"/>
      <c r="IMK50" s="26"/>
      <c r="IMO50" s="26"/>
      <c r="IMS50" s="26"/>
      <c r="IMW50" s="26"/>
      <c r="INA50" s="26"/>
      <c r="INE50" s="26"/>
      <c r="INI50" s="26"/>
      <c r="INM50" s="26"/>
      <c r="INQ50" s="26"/>
      <c r="INU50" s="26"/>
      <c r="INY50" s="26"/>
      <c r="IOC50" s="26"/>
      <c r="IOG50" s="26"/>
      <c r="IOK50" s="26"/>
      <c r="IOO50" s="26"/>
      <c r="IOS50" s="26"/>
      <c r="IOW50" s="26"/>
      <c r="IPA50" s="26"/>
      <c r="IPE50" s="26"/>
      <c r="IPI50" s="26"/>
      <c r="IPM50" s="26"/>
      <c r="IPQ50" s="26"/>
      <c r="IPU50" s="26"/>
      <c r="IPY50" s="26"/>
      <c r="IQC50" s="26"/>
      <c r="IQG50" s="26"/>
      <c r="IQK50" s="26"/>
      <c r="IQO50" s="26"/>
      <c r="IQS50" s="26"/>
      <c r="IQW50" s="26"/>
      <c r="IRA50" s="26"/>
      <c r="IRE50" s="26"/>
      <c r="IRI50" s="26"/>
      <c r="IRM50" s="26"/>
      <c r="IRQ50" s="26"/>
      <c r="IRU50" s="26"/>
      <c r="IRY50" s="26"/>
      <c r="ISC50" s="26"/>
      <c r="ISG50" s="26"/>
      <c r="ISK50" s="26"/>
      <c r="ISO50" s="26"/>
      <c r="ISS50" s="26"/>
      <c r="ISW50" s="26"/>
      <c r="ITA50" s="26"/>
      <c r="ITE50" s="26"/>
      <c r="ITI50" s="26"/>
      <c r="ITM50" s="26"/>
      <c r="ITQ50" s="26"/>
      <c r="ITU50" s="26"/>
      <c r="ITY50" s="26"/>
      <c r="IUC50" s="26"/>
      <c r="IUG50" s="26"/>
      <c r="IUK50" s="26"/>
      <c r="IUO50" s="26"/>
      <c r="IUS50" s="26"/>
      <c r="IUW50" s="26"/>
      <c r="IVA50" s="26"/>
      <c r="IVE50" s="26"/>
      <c r="IVI50" s="26"/>
      <c r="IVM50" s="26"/>
      <c r="IVQ50" s="26"/>
      <c r="IVU50" s="26"/>
      <c r="IVY50" s="26"/>
      <c r="IWC50" s="26"/>
      <c r="IWG50" s="26"/>
      <c r="IWK50" s="26"/>
      <c r="IWO50" s="26"/>
      <c r="IWS50" s="26"/>
      <c r="IWW50" s="26"/>
      <c r="IXA50" s="26"/>
      <c r="IXE50" s="26"/>
      <c r="IXI50" s="26"/>
      <c r="IXM50" s="26"/>
      <c r="IXQ50" s="26"/>
      <c r="IXU50" s="26"/>
      <c r="IXY50" s="26"/>
      <c r="IYC50" s="26"/>
      <c r="IYG50" s="26"/>
      <c r="IYK50" s="26"/>
      <c r="IYO50" s="26"/>
      <c r="IYS50" s="26"/>
      <c r="IYW50" s="26"/>
      <c r="IZA50" s="26"/>
      <c r="IZE50" s="26"/>
      <c r="IZI50" s="26"/>
      <c r="IZM50" s="26"/>
      <c r="IZQ50" s="26"/>
      <c r="IZU50" s="26"/>
      <c r="IZY50" s="26"/>
      <c r="JAC50" s="26"/>
      <c r="JAG50" s="26"/>
      <c r="JAK50" s="26"/>
      <c r="JAO50" s="26"/>
      <c r="JAS50" s="26"/>
      <c r="JAW50" s="26"/>
      <c r="JBA50" s="26"/>
      <c r="JBE50" s="26"/>
      <c r="JBI50" s="26"/>
      <c r="JBM50" s="26"/>
      <c r="JBQ50" s="26"/>
      <c r="JBU50" s="26"/>
      <c r="JBY50" s="26"/>
      <c r="JCC50" s="26"/>
      <c r="JCG50" s="26"/>
      <c r="JCK50" s="26"/>
      <c r="JCO50" s="26"/>
      <c r="JCS50" s="26"/>
      <c r="JCW50" s="26"/>
      <c r="JDA50" s="26"/>
      <c r="JDE50" s="26"/>
      <c r="JDI50" s="26"/>
      <c r="JDM50" s="26"/>
      <c r="JDQ50" s="26"/>
      <c r="JDU50" s="26"/>
      <c r="JDY50" s="26"/>
      <c r="JEC50" s="26"/>
      <c r="JEG50" s="26"/>
      <c r="JEK50" s="26"/>
      <c r="JEO50" s="26"/>
      <c r="JES50" s="26"/>
      <c r="JEW50" s="26"/>
      <c r="JFA50" s="26"/>
      <c r="JFE50" s="26"/>
      <c r="JFI50" s="26"/>
      <c r="JFM50" s="26"/>
      <c r="JFQ50" s="26"/>
      <c r="JFU50" s="26"/>
      <c r="JFY50" s="26"/>
      <c r="JGC50" s="26"/>
      <c r="JGG50" s="26"/>
      <c r="JGK50" s="26"/>
      <c r="JGO50" s="26"/>
      <c r="JGS50" s="26"/>
      <c r="JGW50" s="26"/>
      <c r="JHA50" s="26"/>
      <c r="JHE50" s="26"/>
      <c r="JHI50" s="26"/>
      <c r="JHM50" s="26"/>
      <c r="JHQ50" s="26"/>
      <c r="JHU50" s="26"/>
      <c r="JHY50" s="26"/>
      <c r="JIC50" s="26"/>
      <c r="JIG50" s="26"/>
      <c r="JIK50" s="26"/>
      <c r="JIO50" s="26"/>
      <c r="JIS50" s="26"/>
      <c r="JIW50" s="26"/>
      <c r="JJA50" s="26"/>
      <c r="JJE50" s="26"/>
      <c r="JJI50" s="26"/>
      <c r="JJM50" s="26"/>
      <c r="JJQ50" s="26"/>
      <c r="JJU50" s="26"/>
      <c r="JJY50" s="26"/>
      <c r="JKC50" s="26"/>
      <c r="JKG50" s="26"/>
      <c r="JKK50" s="26"/>
      <c r="JKO50" s="26"/>
      <c r="JKS50" s="26"/>
      <c r="JKW50" s="26"/>
      <c r="JLA50" s="26"/>
      <c r="JLE50" s="26"/>
      <c r="JLI50" s="26"/>
      <c r="JLM50" s="26"/>
      <c r="JLQ50" s="26"/>
      <c r="JLU50" s="26"/>
      <c r="JLY50" s="26"/>
      <c r="JMC50" s="26"/>
      <c r="JMG50" s="26"/>
      <c r="JMK50" s="26"/>
      <c r="JMO50" s="26"/>
      <c r="JMS50" s="26"/>
      <c r="JMW50" s="26"/>
      <c r="JNA50" s="26"/>
      <c r="JNE50" s="26"/>
      <c r="JNI50" s="26"/>
      <c r="JNM50" s="26"/>
      <c r="JNQ50" s="26"/>
      <c r="JNU50" s="26"/>
      <c r="JNY50" s="26"/>
      <c r="JOC50" s="26"/>
      <c r="JOG50" s="26"/>
      <c r="JOK50" s="26"/>
      <c r="JOO50" s="26"/>
      <c r="JOS50" s="26"/>
      <c r="JOW50" s="26"/>
      <c r="JPA50" s="26"/>
      <c r="JPE50" s="26"/>
      <c r="JPI50" s="26"/>
      <c r="JPM50" s="26"/>
      <c r="JPQ50" s="26"/>
      <c r="JPU50" s="26"/>
      <c r="JPY50" s="26"/>
      <c r="JQC50" s="26"/>
      <c r="JQG50" s="26"/>
      <c r="JQK50" s="26"/>
      <c r="JQO50" s="26"/>
      <c r="JQS50" s="26"/>
      <c r="JQW50" s="26"/>
      <c r="JRA50" s="26"/>
      <c r="JRE50" s="26"/>
      <c r="JRI50" s="26"/>
      <c r="JRM50" s="26"/>
      <c r="JRQ50" s="26"/>
      <c r="JRU50" s="26"/>
      <c r="JRY50" s="26"/>
      <c r="JSC50" s="26"/>
      <c r="JSG50" s="26"/>
      <c r="JSK50" s="26"/>
      <c r="JSO50" s="26"/>
      <c r="JSS50" s="26"/>
      <c r="JSW50" s="26"/>
      <c r="JTA50" s="26"/>
      <c r="JTE50" s="26"/>
      <c r="JTI50" s="26"/>
      <c r="JTM50" s="26"/>
      <c r="JTQ50" s="26"/>
      <c r="JTU50" s="26"/>
      <c r="JTY50" s="26"/>
      <c r="JUC50" s="26"/>
      <c r="JUG50" s="26"/>
      <c r="JUK50" s="26"/>
      <c r="JUO50" s="26"/>
      <c r="JUS50" s="26"/>
      <c r="JUW50" s="26"/>
      <c r="JVA50" s="26"/>
      <c r="JVE50" s="26"/>
      <c r="JVI50" s="26"/>
      <c r="JVM50" s="26"/>
      <c r="JVQ50" s="26"/>
      <c r="JVU50" s="26"/>
      <c r="JVY50" s="26"/>
      <c r="JWC50" s="26"/>
      <c r="JWG50" s="26"/>
      <c r="JWK50" s="26"/>
      <c r="JWO50" s="26"/>
      <c r="JWS50" s="26"/>
      <c r="JWW50" s="26"/>
      <c r="JXA50" s="26"/>
      <c r="JXE50" s="26"/>
      <c r="JXI50" s="26"/>
      <c r="JXM50" s="26"/>
      <c r="JXQ50" s="26"/>
      <c r="JXU50" s="26"/>
      <c r="JXY50" s="26"/>
      <c r="JYC50" s="26"/>
      <c r="JYG50" s="26"/>
      <c r="JYK50" s="26"/>
      <c r="JYO50" s="26"/>
      <c r="JYS50" s="26"/>
      <c r="JYW50" s="26"/>
      <c r="JZA50" s="26"/>
      <c r="JZE50" s="26"/>
      <c r="JZI50" s="26"/>
      <c r="JZM50" s="26"/>
      <c r="JZQ50" s="26"/>
      <c r="JZU50" s="26"/>
      <c r="JZY50" s="26"/>
      <c r="KAC50" s="26"/>
      <c r="KAG50" s="26"/>
      <c r="KAK50" s="26"/>
      <c r="KAO50" s="26"/>
      <c r="KAS50" s="26"/>
      <c r="KAW50" s="26"/>
      <c r="KBA50" s="26"/>
      <c r="KBE50" s="26"/>
      <c r="KBI50" s="26"/>
      <c r="KBM50" s="26"/>
      <c r="KBQ50" s="26"/>
      <c r="KBU50" s="26"/>
      <c r="KBY50" s="26"/>
      <c r="KCC50" s="26"/>
      <c r="KCG50" s="26"/>
      <c r="KCK50" s="26"/>
      <c r="KCO50" s="26"/>
      <c r="KCS50" s="26"/>
      <c r="KCW50" s="26"/>
      <c r="KDA50" s="26"/>
      <c r="KDE50" s="26"/>
      <c r="KDI50" s="26"/>
      <c r="KDM50" s="26"/>
      <c r="KDQ50" s="26"/>
      <c r="KDU50" s="26"/>
      <c r="KDY50" s="26"/>
      <c r="KEC50" s="26"/>
      <c r="KEG50" s="26"/>
      <c r="KEK50" s="26"/>
      <c r="KEO50" s="26"/>
      <c r="KES50" s="26"/>
      <c r="KEW50" s="26"/>
      <c r="KFA50" s="26"/>
      <c r="KFE50" s="26"/>
      <c r="KFI50" s="26"/>
      <c r="KFM50" s="26"/>
      <c r="KFQ50" s="26"/>
      <c r="KFU50" s="26"/>
      <c r="KFY50" s="26"/>
      <c r="KGC50" s="26"/>
      <c r="KGG50" s="26"/>
      <c r="KGK50" s="26"/>
      <c r="KGO50" s="26"/>
      <c r="KGS50" s="26"/>
      <c r="KGW50" s="26"/>
      <c r="KHA50" s="26"/>
      <c r="KHE50" s="26"/>
      <c r="KHI50" s="26"/>
      <c r="KHM50" s="26"/>
      <c r="KHQ50" s="26"/>
      <c r="KHU50" s="26"/>
      <c r="KHY50" s="26"/>
      <c r="KIC50" s="26"/>
      <c r="KIG50" s="26"/>
      <c r="KIK50" s="26"/>
      <c r="KIO50" s="26"/>
      <c r="KIS50" s="26"/>
      <c r="KIW50" s="26"/>
      <c r="KJA50" s="26"/>
      <c r="KJE50" s="26"/>
      <c r="KJI50" s="26"/>
      <c r="KJM50" s="26"/>
      <c r="KJQ50" s="26"/>
      <c r="KJU50" s="26"/>
      <c r="KJY50" s="26"/>
      <c r="KKC50" s="26"/>
      <c r="KKG50" s="26"/>
      <c r="KKK50" s="26"/>
      <c r="KKO50" s="26"/>
      <c r="KKS50" s="26"/>
      <c r="KKW50" s="26"/>
      <c r="KLA50" s="26"/>
      <c r="KLE50" s="26"/>
      <c r="KLI50" s="26"/>
      <c r="KLM50" s="26"/>
      <c r="KLQ50" s="26"/>
      <c r="KLU50" s="26"/>
      <c r="KLY50" s="26"/>
      <c r="KMC50" s="26"/>
      <c r="KMG50" s="26"/>
      <c r="KMK50" s="26"/>
      <c r="KMO50" s="26"/>
      <c r="KMS50" s="26"/>
      <c r="KMW50" s="26"/>
      <c r="KNA50" s="26"/>
      <c r="KNE50" s="26"/>
      <c r="KNI50" s="26"/>
      <c r="KNM50" s="26"/>
      <c r="KNQ50" s="26"/>
      <c r="KNU50" s="26"/>
      <c r="KNY50" s="26"/>
      <c r="KOC50" s="26"/>
      <c r="KOG50" s="26"/>
      <c r="KOK50" s="26"/>
      <c r="KOO50" s="26"/>
      <c r="KOS50" s="26"/>
      <c r="KOW50" s="26"/>
      <c r="KPA50" s="26"/>
      <c r="KPE50" s="26"/>
      <c r="KPI50" s="26"/>
      <c r="KPM50" s="26"/>
      <c r="KPQ50" s="26"/>
      <c r="KPU50" s="26"/>
      <c r="KPY50" s="26"/>
      <c r="KQC50" s="26"/>
      <c r="KQG50" s="26"/>
      <c r="KQK50" s="26"/>
      <c r="KQO50" s="26"/>
      <c r="KQS50" s="26"/>
      <c r="KQW50" s="26"/>
      <c r="KRA50" s="26"/>
      <c r="KRE50" s="26"/>
      <c r="KRI50" s="26"/>
      <c r="KRM50" s="26"/>
      <c r="KRQ50" s="26"/>
      <c r="KRU50" s="26"/>
      <c r="KRY50" s="26"/>
      <c r="KSC50" s="26"/>
      <c r="KSG50" s="26"/>
      <c r="KSK50" s="26"/>
      <c r="KSO50" s="26"/>
      <c r="KSS50" s="26"/>
      <c r="KSW50" s="26"/>
      <c r="KTA50" s="26"/>
      <c r="KTE50" s="26"/>
      <c r="KTI50" s="26"/>
      <c r="KTM50" s="26"/>
      <c r="KTQ50" s="26"/>
      <c r="KTU50" s="26"/>
      <c r="KTY50" s="26"/>
      <c r="KUC50" s="26"/>
      <c r="KUG50" s="26"/>
      <c r="KUK50" s="26"/>
      <c r="KUO50" s="26"/>
      <c r="KUS50" s="26"/>
      <c r="KUW50" s="26"/>
      <c r="KVA50" s="26"/>
      <c r="KVE50" s="26"/>
      <c r="KVI50" s="26"/>
      <c r="KVM50" s="26"/>
      <c r="KVQ50" s="26"/>
      <c r="KVU50" s="26"/>
      <c r="KVY50" s="26"/>
      <c r="KWC50" s="26"/>
      <c r="KWG50" s="26"/>
      <c r="KWK50" s="26"/>
      <c r="KWO50" s="26"/>
      <c r="KWS50" s="26"/>
      <c r="KWW50" s="26"/>
      <c r="KXA50" s="26"/>
      <c r="KXE50" s="26"/>
      <c r="KXI50" s="26"/>
      <c r="KXM50" s="26"/>
      <c r="KXQ50" s="26"/>
      <c r="KXU50" s="26"/>
      <c r="KXY50" s="26"/>
      <c r="KYC50" s="26"/>
      <c r="KYG50" s="26"/>
      <c r="KYK50" s="26"/>
      <c r="KYO50" s="26"/>
      <c r="KYS50" s="26"/>
      <c r="KYW50" s="26"/>
      <c r="KZA50" s="26"/>
      <c r="KZE50" s="26"/>
      <c r="KZI50" s="26"/>
      <c r="KZM50" s="26"/>
      <c r="KZQ50" s="26"/>
      <c r="KZU50" s="26"/>
      <c r="KZY50" s="26"/>
      <c r="LAC50" s="26"/>
      <c r="LAG50" s="26"/>
      <c r="LAK50" s="26"/>
      <c r="LAO50" s="26"/>
      <c r="LAS50" s="26"/>
      <c r="LAW50" s="26"/>
      <c r="LBA50" s="26"/>
      <c r="LBE50" s="26"/>
      <c r="LBI50" s="26"/>
      <c r="LBM50" s="26"/>
      <c r="LBQ50" s="26"/>
      <c r="LBU50" s="26"/>
      <c r="LBY50" s="26"/>
      <c r="LCC50" s="26"/>
      <c r="LCG50" s="26"/>
      <c r="LCK50" s="26"/>
      <c r="LCO50" s="26"/>
      <c r="LCS50" s="26"/>
      <c r="LCW50" s="26"/>
      <c r="LDA50" s="26"/>
      <c r="LDE50" s="26"/>
      <c r="LDI50" s="26"/>
      <c r="LDM50" s="26"/>
      <c r="LDQ50" s="26"/>
      <c r="LDU50" s="26"/>
      <c r="LDY50" s="26"/>
      <c r="LEC50" s="26"/>
      <c r="LEG50" s="26"/>
      <c r="LEK50" s="26"/>
      <c r="LEO50" s="26"/>
      <c r="LES50" s="26"/>
      <c r="LEW50" s="26"/>
      <c r="LFA50" s="26"/>
      <c r="LFE50" s="26"/>
      <c r="LFI50" s="26"/>
      <c r="LFM50" s="26"/>
      <c r="LFQ50" s="26"/>
      <c r="LFU50" s="26"/>
      <c r="LFY50" s="26"/>
      <c r="LGC50" s="26"/>
      <c r="LGG50" s="26"/>
      <c r="LGK50" s="26"/>
      <c r="LGO50" s="26"/>
      <c r="LGS50" s="26"/>
      <c r="LGW50" s="26"/>
      <c r="LHA50" s="26"/>
      <c r="LHE50" s="26"/>
      <c r="LHI50" s="26"/>
      <c r="LHM50" s="26"/>
      <c r="LHQ50" s="26"/>
      <c r="LHU50" s="26"/>
      <c r="LHY50" s="26"/>
      <c r="LIC50" s="26"/>
      <c r="LIG50" s="26"/>
      <c r="LIK50" s="26"/>
      <c r="LIO50" s="26"/>
      <c r="LIS50" s="26"/>
      <c r="LIW50" s="26"/>
      <c r="LJA50" s="26"/>
      <c r="LJE50" s="26"/>
      <c r="LJI50" s="26"/>
      <c r="LJM50" s="26"/>
      <c r="LJQ50" s="26"/>
      <c r="LJU50" s="26"/>
      <c r="LJY50" s="26"/>
      <c r="LKC50" s="26"/>
      <c r="LKG50" s="26"/>
      <c r="LKK50" s="26"/>
      <c r="LKO50" s="26"/>
      <c r="LKS50" s="26"/>
      <c r="LKW50" s="26"/>
      <c r="LLA50" s="26"/>
      <c r="LLE50" s="26"/>
      <c r="LLI50" s="26"/>
      <c r="LLM50" s="26"/>
      <c r="LLQ50" s="26"/>
      <c r="LLU50" s="26"/>
      <c r="LLY50" s="26"/>
      <c r="LMC50" s="26"/>
      <c r="LMG50" s="26"/>
      <c r="LMK50" s="26"/>
      <c r="LMO50" s="26"/>
      <c r="LMS50" s="26"/>
      <c r="LMW50" s="26"/>
      <c r="LNA50" s="26"/>
      <c r="LNE50" s="26"/>
      <c r="LNI50" s="26"/>
      <c r="LNM50" s="26"/>
      <c r="LNQ50" s="26"/>
      <c r="LNU50" s="26"/>
      <c r="LNY50" s="26"/>
      <c r="LOC50" s="26"/>
      <c r="LOG50" s="26"/>
      <c r="LOK50" s="26"/>
      <c r="LOO50" s="26"/>
      <c r="LOS50" s="26"/>
      <c r="LOW50" s="26"/>
      <c r="LPA50" s="26"/>
      <c r="LPE50" s="26"/>
      <c r="LPI50" s="26"/>
      <c r="LPM50" s="26"/>
      <c r="LPQ50" s="26"/>
      <c r="LPU50" s="26"/>
      <c r="LPY50" s="26"/>
      <c r="LQC50" s="26"/>
      <c r="LQG50" s="26"/>
      <c r="LQK50" s="26"/>
      <c r="LQO50" s="26"/>
      <c r="LQS50" s="26"/>
      <c r="LQW50" s="26"/>
      <c r="LRA50" s="26"/>
      <c r="LRE50" s="26"/>
      <c r="LRI50" s="26"/>
      <c r="LRM50" s="26"/>
      <c r="LRQ50" s="26"/>
      <c r="LRU50" s="26"/>
      <c r="LRY50" s="26"/>
      <c r="LSC50" s="26"/>
      <c r="LSG50" s="26"/>
      <c r="LSK50" s="26"/>
      <c r="LSO50" s="26"/>
      <c r="LSS50" s="26"/>
      <c r="LSW50" s="26"/>
      <c r="LTA50" s="26"/>
      <c r="LTE50" s="26"/>
      <c r="LTI50" s="26"/>
      <c r="LTM50" s="26"/>
      <c r="LTQ50" s="26"/>
      <c r="LTU50" s="26"/>
      <c r="LTY50" s="26"/>
      <c r="LUC50" s="26"/>
      <c r="LUG50" s="26"/>
      <c r="LUK50" s="26"/>
      <c r="LUO50" s="26"/>
      <c r="LUS50" s="26"/>
      <c r="LUW50" s="26"/>
      <c r="LVA50" s="26"/>
      <c r="LVE50" s="26"/>
      <c r="LVI50" s="26"/>
      <c r="LVM50" s="26"/>
      <c r="LVQ50" s="26"/>
      <c r="LVU50" s="26"/>
      <c r="LVY50" s="26"/>
      <c r="LWC50" s="26"/>
      <c r="LWG50" s="26"/>
      <c r="LWK50" s="26"/>
      <c r="LWO50" s="26"/>
      <c r="LWS50" s="26"/>
      <c r="LWW50" s="26"/>
      <c r="LXA50" s="26"/>
      <c r="LXE50" s="26"/>
      <c r="LXI50" s="26"/>
      <c r="LXM50" s="26"/>
      <c r="LXQ50" s="26"/>
      <c r="LXU50" s="26"/>
      <c r="LXY50" s="26"/>
      <c r="LYC50" s="26"/>
      <c r="LYG50" s="26"/>
      <c r="LYK50" s="26"/>
      <c r="LYO50" s="26"/>
      <c r="LYS50" s="26"/>
      <c r="LYW50" s="26"/>
      <c r="LZA50" s="26"/>
      <c r="LZE50" s="26"/>
      <c r="LZI50" s="26"/>
      <c r="LZM50" s="26"/>
      <c r="LZQ50" s="26"/>
      <c r="LZU50" s="26"/>
      <c r="LZY50" s="26"/>
      <c r="MAC50" s="26"/>
      <c r="MAG50" s="26"/>
      <c r="MAK50" s="26"/>
      <c r="MAO50" s="26"/>
      <c r="MAS50" s="26"/>
      <c r="MAW50" s="26"/>
      <c r="MBA50" s="26"/>
      <c r="MBE50" s="26"/>
      <c r="MBI50" s="26"/>
      <c r="MBM50" s="26"/>
      <c r="MBQ50" s="26"/>
      <c r="MBU50" s="26"/>
      <c r="MBY50" s="26"/>
      <c r="MCC50" s="26"/>
      <c r="MCG50" s="26"/>
      <c r="MCK50" s="26"/>
      <c r="MCO50" s="26"/>
      <c r="MCS50" s="26"/>
      <c r="MCW50" s="26"/>
      <c r="MDA50" s="26"/>
      <c r="MDE50" s="26"/>
      <c r="MDI50" s="26"/>
      <c r="MDM50" s="26"/>
      <c r="MDQ50" s="26"/>
      <c r="MDU50" s="26"/>
      <c r="MDY50" s="26"/>
      <c r="MEC50" s="26"/>
      <c r="MEG50" s="26"/>
      <c r="MEK50" s="26"/>
      <c r="MEO50" s="26"/>
      <c r="MES50" s="26"/>
      <c r="MEW50" s="26"/>
      <c r="MFA50" s="26"/>
      <c r="MFE50" s="26"/>
      <c r="MFI50" s="26"/>
      <c r="MFM50" s="26"/>
      <c r="MFQ50" s="26"/>
      <c r="MFU50" s="26"/>
      <c r="MFY50" s="26"/>
      <c r="MGC50" s="26"/>
      <c r="MGG50" s="26"/>
      <c r="MGK50" s="26"/>
      <c r="MGO50" s="26"/>
      <c r="MGS50" s="26"/>
      <c r="MGW50" s="26"/>
      <c r="MHA50" s="26"/>
      <c r="MHE50" s="26"/>
      <c r="MHI50" s="26"/>
      <c r="MHM50" s="26"/>
      <c r="MHQ50" s="26"/>
      <c r="MHU50" s="26"/>
      <c r="MHY50" s="26"/>
      <c r="MIC50" s="26"/>
      <c r="MIG50" s="26"/>
      <c r="MIK50" s="26"/>
      <c r="MIO50" s="26"/>
      <c r="MIS50" s="26"/>
      <c r="MIW50" s="26"/>
      <c r="MJA50" s="26"/>
      <c r="MJE50" s="26"/>
      <c r="MJI50" s="26"/>
      <c r="MJM50" s="26"/>
      <c r="MJQ50" s="26"/>
      <c r="MJU50" s="26"/>
      <c r="MJY50" s="26"/>
      <c r="MKC50" s="26"/>
      <c r="MKG50" s="26"/>
      <c r="MKK50" s="26"/>
      <c r="MKO50" s="26"/>
      <c r="MKS50" s="26"/>
      <c r="MKW50" s="26"/>
      <c r="MLA50" s="26"/>
      <c r="MLE50" s="26"/>
      <c r="MLI50" s="26"/>
      <c r="MLM50" s="26"/>
      <c r="MLQ50" s="26"/>
      <c r="MLU50" s="26"/>
      <c r="MLY50" s="26"/>
      <c r="MMC50" s="26"/>
      <c r="MMG50" s="26"/>
      <c r="MMK50" s="26"/>
      <c r="MMO50" s="26"/>
      <c r="MMS50" s="26"/>
      <c r="MMW50" s="26"/>
      <c r="MNA50" s="26"/>
      <c r="MNE50" s="26"/>
      <c r="MNI50" s="26"/>
      <c r="MNM50" s="26"/>
      <c r="MNQ50" s="26"/>
      <c r="MNU50" s="26"/>
      <c r="MNY50" s="26"/>
      <c r="MOC50" s="26"/>
      <c r="MOG50" s="26"/>
      <c r="MOK50" s="26"/>
      <c r="MOO50" s="26"/>
      <c r="MOS50" s="26"/>
      <c r="MOW50" s="26"/>
      <c r="MPA50" s="26"/>
      <c r="MPE50" s="26"/>
      <c r="MPI50" s="26"/>
      <c r="MPM50" s="26"/>
      <c r="MPQ50" s="26"/>
      <c r="MPU50" s="26"/>
      <c r="MPY50" s="26"/>
      <c r="MQC50" s="26"/>
      <c r="MQG50" s="26"/>
      <c r="MQK50" s="26"/>
      <c r="MQO50" s="26"/>
      <c r="MQS50" s="26"/>
      <c r="MQW50" s="26"/>
      <c r="MRA50" s="26"/>
      <c r="MRE50" s="26"/>
      <c r="MRI50" s="26"/>
      <c r="MRM50" s="26"/>
      <c r="MRQ50" s="26"/>
      <c r="MRU50" s="26"/>
      <c r="MRY50" s="26"/>
      <c r="MSC50" s="26"/>
      <c r="MSG50" s="26"/>
      <c r="MSK50" s="26"/>
      <c r="MSO50" s="26"/>
      <c r="MSS50" s="26"/>
      <c r="MSW50" s="26"/>
      <c r="MTA50" s="26"/>
      <c r="MTE50" s="26"/>
      <c r="MTI50" s="26"/>
      <c r="MTM50" s="26"/>
      <c r="MTQ50" s="26"/>
      <c r="MTU50" s="26"/>
      <c r="MTY50" s="26"/>
      <c r="MUC50" s="26"/>
      <c r="MUG50" s="26"/>
      <c r="MUK50" s="26"/>
      <c r="MUO50" s="26"/>
      <c r="MUS50" s="26"/>
      <c r="MUW50" s="26"/>
      <c r="MVA50" s="26"/>
      <c r="MVE50" s="26"/>
      <c r="MVI50" s="26"/>
      <c r="MVM50" s="26"/>
      <c r="MVQ50" s="26"/>
      <c r="MVU50" s="26"/>
      <c r="MVY50" s="26"/>
      <c r="MWC50" s="26"/>
      <c r="MWG50" s="26"/>
      <c r="MWK50" s="26"/>
      <c r="MWO50" s="26"/>
      <c r="MWS50" s="26"/>
      <c r="MWW50" s="26"/>
      <c r="MXA50" s="26"/>
      <c r="MXE50" s="26"/>
      <c r="MXI50" s="26"/>
      <c r="MXM50" s="26"/>
      <c r="MXQ50" s="26"/>
      <c r="MXU50" s="26"/>
      <c r="MXY50" s="26"/>
      <c r="MYC50" s="26"/>
      <c r="MYG50" s="26"/>
      <c r="MYK50" s="26"/>
      <c r="MYO50" s="26"/>
      <c r="MYS50" s="26"/>
      <c r="MYW50" s="26"/>
      <c r="MZA50" s="26"/>
      <c r="MZE50" s="26"/>
      <c r="MZI50" s="26"/>
      <c r="MZM50" s="26"/>
      <c r="MZQ50" s="26"/>
      <c r="MZU50" s="26"/>
      <c r="MZY50" s="26"/>
      <c r="NAC50" s="26"/>
      <c r="NAG50" s="26"/>
      <c r="NAK50" s="26"/>
      <c r="NAO50" s="26"/>
      <c r="NAS50" s="26"/>
      <c r="NAW50" s="26"/>
      <c r="NBA50" s="26"/>
      <c r="NBE50" s="26"/>
      <c r="NBI50" s="26"/>
      <c r="NBM50" s="26"/>
      <c r="NBQ50" s="26"/>
      <c r="NBU50" s="26"/>
      <c r="NBY50" s="26"/>
      <c r="NCC50" s="26"/>
      <c r="NCG50" s="26"/>
      <c r="NCK50" s="26"/>
      <c r="NCO50" s="26"/>
      <c r="NCS50" s="26"/>
      <c r="NCW50" s="26"/>
      <c r="NDA50" s="26"/>
      <c r="NDE50" s="26"/>
      <c r="NDI50" s="26"/>
      <c r="NDM50" s="26"/>
      <c r="NDQ50" s="26"/>
      <c r="NDU50" s="26"/>
      <c r="NDY50" s="26"/>
      <c r="NEC50" s="26"/>
      <c r="NEG50" s="26"/>
      <c r="NEK50" s="26"/>
      <c r="NEO50" s="26"/>
      <c r="NES50" s="26"/>
      <c r="NEW50" s="26"/>
      <c r="NFA50" s="26"/>
      <c r="NFE50" s="26"/>
      <c r="NFI50" s="26"/>
      <c r="NFM50" s="26"/>
      <c r="NFQ50" s="26"/>
      <c r="NFU50" s="26"/>
      <c r="NFY50" s="26"/>
      <c r="NGC50" s="26"/>
      <c r="NGG50" s="26"/>
      <c r="NGK50" s="26"/>
      <c r="NGO50" s="26"/>
      <c r="NGS50" s="26"/>
      <c r="NGW50" s="26"/>
      <c r="NHA50" s="26"/>
      <c r="NHE50" s="26"/>
      <c r="NHI50" s="26"/>
      <c r="NHM50" s="26"/>
      <c r="NHQ50" s="26"/>
      <c r="NHU50" s="26"/>
      <c r="NHY50" s="26"/>
      <c r="NIC50" s="26"/>
      <c r="NIG50" s="26"/>
      <c r="NIK50" s="26"/>
      <c r="NIO50" s="26"/>
      <c r="NIS50" s="26"/>
      <c r="NIW50" s="26"/>
      <c r="NJA50" s="26"/>
      <c r="NJE50" s="26"/>
      <c r="NJI50" s="26"/>
      <c r="NJM50" s="26"/>
      <c r="NJQ50" s="26"/>
      <c r="NJU50" s="26"/>
      <c r="NJY50" s="26"/>
      <c r="NKC50" s="26"/>
      <c r="NKG50" s="26"/>
      <c r="NKK50" s="26"/>
      <c r="NKO50" s="26"/>
      <c r="NKS50" s="26"/>
      <c r="NKW50" s="26"/>
      <c r="NLA50" s="26"/>
      <c r="NLE50" s="26"/>
      <c r="NLI50" s="26"/>
      <c r="NLM50" s="26"/>
      <c r="NLQ50" s="26"/>
      <c r="NLU50" s="26"/>
      <c r="NLY50" s="26"/>
      <c r="NMC50" s="26"/>
      <c r="NMG50" s="26"/>
      <c r="NMK50" s="26"/>
      <c r="NMO50" s="26"/>
      <c r="NMS50" s="26"/>
      <c r="NMW50" s="26"/>
      <c r="NNA50" s="26"/>
      <c r="NNE50" s="26"/>
      <c r="NNI50" s="26"/>
      <c r="NNM50" s="26"/>
      <c r="NNQ50" s="26"/>
      <c r="NNU50" s="26"/>
      <c r="NNY50" s="26"/>
      <c r="NOC50" s="26"/>
      <c r="NOG50" s="26"/>
      <c r="NOK50" s="26"/>
      <c r="NOO50" s="26"/>
      <c r="NOS50" s="26"/>
      <c r="NOW50" s="26"/>
      <c r="NPA50" s="26"/>
      <c r="NPE50" s="26"/>
      <c r="NPI50" s="26"/>
      <c r="NPM50" s="26"/>
      <c r="NPQ50" s="26"/>
      <c r="NPU50" s="26"/>
      <c r="NPY50" s="26"/>
      <c r="NQC50" s="26"/>
      <c r="NQG50" s="26"/>
      <c r="NQK50" s="26"/>
      <c r="NQO50" s="26"/>
      <c r="NQS50" s="26"/>
      <c r="NQW50" s="26"/>
      <c r="NRA50" s="26"/>
      <c r="NRE50" s="26"/>
      <c r="NRI50" s="26"/>
      <c r="NRM50" s="26"/>
      <c r="NRQ50" s="26"/>
      <c r="NRU50" s="26"/>
      <c r="NRY50" s="26"/>
      <c r="NSC50" s="26"/>
      <c r="NSG50" s="26"/>
      <c r="NSK50" s="26"/>
      <c r="NSO50" s="26"/>
      <c r="NSS50" s="26"/>
      <c r="NSW50" s="26"/>
      <c r="NTA50" s="26"/>
      <c r="NTE50" s="26"/>
      <c r="NTI50" s="26"/>
      <c r="NTM50" s="26"/>
      <c r="NTQ50" s="26"/>
      <c r="NTU50" s="26"/>
      <c r="NTY50" s="26"/>
      <c r="NUC50" s="26"/>
      <c r="NUG50" s="26"/>
      <c r="NUK50" s="26"/>
      <c r="NUO50" s="26"/>
      <c r="NUS50" s="26"/>
      <c r="NUW50" s="26"/>
      <c r="NVA50" s="26"/>
      <c r="NVE50" s="26"/>
      <c r="NVI50" s="26"/>
      <c r="NVM50" s="26"/>
      <c r="NVQ50" s="26"/>
      <c r="NVU50" s="26"/>
      <c r="NVY50" s="26"/>
      <c r="NWC50" s="26"/>
      <c r="NWG50" s="26"/>
      <c r="NWK50" s="26"/>
      <c r="NWO50" s="26"/>
      <c r="NWS50" s="26"/>
      <c r="NWW50" s="26"/>
      <c r="NXA50" s="26"/>
      <c r="NXE50" s="26"/>
      <c r="NXI50" s="26"/>
      <c r="NXM50" s="26"/>
      <c r="NXQ50" s="26"/>
      <c r="NXU50" s="26"/>
      <c r="NXY50" s="26"/>
      <c r="NYC50" s="26"/>
      <c r="NYG50" s="26"/>
      <c r="NYK50" s="26"/>
      <c r="NYO50" s="26"/>
      <c r="NYS50" s="26"/>
      <c r="NYW50" s="26"/>
      <c r="NZA50" s="26"/>
      <c r="NZE50" s="26"/>
      <c r="NZI50" s="26"/>
      <c r="NZM50" s="26"/>
      <c r="NZQ50" s="26"/>
      <c r="NZU50" s="26"/>
      <c r="NZY50" s="26"/>
      <c r="OAC50" s="26"/>
      <c r="OAG50" s="26"/>
      <c r="OAK50" s="26"/>
      <c r="OAO50" s="26"/>
      <c r="OAS50" s="26"/>
      <c r="OAW50" s="26"/>
      <c r="OBA50" s="26"/>
      <c r="OBE50" s="26"/>
      <c r="OBI50" s="26"/>
      <c r="OBM50" s="26"/>
      <c r="OBQ50" s="26"/>
      <c r="OBU50" s="26"/>
      <c r="OBY50" s="26"/>
      <c r="OCC50" s="26"/>
      <c r="OCG50" s="26"/>
      <c r="OCK50" s="26"/>
      <c r="OCO50" s="26"/>
      <c r="OCS50" s="26"/>
      <c r="OCW50" s="26"/>
      <c r="ODA50" s="26"/>
      <c r="ODE50" s="26"/>
      <c r="ODI50" s="26"/>
      <c r="ODM50" s="26"/>
      <c r="ODQ50" s="26"/>
      <c r="ODU50" s="26"/>
      <c r="ODY50" s="26"/>
      <c r="OEC50" s="26"/>
      <c r="OEG50" s="26"/>
      <c r="OEK50" s="26"/>
      <c r="OEO50" s="26"/>
      <c r="OES50" s="26"/>
      <c r="OEW50" s="26"/>
      <c r="OFA50" s="26"/>
      <c r="OFE50" s="26"/>
      <c r="OFI50" s="26"/>
      <c r="OFM50" s="26"/>
      <c r="OFQ50" s="26"/>
      <c r="OFU50" s="26"/>
      <c r="OFY50" s="26"/>
      <c r="OGC50" s="26"/>
      <c r="OGG50" s="26"/>
      <c r="OGK50" s="26"/>
      <c r="OGO50" s="26"/>
      <c r="OGS50" s="26"/>
      <c r="OGW50" s="26"/>
      <c r="OHA50" s="26"/>
      <c r="OHE50" s="26"/>
      <c r="OHI50" s="26"/>
      <c r="OHM50" s="26"/>
      <c r="OHQ50" s="26"/>
      <c r="OHU50" s="26"/>
      <c r="OHY50" s="26"/>
      <c r="OIC50" s="26"/>
      <c r="OIG50" s="26"/>
      <c r="OIK50" s="26"/>
      <c r="OIO50" s="26"/>
      <c r="OIS50" s="26"/>
      <c r="OIW50" s="26"/>
      <c r="OJA50" s="26"/>
      <c r="OJE50" s="26"/>
      <c r="OJI50" s="26"/>
      <c r="OJM50" s="26"/>
      <c r="OJQ50" s="26"/>
      <c r="OJU50" s="26"/>
      <c r="OJY50" s="26"/>
      <c r="OKC50" s="26"/>
      <c r="OKG50" s="26"/>
      <c r="OKK50" s="26"/>
      <c r="OKO50" s="26"/>
      <c r="OKS50" s="26"/>
      <c r="OKW50" s="26"/>
      <c r="OLA50" s="26"/>
      <c r="OLE50" s="26"/>
      <c r="OLI50" s="26"/>
      <c r="OLM50" s="26"/>
      <c r="OLQ50" s="26"/>
      <c r="OLU50" s="26"/>
      <c r="OLY50" s="26"/>
      <c r="OMC50" s="26"/>
      <c r="OMG50" s="26"/>
      <c r="OMK50" s="26"/>
      <c r="OMO50" s="26"/>
      <c r="OMS50" s="26"/>
      <c r="OMW50" s="26"/>
      <c r="ONA50" s="26"/>
      <c r="ONE50" s="26"/>
      <c r="ONI50" s="26"/>
      <c r="ONM50" s="26"/>
      <c r="ONQ50" s="26"/>
      <c r="ONU50" s="26"/>
      <c r="ONY50" s="26"/>
      <c r="OOC50" s="26"/>
      <c r="OOG50" s="26"/>
      <c r="OOK50" s="26"/>
      <c r="OOO50" s="26"/>
      <c r="OOS50" s="26"/>
      <c r="OOW50" s="26"/>
      <c r="OPA50" s="26"/>
      <c r="OPE50" s="26"/>
      <c r="OPI50" s="26"/>
      <c r="OPM50" s="26"/>
      <c r="OPQ50" s="26"/>
      <c r="OPU50" s="26"/>
      <c r="OPY50" s="26"/>
      <c r="OQC50" s="26"/>
      <c r="OQG50" s="26"/>
      <c r="OQK50" s="26"/>
      <c r="OQO50" s="26"/>
      <c r="OQS50" s="26"/>
      <c r="OQW50" s="26"/>
      <c r="ORA50" s="26"/>
      <c r="ORE50" s="26"/>
      <c r="ORI50" s="26"/>
      <c r="ORM50" s="26"/>
      <c r="ORQ50" s="26"/>
      <c r="ORU50" s="26"/>
      <c r="ORY50" s="26"/>
      <c r="OSC50" s="26"/>
      <c r="OSG50" s="26"/>
      <c r="OSK50" s="26"/>
      <c r="OSO50" s="26"/>
      <c r="OSS50" s="26"/>
      <c r="OSW50" s="26"/>
      <c r="OTA50" s="26"/>
      <c r="OTE50" s="26"/>
      <c r="OTI50" s="26"/>
      <c r="OTM50" s="26"/>
      <c r="OTQ50" s="26"/>
      <c r="OTU50" s="26"/>
      <c r="OTY50" s="26"/>
      <c r="OUC50" s="26"/>
      <c r="OUG50" s="26"/>
      <c r="OUK50" s="26"/>
      <c r="OUO50" s="26"/>
      <c r="OUS50" s="26"/>
      <c r="OUW50" s="26"/>
      <c r="OVA50" s="26"/>
      <c r="OVE50" s="26"/>
      <c r="OVI50" s="26"/>
      <c r="OVM50" s="26"/>
      <c r="OVQ50" s="26"/>
      <c r="OVU50" s="26"/>
      <c r="OVY50" s="26"/>
      <c r="OWC50" s="26"/>
      <c r="OWG50" s="26"/>
      <c r="OWK50" s="26"/>
      <c r="OWO50" s="26"/>
      <c r="OWS50" s="26"/>
      <c r="OWW50" s="26"/>
      <c r="OXA50" s="26"/>
      <c r="OXE50" s="26"/>
      <c r="OXI50" s="26"/>
      <c r="OXM50" s="26"/>
      <c r="OXQ50" s="26"/>
      <c r="OXU50" s="26"/>
      <c r="OXY50" s="26"/>
      <c r="OYC50" s="26"/>
      <c r="OYG50" s="26"/>
      <c r="OYK50" s="26"/>
      <c r="OYO50" s="26"/>
      <c r="OYS50" s="26"/>
      <c r="OYW50" s="26"/>
      <c r="OZA50" s="26"/>
      <c r="OZE50" s="26"/>
      <c r="OZI50" s="26"/>
      <c r="OZM50" s="26"/>
      <c r="OZQ50" s="26"/>
      <c r="OZU50" s="26"/>
      <c r="OZY50" s="26"/>
      <c r="PAC50" s="26"/>
      <c r="PAG50" s="26"/>
      <c r="PAK50" s="26"/>
      <c r="PAO50" s="26"/>
      <c r="PAS50" s="26"/>
      <c r="PAW50" s="26"/>
      <c r="PBA50" s="26"/>
      <c r="PBE50" s="26"/>
      <c r="PBI50" s="26"/>
      <c r="PBM50" s="26"/>
      <c r="PBQ50" s="26"/>
      <c r="PBU50" s="26"/>
      <c r="PBY50" s="26"/>
      <c r="PCC50" s="26"/>
      <c r="PCG50" s="26"/>
      <c r="PCK50" s="26"/>
      <c r="PCO50" s="26"/>
      <c r="PCS50" s="26"/>
      <c r="PCW50" s="26"/>
      <c r="PDA50" s="26"/>
      <c r="PDE50" s="26"/>
      <c r="PDI50" s="26"/>
      <c r="PDM50" s="26"/>
      <c r="PDQ50" s="26"/>
      <c r="PDU50" s="26"/>
      <c r="PDY50" s="26"/>
      <c r="PEC50" s="26"/>
      <c r="PEG50" s="26"/>
      <c r="PEK50" s="26"/>
      <c r="PEO50" s="26"/>
      <c r="PES50" s="26"/>
      <c r="PEW50" s="26"/>
      <c r="PFA50" s="26"/>
      <c r="PFE50" s="26"/>
      <c r="PFI50" s="26"/>
      <c r="PFM50" s="26"/>
      <c r="PFQ50" s="26"/>
      <c r="PFU50" s="26"/>
      <c r="PFY50" s="26"/>
      <c r="PGC50" s="26"/>
      <c r="PGG50" s="26"/>
      <c r="PGK50" s="26"/>
      <c r="PGO50" s="26"/>
      <c r="PGS50" s="26"/>
      <c r="PGW50" s="26"/>
      <c r="PHA50" s="26"/>
      <c r="PHE50" s="26"/>
      <c r="PHI50" s="26"/>
      <c r="PHM50" s="26"/>
      <c r="PHQ50" s="26"/>
      <c r="PHU50" s="26"/>
      <c r="PHY50" s="26"/>
      <c r="PIC50" s="26"/>
      <c r="PIG50" s="26"/>
      <c r="PIK50" s="26"/>
      <c r="PIO50" s="26"/>
      <c r="PIS50" s="26"/>
      <c r="PIW50" s="26"/>
      <c r="PJA50" s="26"/>
      <c r="PJE50" s="26"/>
      <c r="PJI50" s="26"/>
      <c r="PJM50" s="26"/>
      <c r="PJQ50" s="26"/>
      <c r="PJU50" s="26"/>
      <c r="PJY50" s="26"/>
      <c r="PKC50" s="26"/>
      <c r="PKG50" s="26"/>
      <c r="PKK50" s="26"/>
      <c r="PKO50" s="26"/>
      <c r="PKS50" s="26"/>
      <c r="PKW50" s="26"/>
      <c r="PLA50" s="26"/>
      <c r="PLE50" s="26"/>
      <c r="PLI50" s="26"/>
      <c r="PLM50" s="26"/>
      <c r="PLQ50" s="26"/>
      <c r="PLU50" s="26"/>
      <c r="PLY50" s="26"/>
      <c r="PMC50" s="26"/>
      <c r="PMG50" s="26"/>
      <c r="PMK50" s="26"/>
      <c r="PMO50" s="26"/>
      <c r="PMS50" s="26"/>
      <c r="PMW50" s="26"/>
      <c r="PNA50" s="26"/>
      <c r="PNE50" s="26"/>
      <c r="PNI50" s="26"/>
      <c r="PNM50" s="26"/>
      <c r="PNQ50" s="26"/>
      <c r="PNU50" s="26"/>
      <c r="PNY50" s="26"/>
      <c r="POC50" s="26"/>
      <c r="POG50" s="26"/>
      <c r="POK50" s="26"/>
      <c r="POO50" s="26"/>
      <c r="POS50" s="26"/>
      <c r="POW50" s="26"/>
      <c r="PPA50" s="26"/>
      <c r="PPE50" s="26"/>
      <c r="PPI50" s="26"/>
      <c r="PPM50" s="26"/>
      <c r="PPQ50" s="26"/>
      <c r="PPU50" s="26"/>
      <c r="PPY50" s="26"/>
      <c r="PQC50" s="26"/>
      <c r="PQG50" s="26"/>
      <c r="PQK50" s="26"/>
      <c r="PQO50" s="26"/>
      <c r="PQS50" s="26"/>
      <c r="PQW50" s="26"/>
      <c r="PRA50" s="26"/>
      <c r="PRE50" s="26"/>
      <c r="PRI50" s="26"/>
      <c r="PRM50" s="26"/>
      <c r="PRQ50" s="26"/>
      <c r="PRU50" s="26"/>
      <c r="PRY50" s="26"/>
      <c r="PSC50" s="26"/>
      <c r="PSG50" s="26"/>
      <c r="PSK50" s="26"/>
      <c r="PSO50" s="26"/>
      <c r="PSS50" s="26"/>
      <c r="PSW50" s="26"/>
      <c r="PTA50" s="26"/>
      <c r="PTE50" s="26"/>
      <c r="PTI50" s="26"/>
      <c r="PTM50" s="26"/>
      <c r="PTQ50" s="26"/>
      <c r="PTU50" s="26"/>
      <c r="PTY50" s="26"/>
      <c r="PUC50" s="26"/>
      <c r="PUG50" s="26"/>
      <c r="PUK50" s="26"/>
      <c r="PUO50" s="26"/>
      <c r="PUS50" s="26"/>
      <c r="PUW50" s="26"/>
      <c r="PVA50" s="26"/>
      <c r="PVE50" s="26"/>
      <c r="PVI50" s="26"/>
      <c r="PVM50" s="26"/>
      <c r="PVQ50" s="26"/>
      <c r="PVU50" s="26"/>
      <c r="PVY50" s="26"/>
      <c r="PWC50" s="26"/>
      <c r="PWG50" s="26"/>
      <c r="PWK50" s="26"/>
      <c r="PWO50" s="26"/>
      <c r="PWS50" s="26"/>
      <c r="PWW50" s="26"/>
      <c r="PXA50" s="26"/>
      <c r="PXE50" s="26"/>
      <c r="PXI50" s="26"/>
      <c r="PXM50" s="26"/>
      <c r="PXQ50" s="26"/>
      <c r="PXU50" s="26"/>
      <c r="PXY50" s="26"/>
      <c r="PYC50" s="26"/>
      <c r="PYG50" s="26"/>
      <c r="PYK50" s="26"/>
      <c r="PYO50" s="26"/>
      <c r="PYS50" s="26"/>
      <c r="PYW50" s="26"/>
      <c r="PZA50" s="26"/>
      <c r="PZE50" s="26"/>
      <c r="PZI50" s="26"/>
      <c r="PZM50" s="26"/>
      <c r="PZQ50" s="26"/>
      <c r="PZU50" s="26"/>
      <c r="PZY50" s="26"/>
      <c r="QAC50" s="26"/>
      <c r="QAG50" s="26"/>
      <c r="QAK50" s="26"/>
      <c r="QAO50" s="26"/>
      <c r="QAS50" s="26"/>
      <c r="QAW50" s="26"/>
      <c r="QBA50" s="26"/>
      <c r="QBE50" s="26"/>
      <c r="QBI50" s="26"/>
      <c r="QBM50" s="26"/>
      <c r="QBQ50" s="26"/>
      <c r="QBU50" s="26"/>
      <c r="QBY50" s="26"/>
      <c r="QCC50" s="26"/>
      <c r="QCG50" s="26"/>
      <c r="QCK50" s="26"/>
      <c r="QCO50" s="26"/>
      <c r="QCS50" s="26"/>
      <c r="QCW50" s="26"/>
      <c r="QDA50" s="26"/>
      <c r="QDE50" s="26"/>
      <c r="QDI50" s="26"/>
      <c r="QDM50" s="26"/>
      <c r="QDQ50" s="26"/>
      <c r="QDU50" s="26"/>
      <c r="QDY50" s="26"/>
      <c r="QEC50" s="26"/>
      <c r="QEG50" s="26"/>
      <c r="QEK50" s="26"/>
      <c r="QEO50" s="26"/>
      <c r="QES50" s="26"/>
      <c r="QEW50" s="26"/>
      <c r="QFA50" s="26"/>
      <c r="QFE50" s="26"/>
      <c r="QFI50" s="26"/>
      <c r="QFM50" s="26"/>
      <c r="QFQ50" s="26"/>
      <c r="QFU50" s="26"/>
      <c r="QFY50" s="26"/>
      <c r="QGC50" s="26"/>
      <c r="QGG50" s="26"/>
      <c r="QGK50" s="26"/>
      <c r="QGO50" s="26"/>
      <c r="QGS50" s="26"/>
      <c r="QGW50" s="26"/>
      <c r="QHA50" s="26"/>
      <c r="QHE50" s="26"/>
      <c r="QHI50" s="26"/>
      <c r="QHM50" s="26"/>
      <c r="QHQ50" s="26"/>
      <c r="QHU50" s="26"/>
      <c r="QHY50" s="26"/>
      <c r="QIC50" s="26"/>
      <c r="QIG50" s="26"/>
      <c r="QIK50" s="26"/>
      <c r="QIO50" s="26"/>
      <c r="QIS50" s="26"/>
      <c r="QIW50" s="26"/>
      <c r="QJA50" s="26"/>
      <c r="QJE50" s="26"/>
      <c r="QJI50" s="26"/>
      <c r="QJM50" s="26"/>
      <c r="QJQ50" s="26"/>
      <c r="QJU50" s="26"/>
      <c r="QJY50" s="26"/>
      <c r="QKC50" s="26"/>
      <c r="QKG50" s="26"/>
      <c r="QKK50" s="26"/>
      <c r="QKO50" s="26"/>
      <c r="QKS50" s="26"/>
      <c r="QKW50" s="26"/>
      <c r="QLA50" s="26"/>
      <c r="QLE50" s="26"/>
      <c r="QLI50" s="26"/>
      <c r="QLM50" s="26"/>
      <c r="QLQ50" s="26"/>
      <c r="QLU50" s="26"/>
      <c r="QLY50" s="26"/>
      <c r="QMC50" s="26"/>
      <c r="QMG50" s="26"/>
      <c r="QMK50" s="26"/>
      <c r="QMO50" s="26"/>
      <c r="QMS50" s="26"/>
      <c r="QMW50" s="26"/>
      <c r="QNA50" s="26"/>
      <c r="QNE50" s="26"/>
      <c r="QNI50" s="26"/>
      <c r="QNM50" s="26"/>
      <c r="QNQ50" s="26"/>
      <c r="QNU50" s="26"/>
      <c r="QNY50" s="26"/>
      <c r="QOC50" s="26"/>
      <c r="QOG50" s="26"/>
      <c r="QOK50" s="26"/>
      <c r="QOO50" s="26"/>
      <c r="QOS50" s="26"/>
      <c r="QOW50" s="26"/>
      <c r="QPA50" s="26"/>
      <c r="QPE50" s="26"/>
      <c r="QPI50" s="26"/>
      <c r="QPM50" s="26"/>
      <c r="QPQ50" s="26"/>
      <c r="QPU50" s="26"/>
      <c r="QPY50" s="26"/>
      <c r="QQC50" s="26"/>
      <c r="QQG50" s="26"/>
      <c r="QQK50" s="26"/>
      <c r="QQO50" s="26"/>
      <c r="QQS50" s="26"/>
      <c r="QQW50" s="26"/>
      <c r="QRA50" s="26"/>
      <c r="QRE50" s="26"/>
      <c r="QRI50" s="26"/>
      <c r="QRM50" s="26"/>
      <c r="QRQ50" s="26"/>
      <c r="QRU50" s="26"/>
      <c r="QRY50" s="26"/>
      <c r="QSC50" s="26"/>
      <c r="QSG50" s="26"/>
      <c r="QSK50" s="26"/>
      <c r="QSO50" s="26"/>
      <c r="QSS50" s="26"/>
      <c r="QSW50" s="26"/>
      <c r="QTA50" s="26"/>
      <c r="QTE50" s="26"/>
      <c r="QTI50" s="26"/>
      <c r="QTM50" s="26"/>
      <c r="QTQ50" s="26"/>
      <c r="QTU50" s="26"/>
      <c r="QTY50" s="26"/>
      <c r="QUC50" s="26"/>
      <c r="QUG50" s="26"/>
      <c r="QUK50" s="26"/>
      <c r="QUO50" s="26"/>
      <c r="QUS50" s="26"/>
      <c r="QUW50" s="26"/>
      <c r="QVA50" s="26"/>
      <c r="QVE50" s="26"/>
      <c r="QVI50" s="26"/>
      <c r="QVM50" s="26"/>
      <c r="QVQ50" s="26"/>
      <c r="QVU50" s="26"/>
      <c r="QVY50" s="26"/>
      <c r="QWC50" s="26"/>
      <c r="QWG50" s="26"/>
      <c r="QWK50" s="26"/>
      <c r="QWO50" s="26"/>
      <c r="QWS50" s="26"/>
      <c r="QWW50" s="26"/>
      <c r="QXA50" s="26"/>
      <c r="QXE50" s="26"/>
      <c r="QXI50" s="26"/>
      <c r="QXM50" s="26"/>
      <c r="QXQ50" s="26"/>
      <c r="QXU50" s="26"/>
      <c r="QXY50" s="26"/>
      <c r="QYC50" s="26"/>
      <c r="QYG50" s="26"/>
      <c r="QYK50" s="26"/>
      <c r="QYO50" s="26"/>
      <c r="QYS50" s="26"/>
      <c r="QYW50" s="26"/>
      <c r="QZA50" s="26"/>
      <c r="QZE50" s="26"/>
      <c r="QZI50" s="26"/>
      <c r="QZM50" s="26"/>
      <c r="QZQ50" s="26"/>
      <c r="QZU50" s="26"/>
      <c r="QZY50" s="26"/>
      <c r="RAC50" s="26"/>
      <c r="RAG50" s="26"/>
      <c r="RAK50" s="26"/>
      <c r="RAO50" s="26"/>
      <c r="RAS50" s="26"/>
      <c r="RAW50" s="26"/>
      <c r="RBA50" s="26"/>
      <c r="RBE50" s="26"/>
      <c r="RBI50" s="26"/>
      <c r="RBM50" s="26"/>
      <c r="RBQ50" s="26"/>
      <c r="RBU50" s="26"/>
      <c r="RBY50" s="26"/>
      <c r="RCC50" s="26"/>
      <c r="RCG50" s="26"/>
      <c r="RCK50" s="26"/>
      <c r="RCO50" s="26"/>
      <c r="RCS50" s="26"/>
      <c r="RCW50" s="26"/>
      <c r="RDA50" s="26"/>
      <c r="RDE50" s="26"/>
      <c r="RDI50" s="26"/>
      <c r="RDM50" s="26"/>
      <c r="RDQ50" s="26"/>
      <c r="RDU50" s="26"/>
      <c r="RDY50" s="26"/>
      <c r="REC50" s="26"/>
      <c r="REG50" s="26"/>
      <c r="REK50" s="26"/>
      <c r="REO50" s="26"/>
      <c r="RES50" s="26"/>
      <c r="REW50" s="26"/>
      <c r="RFA50" s="26"/>
      <c r="RFE50" s="26"/>
      <c r="RFI50" s="26"/>
      <c r="RFM50" s="26"/>
      <c r="RFQ50" s="26"/>
      <c r="RFU50" s="26"/>
      <c r="RFY50" s="26"/>
      <c r="RGC50" s="26"/>
      <c r="RGG50" s="26"/>
      <c r="RGK50" s="26"/>
      <c r="RGO50" s="26"/>
      <c r="RGS50" s="26"/>
      <c r="RGW50" s="26"/>
      <c r="RHA50" s="26"/>
      <c r="RHE50" s="26"/>
      <c r="RHI50" s="26"/>
      <c r="RHM50" s="26"/>
      <c r="RHQ50" s="26"/>
      <c r="RHU50" s="26"/>
      <c r="RHY50" s="26"/>
      <c r="RIC50" s="26"/>
      <c r="RIG50" s="26"/>
      <c r="RIK50" s="26"/>
      <c r="RIO50" s="26"/>
      <c r="RIS50" s="26"/>
      <c r="RIW50" s="26"/>
      <c r="RJA50" s="26"/>
      <c r="RJE50" s="26"/>
      <c r="RJI50" s="26"/>
      <c r="RJM50" s="26"/>
      <c r="RJQ50" s="26"/>
      <c r="RJU50" s="26"/>
      <c r="RJY50" s="26"/>
      <c r="RKC50" s="26"/>
      <c r="RKG50" s="26"/>
      <c r="RKK50" s="26"/>
      <c r="RKO50" s="26"/>
      <c r="RKS50" s="26"/>
      <c r="RKW50" s="26"/>
      <c r="RLA50" s="26"/>
      <c r="RLE50" s="26"/>
      <c r="RLI50" s="26"/>
      <c r="RLM50" s="26"/>
      <c r="RLQ50" s="26"/>
      <c r="RLU50" s="26"/>
      <c r="RLY50" s="26"/>
      <c r="RMC50" s="26"/>
      <c r="RMG50" s="26"/>
      <c r="RMK50" s="26"/>
      <c r="RMO50" s="26"/>
      <c r="RMS50" s="26"/>
      <c r="RMW50" s="26"/>
      <c r="RNA50" s="26"/>
      <c r="RNE50" s="26"/>
      <c r="RNI50" s="26"/>
      <c r="RNM50" s="26"/>
      <c r="RNQ50" s="26"/>
      <c r="RNU50" s="26"/>
      <c r="RNY50" s="26"/>
      <c r="ROC50" s="26"/>
      <c r="ROG50" s="26"/>
      <c r="ROK50" s="26"/>
      <c r="ROO50" s="26"/>
      <c r="ROS50" s="26"/>
      <c r="ROW50" s="26"/>
      <c r="RPA50" s="26"/>
      <c r="RPE50" s="26"/>
      <c r="RPI50" s="26"/>
      <c r="RPM50" s="26"/>
      <c r="RPQ50" s="26"/>
      <c r="RPU50" s="26"/>
      <c r="RPY50" s="26"/>
      <c r="RQC50" s="26"/>
      <c r="RQG50" s="26"/>
      <c r="RQK50" s="26"/>
      <c r="RQO50" s="26"/>
      <c r="RQS50" s="26"/>
      <c r="RQW50" s="26"/>
      <c r="RRA50" s="26"/>
      <c r="RRE50" s="26"/>
      <c r="RRI50" s="26"/>
      <c r="RRM50" s="26"/>
      <c r="RRQ50" s="26"/>
      <c r="RRU50" s="26"/>
      <c r="RRY50" s="26"/>
      <c r="RSC50" s="26"/>
      <c r="RSG50" s="26"/>
      <c r="RSK50" s="26"/>
      <c r="RSO50" s="26"/>
      <c r="RSS50" s="26"/>
      <c r="RSW50" s="26"/>
      <c r="RTA50" s="26"/>
      <c r="RTE50" s="26"/>
      <c r="RTI50" s="26"/>
      <c r="RTM50" s="26"/>
      <c r="RTQ50" s="26"/>
      <c r="RTU50" s="26"/>
      <c r="RTY50" s="26"/>
      <c r="RUC50" s="26"/>
      <c r="RUG50" s="26"/>
      <c r="RUK50" s="26"/>
      <c r="RUO50" s="26"/>
      <c r="RUS50" s="26"/>
      <c r="RUW50" s="26"/>
      <c r="RVA50" s="26"/>
      <c r="RVE50" s="26"/>
      <c r="RVI50" s="26"/>
      <c r="RVM50" s="26"/>
      <c r="RVQ50" s="26"/>
      <c r="RVU50" s="26"/>
      <c r="RVY50" s="26"/>
      <c r="RWC50" s="26"/>
      <c r="RWG50" s="26"/>
      <c r="RWK50" s="26"/>
      <c r="RWO50" s="26"/>
      <c r="RWS50" s="26"/>
      <c r="RWW50" s="26"/>
      <c r="RXA50" s="26"/>
      <c r="RXE50" s="26"/>
      <c r="RXI50" s="26"/>
      <c r="RXM50" s="26"/>
      <c r="RXQ50" s="26"/>
      <c r="RXU50" s="26"/>
      <c r="RXY50" s="26"/>
      <c r="RYC50" s="26"/>
      <c r="RYG50" s="26"/>
      <c r="RYK50" s="26"/>
      <c r="RYO50" s="26"/>
      <c r="RYS50" s="26"/>
      <c r="RYW50" s="26"/>
      <c r="RZA50" s="26"/>
      <c r="RZE50" s="26"/>
      <c r="RZI50" s="26"/>
      <c r="RZM50" s="26"/>
      <c r="RZQ50" s="26"/>
      <c r="RZU50" s="26"/>
      <c r="RZY50" s="26"/>
      <c r="SAC50" s="26"/>
      <c r="SAG50" s="26"/>
      <c r="SAK50" s="26"/>
      <c r="SAO50" s="26"/>
      <c r="SAS50" s="26"/>
      <c r="SAW50" s="26"/>
      <c r="SBA50" s="26"/>
      <c r="SBE50" s="26"/>
      <c r="SBI50" s="26"/>
      <c r="SBM50" s="26"/>
      <c r="SBQ50" s="26"/>
      <c r="SBU50" s="26"/>
      <c r="SBY50" s="26"/>
      <c r="SCC50" s="26"/>
      <c r="SCG50" s="26"/>
      <c r="SCK50" s="26"/>
      <c r="SCO50" s="26"/>
      <c r="SCS50" s="26"/>
      <c r="SCW50" s="26"/>
      <c r="SDA50" s="26"/>
      <c r="SDE50" s="26"/>
      <c r="SDI50" s="26"/>
      <c r="SDM50" s="26"/>
      <c r="SDQ50" s="26"/>
      <c r="SDU50" s="26"/>
      <c r="SDY50" s="26"/>
      <c r="SEC50" s="26"/>
      <c r="SEG50" s="26"/>
      <c r="SEK50" s="26"/>
      <c r="SEO50" s="26"/>
      <c r="SES50" s="26"/>
      <c r="SEW50" s="26"/>
      <c r="SFA50" s="26"/>
      <c r="SFE50" s="26"/>
      <c r="SFI50" s="26"/>
      <c r="SFM50" s="26"/>
      <c r="SFQ50" s="26"/>
      <c r="SFU50" s="26"/>
      <c r="SFY50" s="26"/>
      <c r="SGC50" s="26"/>
      <c r="SGG50" s="26"/>
      <c r="SGK50" s="26"/>
      <c r="SGO50" s="26"/>
      <c r="SGS50" s="26"/>
      <c r="SGW50" s="26"/>
      <c r="SHA50" s="26"/>
      <c r="SHE50" s="26"/>
      <c r="SHI50" s="26"/>
      <c r="SHM50" s="26"/>
      <c r="SHQ50" s="26"/>
      <c r="SHU50" s="26"/>
      <c r="SHY50" s="26"/>
      <c r="SIC50" s="26"/>
      <c r="SIG50" s="26"/>
      <c r="SIK50" s="26"/>
      <c r="SIO50" s="26"/>
      <c r="SIS50" s="26"/>
      <c r="SIW50" s="26"/>
      <c r="SJA50" s="26"/>
      <c r="SJE50" s="26"/>
      <c r="SJI50" s="26"/>
      <c r="SJM50" s="26"/>
      <c r="SJQ50" s="26"/>
      <c r="SJU50" s="26"/>
      <c r="SJY50" s="26"/>
      <c r="SKC50" s="26"/>
      <c r="SKG50" s="26"/>
      <c r="SKK50" s="26"/>
      <c r="SKO50" s="26"/>
      <c r="SKS50" s="26"/>
      <c r="SKW50" s="26"/>
      <c r="SLA50" s="26"/>
      <c r="SLE50" s="26"/>
      <c r="SLI50" s="26"/>
      <c r="SLM50" s="26"/>
      <c r="SLQ50" s="26"/>
      <c r="SLU50" s="26"/>
      <c r="SLY50" s="26"/>
      <c r="SMC50" s="26"/>
      <c r="SMG50" s="26"/>
      <c r="SMK50" s="26"/>
      <c r="SMO50" s="26"/>
      <c r="SMS50" s="26"/>
      <c r="SMW50" s="26"/>
      <c r="SNA50" s="26"/>
      <c r="SNE50" s="26"/>
      <c r="SNI50" s="26"/>
      <c r="SNM50" s="26"/>
      <c r="SNQ50" s="26"/>
      <c r="SNU50" s="26"/>
      <c r="SNY50" s="26"/>
      <c r="SOC50" s="26"/>
      <c r="SOG50" s="26"/>
      <c r="SOK50" s="26"/>
      <c r="SOO50" s="26"/>
      <c r="SOS50" s="26"/>
      <c r="SOW50" s="26"/>
      <c r="SPA50" s="26"/>
      <c r="SPE50" s="26"/>
      <c r="SPI50" s="26"/>
      <c r="SPM50" s="26"/>
      <c r="SPQ50" s="26"/>
      <c r="SPU50" s="26"/>
      <c r="SPY50" s="26"/>
      <c r="SQC50" s="26"/>
      <c r="SQG50" s="26"/>
      <c r="SQK50" s="26"/>
      <c r="SQO50" s="26"/>
      <c r="SQS50" s="26"/>
      <c r="SQW50" s="26"/>
      <c r="SRA50" s="26"/>
      <c r="SRE50" s="26"/>
      <c r="SRI50" s="26"/>
      <c r="SRM50" s="26"/>
      <c r="SRQ50" s="26"/>
      <c r="SRU50" s="26"/>
      <c r="SRY50" s="26"/>
      <c r="SSC50" s="26"/>
      <c r="SSG50" s="26"/>
      <c r="SSK50" s="26"/>
      <c r="SSO50" s="26"/>
      <c r="SSS50" s="26"/>
      <c r="SSW50" s="26"/>
      <c r="STA50" s="26"/>
      <c r="STE50" s="26"/>
      <c r="STI50" s="26"/>
      <c r="STM50" s="26"/>
      <c r="STQ50" s="26"/>
      <c r="STU50" s="26"/>
      <c r="STY50" s="26"/>
      <c r="SUC50" s="26"/>
      <c r="SUG50" s="26"/>
      <c r="SUK50" s="26"/>
      <c r="SUO50" s="26"/>
      <c r="SUS50" s="26"/>
      <c r="SUW50" s="26"/>
      <c r="SVA50" s="26"/>
      <c r="SVE50" s="26"/>
      <c r="SVI50" s="26"/>
      <c r="SVM50" s="26"/>
      <c r="SVQ50" s="26"/>
      <c r="SVU50" s="26"/>
      <c r="SVY50" s="26"/>
      <c r="SWC50" s="26"/>
      <c r="SWG50" s="26"/>
      <c r="SWK50" s="26"/>
      <c r="SWO50" s="26"/>
      <c r="SWS50" s="26"/>
      <c r="SWW50" s="26"/>
      <c r="SXA50" s="26"/>
      <c r="SXE50" s="26"/>
      <c r="SXI50" s="26"/>
      <c r="SXM50" s="26"/>
      <c r="SXQ50" s="26"/>
      <c r="SXU50" s="26"/>
      <c r="SXY50" s="26"/>
      <c r="SYC50" s="26"/>
      <c r="SYG50" s="26"/>
      <c r="SYK50" s="26"/>
      <c r="SYO50" s="26"/>
      <c r="SYS50" s="26"/>
      <c r="SYW50" s="26"/>
      <c r="SZA50" s="26"/>
      <c r="SZE50" s="26"/>
      <c r="SZI50" s="26"/>
      <c r="SZM50" s="26"/>
      <c r="SZQ50" s="26"/>
      <c r="SZU50" s="26"/>
      <c r="SZY50" s="26"/>
      <c r="TAC50" s="26"/>
      <c r="TAG50" s="26"/>
      <c r="TAK50" s="26"/>
      <c r="TAO50" s="26"/>
      <c r="TAS50" s="26"/>
      <c r="TAW50" s="26"/>
      <c r="TBA50" s="26"/>
      <c r="TBE50" s="26"/>
      <c r="TBI50" s="26"/>
      <c r="TBM50" s="26"/>
      <c r="TBQ50" s="26"/>
      <c r="TBU50" s="26"/>
      <c r="TBY50" s="26"/>
      <c r="TCC50" s="26"/>
      <c r="TCG50" s="26"/>
      <c r="TCK50" s="26"/>
      <c r="TCO50" s="26"/>
      <c r="TCS50" s="26"/>
      <c r="TCW50" s="26"/>
      <c r="TDA50" s="26"/>
      <c r="TDE50" s="26"/>
      <c r="TDI50" s="26"/>
      <c r="TDM50" s="26"/>
      <c r="TDQ50" s="26"/>
      <c r="TDU50" s="26"/>
      <c r="TDY50" s="26"/>
      <c r="TEC50" s="26"/>
      <c r="TEG50" s="26"/>
      <c r="TEK50" s="26"/>
      <c r="TEO50" s="26"/>
      <c r="TES50" s="26"/>
      <c r="TEW50" s="26"/>
      <c r="TFA50" s="26"/>
      <c r="TFE50" s="26"/>
      <c r="TFI50" s="26"/>
      <c r="TFM50" s="26"/>
      <c r="TFQ50" s="26"/>
      <c r="TFU50" s="26"/>
      <c r="TFY50" s="26"/>
      <c r="TGC50" s="26"/>
      <c r="TGG50" s="26"/>
      <c r="TGK50" s="26"/>
      <c r="TGO50" s="26"/>
      <c r="TGS50" s="26"/>
      <c r="TGW50" s="26"/>
      <c r="THA50" s="26"/>
      <c r="THE50" s="26"/>
      <c r="THI50" s="26"/>
      <c r="THM50" s="26"/>
      <c r="THQ50" s="26"/>
      <c r="THU50" s="26"/>
      <c r="THY50" s="26"/>
      <c r="TIC50" s="26"/>
      <c r="TIG50" s="26"/>
      <c r="TIK50" s="26"/>
      <c r="TIO50" s="26"/>
      <c r="TIS50" s="26"/>
      <c r="TIW50" s="26"/>
      <c r="TJA50" s="26"/>
      <c r="TJE50" s="26"/>
      <c r="TJI50" s="26"/>
      <c r="TJM50" s="26"/>
      <c r="TJQ50" s="26"/>
      <c r="TJU50" s="26"/>
      <c r="TJY50" s="26"/>
      <c r="TKC50" s="26"/>
      <c r="TKG50" s="26"/>
      <c r="TKK50" s="26"/>
      <c r="TKO50" s="26"/>
      <c r="TKS50" s="26"/>
      <c r="TKW50" s="26"/>
      <c r="TLA50" s="26"/>
      <c r="TLE50" s="26"/>
      <c r="TLI50" s="26"/>
      <c r="TLM50" s="26"/>
      <c r="TLQ50" s="26"/>
      <c r="TLU50" s="26"/>
      <c r="TLY50" s="26"/>
      <c r="TMC50" s="26"/>
      <c r="TMG50" s="26"/>
      <c r="TMK50" s="26"/>
      <c r="TMO50" s="26"/>
      <c r="TMS50" s="26"/>
      <c r="TMW50" s="26"/>
      <c r="TNA50" s="26"/>
      <c r="TNE50" s="26"/>
      <c r="TNI50" s="26"/>
      <c r="TNM50" s="26"/>
      <c r="TNQ50" s="26"/>
      <c r="TNU50" s="26"/>
      <c r="TNY50" s="26"/>
      <c r="TOC50" s="26"/>
      <c r="TOG50" s="26"/>
      <c r="TOK50" s="26"/>
      <c r="TOO50" s="26"/>
      <c r="TOS50" s="26"/>
      <c r="TOW50" s="26"/>
      <c r="TPA50" s="26"/>
      <c r="TPE50" s="26"/>
      <c r="TPI50" s="26"/>
      <c r="TPM50" s="26"/>
      <c r="TPQ50" s="26"/>
      <c r="TPU50" s="26"/>
      <c r="TPY50" s="26"/>
      <c r="TQC50" s="26"/>
      <c r="TQG50" s="26"/>
      <c r="TQK50" s="26"/>
      <c r="TQO50" s="26"/>
      <c r="TQS50" s="26"/>
      <c r="TQW50" s="26"/>
      <c r="TRA50" s="26"/>
      <c r="TRE50" s="26"/>
      <c r="TRI50" s="26"/>
      <c r="TRM50" s="26"/>
      <c r="TRQ50" s="26"/>
      <c r="TRU50" s="26"/>
      <c r="TRY50" s="26"/>
      <c r="TSC50" s="26"/>
      <c r="TSG50" s="26"/>
      <c r="TSK50" s="26"/>
      <c r="TSO50" s="26"/>
      <c r="TSS50" s="26"/>
      <c r="TSW50" s="26"/>
      <c r="TTA50" s="26"/>
      <c r="TTE50" s="26"/>
      <c r="TTI50" s="26"/>
      <c r="TTM50" s="26"/>
      <c r="TTQ50" s="26"/>
      <c r="TTU50" s="26"/>
      <c r="TTY50" s="26"/>
      <c r="TUC50" s="26"/>
      <c r="TUG50" s="26"/>
      <c r="TUK50" s="26"/>
      <c r="TUO50" s="26"/>
      <c r="TUS50" s="26"/>
      <c r="TUW50" s="26"/>
      <c r="TVA50" s="26"/>
      <c r="TVE50" s="26"/>
      <c r="TVI50" s="26"/>
      <c r="TVM50" s="26"/>
      <c r="TVQ50" s="26"/>
      <c r="TVU50" s="26"/>
      <c r="TVY50" s="26"/>
      <c r="TWC50" s="26"/>
      <c r="TWG50" s="26"/>
      <c r="TWK50" s="26"/>
      <c r="TWO50" s="26"/>
      <c r="TWS50" s="26"/>
      <c r="TWW50" s="26"/>
      <c r="TXA50" s="26"/>
      <c r="TXE50" s="26"/>
      <c r="TXI50" s="26"/>
      <c r="TXM50" s="26"/>
      <c r="TXQ50" s="26"/>
      <c r="TXU50" s="26"/>
      <c r="TXY50" s="26"/>
      <c r="TYC50" s="26"/>
      <c r="TYG50" s="26"/>
      <c r="TYK50" s="26"/>
      <c r="TYO50" s="26"/>
      <c r="TYS50" s="26"/>
      <c r="TYW50" s="26"/>
      <c r="TZA50" s="26"/>
      <c r="TZE50" s="26"/>
      <c r="TZI50" s="26"/>
      <c r="TZM50" s="26"/>
      <c r="TZQ50" s="26"/>
      <c r="TZU50" s="26"/>
      <c r="TZY50" s="26"/>
      <c r="UAC50" s="26"/>
      <c r="UAG50" s="26"/>
      <c r="UAK50" s="26"/>
      <c r="UAO50" s="26"/>
      <c r="UAS50" s="26"/>
      <c r="UAW50" s="26"/>
      <c r="UBA50" s="26"/>
      <c r="UBE50" s="26"/>
      <c r="UBI50" s="26"/>
      <c r="UBM50" s="26"/>
      <c r="UBQ50" s="26"/>
      <c r="UBU50" s="26"/>
      <c r="UBY50" s="26"/>
      <c r="UCC50" s="26"/>
      <c r="UCG50" s="26"/>
      <c r="UCK50" s="26"/>
      <c r="UCO50" s="26"/>
      <c r="UCS50" s="26"/>
      <c r="UCW50" s="26"/>
      <c r="UDA50" s="26"/>
      <c r="UDE50" s="26"/>
      <c r="UDI50" s="26"/>
      <c r="UDM50" s="26"/>
      <c r="UDQ50" s="26"/>
      <c r="UDU50" s="26"/>
      <c r="UDY50" s="26"/>
      <c r="UEC50" s="26"/>
      <c r="UEG50" s="26"/>
      <c r="UEK50" s="26"/>
      <c r="UEO50" s="26"/>
      <c r="UES50" s="26"/>
      <c r="UEW50" s="26"/>
      <c r="UFA50" s="26"/>
      <c r="UFE50" s="26"/>
      <c r="UFI50" s="26"/>
      <c r="UFM50" s="26"/>
      <c r="UFQ50" s="26"/>
      <c r="UFU50" s="26"/>
      <c r="UFY50" s="26"/>
      <c r="UGC50" s="26"/>
      <c r="UGG50" s="26"/>
      <c r="UGK50" s="26"/>
      <c r="UGO50" s="26"/>
      <c r="UGS50" s="26"/>
      <c r="UGW50" s="26"/>
      <c r="UHA50" s="26"/>
      <c r="UHE50" s="26"/>
      <c r="UHI50" s="26"/>
      <c r="UHM50" s="26"/>
      <c r="UHQ50" s="26"/>
      <c r="UHU50" s="26"/>
      <c r="UHY50" s="26"/>
      <c r="UIC50" s="26"/>
      <c r="UIG50" s="26"/>
      <c r="UIK50" s="26"/>
      <c r="UIO50" s="26"/>
      <c r="UIS50" s="26"/>
      <c r="UIW50" s="26"/>
      <c r="UJA50" s="26"/>
      <c r="UJE50" s="26"/>
      <c r="UJI50" s="26"/>
      <c r="UJM50" s="26"/>
      <c r="UJQ50" s="26"/>
      <c r="UJU50" s="26"/>
      <c r="UJY50" s="26"/>
      <c r="UKC50" s="26"/>
      <c r="UKG50" s="26"/>
      <c r="UKK50" s="26"/>
      <c r="UKO50" s="26"/>
      <c r="UKS50" s="26"/>
      <c r="UKW50" s="26"/>
      <c r="ULA50" s="26"/>
      <c r="ULE50" s="26"/>
      <c r="ULI50" s="26"/>
      <c r="ULM50" s="26"/>
      <c r="ULQ50" s="26"/>
      <c r="ULU50" s="26"/>
      <c r="ULY50" s="26"/>
      <c r="UMC50" s="26"/>
      <c r="UMG50" s="26"/>
      <c r="UMK50" s="26"/>
      <c r="UMO50" s="26"/>
      <c r="UMS50" s="26"/>
      <c r="UMW50" s="26"/>
      <c r="UNA50" s="26"/>
      <c r="UNE50" s="26"/>
      <c r="UNI50" s="26"/>
      <c r="UNM50" s="26"/>
      <c r="UNQ50" s="26"/>
      <c r="UNU50" s="26"/>
      <c r="UNY50" s="26"/>
      <c r="UOC50" s="26"/>
      <c r="UOG50" s="26"/>
      <c r="UOK50" s="26"/>
      <c r="UOO50" s="26"/>
      <c r="UOS50" s="26"/>
      <c r="UOW50" s="26"/>
      <c r="UPA50" s="26"/>
      <c r="UPE50" s="26"/>
      <c r="UPI50" s="26"/>
      <c r="UPM50" s="26"/>
      <c r="UPQ50" s="26"/>
      <c r="UPU50" s="26"/>
      <c r="UPY50" s="26"/>
      <c r="UQC50" s="26"/>
      <c r="UQG50" s="26"/>
      <c r="UQK50" s="26"/>
      <c r="UQO50" s="26"/>
      <c r="UQS50" s="26"/>
      <c r="UQW50" s="26"/>
      <c r="URA50" s="26"/>
      <c r="URE50" s="26"/>
      <c r="URI50" s="26"/>
      <c r="URM50" s="26"/>
      <c r="URQ50" s="26"/>
      <c r="URU50" s="26"/>
      <c r="URY50" s="26"/>
      <c r="USC50" s="26"/>
      <c r="USG50" s="26"/>
      <c r="USK50" s="26"/>
      <c r="USO50" s="26"/>
      <c r="USS50" s="26"/>
      <c r="USW50" s="26"/>
      <c r="UTA50" s="26"/>
      <c r="UTE50" s="26"/>
      <c r="UTI50" s="26"/>
      <c r="UTM50" s="26"/>
      <c r="UTQ50" s="26"/>
      <c r="UTU50" s="26"/>
      <c r="UTY50" s="26"/>
      <c r="UUC50" s="26"/>
      <c r="UUG50" s="26"/>
      <c r="UUK50" s="26"/>
      <c r="UUO50" s="26"/>
      <c r="UUS50" s="26"/>
      <c r="UUW50" s="26"/>
      <c r="UVA50" s="26"/>
      <c r="UVE50" s="26"/>
      <c r="UVI50" s="26"/>
      <c r="UVM50" s="26"/>
      <c r="UVQ50" s="26"/>
      <c r="UVU50" s="26"/>
      <c r="UVY50" s="26"/>
      <c r="UWC50" s="26"/>
      <c r="UWG50" s="26"/>
      <c r="UWK50" s="26"/>
      <c r="UWO50" s="26"/>
      <c r="UWS50" s="26"/>
      <c r="UWW50" s="26"/>
      <c r="UXA50" s="26"/>
      <c r="UXE50" s="26"/>
      <c r="UXI50" s="26"/>
      <c r="UXM50" s="26"/>
      <c r="UXQ50" s="26"/>
      <c r="UXU50" s="26"/>
      <c r="UXY50" s="26"/>
      <c r="UYC50" s="26"/>
      <c r="UYG50" s="26"/>
      <c r="UYK50" s="26"/>
      <c r="UYO50" s="26"/>
      <c r="UYS50" s="26"/>
      <c r="UYW50" s="26"/>
      <c r="UZA50" s="26"/>
      <c r="UZE50" s="26"/>
      <c r="UZI50" s="26"/>
      <c r="UZM50" s="26"/>
      <c r="UZQ50" s="26"/>
      <c r="UZU50" s="26"/>
      <c r="UZY50" s="26"/>
      <c r="VAC50" s="26"/>
      <c r="VAG50" s="26"/>
      <c r="VAK50" s="26"/>
      <c r="VAO50" s="26"/>
      <c r="VAS50" s="26"/>
      <c r="VAW50" s="26"/>
      <c r="VBA50" s="26"/>
      <c r="VBE50" s="26"/>
      <c r="VBI50" s="26"/>
      <c r="VBM50" s="26"/>
      <c r="VBQ50" s="26"/>
      <c r="VBU50" s="26"/>
      <c r="VBY50" s="26"/>
      <c r="VCC50" s="26"/>
      <c r="VCG50" s="26"/>
      <c r="VCK50" s="26"/>
      <c r="VCO50" s="26"/>
      <c r="VCS50" s="26"/>
      <c r="VCW50" s="26"/>
      <c r="VDA50" s="26"/>
      <c r="VDE50" s="26"/>
      <c r="VDI50" s="26"/>
      <c r="VDM50" s="26"/>
      <c r="VDQ50" s="26"/>
      <c r="VDU50" s="26"/>
      <c r="VDY50" s="26"/>
      <c r="VEC50" s="26"/>
      <c r="VEG50" s="26"/>
      <c r="VEK50" s="26"/>
      <c r="VEO50" s="26"/>
      <c r="VES50" s="26"/>
      <c r="VEW50" s="26"/>
      <c r="VFA50" s="26"/>
      <c r="VFE50" s="26"/>
      <c r="VFI50" s="26"/>
      <c r="VFM50" s="26"/>
      <c r="VFQ50" s="26"/>
      <c r="VFU50" s="26"/>
      <c r="VFY50" s="26"/>
      <c r="VGC50" s="26"/>
      <c r="VGG50" s="26"/>
      <c r="VGK50" s="26"/>
      <c r="VGO50" s="26"/>
      <c r="VGS50" s="26"/>
      <c r="VGW50" s="26"/>
      <c r="VHA50" s="26"/>
      <c r="VHE50" s="26"/>
      <c r="VHI50" s="26"/>
      <c r="VHM50" s="26"/>
      <c r="VHQ50" s="26"/>
      <c r="VHU50" s="26"/>
      <c r="VHY50" s="26"/>
      <c r="VIC50" s="26"/>
      <c r="VIG50" s="26"/>
      <c r="VIK50" s="26"/>
      <c r="VIO50" s="26"/>
      <c r="VIS50" s="26"/>
      <c r="VIW50" s="26"/>
      <c r="VJA50" s="26"/>
      <c r="VJE50" s="26"/>
      <c r="VJI50" s="26"/>
      <c r="VJM50" s="26"/>
      <c r="VJQ50" s="26"/>
      <c r="VJU50" s="26"/>
      <c r="VJY50" s="26"/>
      <c r="VKC50" s="26"/>
      <c r="VKG50" s="26"/>
      <c r="VKK50" s="26"/>
      <c r="VKO50" s="26"/>
      <c r="VKS50" s="26"/>
      <c r="VKW50" s="26"/>
      <c r="VLA50" s="26"/>
      <c r="VLE50" s="26"/>
      <c r="VLI50" s="26"/>
      <c r="VLM50" s="26"/>
      <c r="VLQ50" s="26"/>
      <c r="VLU50" s="26"/>
      <c r="VLY50" s="26"/>
      <c r="VMC50" s="26"/>
      <c r="VMG50" s="26"/>
      <c r="VMK50" s="26"/>
      <c r="VMO50" s="26"/>
      <c r="VMS50" s="26"/>
      <c r="VMW50" s="26"/>
      <c r="VNA50" s="26"/>
      <c r="VNE50" s="26"/>
      <c r="VNI50" s="26"/>
      <c r="VNM50" s="26"/>
      <c r="VNQ50" s="26"/>
      <c r="VNU50" s="26"/>
      <c r="VNY50" s="26"/>
      <c r="VOC50" s="26"/>
      <c r="VOG50" s="26"/>
      <c r="VOK50" s="26"/>
      <c r="VOO50" s="26"/>
      <c r="VOS50" s="26"/>
      <c r="VOW50" s="26"/>
      <c r="VPA50" s="26"/>
      <c r="VPE50" s="26"/>
      <c r="VPI50" s="26"/>
      <c r="VPM50" s="26"/>
      <c r="VPQ50" s="26"/>
      <c r="VPU50" s="26"/>
      <c r="VPY50" s="26"/>
      <c r="VQC50" s="26"/>
      <c r="VQG50" s="26"/>
      <c r="VQK50" s="26"/>
      <c r="VQO50" s="26"/>
      <c r="VQS50" s="26"/>
      <c r="VQW50" s="26"/>
      <c r="VRA50" s="26"/>
      <c r="VRE50" s="26"/>
      <c r="VRI50" s="26"/>
      <c r="VRM50" s="26"/>
      <c r="VRQ50" s="26"/>
      <c r="VRU50" s="26"/>
      <c r="VRY50" s="26"/>
      <c r="VSC50" s="26"/>
      <c r="VSG50" s="26"/>
      <c r="VSK50" s="26"/>
      <c r="VSO50" s="26"/>
      <c r="VSS50" s="26"/>
      <c r="VSW50" s="26"/>
      <c r="VTA50" s="26"/>
      <c r="VTE50" s="26"/>
      <c r="VTI50" s="26"/>
      <c r="VTM50" s="26"/>
      <c r="VTQ50" s="26"/>
      <c r="VTU50" s="26"/>
      <c r="VTY50" s="26"/>
      <c r="VUC50" s="26"/>
      <c r="VUG50" s="26"/>
      <c r="VUK50" s="26"/>
      <c r="VUO50" s="26"/>
      <c r="VUS50" s="26"/>
      <c r="VUW50" s="26"/>
      <c r="VVA50" s="26"/>
      <c r="VVE50" s="26"/>
      <c r="VVI50" s="26"/>
      <c r="VVM50" s="26"/>
      <c r="VVQ50" s="26"/>
      <c r="VVU50" s="26"/>
      <c r="VVY50" s="26"/>
      <c r="VWC50" s="26"/>
      <c r="VWG50" s="26"/>
      <c r="VWK50" s="26"/>
      <c r="VWO50" s="26"/>
      <c r="VWS50" s="26"/>
      <c r="VWW50" s="26"/>
      <c r="VXA50" s="26"/>
      <c r="VXE50" s="26"/>
      <c r="VXI50" s="26"/>
      <c r="VXM50" s="26"/>
      <c r="VXQ50" s="26"/>
      <c r="VXU50" s="26"/>
      <c r="VXY50" s="26"/>
      <c r="VYC50" s="26"/>
      <c r="VYG50" s="26"/>
      <c r="VYK50" s="26"/>
      <c r="VYO50" s="26"/>
      <c r="VYS50" s="26"/>
      <c r="VYW50" s="26"/>
      <c r="VZA50" s="26"/>
      <c r="VZE50" s="26"/>
      <c r="VZI50" s="26"/>
      <c r="VZM50" s="26"/>
      <c r="VZQ50" s="26"/>
      <c r="VZU50" s="26"/>
      <c r="VZY50" s="26"/>
      <c r="WAC50" s="26"/>
      <c r="WAG50" s="26"/>
      <c r="WAK50" s="26"/>
      <c r="WAO50" s="26"/>
      <c r="WAS50" s="26"/>
      <c r="WAW50" s="26"/>
      <c r="WBA50" s="26"/>
      <c r="WBE50" s="26"/>
      <c r="WBI50" s="26"/>
      <c r="WBM50" s="26"/>
      <c r="WBQ50" s="26"/>
      <c r="WBU50" s="26"/>
      <c r="WBY50" s="26"/>
      <c r="WCC50" s="26"/>
      <c r="WCG50" s="26"/>
      <c r="WCK50" s="26"/>
      <c r="WCO50" s="26"/>
      <c r="WCS50" s="26"/>
      <c r="WCW50" s="26"/>
      <c r="WDA50" s="26"/>
      <c r="WDE50" s="26"/>
      <c r="WDI50" s="26"/>
      <c r="WDM50" s="26"/>
      <c r="WDQ50" s="26"/>
      <c r="WDU50" s="26"/>
      <c r="WDY50" s="26"/>
      <c r="WEC50" s="26"/>
      <c r="WEG50" s="26"/>
      <c r="WEK50" s="26"/>
      <c r="WEO50" s="26"/>
      <c r="WES50" s="26"/>
      <c r="WEW50" s="26"/>
      <c r="WFA50" s="26"/>
      <c r="WFE50" s="26"/>
      <c r="WFI50" s="26"/>
      <c r="WFM50" s="26"/>
      <c r="WFQ50" s="26"/>
      <c r="WFU50" s="26"/>
      <c r="WFY50" s="26"/>
      <c r="WGC50" s="26"/>
      <c r="WGG50" s="26"/>
      <c r="WGK50" s="26"/>
      <c r="WGO50" s="26"/>
      <c r="WGS50" s="26"/>
      <c r="WGW50" s="26"/>
      <c r="WHA50" s="26"/>
      <c r="WHE50" s="26"/>
      <c r="WHI50" s="26"/>
      <c r="WHM50" s="26"/>
      <c r="WHQ50" s="26"/>
      <c r="WHU50" s="26"/>
      <c r="WHY50" s="26"/>
      <c r="WIC50" s="26"/>
      <c r="WIG50" s="26"/>
      <c r="WIK50" s="26"/>
      <c r="WIO50" s="26"/>
      <c r="WIS50" s="26"/>
      <c r="WIW50" s="26"/>
      <c r="WJA50" s="26"/>
      <c r="WJE50" s="26"/>
      <c r="WJI50" s="26"/>
      <c r="WJM50" s="26"/>
      <c r="WJQ50" s="26"/>
      <c r="WJU50" s="26"/>
      <c r="WJY50" s="26"/>
      <c r="WKC50" s="26"/>
      <c r="WKG50" s="26"/>
      <c r="WKK50" s="26"/>
      <c r="WKO50" s="26"/>
      <c r="WKS50" s="26"/>
      <c r="WKW50" s="26"/>
      <c r="WLA50" s="26"/>
      <c r="WLE50" s="26"/>
      <c r="WLI50" s="26"/>
      <c r="WLM50" s="26"/>
      <c r="WLQ50" s="26"/>
      <c r="WLU50" s="26"/>
      <c r="WLY50" s="26"/>
      <c r="WMC50" s="26"/>
      <c r="WMG50" s="26"/>
      <c r="WMK50" s="26"/>
      <c r="WMO50" s="26"/>
      <c r="WMS50" s="26"/>
      <c r="WMW50" s="26"/>
      <c r="WNA50" s="26"/>
      <c r="WNE50" s="26"/>
      <c r="WNI50" s="26"/>
      <c r="WNM50" s="26"/>
      <c r="WNQ50" s="26"/>
      <c r="WNU50" s="26"/>
      <c r="WNY50" s="26"/>
      <c r="WOC50" s="26"/>
      <c r="WOG50" s="26"/>
      <c r="WOK50" s="26"/>
      <c r="WOO50" s="26"/>
      <c r="WOS50" s="26"/>
      <c r="WOW50" s="26"/>
      <c r="WPA50" s="26"/>
      <c r="WPE50" s="26"/>
      <c r="WPI50" s="26"/>
      <c r="WPM50" s="26"/>
      <c r="WPQ50" s="26"/>
      <c r="WPU50" s="26"/>
      <c r="WPY50" s="26"/>
      <c r="WQC50" s="26"/>
      <c r="WQG50" s="26"/>
      <c r="WQK50" s="26"/>
      <c r="WQO50" s="26"/>
      <c r="WQS50" s="26"/>
      <c r="WQW50" s="26"/>
      <c r="WRA50" s="26"/>
      <c r="WRE50" s="26"/>
      <c r="WRI50" s="26"/>
      <c r="WRM50" s="26"/>
      <c r="WRQ50" s="26"/>
      <c r="WRU50" s="26"/>
      <c r="WRY50" s="26"/>
      <c r="WSC50" s="26"/>
      <c r="WSG50" s="26"/>
      <c r="WSK50" s="26"/>
      <c r="WSO50" s="26"/>
      <c r="WSS50" s="26"/>
      <c r="WSW50" s="26"/>
      <c r="WTA50" s="26"/>
      <c r="WTE50" s="26"/>
      <c r="WTI50" s="26"/>
      <c r="WTM50" s="26"/>
      <c r="WTQ50" s="26"/>
      <c r="WTU50" s="26"/>
      <c r="WTY50" s="26"/>
      <c r="WUC50" s="26"/>
      <c r="WUG50" s="26"/>
      <c r="WUK50" s="26"/>
      <c r="WUO50" s="26"/>
      <c r="WUS50" s="26"/>
      <c r="WUW50" s="26"/>
      <c r="WVA50" s="26"/>
      <c r="WVE50" s="26"/>
      <c r="WVI50" s="26"/>
      <c r="WVM50" s="26"/>
      <c r="WVQ50" s="26"/>
      <c r="WVU50" s="26"/>
      <c r="WVY50" s="26"/>
      <c r="WWC50" s="26"/>
      <c r="WWG50" s="26"/>
      <c r="WWK50" s="26"/>
      <c r="WWO50" s="26"/>
      <c r="WWS50" s="26"/>
      <c r="WWW50" s="26"/>
      <c r="WXA50" s="26"/>
      <c r="WXE50" s="26"/>
      <c r="WXI50" s="26"/>
      <c r="WXM50" s="26"/>
      <c r="WXQ50" s="26"/>
      <c r="WXU50" s="26"/>
      <c r="WXY50" s="26"/>
      <c r="WYC50" s="26"/>
      <c r="WYG50" s="26"/>
      <c r="WYK50" s="26"/>
      <c r="WYO50" s="26"/>
      <c r="WYS50" s="26"/>
      <c r="WYW50" s="26"/>
      <c r="WZA50" s="26"/>
      <c r="WZE50" s="26"/>
      <c r="WZI50" s="26"/>
      <c r="WZM50" s="26"/>
      <c r="WZQ50" s="26"/>
      <c r="WZU50" s="26"/>
      <c r="WZY50" s="26"/>
      <c r="XAC50" s="26"/>
      <c r="XAG50" s="26"/>
      <c r="XAK50" s="26"/>
      <c r="XAO50" s="26"/>
      <c r="XAS50" s="26"/>
      <c r="XAW50" s="26"/>
      <c r="XBA50" s="26"/>
      <c r="XBE50" s="26"/>
      <c r="XBI50" s="26"/>
      <c r="XBM50" s="26"/>
      <c r="XBQ50" s="26"/>
      <c r="XBU50" s="26"/>
      <c r="XBY50" s="26"/>
      <c r="XCC50" s="26"/>
      <c r="XCG50" s="26"/>
      <c r="XCK50" s="26"/>
      <c r="XCO50" s="26"/>
      <c r="XCS50" s="26"/>
      <c r="XCW50" s="26"/>
      <c r="XDA50" s="26"/>
      <c r="XDE50" s="26"/>
      <c r="XDI50" s="26"/>
      <c r="XDM50" s="26"/>
      <c r="XDQ50" s="26"/>
      <c r="XDU50" s="26"/>
    </row>
    <row r="51" spans="1:1021 1025:2045 2049:3069 3073:4093 4097:5117 5121:6141 6145:7165 7169:8189 8193:9213 9217:10237 10241:11261 11265:12285 12289:13309 13313:14333 14337:15357 15361:16349" s="28" customFormat="1" ht="13.5" thickBot="1" x14ac:dyDescent="0.3">
      <c r="A51" s="29" t="s">
        <v>101</v>
      </c>
      <c r="B51" s="32">
        <v>308.72000000000003</v>
      </c>
      <c r="C51" s="32">
        <v>-7.0000000000000007E-2</v>
      </c>
      <c r="D51" s="32">
        <v>-2.31</v>
      </c>
    </row>
    <row r="52" spans="1:1021 1025:2045 2049:3069 3073:4093 4097:5117 5121:6141 6145:7165 7169:8189 8193:9213 9217:10237 10241:11261 11265:12285 12289:13309 13313:14333 14337:15357 15361:16349" s="28" customFormat="1" ht="13.5" thickBot="1" x14ac:dyDescent="0.3">
      <c r="A52" s="29" t="s">
        <v>102</v>
      </c>
      <c r="B52" s="32">
        <v>302.38</v>
      </c>
      <c r="C52" s="32">
        <v>-1.66</v>
      </c>
      <c r="D52" s="32">
        <v>-3.21</v>
      </c>
    </row>
    <row r="53" spans="1:1021 1025:2045 2049:3069 3073:4093 4097:5117 5121:6141 6145:7165 7169:8189 8193:9213 9217:10237 10241:11261 11265:12285 12289:13309 13313:14333 14337:15357 15361:16349" s="28" customFormat="1" ht="13.5" thickBot="1" x14ac:dyDescent="0.3">
      <c r="A53" s="29" t="s">
        <v>103</v>
      </c>
      <c r="B53" s="32">
        <v>299.32</v>
      </c>
      <c r="C53" s="32">
        <f>B53/B52*100-100</f>
        <v>-1.0119716912494283</v>
      </c>
      <c r="D53" s="32">
        <f>B53/B40*100-100</f>
        <v>-0.59116572567255332</v>
      </c>
    </row>
    <row r="54" spans="1:1021 1025:2045 2049:3069 3073:4093 4097:5117 5121:6141 6145:7165 7169:8189 8193:9213 9217:10237 10241:11261 11265:12285 12289:13309 13313:14333 14337:15357 15361:16349" s="28" customFormat="1" ht="13.5" thickBot="1" x14ac:dyDescent="0.3">
      <c r="A54" s="29" t="s">
        <v>104</v>
      </c>
      <c r="B54" s="32">
        <v>299.26</v>
      </c>
      <c r="C54" s="32">
        <f>B54/B53*100-100</f>
        <v>-2.0045436322334353E-2</v>
      </c>
      <c r="D54" s="32">
        <f>B54/B41*100-100</f>
        <v>-1.9141265158964416</v>
      </c>
    </row>
    <row r="55" spans="1:1021 1025:2045 2049:3069 3073:4093 4097:5117 5121:6141 6145:7165 7169:8189 8193:9213 9217:10237 10241:11261 11265:12285 12289:13309 13313:14333 14337:15357 15361:16349" s="28" customFormat="1" ht="15.75" customHeight="1" thickBot="1" x14ac:dyDescent="0.3">
      <c r="A55" s="52" t="s">
        <v>134</v>
      </c>
      <c r="B55" s="53"/>
      <c r="C55" s="53"/>
      <c r="D55" s="54"/>
    </row>
    <row r="56" spans="1:1021 1025:2045 2049:3069 3073:4093 4097:5117 5121:6141 6145:7165 7169:8189 8193:9213 9217:10237 10241:11261 11265:12285 12289:13309 13313:14333 14337:15357 15361:16349" s="28" customFormat="1" ht="13.5" thickBot="1" x14ac:dyDescent="0.3">
      <c r="A56" s="29" t="s">
        <v>93</v>
      </c>
      <c r="B56" s="32">
        <v>308.58</v>
      </c>
      <c r="C56" s="32">
        <v>3.11</v>
      </c>
      <c r="D56" s="32">
        <v>-0.87</v>
      </c>
    </row>
    <row r="57" spans="1:1021 1025:2045 2049:3069 3073:4093 4097:5117 5121:6141 6145:7165 7169:8189 8193:9213 9217:10237 10241:11261 11265:12285 12289:13309 13313:14333 14337:15357 15361:16349" s="28" customFormat="1" ht="13.5" thickBot="1" x14ac:dyDescent="0.3">
      <c r="A57" s="29" t="s">
        <v>94</v>
      </c>
      <c r="B57" s="32">
        <v>318.57</v>
      </c>
      <c r="C57" s="32">
        <v>3.24</v>
      </c>
      <c r="D57" s="32">
        <v>2.63</v>
      </c>
    </row>
    <row r="58" spans="1:1021 1025:2045 2049:3069 3073:4093 4097:5117 5121:6141 6145:7165 7169:8189 8193:9213 9217:10237 10241:11261 11265:12285 12289:13309 13313:14333 14337:15357 15361:16349" s="28" customFormat="1" ht="13.5" thickBot="1" x14ac:dyDescent="0.3">
      <c r="A58" s="44" t="s">
        <v>95</v>
      </c>
      <c r="B58" s="45">
        <v>325</v>
      </c>
      <c r="C58" s="45">
        <v>2.02</v>
      </c>
      <c r="D58" s="45">
        <v>4.47</v>
      </c>
    </row>
    <row r="59" spans="1:1021 1025:2045 2049:3069 3073:4093 4097:5117 5121:6141 6145:7165 7169:8189 8193:9213 9217:10237 10241:11261 11265:12285 12289:13309 13313:14333 14337:15357 15361:16349" ht="20.45" customHeight="1" thickBot="1" x14ac:dyDescent="0.3">
      <c r="A59" s="48" t="s">
        <v>105</v>
      </c>
      <c r="B59" s="48"/>
      <c r="C59" s="48"/>
      <c r="D59" s="48"/>
    </row>
    <row r="60" spans="1:1021 1025:2045 2049:3069 3073:4093 4097:5117 5121:6141 6145:7165 7169:8189 8193:9213 9217:10237 10241:11261 11265:12285 12289:13309 13313:14333 14337:15357 15361:16349" ht="43.15" customHeight="1" thickBot="1" x14ac:dyDescent="0.3">
      <c r="A60" s="6" t="s">
        <v>90</v>
      </c>
      <c r="B60" s="7" t="s">
        <v>115</v>
      </c>
      <c r="C60" s="7" t="s">
        <v>106</v>
      </c>
      <c r="D60" s="7" t="s">
        <v>107</v>
      </c>
    </row>
    <row r="61" spans="1:1021 1025:2045 2049:3069 3073:4093 4097:5117 5121:6141 6145:7165 7169:8189 8193:9213 9217:10237 10241:11261 11265:12285 12289:13309 13313:14333 14337:15357 15361:16349" ht="15.95" customHeight="1" thickBot="1" x14ac:dyDescent="0.3">
      <c r="A61" s="49" t="s">
        <v>121</v>
      </c>
      <c r="B61" s="50"/>
      <c r="C61" s="50"/>
      <c r="D61" s="51"/>
    </row>
    <row r="62" spans="1:1021 1025:2045 2049:3069 3073:4093 4097:5117 5121:6141 6145:7165 7169:8189 8193:9213 9217:10237 10241:11261 11265:12285 12289:13309 13313:14333 14337:15357 15361:16349" ht="15.95" customHeight="1" thickBot="1" x14ac:dyDescent="0.3">
      <c r="A62" s="8" t="s">
        <v>108</v>
      </c>
      <c r="B62" s="9">
        <v>164.49</v>
      </c>
      <c r="C62" s="9">
        <v>3.1716495923060961</v>
      </c>
      <c r="D62" s="9">
        <v>16.244611434359626</v>
      </c>
    </row>
    <row r="63" spans="1:1021 1025:2045 2049:3069 3073:4093 4097:5117 5121:6141 6145:7165 7169:8189 8193:9213 9217:10237 10241:11261 11265:12285 12289:13309 13313:14333 14337:15357 15361:16349" ht="15.95" customHeight="1" thickBot="1" x14ac:dyDescent="0.3">
      <c r="A63" s="8" t="s">
        <v>109</v>
      </c>
      <c r="B63" s="9">
        <v>175.27</v>
      </c>
      <c r="C63" s="9">
        <v>6.5535898838835323</v>
      </c>
      <c r="D63" s="9">
        <v>18.05078467030377</v>
      </c>
    </row>
    <row r="64" spans="1:1021 1025:2045 2049:3069 3073:4093 4097:5117 5121:6141 6145:7165 7169:8189 8193:9213 9217:10237 10241:11261 11265:12285 12289:13309 13313:14333 14337:15357 15361:16349" ht="15.95" customHeight="1" thickBot="1" x14ac:dyDescent="0.3">
      <c r="A64" s="8" t="s">
        <v>120</v>
      </c>
      <c r="B64" s="10">
        <v>177.28</v>
      </c>
      <c r="C64" s="10">
        <v>1.146802076795808</v>
      </c>
      <c r="D64" s="10">
        <v>17.427303437769098</v>
      </c>
    </row>
    <row r="65" spans="1:7" ht="13.5" thickBot="1" x14ac:dyDescent="0.3">
      <c r="A65" s="6" t="s">
        <v>125</v>
      </c>
      <c r="B65" s="10">
        <v>185.97</v>
      </c>
      <c r="C65" s="10">
        <v>4.90185018050542</v>
      </c>
      <c r="D65" s="10">
        <v>16.644365461007737</v>
      </c>
    </row>
    <row r="66" spans="1:7" ht="13.5" thickBot="1" x14ac:dyDescent="0.3">
      <c r="A66" s="49" t="s">
        <v>126</v>
      </c>
      <c r="B66" s="50"/>
      <c r="C66" s="50"/>
      <c r="D66" s="51"/>
    </row>
    <row r="67" spans="1:7" ht="13.5" thickBot="1" x14ac:dyDescent="0.3">
      <c r="A67" s="8" t="s">
        <v>108</v>
      </c>
      <c r="B67" s="9">
        <v>214.22</v>
      </c>
      <c r="C67" s="9">
        <v>15.19062214335645</v>
      </c>
      <c r="D67" s="9">
        <v>30.232840902182488</v>
      </c>
    </row>
    <row r="68" spans="1:7" ht="13.5" thickBot="1" x14ac:dyDescent="0.3">
      <c r="A68" s="8" t="s">
        <v>109</v>
      </c>
      <c r="B68" s="9">
        <v>221.39</v>
      </c>
      <c r="C68" s="9">
        <v>3.3470264214358991</v>
      </c>
      <c r="D68" s="9">
        <v>26.313687453642927</v>
      </c>
    </row>
    <row r="69" spans="1:7" ht="14.25" customHeight="1" thickBot="1" x14ac:dyDescent="0.3">
      <c r="A69" s="8" t="s">
        <v>120</v>
      </c>
      <c r="B69" s="9">
        <v>239.15</v>
      </c>
      <c r="C69" s="9">
        <v>8.0220425493473044</v>
      </c>
      <c r="D69" s="9">
        <v>34.899593862815891</v>
      </c>
    </row>
    <row r="70" spans="1:7" ht="15" customHeight="1" thickBot="1" x14ac:dyDescent="0.3">
      <c r="A70" s="6" t="s">
        <v>125</v>
      </c>
      <c r="B70" s="10">
        <v>260.18</v>
      </c>
      <c r="C70" s="10">
        <v>8.7936441563872165</v>
      </c>
      <c r="D70" s="10">
        <v>39.904285637468405</v>
      </c>
    </row>
    <row r="71" spans="1:7" ht="15" customHeight="1" thickBot="1" x14ac:dyDescent="0.3">
      <c r="A71" s="52" t="s">
        <v>127</v>
      </c>
      <c r="B71" s="53"/>
      <c r="C71" s="53"/>
      <c r="D71" s="54"/>
      <c r="E71" s="33"/>
      <c r="F71" s="33"/>
      <c r="G71" s="33"/>
    </row>
    <row r="72" spans="1:7" ht="15" customHeight="1" thickBot="1" x14ac:dyDescent="0.3">
      <c r="A72" s="8" t="s">
        <v>108</v>
      </c>
      <c r="B72" s="10">
        <v>277.94</v>
      </c>
      <c r="C72" s="10">
        <v>6.8260435083403763</v>
      </c>
      <c r="D72" s="10">
        <v>29.745121837363456</v>
      </c>
    </row>
    <row r="73" spans="1:7" ht="15" customHeight="1" thickBot="1" x14ac:dyDescent="0.3">
      <c r="A73" s="8" t="s">
        <v>128</v>
      </c>
      <c r="B73" s="10">
        <v>295.24666666666667</v>
      </c>
      <c r="C73" s="10">
        <v>6.2267635700750787</v>
      </c>
      <c r="D73" s="10">
        <v>33.360434828432489</v>
      </c>
    </row>
    <row r="74" spans="1:7" ht="13.5" customHeight="1" thickBot="1" x14ac:dyDescent="0.3">
      <c r="A74" s="29" t="s">
        <v>129</v>
      </c>
      <c r="B74" s="30">
        <v>312.48</v>
      </c>
      <c r="C74" s="30">
        <v>5.8369273150134404</v>
      </c>
      <c r="D74" s="30">
        <v>30.662763955676354</v>
      </c>
      <c r="E74" s="33"/>
      <c r="F74" s="33"/>
      <c r="G74" s="33"/>
    </row>
    <row r="75" spans="1:7" ht="13.5" customHeight="1" thickBot="1" x14ac:dyDescent="0.3">
      <c r="A75" s="31" t="s">
        <v>130</v>
      </c>
      <c r="B75" s="30">
        <v>306.61666666666667</v>
      </c>
      <c r="C75" s="30">
        <v>-1.8763867554190199</v>
      </c>
      <c r="D75" s="30">
        <v>17.847900171676017</v>
      </c>
    </row>
    <row r="76" spans="1:7" ht="13.5" customHeight="1" thickBot="1" x14ac:dyDescent="0.3">
      <c r="A76" s="52" t="s">
        <v>131</v>
      </c>
      <c r="B76" s="53"/>
      <c r="C76" s="53"/>
      <c r="D76" s="54"/>
    </row>
    <row r="77" spans="1:7" ht="13.5" customHeight="1" thickBot="1" x14ac:dyDescent="0.3">
      <c r="A77" s="38" t="s">
        <v>108</v>
      </c>
      <c r="B77" s="34">
        <f>AVERAGE(B43:B45)</f>
        <v>310.92666666666668</v>
      </c>
      <c r="C77" s="35">
        <f>B77/B75*100-100</f>
        <v>1.4056639669511384</v>
      </c>
      <c r="D77" s="35">
        <f>B77/B72*100-100</f>
        <v>11.868268930944325</v>
      </c>
    </row>
    <row r="78" spans="1:7" ht="15" customHeight="1" thickBot="1" x14ac:dyDescent="0.3">
      <c r="A78" s="8" t="s">
        <v>128</v>
      </c>
      <c r="B78" s="39">
        <f>AVERAGE(B46:B48)</f>
        <v>315.93666666666667</v>
      </c>
      <c r="C78" s="40">
        <f>B78/B77*100-100</f>
        <v>1.6113124209352634</v>
      </c>
      <c r="D78" s="41">
        <f>B78/B73*100-100</f>
        <v>7.0076997764580966</v>
      </c>
    </row>
    <row r="79" spans="1:7" ht="13.5" thickBot="1" x14ac:dyDescent="0.3">
      <c r="A79" s="8" t="s">
        <v>129</v>
      </c>
      <c r="B79" s="39">
        <f>AVERAGE(B49:B51)</f>
        <v>310.56</v>
      </c>
      <c r="C79" s="40">
        <f>B79/B78*100-100</f>
        <v>-1.701817874890537</v>
      </c>
      <c r="D79" s="41">
        <f>B79/B74*100-100</f>
        <v>-0.61443932411674496</v>
      </c>
      <c r="F79" s="37"/>
      <c r="G79" s="37"/>
    </row>
    <row r="80" spans="1:7" ht="13.5" thickBot="1" x14ac:dyDescent="0.3">
      <c r="A80" s="31" t="s">
        <v>130</v>
      </c>
      <c r="B80" s="39">
        <f>AVERAGE(B52:B54)</f>
        <v>300.32</v>
      </c>
      <c r="C80" s="40">
        <f>B80/B79*100-100</f>
        <v>-3.2972694487377652</v>
      </c>
      <c r="D80" s="41">
        <f>B80/B75*100-100</f>
        <v>-2.0535956949502747</v>
      </c>
      <c r="F80" s="37"/>
      <c r="G80" s="37"/>
    </row>
    <row r="81" spans="1:7" x14ac:dyDescent="0.25">
      <c r="A81" s="55" t="s">
        <v>134</v>
      </c>
      <c r="B81" s="56"/>
      <c r="C81" s="56"/>
      <c r="D81" s="57"/>
      <c r="F81" s="37"/>
      <c r="G81" s="37"/>
    </row>
    <row r="82" spans="1:7" x14ac:dyDescent="0.25">
      <c r="A82" s="46" t="s">
        <v>108</v>
      </c>
      <c r="B82" s="43">
        <f>AVERAGE(B56:B58)</f>
        <v>317.38333333333333</v>
      </c>
      <c r="C82" s="43">
        <f>B82/B80*100-100</f>
        <v>5.6817172793464721</v>
      </c>
      <c r="D82" s="43">
        <f>B82/B77*100-100</f>
        <v>2.0765882630416428</v>
      </c>
      <c r="F82" s="37"/>
      <c r="G82" s="37"/>
    </row>
    <row r="83" spans="1:7" ht="12.75" customHeight="1" thickBot="1" x14ac:dyDescent="0.3">
      <c r="A83" s="36" t="s">
        <v>110</v>
      </c>
      <c r="B83" s="36"/>
      <c r="C83" s="36"/>
      <c r="D83" s="36"/>
    </row>
    <row r="84" spans="1:7" ht="42" customHeight="1" thickBot="1" x14ac:dyDescent="0.3">
      <c r="A84" s="11" t="s">
        <v>90</v>
      </c>
      <c r="B84" s="12" t="s">
        <v>115</v>
      </c>
      <c r="C84" s="12" t="s">
        <v>111</v>
      </c>
      <c r="D84" s="13" t="s">
        <v>112</v>
      </c>
    </row>
    <row r="85" spans="1:7" ht="15.95" customHeight="1" thickBot="1" x14ac:dyDescent="0.3">
      <c r="A85" s="49" t="s">
        <v>126</v>
      </c>
      <c r="B85" s="50"/>
      <c r="C85" s="50"/>
      <c r="D85" s="51"/>
    </row>
    <row r="86" spans="1:7" ht="17.25" customHeight="1" thickBot="1" x14ac:dyDescent="0.3">
      <c r="A86" s="18" t="s">
        <v>113</v>
      </c>
      <c r="B86" s="19">
        <v>217.81</v>
      </c>
      <c r="C86" s="20">
        <v>19.926219579341492</v>
      </c>
      <c r="D86" s="20">
        <v>28.214033435366161</v>
      </c>
    </row>
    <row r="87" spans="1:7" ht="14.25" customHeight="1" thickBot="1" x14ac:dyDescent="0.3">
      <c r="A87" s="15" t="s">
        <v>114</v>
      </c>
      <c r="B87" s="16">
        <v>249.67</v>
      </c>
      <c r="C87" s="17">
        <v>14.62742757449152</v>
      </c>
      <c r="D87" s="17">
        <v>37.468340491135308</v>
      </c>
      <c r="F87" s="33"/>
    </row>
    <row r="88" spans="1:7" ht="20.25" customHeight="1" thickBot="1" x14ac:dyDescent="0.3">
      <c r="A88" s="49" t="s">
        <v>127</v>
      </c>
      <c r="B88" s="50"/>
      <c r="C88" s="50"/>
      <c r="D88" s="51"/>
    </row>
    <row r="89" spans="1:7" ht="15" customHeight="1" thickBot="1" x14ac:dyDescent="0.3">
      <c r="A89" s="18" t="s">
        <v>113</v>
      </c>
      <c r="B89" s="25">
        <v>286.59499999999997</v>
      </c>
      <c r="C89" s="17">
        <v>14.789522169263421</v>
      </c>
      <c r="D89" s="17">
        <v>31.580276387677316</v>
      </c>
    </row>
    <row r="90" spans="1:7" ht="11.25" customHeight="1" thickBot="1" x14ac:dyDescent="0.3">
      <c r="A90" s="18" t="s">
        <v>114</v>
      </c>
      <c r="B90" s="25">
        <v>309.54666666666662</v>
      </c>
      <c r="C90" s="25">
        <v>8.0083974481992612</v>
      </c>
      <c r="D90" s="25">
        <v>23.982323333466837</v>
      </c>
    </row>
    <row r="91" spans="1:7" ht="16.5" customHeight="1" thickBot="1" x14ac:dyDescent="0.3">
      <c r="A91" s="49" t="s">
        <v>131</v>
      </c>
      <c r="B91" s="50"/>
      <c r="C91" s="50"/>
      <c r="D91" s="51"/>
    </row>
    <row r="92" spans="1:7" ht="13.5" thickBot="1" x14ac:dyDescent="0.3">
      <c r="A92" s="18" t="s">
        <v>113</v>
      </c>
      <c r="B92" s="25">
        <f>AVERAGE(B43:B48)</f>
        <v>313.43166666666667</v>
      </c>
      <c r="C92" s="17">
        <f>B92/B90*100-100</f>
        <v>1.2550611647140073</v>
      </c>
      <c r="D92" s="17">
        <f>B92/B89*100-100</f>
        <v>9.3639688992015522</v>
      </c>
    </row>
    <row r="93" spans="1:7" ht="13.5" thickBot="1" x14ac:dyDescent="0.3">
      <c r="A93" s="18" t="s">
        <v>114</v>
      </c>
      <c r="B93" s="25">
        <f>AVERAGE(B49:B54)</f>
        <v>305.44</v>
      </c>
      <c r="C93" s="17">
        <f>B93/B92*100-100</f>
        <v>-2.5497317331263076</v>
      </c>
      <c r="D93" s="17">
        <f>B93/B90*100-100</f>
        <v>-1.3266712611991665</v>
      </c>
    </row>
    <row r="94" spans="1:7" ht="15.75" x14ac:dyDescent="0.25">
      <c r="A94" s="14"/>
      <c r="B94" s="4"/>
      <c r="C94" s="47" t="s">
        <v>122</v>
      </c>
      <c r="D94" s="47"/>
    </row>
    <row r="95" spans="1:7" ht="18.75" x14ac:dyDescent="0.25">
      <c r="A95" s="21"/>
      <c r="B95" s="21"/>
      <c r="C95" s="47" t="s">
        <v>1</v>
      </c>
      <c r="D95" s="47"/>
    </row>
    <row r="96" spans="1:7" ht="15.75" x14ac:dyDescent="0.25">
      <c r="A96" s="42" t="s">
        <v>144</v>
      </c>
      <c r="B96" s="4"/>
      <c r="C96" s="47" t="s">
        <v>143</v>
      </c>
      <c r="D96" s="47"/>
    </row>
    <row r="100" spans="1:4" x14ac:dyDescent="0.25">
      <c r="A100" s="24"/>
    </row>
    <row r="104" spans="1:4" s="23" customFormat="1" ht="15" x14ac:dyDescent="0.25">
      <c r="A104" s="22"/>
      <c r="B104" s="1"/>
      <c r="C104" s="1"/>
      <c r="D104" s="1"/>
    </row>
  </sheetData>
  <mergeCells count="17">
    <mergeCell ref="A3:D3"/>
    <mergeCell ref="A16:D16"/>
    <mergeCell ref="C94:D94"/>
    <mergeCell ref="C95:D95"/>
    <mergeCell ref="A29:D29"/>
    <mergeCell ref="A42:D42"/>
    <mergeCell ref="A76:D76"/>
    <mergeCell ref="A55:D55"/>
    <mergeCell ref="C96:D96"/>
    <mergeCell ref="A59:D59"/>
    <mergeCell ref="A85:D85"/>
    <mergeCell ref="A66:D66"/>
    <mergeCell ref="A88:D88"/>
    <mergeCell ref="A61:D61"/>
    <mergeCell ref="A71:D71"/>
    <mergeCell ref="A91:D91"/>
    <mergeCell ref="A81:D81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48" orientation="portrait" r:id="rId1"/>
  <ignoredErrors>
    <ignoredError sqref="B77:B80 B92:B9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Page 1</vt:lpstr>
      <vt:lpstr>Page 2</vt:lpstr>
      <vt:lpstr>Page 3</vt:lpstr>
      <vt:lpstr>'Page 1'!Print_Area</vt:lpstr>
      <vt:lpstr>'Page 2'!Print_Area</vt:lpstr>
      <vt:lpstr>'Page 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 Section</dc:creator>
  <cp:lastModifiedBy>Kashif Ali (Statistical Officer)</cp:lastModifiedBy>
  <cp:lastPrinted>2025-10-23T10:13:35Z</cp:lastPrinted>
  <dcterms:created xsi:type="dcterms:W3CDTF">2019-08-26T06:34:44Z</dcterms:created>
  <dcterms:modified xsi:type="dcterms:W3CDTF">2025-10-23T10:16:08Z</dcterms:modified>
</cp:coreProperties>
</file>