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<sst xmlns="http://schemas.openxmlformats.org/spreadsheetml/2006/main" count="18" uniqueCount="18">
  <si>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Boruvka's Algorithm</t>
  </si>
  <si>
    <t xml:space="preserve">Number of Nodes </t>
  </si>
  <si>
    <t xml:space="preserve">Boruvka Serial </t>
  </si>
  <si>
    <t>Boruvka Openmp  (2 Threads)</t>
  </si>
  <si>
    <t>Boruvka Openmp  (4 Threads)</t>
  </si>
  <si>
    <t>Boruvka Openmp  (8 Threads)</t>
  </si>
  <si>
    <t>Boruvka MPI (2 Processor)</t>
  </si>
  <si>
    <t>Boruvka MPI (4 Processor)</t>
  </si>
  <si>
    <t>Boruvka MPI (8 Processor)</t>
  </si>
  <si>
    <t>Kruksal Algorithm</t>
  </si>
  <si>
    <t>Number of Nodes</t>
  </si>
  <si>
    <t>Kruskal Serial</t>
  </si>
  <si>
    <t>Kruskal OpenMp (2 Threads)</t>
  </si>
  <si>
    <t>Kruskal OpenMp (4 Threads)</t>
  </si>
  <si>
    <t>Kruskal OpenMp (8 Threads)</t>
  </si>
  <si>
    <t>Kruskal MPI (2 Processor)</t>
  </si>
  <si>
    <t>Kruskal MPI (4 Processor)</t>
  </si>
  <si>
    <t>Kruskal MPI (8 Processor)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</si>
</sst>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000"/>
  </numFmts>
  <fonts count="4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1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4" fillId="0" fontId="3" numFmtId="164" xfId="0" applyAlignment="1" applyBorder="1" applyFont="1" applyNumberFormat="1">
      <alignment readingOrder="0"/>
    </xf>
    <xf borderId="4" fillId="0" fontId="3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4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Comparision of Computation Time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Sheet1!$B$5:$F$5</c:f>
              <c:numCache/>
            </c:numRef>
          </c:val>
        </c:ser>
        <c:ser>
          <c:idx val="1"/>
          <c:order val="1"/>
          <c:tx>
            <c:strRef>
              <c:f>Sheet1!$A$6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Sheet1!$B$6:$F$6</c:f>
              <c:numCache/>
            </c:numRef>
          </c:val>
        </c:ser>
        <c:ser>
          <c:idx val="2"/>
          <c:order val="2"/>
          <c:tx>
            <c:strRef>
              <c:f>Sheet1!$A$7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Sheet1!$B$7:$F$7</c:f>
              <c:numCache/>
            </c:numRef>
          </c:val>
        </c:ser>
        <c:ser>
          <c:idx val="3"/>
          <c:order val="3"/>
          <c:tx>
            <c:strRef>
              <c:f>Sheet1!$A$8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Sheet1!$B$8:$F$8</c:f>
              <c:numCache/>
            </c:numRef>
          </c:val>
        </c:ser>
        <c:ser>
          <c:idx val="4"/>
          <c:order val="4"/>
          <c:tx>
            <c:strRef>
              <c:f>Sheet1!$A$9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Sheet1!$B$9:$F$9</c:f>
              <c:numCache/>
            </c:numRef>
          </c:val>
        </c:ser>
        <c:ser>
          <c:idx val="5"/>
          <c:order val="5"/>
          <c:tx>
            <c:strRef>
              <c:f>Sheet1!$A$4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Sheet1!$B$4:$F$4</c:f>
              <c:numCache/>
            </c:numRef>
          </c:val>
        </c:ser>
        <c:axId val="1668576691"/>
        <c:axId val="828871435"/>
      </c:barChart>
      <c:catAx>
        <c:axId val="1668576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Nodes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871435"/>
      </c:catAx>
      <c:valAx>
        <c:axId val="828871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576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Comparision of Computation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Sheet1!$B$35:$F$35</c:f>
            </c:strRef>
          </c:cat>
          <c:val>
            <c:numRef>
              <c:f>Sheet1!$B$36:$F$36</c:f>
              <c:numCache/>
            </c:numRef>
          </c:val>
        </c:ser>
        <c:ser>
          <c:idx val="1"/>
          <c:order val="1"/>
          <c:tx>
            <c:strRef>
              <c:f>Sheet1!$A$38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Sheet1!$B$35:$F$35</c:f>
            </c:strRef>
          </c:cat>
          <c:val>
            <c:numRef>
              <c:f>Sheet1!$B$38:$F$38</c:f>
              <c:numCache/>
            </c:numRef>
          </c:val>
        </c:ser>
        <c:ser>
          <c:idx val="2"/>
          <c:order val="2"/>
          <c:tx>
            <c:strRef>
              <c:f>Sheet1!$A$39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Sheet1!$B$35:$F$35</c:f>
            </c:strRef>
          </c:cat>
          <c:val>
            <c:numRef>
              <c:f>Sheet1!$B$39:$F$39</c:f>
              <c:numCache/>
            </c:numRef>
          </c:val>
        </c:ser>
        <c:ser>
          <c:idx val="3"/>
          <c:order val="3"/>
          <c:tx>
            <c:strRef>
              <c:f>Sheet1!$A$40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Sheet1!$B$35:$F$35</c:f>
            </c:strRef>
          </c:cat>
          <c:val>
            <c:numRef>
              <c:f>Sheet1!$B$40:$F$40</c:f>
              <c:numCache/>
            </c:numRef>
          </c:val>
        </c:ser>
        <c:ser>
          <c:idx val="4"/>
          <c:order val="4"/>
          <c:tx>
            <c:strRef>
              <c:f>Sheet1!$A$41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Sheet1!$B$35:$F$35</c:f>
            </c:strRef>
          </c:cat>
          <c:val>
            <c:numRef>
              <c:f>Sheet1!$B$41:$F$41</c:f>
              <c:numCache/>
            </c:numRef>
          </c:val>
        </c:ser>
        <c:axId val="1168008498"/>
        <c:axId val="1254566900"/>
      </c:barChart>
      <c:catAx>
        <c:axId val="1168008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Nodes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566900"/>
      </c:catAx>
      <c:valAx>
        <c:axId val="1254566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008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609600</xdr:colOff>
      <xdr:row>10</xdr:row>
      <xdr:rowOff>180975</xdr:rowOff>
    </xdr:from>
    <xdr:ext cx="5143500" cy="3181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371475</xdr:colOff>
      <xdr:row>41</xdr:row>
      <xdr:rowOff>190500</xdr:rowOff>
    </xdr:from>
    <xdr:ext cx="5857875" cy="3619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</cols>
  <sheetData>
    <row r="1">
      <c r="A1" s="1" t="s">
        <v>0</v>
      </c>
      <c r="B1" s="2"/>
      <c r="C1" s="2"/>
      <c r="D1" s="2"/>
      <c r="E1" s="2"/>
      <c r="F1" s="3"/>
    </row>
    <row r="2">
      <c r="A2" s="4"/>
      <c r="B2" s="5" t="s">
        <v>1</v>
      </c>
      <c r="C2" s="2"/>
      <c r="D2" s="2"/>
      <c r="E2" s="2"/>
      <c r="F2" s="3"/>
    </row>
    <row r="3">
      <c r="A3" s="6"/>
      <c r="B3" s="6">
        <v>10.0</v>
      </c>
      <c r="C3" s="6">
        <v>100.0</v>
      </c>
      <c r="D3" s="6">
        <v>1000.0</v>
      </c>
      <c r="E3" s="6">
        <v>5000.0</v>
      </c>
      <c r="F3" s="6">
        <v>10000.0</v>
      </c>
    </row>
    <row r="4">
      <c r="A4" s="6" t="s">
        <v>2</v>
      </c>
      <c r="B4" s="6">
        <v>5.7E-5</v>
      </c>
      <c r="C4" s="6">
        <v>0.001062</v>
      </c>
      <c r="D4" s="6">
        <v>0.042645</v>
      </c>
      <c r="E4" s="6">
        <v>4.894399</v>
      </c>
      <c r="F4" s="6">
        <v>2.585957</v>
      </c>
    </row>
    <row r="5">
      <c r="A5" s="6" t="s">
        <v>3</v>
      </c>
      <c r="B5" s="6">
        <v>9.64E-4</v>
      </c>
      <c r="C5" s="6">
        <v>9.45E-4</v>
      </c>
      <c r="D5" s="7">
        <v>0.02457</v>
      </c>
      <c r="E5" s="6">
        <v>0.861743</v>
      </c>
      <c r="F5" s="6">
        <v>9.887371</v>
      </c>
    </row>
    <row r="6">
      <c r="A6" s="6" t="s">
        <v>4</v>
      </c>
      <c r="B6" s="6">
        <v>0.003699</v>
      </c>
      <c r="C6" s="6">
        <v>0.008438</v>
      </c>
      <c r="D6" s="7">
        <v>0.03325</v>
      </c>
      <c r="E6" s="6">
        <v>0.834594</v>
      </c>
      <c r="F6" s="6">
        <v>2.518044</v>
      </c>
    </row>
    <row r="7">
      <c r="A7" s="6" t="s">
        <v>5</v>
      </c>
      <c r="B7" s="7">
        <v>0.01567</v>
      </c>
      <c r="C7" s="6">
        <v>0.008704</v>
      </c>
      <c r="D7" s="7">
        <v>0.038887</v>
      </c>
      <c r="E7" s="6">
        <v>0.782547</v>
      </c>
      <c r="F7" s="6">
        <v>8.068501</v>
      </c>
    </row>
    <row r="8">
      <c r="A8" s="6" t="s">
        <v>6</v>
      </c>
      <c r="B8" s="6">
        <v>9.05E-4</v>
      </c>
      <c r="C8" s="6">
        <v>0.003936</v>
      </c>
      <c r="D8" s="6">
        <v>0.032168</v>
      </c>
      <c r="E8" s="6">
        <v>7.724896</v>
      </c>
      <c r="F8" s="6">
        <v>2.611864</v>
      </c>
    </row>
    <row r="9">
      <c r="A9" s="6" t="s">
        <v>7</v>
      </c>
      <c r="B9" s="6">
        <v>0.054304</v>
      </c>
      <c r="C9" s="6">
        <v>0.064171</v>
      </c>
      <c r="D9" s="6">
        <v>0.096749</v>
      </c>
      <c r="E9" s="6">
        <v>4.499846</v>
      </c>
      <c r="F9" s="6">
        <v>2.040517</v>
      </c>
    </row>
    <row r="10">
      <c r="A10" s="6" t="s">
        <v>8</v>
      </c>
      <c r="B10" s="6">
        <v>0.055377</v>
      </c>
      <c r="C10" s="6">
        <v>0.224108</v>
      </c>
      <c r="D10" s="6">
        <v>0.273053</v>
      </c>
      <c r="E10" s="6">
        <v>4.217922</v>
      </c>
      <c r="F10" s="6">
        <v>3.321146</v>
      </c>
    </row>
    <row r="32">
      <c r="A32" s="1" t="s">
        <v>9</v>
      </c>
      <c r="B32" s="2"/>
      <c r="C32" s="2"/>
      <c r="D32" s="2"/>
      <c r="E32" s="2"/>
      <c r="F32" s="3"/>
    </row>
    <row r="33">
      <c r="B33" s="5" t="s">
        <v>10</v>
      </c>
      <c r="C33" s="2"/>
      <c r="D33" s="2"/>
      <c r="E33" s="2"/>
      <c r="F33" s="3"/>
    </row>
    <row r="34">
      <c r="A34" s="6"/>
      <c r="B34" s="6">
        <v>10.0</v>
      </c>
      <c r="C34" s="6">
        <v>100.0</v>
      </c>
      <c r="D34" s="6">
        <v>1000.0</v>
      </c>
      <c r="E34" s="6">
        <v>5000.0</v>
      </c>
      <c r="F34" s="6">
        <v>10000.0</v>
      </c>
    </row>
    <row r="35">
      <c r="A35" s="6" t="s">
        <v>11</v>
      </c>
      <c r="B35" s="8">
        <f>0.000677*10^-3</f>
        <v>0.000000677</v>
      </c>
      <c r="C35" s="7">
        <f>0.023126*10^-3</f>
        <v>0.000023126</v>
      </c>
      <c r="D35" s="7">
        <f>0.817491*10^-3</f>
        <v>0.000817491</v>
      </c>
      <c r="E35" s="7">
        <f>23.859237*10^-3</f>
        <v>0.023859237</v>
      </c>
      <c r="F35" s="7">
        <f>98.732209*10^-3</f>
        <v>0.098732209</v>
      </c>
    </row>
    <row r="36">
      <c r="A36" s="6" t="s">
        <v>12</v>
      </c>
      <c r="B36" s="9">
        <f>0.010945*10^-3</f>
        <v>0.000010945</v>
      </c>
      <c r="C36" s="7">
        <f>0.103838*10^-3</f>
        <v>0.000103838</v>
      </c>
      <c r="D36" s="7">
        <f>4.517092*10^-3</f>
        <v>0.004517092</v>
      </c>
      <c r="E36" s="7">
        <f>107.129904*10^-3</f>
        <v>0.107129904</v>
      </c>
      <c r="F36" s="7">
        <f>512.064244*10^-3</f>
        <v>0.512064244</v>
      </c>
    </row>
    <row r="37">
      <c r="A37" s="6" t="s">
        <v>13</v>
      </c>
      <c r="B37" s="8">
        <v>0.03343</v>
      </c>
      <c r="C37" s="10">
        <v>1.21E-4</v>
      </c>
      <c r="D37" s="6">
        <v>0.004492</v>
      </c>
      <c r="E37" s="6">
        <v>0.107922</v>
      </c>
      <c r="F37" s="6">
        <v>0.516865</v>
      </c>
    </row>
    <row r="38">
      <c r="A38" s="6" t="s">
        <v>14</v>
      </c>
      <c r="B38" s="8">
        <v>0.043023</v>
      </c>
      <c r="C38" s="6">
        <v>1.06E-4</v>
      </c>
      <c r="D38" s="6">
        <v>0.004323</v>
      </c>
      <c r="E38" s="7">
        <f>107.172258/1000</f>
        <v>0.107172258</v>
      </c>
      <c r="F38" s="6">
        <v>0.596865</v>
      </c>
    </row>
    <row r="39">
      <c r="A39" s="6" t="s">
        <v>15</v>
      </c>
      <c r="B39" s="6">
        <f>0.00104 * 10^-3</f>
        <v>0.00000104</v>
      </c>
      <c r="C39" s="7">
        <f>0.054639/1000</f>
        <v>0.000054639</v>
      </c>
      <c r="D39" s="11">
        <f>4.088111/1000</f>
        <v>0.004088111</v>
      </c>
      <c r="E39" s="7">
        <f>121.271989/1000</f>
        <v>0.121271989</v>
      </c>
      <c r="F39" s="6">
        <v>1.611864</v>
      </c>
    </row>
    <row r="40">
      <c r="A40" s="6" t="s">
        <v>16</v>
      </c>
      <c r="B40" s="8">
        <f>0.015619* 10^-3</f>
        <v>0.000015619</v>
      </c>
      <c r="C40" s="7">
        <f>0.065917/1000</f>
        <v>0.000065917</v>
      </c>
      <c r="D40" s="7">
        <f>3.99927/1000</f>
        <v>0.00399927</v>
      </c>
      <c r="E40" s="7">
        <v>2.27331</v>
      </c>
      <c r="F40" s="7">
        <v>1.66553</v>
      </c>
    </row>
    <row r="41">
      <c r="A41" s="6" t="s">
        <v>17</v>
      </c>
      <c r="B41" s="8">
        <f>0.029035*10^-3</f>
        <v>0.000029035</v>
      </c>
      <c r="C41" s="11">
        <f>0.054673/1000</f>
        <v>0.000054673</v>
      </c>
      <c r="D41" s="7">
        <f>5.232204/1000</f>
        <v>0.005232204</v>
      </c>
      <c r="E41" s="6">
        <v>2.563321</v>
      </c>
      <c r="F41" s="7">
        <v>1.99533</v>
      </c>
    </row>
  </sheetData>
  <mergeCells count="4">
    <mergeCell ref="A1:F1"/>
    <mergeCell ref="B2:F2"/>
    <mergeCell ref="A32:F32"/>
    <mergeCell ref="B33:F33"/>
  </mergeCells>
  <drawing r:id="rId1"/>
</worksheet>
</file>