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Algoritma\Csv_A03\"/>
    </mc:Choice>
  </mc:AlternateContent>
  <xr:revisionPtr revIDLastSave="0" documentId="13_ncr:1_{A3E49E53-E8A3-4F28-BCD0-506C9887EE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_mk_indo_per_tk_pop" sheetId="1" r:id="rId1"/>
    <sheet name="penghitungan" sheetId="2" r:id="rId2"/>
  </sheets>
  <calcPr calcId="191029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C2" i="1"/>
  <c r="B2" i="1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<sst xmlns="http://schemas.openxmlformats.org/spreadsheetml/2006/main" count="28" uniqueCount="18">
  <si>
    <t>vessel_type</t>
  </si>
  <si>
    <t>jumlah_kapal_masuk</t>
  </si>
  <si>
    <t>jumlah_kapal_keluar</t>
  </si>
  <si>
    <t>Sailing</t>
  </si>
  <si>
    <t>Tanker</t>
  </si>
  <si>
    <t>Other</t>
  </si>
  <si>
    <t>Passenger</t>
  </si>
  <si>
    <t>Dredging</t>
  </si>
  <si>
    <t>Cargo</t>
  </si>
  <si>
    <t>Pleasure Craft</t>
  </si>
  <si>
    <t>Port Tender</t>
  </si>
  <si>
    <t>Fishing</t>
  </si>
  <si>
    <t>populasi</t>
  </si>
  <si>
    <t>sampel</t>
  </si>
  <si>
    <t>jumlah_kapal_masuk_sampel</t>
  </si>
  <si>
    <t>jumlah_kapal_keluar_sampel</t>
  </si>
  <si>
    <t>jumlah_kapal_masuk_populasi</t>
  </si>
  <si>
    <t>jumlah_kapal_keluar_populasi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</si>
</sst>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E13" sqref="E13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1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8</v>
      </c>
      <c r="B2">
        <f>penghitungan!F2</f>
        <v>525</v>
      </c>
      <c r="C2">
        <f>penghitungan!G2</f>
        <v>464</v>
      </c>
    </row>
    <row r="3" spans="1:3" x14ac:dyDescent="0.25">
      <c r="A3" t="s">
        <v>7</v>
      </c>
      <c r="B3">
        <f>penghitungan!F3</f>
        <v>39</v>
      </c>
      <c r="C3">
        <f>penghitungan!G3</f>
        <v>47</v>
      </c>
    </row>
    <row r="4" spans="1:3" x14ac:dyDescent="0.25">
      <c r="A4" t="s">
        <v>11</v>
      </c>
      <c r="B4">
        <f>penghitungan!F4</f>
        <v>0</v>
      </c>
      <c r="C4">
        <f>penghitungan!G4</f>
        <v>0</v>
      </c>
    </row>
    <row r="5" spans="1:3" x14ac:dyDescent="0.25">
      <c r="A5" t="s">
        <v>5</v>
      </c>
      <c r="B5">
        <f>penghitungan!F5</f>
        <v>123</v>
      </c>
      <c r="C5">
        <f>penghitungan!G5</f>
        <v>141</v>
      </c>
    </row>
    <row r="6" spans="1:3" x14ac:dyDescent="0.25">
      <c r="A6" t="s">
        <v>6</v>
      </c>
      <c r="B6">
        <f>penghitungan!F6</f>
        <v>121</v>
      </c>
      <c r="C6">
        <f>penghitungan!G6</f>
        <v>94</v>
      </c>
    </row>
    <row r="7" spans="1:3" x14ac:dyDescent="0.25">
      <c r="A7" t="s">
        <v>9</v>
      </c>
      <c r="B7">
        <f>penghitungan!F7</f>
        <v>4</v>
      </c>
      <c r="C7">
        <f>penghitungan!G7</f>
        <v>4</v>
      </c>
    </row>
    <row r="8" spans="1:3" x14ac:dyDescent="0.25">
      <c r="A8" t="s">
        <v>10</v>
      </c>
      <c r="B8">
        <f>penghitungan!F8</f>
        <v>0</v>
      </c>
      <c r="C8">
        <f>penghitungan!G8</f>
        <v>0</v>
      </c>
    </row>
    <row r="9" spans="1:3" x14ac:dyDescent="0.25">
      <c r="A9" t="s">
        <v>3</v>
      </c>
      <c r="B9">
        <f>penghitungan!F9</f>
        <v>2</v>
      </c>
      <c r="C9">
        <f>penghitungan!G9</f>
        <v>6</v>
      </c>
    </row>
    <row r="10" spans="1:3" x14ac:dyDescent="0.25">
      <c r="A10" t="s">
        <v>4</v>
      </c>
      <c r="B10">
        <f>penghitungan!F10</f>
        <v>614</v>
      </c>
      <c r="C10">
        <f>penghitungan!G10</f>
        <v>580</v>
      </c>
    </row>
  </sheetData>
  <sortState xmlns:xlrd2="http://schemas.microsoft.com/office/spreadsheetml/2017/richdata2" ref="A2:C10">
    <sortCondition ref="A1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6621-45DB-414C-BD79-7FE6597F6AA4}">
  <dimension ref="A1:G10"/>
  <sheetViews>
    <sheetView workbookViewId="0">
      <selection activeCell="F2" sqref="F2"/>
    </sheetView>
  </sheetViews>
  <sheetFormatPr defaultRowHeight="15" x14ac:dyDescent="0.25"/>
  <cols>
    <col min="1" max="1" width="13.5703125" bestFit="1" customWidth="1"/>
    <col min="4" max="4" width="27.5703125" bestFit="1" customWidth="1"/>
    <col min="5" max="5" width="27.42578125" bestFit="1" customWidth="1"/>
    <col min="6" max="6" width="28.7109375" bestFit="1" customWidth="1"/>
    <col min="7" max="7" width="28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8</v>
      </c>
      <c r="B2">
        <v>168412</v>
      </c>
      <c r="C2">
        <v>130674</v>
      </c>
      <c r="D2">
        <v>407</v>
      </c>
      <c r="E2">
        <v>360</v>
      </c>
      <c r="F2">
        <f>ROUND(D2/$C2*$B2, 0)</f>
        <v>525</v>
      </c>
      <c r="G2">
        <f>ROUND(E2/$C2*$B2, 0)</f>
        <v>464</v>
      </c>
    </row>
    <row r="3" spans="1:7" x14ac:dyDescent="0.25">
      <c r="A3" t="s">
        <v>7</v>
      </c>
      <c r="B3">
        <v>6096</v>
      </c>
      <c r="C3">
        <v>4412</v>
      </c>
      <c r="D3">
        <v>28</v>
      </c>
      <c r="E3">
        <v>34</v>
      </c>
      <c r="F3">
        <f t="shared" ref="F3:G10" si="0">ROUND(D3/$C3*$B3, 0)</f>
        <v>39</v>
      </c>
      <c r="G3">
        <f t="shared" si="0"/>
        <v>47</v>
      </c>
    </row>
    <row r="4" spans="1:7" x14ac:dyDescent="0.25">
      <c r="A4" t="s">
        <v>11</v>
      </c>
      <c r="B4">
        <v>187278</v>
      </c>
      <c r="C4">
        <v>136741</v>
      </c>
      <c r="D4">
        <v>0</v>
      </c>
      <c r="E4">
        <v>0</v>
      </c>
      <c r="F4">
        <f t="shared" si="0"/>
        <v>0</v>
      </c>
      <c r="G4">
        <f t="shared" si="0"/>
        <v>0</v>
      </c>
    </row>
    <row r="5" spans="1:7" x14ac:dyDescent="0.25">
      <c r="A5" t="s">
        <v>5</v>
      </c>
      <c r="B5">
        <v>26880</v>
      </c>
      <c r="C5">
        <v>19461</v>
      </c>
      <c r="D5">
        <v>89</v>
      </c>
      <c r="E5">
        <v>102</v>
      </c>
      <c r="F5">
        <f t="shared" si="0"/>
        <v>123</v>
      </c>
      <c r="G5">
        <f t="shared" si="0"/>
        <v>141</v>
      </c>
    </row>
    <row r="6" spans="1:7" x14ac:dyDescent="0.25">
      <c r="A6" t="s">
        <v>6</v>
      </c>
      <c r="B6">
        <v>25054</v>
      </c>
      <c r="C6">
        <v>17351</v>
      </c>
      <c r="D6">
        <v>84</v>
      </c>
      <c r="E6">
        <v>65</v>
      </c>
      <c r="F6">
        <f t="shared" si="0"/>
        <v>121</v>
      </c>
      <c r="G6">
        <f t="shared" si="0"/>
        <v>94</v>
      </c>
    </row>
    <row r="7" spans="1:7" x14ac:dyDescent="0.25">
      <c r="A7" t="s">
        <v>9</v>
      </c>
      <c r="B7">
        <v>97459</v>
      </c>
      <c r="C7">
        <v>72881</v>
      </c>
      <c r="D7">
        <v>3</v>
      </c>
      <c r="E7">
        <v>3</v>
      </c>
      <c r="F7">
        <f t="shared" si="0"/>
        <v>4</v>
      </c>
      <c r="G7">
        <f t="shared" si="0"/>
        <v>4</v>
      </c>
    </row>
    <row r="8" spans="1:7" x14ac:dyDescent="0.25">
      <c r="A8" t="s">
        <v>10</v>
      </c>
      <c r="B8">
        <v>4072</v>
      </c>
      <c r="C8">
        <v>2809</v>
      </c>
      <c r="D8">
        <v>0</v>
      </c>
      <c r="E8">
        <v>0</v>
      </c>
      <c r="F8">
        <f t="shared" si="0"/>
        <v>0</v>
      </c>
      <c r="G8">
        <f t="shared" si="0"/>
        <v>0</v>
      </c>
    </row>
    <row r="9" spans="1:7" x14ac:dyDescent="0.25">
      <c r="A9" t="s">
        <v>3</v>
      </c>
      <c r="B9">
        <v>83611</v>
      </c>
      <c r="C9">
        <v>67649</v>
      </c>
      <c r="D9">
        <v>2</v>
      </c>
      <c r="E9">
        <v>5</v>
      </c>
      <c r="F9">
        <f t="shared" si="0"/>
        <v>2</v>
      </c>
      <c r="G9">
        <f t="shared" si="0"/>
        <v>6</v>
      </c>
    </row>
    <row r="10" spans="1:7" x14ac:dyDescent="0.25">
      <c r="A10" t="s">
        <v>4</v>
      </c>
      <c r="B10">
        <v>37432</v>
      </c>
      <c r="C10">
        <v>25376</v>
      </c>
      <c r="D10">
        <v>416</v>
      </c>
      <c r="E10">
        <v>393</v>
      </c>
      <c r="F10">
        <f t="shared" si="0"/>
        <v>614</v>
      </c>
      <c r="G10">
        <f t="shared" si="0"/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03_mk_indo_per_tk_pop</vt:lpstr>
      <vt:lpstr>penghitungan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2024-03-04T07:29:29Z</dcterms:created>
  <dcterms:modified xsi:type="dcterms:W3CDTF">2024-04-01T17:47:31Z</dcterms:modified>
</cp:coreProperties>
</file>