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\"/>
    </mc:Choice>
  </mc:AlternateContent>
  <xr:revisionPtr revIDLastSave="0" documentId="13_ncr:1_{E65A3FEA-EA8B-44CD-985A-9E79226928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valid_value" sheetId="1" r:id="rId1"/>
    <sheet name="invalid_value_month" sheetId="10" r:id="rId2"/>
    <sheet name="invalid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I2" i="11"/>
  <c r="H2" i="11"/>
  <c r="G2" i="11"/>
  <c r="F2" i="11"/>
  <c r="E2" i="11"/>
  <c r="D2" i="11"/>
  <c r="C2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<sst xmlns="http://schemas.openxmlformats.org/spreadsheetml/2006/main" count="157" uniqueCount="31">
  <si>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</si>
  <si>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variable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</si>
  <si>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</si>
  <si>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</si>
  <si>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</si>
  <si>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</si>
  <si>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</si>
  <si>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</si>
  <si>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</si>
  <si>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</si>
  <si>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</si>
  <si>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</si>
  <si>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</si>
  <si>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</si>
  <si>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</si>
  <si>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</si>
  <si>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</si>
  <si>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</si>
  <si>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</si>
  <si>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</si>
  <si>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</si>
  <si>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</si>
  <si>
    <t>invalid_value</t>
  </si>
  <si>
    <t>mmsi_invalid</t>
  </si>
  <si>
    <t>imo_invalid</t>
  </si>
  <si>
    <t>nav_status_invalid</t>
  </si>
  <si>
    <t>vessel_type_invalid</t>
  </si>
  <si>
    <t>flag_country_invalid</t>
  </si>
  <si>
    <t>latitude_invalid</t>
  </si>
  <si>
    <t>longitude_invalid</t>
  </si>
  <si>
    <t>dt_pos_utc_invalid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</si>
</sst>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J15" sqref="J15"/>
    </sheetView>
  </sheetViews>
  <sheetFormatPr defaultRowHeight="14.5" x14ac:dyDescent="0.35"/>
  <sheetData>
    <row r="1" spans="1:2" x14ac:dyDescent="0.35">
      <c r="A1" t="s">
        <v>1</v>
      </c>
      <c r="B1" t="s">
        <v>22</v>
      </c>
    </row>
    <row r="2" spans="1:2" x14ac:dyDescent="0.35">
      <c r="A2" t="s">
        <v>0</v>
      </c>
      <c r="B2">
        <f>SUM(mmsi!B2:B13)</f>
        <v>11356</v>
      </c>
    </row>
    <row r="3" spans="1:2" x14ac:dyDescent="0.35">
      <c r="A3" t="s">
        <v>15</v>
      </c>
      <c r="B3">
        <f>SUM(imo!B2:B13)</f>
        <v>1325501</v>
      </c>
    </row>
    <row r="4" spans="1:2" x14ac:dyDescent="0.35">
      <c r="A4" t="s">
        <v>16</v>
      </c>
      <c r="B4">
        <f>SUM(nav_status!B2:B13)</f>
        <v>23846586</v>
      </c>
    </row>
    <row r="5" spans="1:2" x14ac:dyDescent="0.35">
      <c r="A5" t="s">
        <v>17</v>
      </c>
      <c r="B5">
        <f>SUM(vessel_type!B2:B13)</f>
        <v>144213</v>
      </c>
    </row>
    <row r="6" spans="1:2" x14ac:dyDescent="0.35">
      <c r="A6" t="s">
        <v>18</v>
      </c>
      <c r="B6">
        <f>SUM(flag_country!B2:B13)</f>
        <v>0</v>
      </c>
    </row>
    <row r="7" spans="1:2" x14ac:dyDescent="0.35">
      <c r="A7" t="s">
        <v>19</v>
      </c>
      <c r="B7">
        <f>SUM(latitude!B2:B13)</f>
        <v>0</v>
      </c>
    </row>
    <row r="8" spans="1:2" x14ac:dyDescent="0.35">
      <c r="A8" t="s">
        <v>20</v>
      </c>
      <c r="B8">
        <f>SUM(longitude!B2:B13)</f>
        <v>0</v>
      </c>
    </row>
    <row r="9" spans="1:2" x14ac:dyDescent="0.35">
      <c r="A9" t="s">
        <v>21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D18" sqref="D18"/>
    </sheetView>
  </sheetViews>
  <sheetFormatPr defaultRowHeight="14.5" x14ac:dyDescent="0.35"/>
  <sheetData>
    <row r="1" spans="1:2" x14ac:dyDescent="0.35">
      <c r="A1" t="s">
        <v>2</v>
      </c>
      <c r="B1" t="s">
        <v>29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0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E15" sqref="E15"/>
    </sheetView>
  </sheetViews>
  <sheetFormatPr defaultRowHeight="14.5" x14ac:dyDescent="0.35"/>
  <sheetData>
    <row r="1" spans="1:2" x14ac:dyDescent="0.35">
      <c r="A1" t="s">
        <v>2</v>
      </c>
      <c r="B1" t="s">
        <v>30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0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2</v>
      </c>
      <c r="B1" t="s">
        <v>22</v>
      </c>
    </row>
    <row r="2" spans="1:2" x14ac:dyDescent="0.35">
      <c r="A2" t="s">
        <v>3</v>
      </c>
      <c r="B2">
        <f>SUM(mmsi!B2,imo!B2,nav_status!B2,vessel_type!B2,flag_country!B2,latitude!B2,longitude!B2,dt_pos_utc!B2)</f>
        <v>1931793</v>
      </c>
    </row>
    <row r="3" spans="1:2" x14ac:dyDescent="0.35">
      <c r="A3" t="s">
        <v>4</v>
      </c>
      <c r="B3">
        <f>SUM(mmsi!B3,imo!B3,nav_status!B3,vessel_type!B3,flag_country!B3,latitude!B3,longitude!B3,dt_pos_utc!B3)</f>
        <v>1647224</v>
      </c>
    </row>
    <row r="4" spans="1:2" x14ac:dyDescent="0.35">
      <c r="A4" t="s">
        <v>5</v>
      </c>
      <c r="B4">
        <f>SUM(mmsi!B4,imo!B4,nav_status!B4,vessel_type!B4,flag_country!B4,latitude!B4,longitude!B4,dt_pos_utc!B4)</f>
        <v>2129857</v>
      </c>
    </row>
    <row r="5" spans="1:2" x14ac:dyDescent="0.35">
      <c r="A5" t="s">
        <v>6</v>
      </c>
      <c r="B5">
        <f>SUM(mmsi!B5,imo!B5,nav_status!B5,vessel_type!B5,flag_country!B5,latitude!B5,longitude!B5,dt_pos_utc!B5)</f>
        <v>2226082</v>
      </c>
    </row>
    <row r="6" spans="1:2" x14ac:dyDescent="0.35">
      <c r="A6" t="s">
        <v>7</v>
      </c>
      <c r="B6">
        <f>SUM(mmsi!B6,imo!B6,nav_status!B6,vessel_type!B6,flag_country!B6,latitude!B6,longitude!B6,dt_pos_utc!B6)</f>
        <v>2260091</v>
      </c>
    </row>
    <row r="7" spans="1:2" x14ac:dyDescent="0.35">
      <c r="A7" t="s">
        <v>8</v>
      </c>
      <c r="B7">
        <f>SUM(mmsi!B7,imo!B7,nav_status!B7,vessel_type!B7,flag_country!B7,latitude!B7,longitude!B7,dt_pos_utc!B7)</f>
        <v>2323154</v>
      </c>
    </row>
    <row r="8" spans="1:2" x14ac:dyDescent="0.35">
      <c r="A8" t="s">
        <v>9</v>
      </c>
      <c r="B8">
        <f>SUM(mmsi!B8,imo!B8,nav_status!B8,vessel_type!B8,flag_country!B8,latitude!B8,longitude!B8,dt_pos_utc!B8)</f>
        <v>2479336</v>
      </c>
    </row>
    <row r="9" spans="1:2" x14ac:dyDescent="0.35">
      <c r="A9" t="s">
        <v>10</v>
      </c>
      <c r="B9">
        <f>SUM(mmsi!B9,imo!B9,nav_status!B9,vessel_type!B9,flag_country!B9,latitude!B9,longitude!B9,dt_pos_utc!B9)</f>
        <v>2331650</v>
      </c>
    </row>
    <row r="10" spans="1:2" x14ac:dyDescent="0.35">
      <c r="A10" t="s">
        <v>11</v>
      </c>
      <c r="B10">
        <f>SUM(mmsi!B10,imo!B10,nav_status!B10,vessel_type!B10,flag_country!B10,latitude!B10,longitude!B10,dt_pos_utc!B10)</f>
        <v>2234020</v>
      </c>
    </row>
    <row r="11" spans="1:2" x14ac:dyDescent="0.35">
      <c r="A11" t="s">
        <v>12</v>
      </c>
      <c r="B11">
        <f>SUM(mmsi!B11,imo!B11,nav_status!B11,vessel_type!B11,flag_country!B11,latitude!B11,longitude!B11,dt_pos_utc!B11)</f>
        <v>2148036</v>
      </c>
    </row>
    <row r="12" spans="1:2" x14ac:dyDescent="0.35">
      <c r="A12" t="s">
        <v>13</v>
      </c>
      <c r="B12">
        <f>SUM(mmsi!B12,imo!B12,nav_status!B12,vessel_type!B12,flag_country!B12,latitude!B12,longitude!B12,dt_pos_utc!B12)</f>
        <v>1686057</v>
      </c>
    </row>
    <row r="13" spans="1:2" x14ac:dyDescent="0.35">
      <c r="A13" t="s">
        <v>14</v>
      </c>
      <c r="B13">
        <f>SUM(mmsi!B13,imo!B13,nav_status!B13,vessel_type!B13,flag_country!B13,latitude!B13,longitude!B13,dt_pos_utc!B13)</f>
        <v>1930356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DBC-5FC0-4C8A-8FEC-8340A6AE8023}">
  <dimension ref="A1:I13"/>
  <sheetViews>
    <sheetView workbookViewId="0">
      <selection sqref="A1:XFD1048576"/>
    </sheetView>
  </sheetViews>
  <sheetFormatPr defaultRowHeight="14.5" x14ac:dyDescent="0.35"/>
  <sheetData>
    <row r="1" spans="1:9" x14ac:dyDescent="0.3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35">
      <c r="A2" t="s">
        <v>3</v>
      </c>
      <c r="B2">
        <f>mmsi!B2</f>
        <v>0</v>
      </c>
      <c r="C2">
        <f>imo!B2</f>
        <v>118295</v>
      </c>
      <c r="D2">
        <f>nav_status!B2</f>
        <v>1797143</v>
      </c>
      <c r="E2">
        <f>vessel_type!B2</f>
        <v>16355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35">
      <c r="A3" t="s">
        <v>4</v>
      </c>
      <c r="B3">
        <f>mmsi!B3</f>
        <v>0</v>
      </c>
      <c r="C3">
        <f>imo!B3</f>
        <v>83405</v>
      </c>
      <c r="D3">
        <f>nav_status!B3</f>
        <v>1550993</v>
      </c>
      <c r="E3">
        <f>vessel_type!B3</f>
        <v>12826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35">
      <c r="A4" t="s">
        <v>5</v>
      </c>
      <c r="B4">
        <f>mmsi!B4</f>
        <v>0</v>
      </c>
      <c r="C4">
        <f>imo!B4</f>
        <v>111760</v>
      </c>
      <c r="D4">
        <f>nav_status!B4</f>
        <v>2002786</v>
      </c>
      <c r="E4">
        <f>vessel_type!B4</f>
        <v>15311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35">
      <c r="A5" t="s">
        <v>6</v>
      </c>
      <c r="B5">
        <f>mmsi!B5</f>
        <v>0</v>
      </c>
      <c r="C5">
        <f>imo!B5</f>
        <v>115899</v>
      </c>
      <c r="D5">
        <f>nav_status!B5</f>
        <v>2092711</v>
      </c>
      <c r="E5">
        <f>vessel_type!B5</f>
        <v>17472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35">
      <c r="A6" t="s">
        <v>7</v>
      </c>
      <c r="B6">
        <f>mmsi!B6</f>
        <v>1121</v>
      </c>
      <c r="C6">
        <f>imo!B6</f>
        <v>122504</v>
      </c>
      <c r="D6">
        <f>nav_status!B6</f>
        <v>2123036</v>
      </c>
      <c r="E6">
        <f>vessel_type!B6</f>
        <v>13430</v>
      </c>
      <c r="F6">
        <f>flag_country!B6</f>
        <v>0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35">
      <c r="A7" t="s">
        <v>8</v>
      </c>
      <c r="B7">
        <f>mmsi!B7</f>
        <v>0</v>
      </c>
      <c r="C7">
        <f>imo!B7</f>
        <v>116427</v>
      </c>
      <c r="D7">
        <f>nav_status!B7</f>
        <v>2194173</v>
      </c>
      <c r="E7">
        <f>vessel_type!B7</f>
        <v>12554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35">
      <c r="A8" t="s">
        <v>9</v>
      </c>
      <c r="B8">
        <f>mmsi!B8</f>
        <v>0</v>
      </c>
      <c r="C8">
        <f>imo!B8</f>
        <v>118819</v>
      </c>
      <c r="D8">
        <f>nav_status!B8</f>
        <v>2346794</v>
      </c>
      <c r="E8">
        <f>vessel_type!B8</f>
        <v>13723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35">
      <c r="A9" t="s">
        <v>10</v>
      </c>
      <c r="B9">
        <f>mmsi!B9</f>
        <v>0</v>
      </c>
      <c r="C9">
        <f>imo!B9</f>
        <v>120266</v>
      </c>
      <c r="D9">
        <f>nav_status!B9</f>
        <v>2202927</v>
      </c>
      <c r="E9">
        <f>vessel_type!B9</f>
        <v>8457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35">
      <c r="A10" t="s">
        <v>11</v>
      </c>
      <c r="B10">
        <f>mmsi!B10</f>
        <v>0</v>
      </c>
      <c r="C10">
        <f>imo!B10</f>
        <v>112087</v>
      </c>
      <c r="D10">
        <f>nav_status!B10</f>
        <v>2113752</v>
      </c>
      <c r="E10">
        <f>vessel_type!B10</f>
        <v>8181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35">
      <c r="A11" t="s">
        <v>12</v>
      </c>
      <c r="B11">
        <f>mmsi!B11</f>
        <v>0</v>
      </c>
      <c r="C11">
        <f>imo!B11</f>
        <v>111154</v>
      </c>
      <c r="D11">
        <f>nav_status!B11</f>
        <v>2028730</v>
      </c>
      <c r="E11">
        <f>vessel_type!B11</f>
        <v>8152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35">
      <c r="A12" t="s">
        <v>13</v>
      </c>
      <c r="B12">
        <f>mmsi!B12</f>
        <v>10235</v>
      </c>
      <c r="C12">
        <f>imo!B12</f>
        <v>92215</v>
      </c>
      <c r="D12">
        <f>nav_status!B12</f>
        <v>1574392</v>
      </c>
      <c r="E12">
        <f>vessel_type!B12</f>
        <v>9215</v>
      </c>
      <c r="F12">
        <f>flag_country!B12</f>
        <v>0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35">
      <c r="A13" t="s">
        <v>14</v>
      </c>
      <c r="B13">
        <f>mmsi!B13</f>
        <v>0</v>
      </c>
      <c r="C13">
        <f>imo!B13</f>
        <v>102670</v>
      </c>
      <c r="D13">
        <f>nav_status!B13</f>
        <v>1819149</v>
      </c>
      <c r="E13">
        <f>vessel_type!B13</f>
        <v>8537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2</v>
      </c>
      <c r="B1" t="s">
        <v>23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1121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10235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2</v>
      </c>
      <c r="B1" t="s">
        <v>24</v>
      </c>
    </row>
    <row r="2" spans="1:2" x14ac:dyDescent="0.35">
      <c r="A2" t="s">
        <v>3</v>
      </c>
      <c r="B2">
        <v>118295</v>
      </c>
    </row>
    <row r="3" spans="1:2" x14ac:dyDescent="0.35">
      <c r="A3" t="s">
        <v>4</v>
      </c>
      <c r="B3">
        <v>83405</v>
      </c>
    </row>
    <row r="4" spans="1:2" x14ac:dyDescent="0.35">
      <c r="A4" t="s">
        <v>5</v>
      </c>
      <c r="B4">
        <v>111760</v>
      </c>
    </row>
    <row r="5" spans="1:2" x14ac:dyDescent="0.35">
      <c r="A5" t="s">
        <v>6</v>
      </c>
      <c r="B5">
        <v>115899</v>
      </c>
    </row>
    <row r="6" spans="1:2" x14ac:dyDescent="0.35">
      <c r="A6" t="s">
        <v>7</v>
      </c>
      <c r="B6">
        <v>122504</v>
      </c>
    </row>
    <row r="7" spans="1:2" x14ac:dyDescent="0.35">
      <c r="A7" t="s">
        <v>8</v>
      </c>
      <c r="B7">
        <v>116427</v>
      </c>
    </row>
    <row r="8" spans="1:2" x14ac:dyDescent="0.35">
      <c r="A8" t="s">
        <v>9</v>
      </c>
      <c r="B8">
        <v>118819</v>
      </c>
    </row>
    <row r="9" spans="1:2" x14ac:dyDescent="0.35">
      <c r="A9" t="s">
        <v>10</v>
      </c>
      <c r="B9">
        <v>120266</v>
      </c>
    </row>
    <row r="10" spans="1:2" x14ac:dyDescent="0.35">
      <c r="A10" t="s">
        <v>11</v>
      </c>
      <c r="B10">
        <v>112087</v>
      </c>
    </row>
    <row r="11" spans="1:2" x14ac:dyDescent="0.35">
      <c r="A11" t="s">
        <v>12</v>
      </c>
      <c r="B11">
        <v>111154</v>
      </c>
    </row>
    <row r="12" spans="1:2" x14ac:dyDescent="0.35">
      <c r="A12" t="s">
        <v>13</v>
      </c>
      <c r="B12">
        <v>92215</v>
      </c>
    </row>
    <row r="13" spans="1:2" x14ac:dyDescent="0.35">
      <c r="A13" t="s">
        <v>14</v>
      </c>
      <c r="B13">
        <v>102670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2</v>
      </c>
      <c r="B1" t="s">
        <v>25</v>
      </c>
    </row>
    <row r="2" spans="1:2" x14ac:dyDescent="0.35">
      <c r="A2" t="s">
        <v>3</v>
      </c>
      <c r="B2">
        <v>1797143</v>
      </c>
    </row>
    <row r="3" spans="1:2" x14ac:dyDescent="0.35">
      <c r="A3" t="s">
        <v>4</v>
      </c>
      <c r="B3">
        <v>1550993</v>
      </c>
    </row>
    <row r="4" spans="1:2" x14ac:dyDescent="0.35">
      <c r="A4" t="s">
        <v>5</v>
      </c>
      <c r="B4">
        <v>2002786</v>
      </c>
    </row>
    <row r="5" spans="1:2" x14ac:dyDescent="0.35">
      <c r="A5" t="s">
        <v>6</v>
      </c>
      <c r="B5">
        <v>2092711</v>
      </c>
    </row>
    <row r="6" spans="1:2" x14ac:dyDescent="0.35">
      <c r="A6" t="s">
        <v>7</v>
      </c>
      <c r="B6">
        <v>2123036</v>
      </c>
    </row>
    <row r="7" spans="1:2" x14ac:dyDescent="0.35">
      <c r="A7" t="s">
        <v>8</v>
      </c>
      <c r="B7">
        <v>2194173</v>
      </c>
    </row>
    <row r="8" spans="1:2" x14ac:dyDescent="0.35">
      <c r="A8" t="s">
        <v>9</v>
      </c>
      <c r="B8">
        <v>2346794</v>
      </c>
    </row>
    <row r="9" spans="1:2" x14ac:dyDescent="0.35">
      <c r="A9" t="s">
        <v>10</v>
      </c>
      <c r="B9">
        <v>2202927</v>
      </c>
    </row>
    <row r="10" spans="1:2" x14ac:dyDescent="0.35">
      <c r="A10" t="s">
        <v>11</v>
      </c>
      <c r="B10">
        <v>2113752</v>
      </c>
    </row>
    <row r="11" spans="1:2" x14ac:dyDescent="0.35">
      <c r="A11" t="s">
        <v>12</v>
      </c>
      <c r="B11">
        <v>2028730</v>
      </c>
    </row>
    <row r="12" spans="1:2" x14ac:dyDescent="0.35">
      <c r="A12" t="s">
        <v>13</v>
      </c>
      <c r="B12">
        <v>1574392</v>
      </c>
    </row>
    <row r="13" spans="1:2" x14ac:dyDescent="0.35">
      <c r="A13" t="s">
        <v>14</v>
      </c>
      <c r="B13">
        <v>1819149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2</v>
      </c>
      <c r="B1" t="s">
        <v>26</v>
      </c>
    </row>
    <row r="2" spans="1:2" x14ac:dyDescent="0.35">
      <c r="A2" t="s">
        <v>3</v>
      </c>
      <c r="B2">
        <v>16355</v>
      </c>
    </row>
    <row r="3" spans="1:2" x14ac:dyDescent="0.35">
      <c r="A3" t="s">
        <v>4</v>
      </c>
      <c r="B3">
        <v>12826</v>
      </c>
    </row>
    <row r="4" spans="1:2" x14ac:dyDescent="0.35">
      <c r="A4" t="s">
        <v>5</v>
      </c>
      <c r="B4">
        <v>15311</v>
      </c>
    </row>
    <row r="5" spans="1:2" x14ac:dyDescent="0.35">
      <c r="A5" t="s">
        <v>6</v>
      </c>
      <c r="B5">
        <v>17472</v>
      </c>
    </row>
    <row r="6" spans="1:2" x14ac:dyDescent="0.35">
      <c r="A6" t="s">
        <v>7</v>
      </c>
      <c r="B6">
        <v>13430</v>
      </c>
    </row>
    <row r="7" spans="1:2" x14ac:dyDescent="0.35">
      <c r="A7" t="s">
        <v>8</v>
      </c>
      <c r="B7">
        <v>12554</v>
      </c>
    </row>
    <row r="8" spans="1:2" x14ac:dyDescent="0.35">
      <c r="A8" t="s">
        <v>9</v>
      </c>
      <c r="B8">
        <v>13723</v>
      </c>
    </row>
    <row r="9" spans="1:2" x14ac:dyDescent="0.35">
      <c r="A9" t="s">
        <v>10</v>
      </c>
      <c r="B9">
        <v>8457</v>
      </c>
    </row>
    <row r="10" spans="1:2" x14ac:dyDescent="0.35">
      <c r="A10" t="s">
        <v>11</v>
      </c>
      <c r="B10">
        <v>8181</v>
      </c>
    </row>
    <row r="11" spans="1:2" x14ac:dyDescent="0.35">
      <c r="A11" t="s">
        <v>12</v>
      </c>
      <c r="B11">
        <v>8152</v>
      </c>
    </row>
    <row r="12" spans="1:2" x14ac:dyDescent="0.35">
      <c r="A12" t="s">
        <v>13</v>
      </c>
      <c r="B12">
        <v>9215</v>
      </c>
    </row>
    <row r="13" spans="1:2" x14ac:dyDescent="0.35">
      <c r="A13" t="s">
        <v>14</v>
      </c>
      <c r="B13">
        <v>8537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2</v>
      </c>
      <c r="B1" t="s">
        <v>27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0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2</v>
      </c>
      <c r="B1" t="s">
        <v>28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0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invalid_value</vt:lpstr>
      <vt:lpstr>invalid_value_month</vt:lpstr>
      <vt:lpstr>invalid_value_variable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2024-03-06T17:08:16Z</dcterms:modified>
</cp:coreProperties>
</file>