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 (2)\"/>
    </mc:Choice>
  </mc:AlternateContent>
  <xr:revisionPtr revIDLastSave="0" documentId="13_ncr:1_{72293F4F-629E-48DD-A1D0-627F405B07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ter" sheetId="1" r:id="rId1"/>
    <sheet name="filter (2)" sheetId="2" r:id="rId2"/>
  </sheets>
  <calcPr calcId="191029"/>
</workbook>
</file>

<file path=xl/calcChain.xml><?xml version="1.0" encoding="utf-8"?>
<calcChain xmlns="http://schemas.openxmlformats.org/spreadsheetml/2006/main">
  <c r="C11" i="1" l="1"/>
  <c r="C12" i="1"/>
  <c r="D11" i="1"/>
  <c r="D12" i="1"/>
  <c r="D11" i="2"/>
  <c r="D12" i="2"/>
  <c r="C11" i="2"/>
  <c r="C12" i="2"/>
  <c r="C4" i="2"/>
  <c r="C5" i="2"/>
  <c r="C6" i="2"/>
  <c r="C7" i="2"/>
  <c r="C8" i="2"/>
  <c r="C9" i="2"/>
  <c r="C10" i="2"/>
  <c r="C3" i="2"/>
  <c r="D4" i="2"/>
  <c r="D5" i="2"/>
  <c r="D6" i="2"/>
  <c r="D7" i="2"/>
  <c r="D8" i="2"/>
  <c r="D9" i="2"/>
  <c r="D10" i="2"/>
  <c r="D3" i="2"/>
  <c r="D2" i="2"/>
  <c r="C2" i="2"/>
  <c r="D3" i="1"/>
  <c r="D4" i="1"/>
  <c r="D5" i="1"/>
  <c r="D6" i="1"/>
  <c r="D7" i="1"/>
  <c r="D8" i="1"/>
  <c r="D9" i="1"/>
  <c r="D10" i="1"/>
  <c r="C3" i="1"/>
  <c r="C4" i="1"/>
  <c r="C5" i="1"/>
  <c r="C6" i="1"/>
  <c r="C7" i="1"/>
  <c r="C8" i="1"/>
  <c r="C9" i="1"/>
  <c r="C10" i="1"/>
  <c r="D2" i="1"/>
  <c r="C2" i="1"/>
</calcChain>
</file>

<file path=xl/sharedStrings.xml><?xml version="1.0" encoding="utf-8"?>
<sst xmlns="http://schemas.openxmlformats.org/spreadsheetml/2006/main" count="30" uniqueCount="27">
  <si>
    <t>Keterangan</t>
  </si>
  <si>
    <t>Persentase Pengurangan</t>
  </si>
  <si>
    <t>Jumlah Record</t>
  </si>
  <si>
    <t>Persentase Record AIS</t>
  </si>
  <si>
    <t>Persentase Pengurangan dari Sebelumnya</t>
  </si>
  <si>
    <t>Filter 10: MMSI dengan sog &gt; 3 berjumlah ≥ 20</t>
  </si>
  <si>
    <t>Filter 00: Pesan AIS cocok dengan Data IHS</t>
  </si>
  <si>
    <t>Filter 01: MMSI Valid</t>
  </si>
  <si>
    <t>Filter 02: IMO Valid</t>
  </si>
  <si>
    <t>Filter 03: Status Navigasi Valid dan Relevan</t>
  </si>
  <si>
    <t>Filter 04: Tipe Kapal Valid dan Relevan</t>
  </si>
  <si>
    <t>Filter 05: Negara Kapal Valid dan Relevan</t>
  </si>
  <si>
    <t>Filter 06: Latitude &amp; Longitude Valid</t>
  </si>
  <si>
    <t>Filter 07: dt_pos_utc Valid</t>
  </si>
  <si>
    <t>Filter 08: Kapal yang Tidak Terindikasi Memiliki Pergerakan Anomali</t>
  </si>
  <si>
    <r>
      <t xml:space="preserve">Filter 09: MMSI dengan </t>
    </r>
    <r>
      <rPr>
        <i/>
        <sz val="11"/>
        <color rgb="FF000000"/>
        <rFont val="Calibri"/>
        <family val="2"/>
        <scheme val="minor"/>
      </rPr>
      <t>record</t>
    </r>
    <r>
      <rPr>
        <sz val="11"/>
        <color rgb="FF000000"/>
        <rFont val="Calibri"/>
        <family val="2"/>
        <scheme val="minor"/>
      </rPr>
      <t xml:space="preserve">  </t>
    </r>
    <r>
      <rPr>
        <sz val="11"/>
        <color rgb="FF000000"/>
        <rFont val="Calibri"/>
        <family val="2"/>
      </rPr>
      <t>≥</t>
    </r>
    <r>
      <rPr>
        <sz val="11"/>
        <color rgb="FF000000"/>
        <rFont val="Calibri"/>
        <family val="2"/>
        <scheme val="minor"/>
      </rPr>
      <t xml:space="preserve"> 10</t>
    </r>
  </si>
  <si>
    <t xml:space="preserve"> AIS Data Match with HIS Data</t>
  </si>
  <si>
    <t xml:space="preserve">Filter 1: Valid MMSI </t>
  </si>
  <si>
    <t xml:space="preserve">Filter 2: Valid IMO </t>
  </si>
  <si>
    <t xml:space="preserve">Filter 3: Valid &amp; Relevant Navigation Status  </t>
  </si>
  <si>
    <t>Filter 4: Valid &amp; Relevant Vessel Type</t>
  </si>
  <si>
    <t>Filter 5: Valid &amp; Relevant Flag Country</t>
  </si>
  <si>
    <t>Filter 6:Valid Latitude &amp; Longitude</t>
  </si>
  <si>
    <t>Filter 7: Valid dt_pos_utc</t>
  </si>
  <si>
    <t>Filter 8: Ships that are not indicated to have anomalous movements</t>
  </si>
  <si>
    <t>Filter 9: MMSI with records  ≥10</t>
  </si>
  <si>
    <t>Filter 10: MMSI with sog&gt;3 in total≥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</si>
</sst>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center" vertical="center" wrapText="1" readingOrder="1"/>
    </xf>
    <xf numFmtId="2" fontId="18" fillId="0" borderId="10" xfId="0" applyNumberFormat="1" applyFont="1" applyBorder="1" applyAlignment="1">
      <alignment horizontal="center" vertical="center" wrapText="1" readingOrder="1"/>
    </xf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A13" sqref="A13"/>
    </sheetView>
  </sheetViews>
  <sheetFormatPr defaultRowHeight="15" x14ac:dyDescent="0.25"/>
  <cols>
    <col min="1" max="1" width="17.7109375" bestFit="1" customWidth="1"/>
    <col min="2" max="2" width="14" bestFit="1" customWidth="1"/>
    <col min="3" max="3" width="21" bestFit="1" customWidth="1"/>
    <col min="4" max="4" width="23.42578125" bestFit="1" customWidth="1"/>
    <col min="5" max="5" width="11.140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ht="30" x14ac:dyDescent="0.25">
      <c r="A2" s="1" t="s">
        <v>16</v>
      </c>
      <c r="B2" s="2">
        <v>1696875705</v>
      </c>
      <c r="C2" s="3">
        <f>B2/$B$2</f>
        <v>1</v>
      </c>
      <c r="D2" s="3">
        <f>($B$2-B2)/$B$2</f>
        <v>0</v>
      </c>
    </row>
    <row r="3" spans="1:4" ht="30" x14ac:dyDescent="0.25">
      <c r="A3" s="1" t="s">
        <v>17</v>
      </c>
      <c r="B3" s="2">
        <v>1696870933</v>
      </c>
      <c r="C3" s="3">
        <f t="shared" ref="C3:C12" si="0">B3/$B$2</f>
        <v>0.99999718777280744</v>
      </c>
      <c r="D3" s="3">
        <f t="shared" ref="D3:D12" si="1">($B$2-B3)/$B$2</f>
        <v>2.8122271925626987E-6</v>
      </c>
    </row>
    <row r="4" spans="1:4" x14ac:dyDescent="0.25">
      <c r="A4" s="1" t="s">
        <v>18</v>
      </c>
      <c r="B4" s="2">
        <v>1696870933</v>
      </c>
      <c r="C4" s="3">
        <f t="shared" si="0"/>
        <v>0.99999718777280744</v>
      </c>
      <c r="D4" s="3">
        <f t="shared" si="1"/>
        <v>2.8122271925626987E-6</v>
      </c>
    </row>
    <row r="5" spans="1:4" ht="45" x14ac:dyDescent="0.25">
      <c r="A5" s="1" t="s">
        <v>19</v>
      </c>
      <c r="B5" s="2">
        <v>1634838227</v>
      </c>
      <c r="C5" s="3">
        <f t="shared" si="0"/>
        <v>0.9634401754841555</v>
      </c>
      <c r="D5" s="3">
        <f t="shared" si="1"/>
        <v>3.6559824515844545E-2</v>
      </c>
    </row>
    <row r="6" spans="1:4" ht="45" x14ac:dyDescent="0.25">
      <c r="A6" s="1" t="s">
        <v>20</v>
      </c>
      <c r="B6" s="2">
        <v>1555568122</v>
      </c>
      <c r="C6" s="3">
        <f t="shared" si="0"/>
        <v>0.91672484756330463</v>
      </c>
      <c r="D6" s="3">
        <f t="shared" si="1"/>
        <v>8.3275152436695421E-2</v>
      </c>
    </row>
    <row r="7" spans="1:4" ht="45" x14ac:dyDescent="0.25">
      <c r="A7" s="1" t="s">
        <v>21</v>
      </c>
      <c r="B7" s="2">
        <v>1535096720</v>
      </c>
      <c r="C7" s="3">
        <f t="shared" si="0"/>
        <v>0.90466067460138455</v>
      </c>
      <c r="D7" s="3">
        <f t="shared" si="1"/>
        <v>9.5339325398615449E-2</v>
      </c>
    </row>
    <row r="8" spans="1:4" ht="45" x14ac:dyDescent="0.25">
      <c r="A8" s="1" t="s">
        <v>22</v>
      </c>
      <c r="B8" s="2">
        <v>1535096720</v>
      </c>
      <c r="C8" s="3">
        <f t="shared" si="0"/>
        <v>0.90466067460138455</v>
      </c>
      <c r="D8" s="3">
        <f t="shared" si="1"/>
        <v>9.5339325398615449E-2</v>
      </c>
    </row>
    <row r="9" spans="1:4" ht="30" x14ac:dyDescent="0.25">
      <c r="A9" s="1" t="s">
        <v>23</v>
      </c>
      <c r="B9" s="2">
        <v>1535096720</v>
      </c>
      <c r="C9" s="3">
        <f t="shared" si="0"/>
        <v>0.90466067460138455</v>
      </c>
      <c r="D9" s="3">
        <f t="shared" si="1"/>
        <v>9.5339325398615449E-2</v>
      </c>
    </row>
    <row r="10" spans="1:4" ht="75" x14ac:dyDescent="0.25">
      <c r="A10" s="1" t="s">
        <v>24</v>
      </c>
      <c r="B10" s="2">
        <v>1444393573</v>
      </c>
      <c r="C10" s="3">
        <f t="shared" si="0"/>
        <v>0.85120764517045167</v>
      </c>
      <c r="D10" s="3">
        <f t="shared" si="1"/>
        <v>0.14879235482954833</v>
      </c>
    </row>
    <row r="11" spans="1:4" ht="30" x14ac:dyDescent="0.25">
      <c r="A11" s="1" t="s">
        <v>25</v>
      </c>
      <c r="B11" s="5">
        <v>1444392908</v>
      </c>
      <c r="C11" s="3">
        <f t="shared" si="0"/>
        <v>0.85120725327374525</v>
      </c>
      <c r="D11" s="3">
        <f t="shared" si="1"/>
        <v>0.14879274672625475</v>
      </c>
    </row>
    <row r="12" spans="1:4" ht="45" x14ac:dyDescent="0.25">
      <c r="A12" s="1" t="s">
        <v>26</v>
      </c>
      <c r="B12" s="5">
        <v>1443592577</v>
      </c>
      <c r="C12" s="3">
        <f t="shared" si="0"/>
        <v>0.85073560352495003</v>
      </c>
      <c r="D12" s="3">
        <f t="shared" si="1"/>
        <v>0.14926439647505002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00A8-83F6-4CA1-AACA-D813A8499053}">
  <dimension ref="A1:D12"/>
  <sheetViews>
    <sheetView topLeftCell="A6" workbookViewId="0">
      <selection activeCell="A12" sqref="A12"/>
    </sheetView>
  </sheetViews>
  <sheetFormatPr defaultRowHeight="15" x14ac:dyDescent="0.25"/>
  <cols>
    <col min="1" max="1" width="17.7109375" bestFit="1" customWidth="1"/>
    <col min="2" max="2" width="14" bestFit="1" customWidth="1"/>
    <col min="3" max="3" width="21" bestFit="1" customWidth="1"/>
    <col min="4" max="4" width="23.42578125" bestFit="1" customWidth="1"/>
    <col min="5" max="5" width="11.140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ht="45" x14ac:dyDescent="0.25">
      <c r="A2" s="1" t="s">
        <v>6</v>
      </c>
      <c r="B2" s="2">
        <v>1696875705</v>
      </c>
      <c r="C2" s="3">
        <f>B2/$B$2</f>
        <v>1</v>
      </c>
      <c r="D2" s="3">
        <f>($B2-B2)/$B$2</f>
        <v>0</v>
      </c>
    </row>
    <row r="3" spans="1:4" ht="30" x14ac:dyDescent="0.25">
      <c r="A3" s="1" t="s">
        <v>7</v>
      </c>
      <c r="B3" s="2">
        <v>1696870933</v>
      </c>
      <c r="C3" s="3">
        <f>B3/$B2</f>
        <v>0.99999718777280744</v>
      </c>
      <c r="D3" s="3">
        <f>($B2-B3)/$B$2</f>
        <v>2.8122271925626987E-6</v>
      </c>
    </row>
    <row r="4" spans="1:4" ht="30" x14ac:dyDescent="0.25">
      <c r="A4" s="1" t="s">
        <v>8</v>
      </c>
      <c r="B4" s="2">
        <v>1696870933</v>
      </c>
      <c r="C4" s="3">
        <f t="shared" ref="C4:C12" si="0">B4/$B3</f>
        <v>1</v>
      </c>
      <c r="D4" s="3">
        <f t="shared" ref="D4:D12" si="1">($B3-B4)/$B$2</f>
        <v>0</v>
      </c>
    </row>
    <row r="5" spans="1:4" ht="45" x14ac:dyDescent="0.25">
      <c r="A5" s="1" t="s">
        <v>9</v>
      </c>
      <c r="B5" s="2">
        <v>1634838227</v>
      </c>
      <c r="C5" s="3">
        <f t="shared" si="0"/>
        <v>0.96344288490443486</v>
      </c>
      <c r="D5" s="3">
        <f t="shared" si="1"/>
        <v>3.6557012288651984E-2</v>
      </c>
    </row>
    <row r="6" spans="1:4" ht="45" x14ac:dyDescent="0.25">
      <c r="A6" s="1" t="s">
        <v>10</v>
      </c>
      <c r="B6" s="2">
        <v>1555568122</v>
      </c>
      <c r="C6" s="3">
        <f t="shared" si="0"/>
        <v>0.95151195776387976</v>
      </c>
      <c r="D6" s="3">
        <f t="shared" si="1"/>
        <v>4.6715327920850869E-2</v>
      </c>
    </row>
    <row r="7" spans="1:4" ht="45" x14ac:dyDescent="0.25">
      <c r="A7" s="1" t="s">
        <v>11</v>
      </c>
      <c r="B7" s="2">
        <v>1535096720</v>
      </c>
      <c r="C7" s="3">
        <f t="shared" si="0"/>
        <v>0.98683991931277182</v>
      </c>
      <c r="D7" s="3">
        <f t="shared" si="1"/>
        <v>1.2064172961920036E-2</v>
      </c>
    </row>
    <row r="8" spans="1:4" ht="30" x14ac:dyDescent="0.25">
      <c r="A8" s="1" t="s">
        <v>12</v>
      </c>
      <c r="B8" s="2">
        <v>1535096720</v>
      </c>
      <c r="C8" s="3">
        <f t="shared" si="0"/>
        <v>1</v>
      </c>
      <c r="D8" s="3">
        <f t="shared" si="1"/>
        <v>0</v>
      </c>
    </row>
    <row r="9" spans="1:4" ht="30" x14ac:dyDescent="0.25">
      <c r="A9" s="1" t="s">
        <v>13</v>
      </c>
      <c r="B9" s="2">
        <v>1535096720</v>
      </c>
      <c r="C9" s="3">
        <f t="shared" si="0"/>
        <v>1</v>
      </c>
      <c r="D9" s="3">
        <f t="shared" si="1"/>
        <v>0</v>
      </c>
    </row>
    <row r="10" spans="1:4" ht="90" x14ac:dyDescent="0.25">
      <c r="A10" s="1" t="s">
        <v>14</v>
      </c>
      <c r="B10" s="2">
        <v>1444393573</v>
      </c>
      <c r="C10" s="3">
        <f t="shared" si="0"/>
        <v>0.94091372496711478</v>
      </c>
      <c r="D10" s="3">
        <f t="shared" si="1"/>
        <v>5.3453029430932893E-2</v>
      </c>
    </row>
    <row r="11" spans="1:4" ht="45" x14ac:dyDescent="0.25">
      <c r="A11" s="1" t="s">
        <v>15</v>
      </c>
      <c r="B11" s="4">
        <v>1444392908</v>
      </c>
      <c r="C11" s="3">
        <f t="shared" si="0"/>
        <v>0.99999953959916987</v>
      </c>
      <c r="D11" s="3">
        <f t="shared" si="1"/>
        <v>3.9189670642376251E-7</v>
      </c>
    </row>
    <row r="12" spans="1:4" ht="45" x14ac:dyDescent="0.25">
      <c r="A12" s="1" t="s">
        <v>5</v>
      </c>
      <c r="B12" s="4">
        <v>1443592577</v>
      </c>
      <c r="C12" s="3">
        <f t="shared" si="0"/>
        <v>0.9994459049227068</v>
      </c>
      <c r="D12" s="3">
        <f t="shared" si="1"/>
        <v>4.7164974879524248E-4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</vt:lpstr>
      <vt:lpstr>filter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2024-06-03T06:31:00Z</dcterms:modified>
</cp:coreProperties>
</file>