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F64CC257-A2DE-4735-B4ED-038019DC0773}" xr6:coauthVersionLast="47" xr6:coauthVersionMax="47" xr10:uidLastSave="{00000000-0000-0000-0000-000000000000}"/>
  <bookViews>
    <workbookView xWindow="10245" yWindow="0" windowWidth="10245" windowHeight="10920" tabRatio="785" xr2:uid="{00000000-000D-0000-FFFF-FFFF00000000}"/>
  </bookViews>
  <sheets>
    <sheet name="default_value" sheetId="1" r:id="rId1"/>
    <sheet name="default_value_month" sheetId="10" r:id="rId2"/>
    <sheet name="default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B12" i="2" l="1"/>
  <c r="B6" i="2"/>
  <c r="I3" i="1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I2" i="11"/>
  <c r="H2" i="11"/>
  <c r="G2" i="11"/>
  <c r="C3" i="11"/>
  <c r="C4" i="11"/>
  <c r="C5" i="11"/>
  <c r="C6" i="11"/>
  <c r="C7" i="11"/>
  <c r="C8" i="11"/>
  <c r="C9" i="11"/>
  <c r="C10" i="11"/>
  <c r="C11" i="11"/>
  <c r="C12" i="11"/>
  <c r="C13" i="11"/>
  <c r="C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B3" i="11"/>
  <c r="B4" i="11"/>
  <c r="B5" i="11"/>
  <c r="B6" i="11"/>
  <c r="B7" i="11"/>
  <c r="B8" i="11"/>
  <c r="B9" i="11"/>
  <c r="B10" i="11"/>
  <c r="B11" i="11"/>
  <c r="B12" i="11"/>
  <c r="B13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<sst xmlns="http://schemas.openxmlformats.org/spreadsheetml/2006/main" count="157" uniqueCount="31">
  <si>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</si>
  <si>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mmsi_default</t>
  </si>
  <si>
    <t>variable</t>
  </si>
  <si>
    <t>default_value</t>
  </si>
  <si>
    <t>bulan</t>
  </si>
  <si>
    <t>imo_default</t>
  </si>
  <si>
    <t>nav_status_default</t>
  </si>
  <si>
    <t>vessel_type_default</t>
  </si>
  <si>
    <t>flag_country_default</t>
  </si>
  <si>
    <t>latitude_default</t>
  </si>
  <si>
    <t>longitude_default</t>
  </si>
  <si>
    <t>dt_pos_utc_default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</si>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</sst>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8" sqref="B1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f>SUM(mmsi!B2:B13)</f>
        <v>7454</v>
      </c>
    </row>
    <row r="3" spans="1:2" x14ac:dyDescent="0.25">
      <c r="A3" t="s">
        <v>24</v>
      </c>
      <c r="B3">
        <f>SUM(imo!B2:B13)</f>
        <v>0</v>
      </c>
    </row>
    <row r="4" spans="1:2" x14ac:dyDescent="0.25">
      <c r="A4" t="s">
        <v>25</v>
      </c>
      <c r="B4">
        <f>SUM(nav_status!B2:B13)</f>
        <v>28233636</v>
      </c>
    </row>
    <row r="5" spans="1:2" x14ac:dyDescent="0.25">
      <c r="A5" t="s">
        <v>26</v>
      </c>
      <c r="B5">
        <f>SUM(vessel_type!B2:B13)</f>
        <v>486632</v>
      </c>
    </row>
    <row r="6" spans="1:2" x14ac:dyDescent="0.25">
      <c r="A6" t="s">
        <v>27</v>
      </c>
      <c r="B6">
        <f>SUM(flag_country!B2:B13)</f>
        <v>0</v>
      </c>
    </row>
    <row r="7" spans="1:2" x14ac:dyDescent="0.25">
      <c r="A7" t="s">
        <v>28</v>
      </c>
      <c r="B7">
        <f>SUM(latitude!B2:B13)</f>
        <v>0</v>
      </c>
    </row>
    <row r="8" spans="1:2" x14ac:dyDescent="0.25">
      <c r="A8" t="s">
        <v>29</v>
      </c>
      <c r="B8">
        <f>SUM(longitude!B2:B13)</f>
        <v>0</v>
      </c>
    </row>
    <row r="9" spans="1:2" x14ac:dyDescent="0.25">
      <c r="A9" t="s">
        <v>30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10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4</v>
      </c>
      <c r="B1" t="s">
        <v>11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t="s">
        <v>12</v>
      </c>
      <c r="B2">
        <f>SUM(mmsi!B2,imo!B2,nav_status!B2,vessel_type!B2,flag_country!B2,latitude!B2,longitude!B2,dt_pos_utc!B2)</f>
        <v>2419043</v>
      </c>
    </row>
    <row r="3" spans="1:2" x14ac:dyDescent="0.25">
      <c r="A3" t="s">
        <v>13</v>
      </c>
      <c r="B3">
        <f>SUM(mmsi!B3,imo!B3,nav_status!B3,vessel_type!B3,flag_country!B3,latitude!B3,longitude!B3,dt_pos_utc!B3)</f>
        <v>2402714</v>
      </c>
    </row>
    <row r="4" spans="1:2" x14ac:dyDescent="0.25">
      <c r="A4" t="s">
        <v>14</v>
      </c>
      <c r="B4">
        <f>SUM(mmsi!B4,imo!B4,nav_status!B4,vessel_type!B4,flag_country!B4,latitude!B4,longitude!B4,dt_pos_utc!B4)</f>
        <v>2491796</v>
      </c>
    </row>
    <row r="5" spans="1:2" x14ac:dyDescent="0.25">
      <c r="A5" t="s">
        <v>15</v>
      </c>
      <c r="B5">
        <f>SUM(mmsi!B5,imo!B5,nav_status!B5,vessel_type!B5,flag_country!B5,latitude!B5,longitude!B5,dt_pos_utc!B5)</f>
        <v>2487163</v>
      </c>
    </row>
    <row r="6" spans="1:2" x14ac:dyDescent="0.25">
      <c r="A6" t="s">
        <v>16</v>
      </c>
      <c r="B6">
        <f>SUM(mmsi!B6,imo!B6,nav_status!B6,vessel_type!B6,flag_country!B6,latitude!B6,longitude!B6,dt_pos_utc!B6)</f>
        <v>2581664</v>
      </c>
    </row>
    <row r="7" spans="1:2" x14ac:dyDescent="0.25">
      <c r="A7" t="s">
        <v>17</v>
      </c>
      <c r="B7">
        <f>SUM(mmsi!B7,imo!B7,nav_status!B7,vessel_type!B7,flag_country!B7,latitude!B7,longitude!B7,dt_pos_utc!B7)</f>
        <v>2396212</v>
      </c>
    </row>
    <row r="8" spans="1:2" x14ac:dyDescent="0.25">
      <c r="A8" t="s">
        <v>18</v>
      </c>
      <c r="B8">
        <f>SUM(mmsi!B8,imo!B8,nav_status!B8,vessel_type!B8,flag_country!B8,latitude!B8,longitude!B8,dt_pos_utc!B8)</f>
        <v>2204136</v>
      </c>
    </row>
    <row r="9" spans="1:2" x14ac:dyDescent="0.25">
      <c r="A9" t="s">
        <v>19</v>
      </c>
      <c r="B9">
        <f>SUM(mmsi!B9,imo!B9,nav_status!B9,vessel_type!B9,flag_country!B9,latitude!B9,longitude!B9,dt_pos_utc!B9)</f>
        <v>2246338</v>
      </c>
    </row>
    <row r="10" spans="1:2" x14ac:dyDescent="0.25">
      <c r="A10" t="s">
        <v>20</v>
      </c>
      <c r="B10">
        <f>SUM(mmsi!B10,imo!B10,nav_status!B10,vessel_type!B10,flag_country!B10,latitude!B10,longitude!B10,dt_pos_utc!B10)</f>
        <v>2337559</v>
      </c>
    </row>
    <row r="11" spans="1:2" x14ac:dyDescent="0.25">
      <c r="A11" t="s">
        <v>21</v>
      </c>
      <c r="B11">
        <f>SUM(mmsi!B11,imo!B11,nav_status!B11,vessel_type!B11,flag_country!B11,latitude!B11,longitude!B11,dt_pos_utc!B11)</f>
        <v>2438083</v>
      </c>
    </row>
    <row r="12" spans="1:2" x14ac:dyDescent="0.25">
      <c r="A12" t="s">
        <v>22</v>
      </c>
      <c r="B12">
        <f>SUM(mmsi!B12,imo!B12,nav_status!B12,vessel_type!B12,flag_country!B12,latitude!B12,longitude!B12,dt_pos_utc!B12)</f>
        <v>2083427</v>
      </c>
    </row>
    <row r="13" spans="1:2" x14ac:dyDescent="0.25">
      <c r="A13" t="s">
        <v>23</v>
      </c>
      <c r="B13">
        <f>SUM(mmsi!B13,imo!B13,nav_status!B13,vessel_type!B13,flag_country!B13,latitude!B13,longitude!B13,dt_pos_utc!B13)</f>
        <v>2639587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AB95-1E59-4DC9-88AB-CDE41A8AAFE7}">
  <dimension ref="A1:I13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12</v>
      </c>
      <c r="B2">
        <f>mmsi!B2</f>
        <v>0</v>
      </c>
      <c r="C2">
        <f>imo!B2</f>
        <v>0</v>
      </c>
      <c r="D2">
        <f>nav_status!B2</f>
        <v>2378087</v>
      </c>
      <c r="E2">
        <f>vessel_type!B2</f>
        <v>40956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13</v>
      </c>
      <c r="B3">
        <f>mmsi!B3</f>
        <v>0</v>
      </c>
      <c r="C3">
        <f>imo!B3</f>
        <v>0</v>
      </c>
      <c r="D3">
        <f>nav_status!B3</f>
        <v>2356450</v>
      </c>
      <c r="E3">
        <f>vessel_type!B3</f>
        <v>46264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14</v>
      </c>
      <c r="B4">
        <f>mmsi!B4</f>
        <v>0</v>
      </c>
      <c r="C4">
        <f>imo!B4</f>
        <v>0</v>
      </c>
      <c r="D4">
        <f>nav_status!B4</f>
        <v>2451983</v>
      </c>
      <c r="E4">
        <f>vessel_type!B4</f>
        <v>39813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15</v>
      </c>
      <c r="B5">
        <f>mmsi!B5</f>
        <v>0</v>
      </c>
      <c r="C5">
        <f>imo!B5</f>
        <v>0</v>
      </c>
      <c r="D5">
        <f>nav_status!B5</f>
        <v>2453652</v>
      </c>
      <c r="E5">
        <f>vessel_type!B5</f>
        <v>33511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16</v>
      </c>
      <c r="B6">
        <f>mmsi!B6</f>
        <v>566</v>
      </c>
      <c r="C6">
        <f>imo!B6</f>
        <v>0</v>
      </c>
      <c r="D6">
        <f>nav_status!B6</f>
        <v>2547225</v>
      </c>
      <c r="E6">
        <f>vessel_type!B6</f>
        <v>33873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17</v>
      </c>
      <c r="B7">
        <f>mmsi!B7</f>
        <v>0</v>
      </c>
      <c r="C7">
        <f>imo!B7</f>
        <v>0</v>
      </c>
      <c r="D7">
        <f>nav_status!B7</f>
        <v>2355284</v>
      </c>
      <c r="E7">
        <f>vessel_type!B7</f>
        <v>40928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18</v>
      </c>
      <c r="B8">
        <f>mmsi!B8</f>
        <v>0</v>
      </c>
      <c r="C8">
        <f>imo!B8</f>
        <v>0</v>
      </c>
      <c r="D8">
        <f>nav_status!B8</f>
        <v>2161999</v>
      </c>
      <c r="E8">
        <f>vessel_type!B8</f>
        <v>42137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19</v>
      </c>
      <c r="B9">
        <f>mmsi!B9</f>
        <v>0</v>
      </c>
      <c r="C9">
        <f>imo!B9</f>
        <v>0</v>
      </c>
      <c r="D9">
        <f>nav_status!B9</f>
        <v>2214161</v>
      </c>
      <c r="E9">
        <f>vessel_type!B9</f>
        <v>32177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20</v>
      </c>
      <c r="B10">
        <f>mmsi!B10</f>
        <v>0</v>
      </c>
      <c r="C10">
        <f>imo!B10</f>
        <v>0</v>
      </c>
      <c r="D10">
        <f>nav_status!B10</f>
        <v>2300887</v>
      </c>
      <c r="E10">
        <f>vessel_type!B10</f>
        <v>36672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21</v>
      </c>
      <c r="B11">
        <f>mmsi!B11</f>
        <v>0</v>
      </c>
      <c r="C11">
        <f>imo!B11</f>
        <v>0</v>
      </c>
      <c r="D11">
        <f>nav_status!B11</f>
        <v>2397638</v>
      </c>
      <c r="E11">
        <f>vessel_type!B11</f>
        <v>40445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22</v>
      </c>
      <c r="B12">
        <f>mmsi!B12</f>
        <v>6888</v>
      </c>
      <c r="C12">
        <f>imo!B12</f>
        <v>0</v>
      </c>
      <c r="D12">
        <f>nav_status!B12</f>
        <v>2025493</v>
      </c>
      <c r="E12">
        <f>vessel_type!B12</f>
        <v>51046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23</v>
      </c>
      <c r="B13">
        <f>mmsi!B13</f>
        <v>0</v>
      </c>
      <c r="C13">
        <f>imo!B13</f>
        <v>0</v>
      </c>
      <c r="D13">
        <f>nav_status!B13</f>
        <v>2590777</v>
      </c>
      <c r="E13">
        <f>vessel_type!B13</f>
        <v>48810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f>91+475</f>
        <v>566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f>5528+1360</f>
        <v>6888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 t="s">
        <v>12</v>
      </c>
      <c r="B2">
        <v>2378087</v>
      </c>
    </row>
    <row r="3" spans="1:2" x14ac:dyDescent="0.25">
      <c r="A3" t="s">
        <v>13</v>
      </c>
      <c r="B3">
        <v>2356450</v>
      </c>
    </row>
    <row r="4" spans="1:2" x14ac:dyDescent="0.25">
      <c r="A4" t="s">
        <v>14</v>
      </c>
      <c r="B4">
        <v>2451983</v>
      </c>
    </row>
    <row r="5" spans="1:2" x14ac:dyDescent="0.25">
      <c r="A5" t="s">
        <v>15</v>
      </c>
      <c r="B5">
        <v>2453652</v>
      </c>
    </row>
    <row r="6" spans="1:2" x14ac:dyDescent="0.25">
      <c r="A6" t="s">
        <v>16</v>
      </c>
      <c r="B6">
        <v>2547225</v>
      </c>
    </row>
    <row r="7" spans="1:2" x14ac:dyDescent="0.25">
      <c r="A7" t="s">
        <v>17</v>
      </c>
      <c r="B7">
        <v>2355284</v>
      </c>
    </row>
    <row r="8" spans="1:2" x14ac:dyDescent="0.25">
      <c r="A8" t="s">
        <v>18</v>
      </c>
      <c r="B8">
        <v>2161999</v>
      </c>
    </row>
    <row r="9" spans="1:2" x14ac:dyDescent="0.25">
      <c r="A9" t="s">
        <v>19</v>
      </c>
      <c r="B9">
        <v>2214161</v>
      </c>
    </row>
    <row r="10" spans="1:2" x14ac:dyDescent="0.25">
      <c r="A10" t="s">
        <v>20</v>
      </c>
      <c r="B10">
        <v>2300887</v>
      </c>
    </row>
    <row r="11" spans="1:2" x14ac:dyDescent="0.25">
      <c r="A11" t="s">
        <v>21</v>
      </c>
      <c r="B11">
        <v>2397638</v>
      </c>
    </row>
    <row r="12" spans="1:2" x14ac:dyDescent="0.25">
      <c r="A12" t="s">
        <v>22</v>
      </c>
      <c r="B12">
        <v>2025493</v>
      </c>
    </row>
    <row r="13" spans="1:2" x14ac:dyDescent="0.25">
      <c r="A13" t="s">
        <v>23</v>
      </c>
      <c r="B13">
        <v>2590777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4</v>
      </c>
      <c r="B1" t="s">
        <v>7</v>
      </c>
    </row>
    <row r="2" spans="1:2" x14ac:dyDescent="0.25">
      <c r="A2" t="s">
        <v>12</v>
      </c>
      <c r="B2">
        <v>40956</v>
      </c>
    </row>
    <row r="3" spans="1:2" x14ac:dyDescent="0.25">
      <c r="A3" t="s">
        <v>13</v>
      </c>
      <c r="B3">
        <v>46264</v>
      </c>
    </row>
    <row r="4" spans="1:2" x14ac:dyDescent="0.25">
      <c r="A4" t="s">
        <v>14</v>
      </c>
      <c r="B4">
        <v>39813</v>
      </c>
    </row>
    <row r="5" spans="1:2" x14ac:dyDescent="0.25">
      <c r="A5" t="s">
        <v>15</v>
      </c>
      <c r="B5">
        <v>33511</v>
      </c>
    </row>
    <row r="6" spans="1:2" x14ac:dyDescent="0.25">
      <c r="A6" t="s">
        <v>16</v>
      </c>
      <c r="B6">
        <v>33873</v>
      </c>
    </row>
    <row r="7" spans="1:2" x14ac:dyDescent="0.25">
      <c r="A7" t="s">
        <v>17</v>
      </c>
      <c r="B7">
        <v>40928</v>
      </c>
    </row>
    <row r="8" spans="1:2" x14ac:dyDescent="0.25">
      <c r="A8" t="s">
        <v>18</v>
      </c>
      <c r="B8">
        <v>42137</v>
      </c>
    </row>
    <row r="9" spans="1:2" x14ac:dyDescent="0.25">
      <c r="A9" t="s">
        <v>19</v>
      </c>
      <c r="B9">
        <v>32177</v>
      </c>
    </row>
    <row r="10" spans="1:2" x14ac:dyDescent="0.25">
      <c r="A10" t="s">
        <v>20</v>
      </c>
      <c r="B10">
        <v>36672</v>
      </c>
    </row>
    <row r="11" spans="1:2" x14ac:dyDescent="0.25">
      <c r="A11" t="s">
        <v>21</v>
      </c>
      <c r="B11">
        <v>40445</v>
      </c>
    </row>
    <row r="12" spans="1:2" x14ac:dyDescent="0.25">
      <c r="A12" t="s">
        <v>22</v>
      </c>
      <c r="B12">
        <v>51046</v>
      </c>
    </row>
    <row r="13" spans="1:2" x14ac:dyDescent="0.25">
      <c r="A13" t="s">
        <v>23</v>
      </c>
      <c r="B13">
        <v>48810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4</v>
      </c>
      <c r="B1" t="s">
        <v>8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9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default_value</vt:lpstr>
      <vt:lpstr>default_value_month</vt:lpstr>
      <vt:lpstr>default_value_variable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2024-06-08T16:37:55Z</dcterms:modified>
</cp:coreProperties>
</file>