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_record1%\"/>
    </mc:Choice>
  </mc:AlternateContent>
  <xr:revisionPtr revIDLastSave="0" documentId="13_ncr:1_{97F423A5-4BFD-4744-85CF-5C70E1C3B238}" xr6:coauthVersionLast="47" xr6:coauthVersionMax="47" xr10:uidLastSave="{00000000-0000-0000-0000-000000000000}"/>
  <bookViews>
    <workbookView xWindow="-120" yWindow="-120" windowWidth="20730" windowHeight="11160" firstSheet="9" activeTab="10" xr2:uid="{00000000-000D-0000-FFFF-FFFF00000000}"/>
  </bookViews>
  <sheets>
    <sheet name="invalid_value" sheetId="1" r:id="rId1"/>
    <sheet name="invalid_value_month" sheetId="10" r:id="rId2"/>
    <sheet name="invalid_value_variable" sheetId="11" r:id="rId3"/>
    <sheet name="mmsi" sheetId="2" r:id="rId4"/>
    <sheet name="imo" sheetId="3" r:id="rId5"/>
    <sheet name="nav_status" sheetId="4" r:id="rId6"/>
    <sheet name="vessel_type" sheetId="5" r:id="rId7"/>
    <sheet name="flag_country" sheetId="7" r:id="rId8"/>
    <sheet name="latitude" sheetId="6" r:id="rId9"/>
    <sheet name="longitude" sheetId="8" r:id="rId10"/>
    <sheet name="dt_pos_utc" sheetId="9" r:id="rId11"/>
  </sheets>
  <calcPr calcId="191029"/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H3" i="11"/>
  <c r="H4" i="11"/>
  <c r="H5" i="11"/>
  <c r="H6" i="11"/>
  <c r="H7" i="11"/>
  <c r="H8" i="11"/>
  <c r="H9" i="11"/>
  <c r="H10" i="11"/>
  <c r="H11" i="11"/>
  <c r="H12" i="11"/>
  <c r="H13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E3" i="11"/>
  <c r="E4" i="11"/>
  <c r="E5" i="11"/>
  <c r="E6" i="11"/>
  <c r="E7" i="11"/>
  <c r="E8" i="11"/>
  <c r="E9" i="11"/>
  <c r="E10" i="11"/>
  <c r="E11" i="11"/>
  <c r="E12" i="11"/>
  <c r="E13" i="11"/>
  <c r="D3" i="11"/>
  <c r="D4" i="11"/>
  <c r="D5" i="11"/>
  <c r="D6" i="11"/>
  <c r="D7" i="11"/>
  <c r="D8" i="11"/>
  <c r="D9" i="11"/>
  <c r="D10" i="11"/>
  <c r="D11" i="11"/>
  <c r="D12" i="11"/>
  <c r="D13" i="11"/>
  <c r="C3" i="11"/>
  <c r="C4" i="11"/>
  <c r="C5" i="11"/>
  <c r="C6" i="11"/>
  <c r="C7" i="11"/>
  <c r="C8" i="11"/>
  <c r="C9" i="11"/>
  <c r="C10" i="11"/>
  <c r="C11" i="11"/>
  <c r="C12" i="11"/>
  <c r="C13" i="11"/>
  <c r="B3" i="11"/>
  <c r="B4" i="11"/>
  <c r="B5" i="11"/>
  <c r="B6" i="11"/>
  <c r="B7" i="11"/>
  <c r="B8" i="11"/>
  <c r="B9" i="11"/>
  <c r="B10" i="11"/>
  <c r="B11" i="11"/>
  <c r="B12" i="11"/>
  <c r="B13" i="11"/>
  <c r="I2" i="11"/>
  <c r="H2" i="11"/>
  <c r="G2" i="11"/>
  <c r="F2" i="11"/>
  <c r="E2" i="11"/>
  <c r="D2" i="11"/>
  <c r="C2" i="11"/>
  <c r="B2" i="11"/>
  <c r="B12" i="10"/>
  <c r="B3" i="10"/>
  <c r="B4" i="10"/>
  <c r="B5" i="10"/>
  <c r="B6" i="10"/>
  <c r="B7" i="10"/>
  <c r="B8" i="10"/>
  <c r="B9" i="10"/>
  <c r="B10" i="10"/>
  <c r="B11" i="10"/>
  <c r="B13" i="10"/>
  <c r="B2" i="10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<sst xmlns="http://schemas.openxmlformats.org/spreadsheetml/2006/main" count="157" uniqueCount="31">
  <si>
    <t>mmsi</t>
  </si>
  <si>
    <t>variable</t>
  </si>
  <si>
    <t>bulan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</si>
  <si>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</si>
  <si>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</si>
  <si>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</si>
  <si>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</si>
  <si>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</si>
  <si>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</si>
  <si>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</si>
  <si>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</si>
  <si>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</si>
  <si>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</si>
  <si>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</si>
  <si>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</si>
  <si>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imo</t>
  </si>
  <si>
    <t>nav_status</t>
  </si>
  <si>
    <t>vessel_type</t>
  </si>
  <si>
    <t>flag_country</t>
  </si>
  <si>
    <t>latitude</t>
  </si>
  <si>
    <t>longitude</t>
  </si>
  <si>
    <t>dt_pos_utc</t>
  </si>
  <si>
    <t>invalid_value</t>
  </si>
  <si>
    <t>mmsi_invalid</t>
  </si>
  <si>
    <t>imo_invalid</t>
  </si>
  <si>
    <t>nav_status_invalid</t>
  </si>
  <si>
    <t>vessel_type_invalid</t>
  </si>
  <si>
    <t>flag_country_invalid</t>
  </si>
  <si>
    <t>latitude_invalid</t>
  </si>
  <si>
    <t>longitude_invalid</t>
  </si>
  <si>
    <t>dt_pos_utc_invalid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</si>
</sst>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 t="s">
        <v>22</v>
      </c>
    </row>
    <row r="2" spans="1:2" x14ac:dyDescent="0.25">
      <c r="A2" t="s">
        <v>0</v>
      </c>
      <c r="B2">
        <f>SUM(mmsi!B2:B13)</f>
        <v>11277</v>
      </c>
    </row>
    <row r="3" spans="1:2" x14ac:dyDescent="0.25">
      <c r="A3" t="s">
        <v>15</v>
      </c>
      <c r="B3">
        <f>SUM(imo!B2:B13)</f>
        <v>1325501</v>
      </c>
    </row>
    <row r="4" spans="1:2" x14ac:dyDescent="0.25">
      <c r="A4" t="s">
        <v>16</v>
      </c>
      <c r="B4">
        <f>SUM(nav_status!B2:B13)</f>
        <v>19166189</v>
      </c>
    </row>
    <row r="5" spans="1:2" x14ac:dyDescent="0.25">
      <c r="A5" t="s">
        <v>17</v>
      </c>
      <c r="B5">
        <f>SUM(vessel_type!B2:B13)</f>
        <v>0</v>
      </c>
    </row>
    <row r="6" spans="1:2" x14ac:dyDescent="0.25">
      <c r="A6" t="s">
        <v>18</v>
      </c>
      <c r="B6">
        <f>SUM(flag_country!B2:B13)</f>
        <v>0</v>
      </c>
    </row>
    <row r="7" spans="1:2" x14ac:dyDescent="0.25">
      <c r="A7" t="s">
        <v>19</v>
      </c>
      <c r="B7">
        <f>SUM(latitude!B2:B13)</f>
        <v>0</v>
      </c>
    </row>
    <row r="8" spans="1:2" x14ac:dyDescent="0.25">
      <c r="A8" t="s">
        <v>20</v>
      </c>
      <c r="B8">
        <f>SUM(longitude!B2:B13)</f>
        <v>0</v>
      </c>
    </row>
    <row r="9" spans="1:2" x14ac:dyDescent="0.25">
      <c r="A9" t="s">
        <v>21</v>
      </c>
      <c r="B9">
        <f>SUM(dt_pos_utc!B2:B13)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5763-103B-46A5-9648-D6BD800B0C76}">
  <dimension ref="A1:B13"/>
  <sheetViews>
    <sheetView workbookViewId="0">
      <selection activeCell="D18" sqref="D18"/>
    </sheetView>
  </sheetViews>
  <sheetFormatPr defaultRowHeight="15" x14ac:dyDescent="0.25"/>
  <sheetData>
    <row r="1" spans="1:2" x14ac:dyDescent="0.25">
      <c r="A1" t="s">
        <v>2</v>
      </c>
      <c r="B1" t="s">
        <v>29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E4F6-5CCE-4802-8113-0909034FCC6A}">
  <dimension ref="A1:B13"/>
  <sheetViews>
    <sheetView tabSelected="1" workbookViewId="0">
      <selection activeCell="D16" sqref="D16"/>
    </sheetView>
  </sheetViews>
  <sheetFormatPr defaultRowHeight="15" x14ac:dyDescent="0.25"/>
  <sheetData>
    <row r="1" spans="1:2" x14ac:dyDescent="0.25">
      <c r="A1" t="s">
        <v>2</v>
      </c>
      <c r="B1" t="s">
        <v>30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2D0D-ED3F-4F7B-9285-A7580C6E49AC}">
  <dimension ref="A1:B13"/>
  <sheetViews>
    <sheetView workbookViewId="0">
      <selection activeCell="B20" sqref="B20"/>
    </sheetView>
  </sheetViews>
  <sheetFormatPr defaultRowHeight="15" x14ac:dyDescent="0.25"/>
  <sheetData>
    <row r="1" spans="1:2" x14ac:dyDescent="0.25">
      <c r="A1" t="s">
        <v>2</v>
      </c>
      <c r="B1" t="s">
        <v>22</v>
      </c>
    </row>
    <row r="2" spans="1:2" x14ac:dyDescent="0.25">
      <c r="A2" t="s">
        <v>3</v>
      </c>
      <c r="B2">
        <f>SUM(mmsi!B2,imo!B2,nav_status!B2,vessel_type!B2,flag_country!B2,latitude!B2,longitude!B2,dt_pos_utc!B2)</f>
        <v>1529192</v>
      </c>
    </row>
    <row r="3" spans="1:2" x14ac:dyDescent="0.25">
      <c r="A3" t="s">
        <v>4</v>
      </c>
      <c r="B3">
        <f>SUM(mmsi!B3,imo!B3,nav_status!B3,vessel_type!B3,flag_country!B3,latitude!B3,longitude!B3,dt_pos_utc!B3)</f>
        <v>1277369</v>
      </c>
    </row>
    <row r="4" spans="1:2" x14ac:dyDescent="0.25">
      <c r="A4" t="s">
        <v>5</v>
      </c>
      <c r="B4">
        <f>SUM(mmsi!B4,imo!B4,nav_status!B4,vessel_type!B4,flag_country!B4,latitude!B4,longitude!B4,dt_pos_utc!B4)</f>
        <v>1726077</v>
      </c>
    </row>
    <row r="5" spans="1:2" x14ac:dyDescent="0.25">
      <c r="A5" t="s">
        <v>6</v>
      </c>
      <c r="B5">
        <f>SUM(mmsi!B5,imo!B5,nav_status!B5,vessel_type!B5,flag_country!B5,latitude!B5,longitude!B5,dt_pos_utc!B5)</f>
        <v>1823990</v>
      </c>
    </row>
    <row r="6" spans="1:2" x14ac:dyDescent="0.25">
      <c r="A6" t="s">
        <v>7</v>
      </c>
      <c r="B6">
        <f>SUM(mmsi!B6,imo!B6,nav_status!B6,vessel_type!B6,flag_country!B6,latitude!B6,longitude!B6,dt_pos_utc!B6)</f>
        <v>1832359</v>
      </c>
    </row>
    <row r="7" spans="1:2" x14ac:dyDescent="0.25">
      <c r="A7" t="s">
        <v>8</v>
      </c>
      <c r="B7">
        <f>SUM(mmsi!B7,imo!B7,nav_status!B7,vessel_type!B7,flag_country!B7,latitude!B7,longitude!B7,dt_pos_utc!B7)</f>
        <v>1905436</v>
      </c>
    </row>
    <row r="8" spans="1:2" x14ac:dyDescent="0.25">
      <c r="A8" t="s">
        <v>9</v>
      </c>
      <c r="B8">
        <f>SUM(mmsi!B8,imo!B8,nav_status!B8,vessel_type!B8,flag_country!B8,latitude!B8,longitude!B8,dt_pos_utc!B8)</f>
        <v>2035358</v>
      </c>
    </row>
    <row r="9" spans="1:2" x14ac:dyDescent="0.25">
      <c r="A9" t="s">
        <v>10</v>
      </c>
      <c r="B9">
        <f>SUM(mmsi!B9,imo!B9,nav_status!B9,vessel_type!B9,flag_country!B9,latitude!B9,longitude!B9,dt_pos_utc!B9)</f>
        <v>1906985</v>
      </c>
    </row>
    <row r="10" spans="1:2" x14ac:dyDescent="0.25">
      <c r="A10" t="s">
        <v>11</v>
      </c>
      <c r="B10">
        <f>SUM(mmsi!B10,imo!B10,nav_status!B10,vessel_type!B10,flag_country!B10,latitude!B10,longitude!B10,dt_pos_utc!B10)</f>
        <v>1827866</v>
      </c>
    </row>
    <row r="11" spans="1:2" x14ac:dyDescent="0.25">
      <c r="A11" t="s">
        <v>12</v>
      </c>
      <c r="B11">
        <f>SUM(mmsi!B11,imo!B11,nav_status!B11,vessel_type!B11,flag_country!B11,latitude!B11,longitude!B11,dt_pos_utc!B11)</f>
        <v>1740869</v>
      </c>
    </row>
    <row r="12" spans="1:2" x14ac:dyDescent="0.25">
      <c r="A12" t="s">
        <v>13</v>
      </c>
      <c r="B12">
        <f>SUM(mmsi!B12,imo!B12,nav_status!B12,vessel_type!B12,flag_country!B12,latitude!B12,longitude!B12,dt_pos_utc!B12)</f>
        <v>1347122</v>
      </c>
    </row>
    <row r="13" spans="1:2" x14ac:dyDescent="0.25">
      <c r="A13" t="s">
        <v>14</v>
      </c>
      <c r="B13">
        <f>SUM(mmsi!B13,imo!B13,nav_status!B13,vessel_type!B13,flag_country!B13,latitude!B13,longitude!B13,dt_pos_utc!B13)</f>
        <v>1550344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6DBC-5FC0-4C8A-8FEC-8340A6AE8023}">
  <dimension ref="A1:I13"/>
  <sheetViews>
    <sheetView workbookViewId="0">
      <selection sqref="A1:XFD1048576"/>
    </sheetView>
  </sheetViews>
  <sheetFormatPr defaultRowHeight="15" x14ac:dyDescent="0.25"/>
  <sheetData>
    <row r="1" spans="1:9" x14ac:dyDescent="0.25">
      <c r="A1" t="s">
        <v>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  <row r="2" spans="1:9" x14ac:dyDescent="0.25">
      <c r="A2" t="s">
        <v>3</v>
      </c>
      <c r="B2">
        <f>mmsi!B2</f>
        <v>0</v>
      </c>
      <c r="C2">
        <f>imo!B2</f>
        <v>118295</v>
      </c>
      <c r="D2">
        <f>nav_status!B2</f>
        <v>1410897</v>
      </c>
      <c r="E2">
        <f>vessel_type!B2</f>
        <v>0</v>
      </c>
      <c r="F2">
        <f>flag_country!B2</f>
        <v>0</v>
      </c>
      <c r="G2">
        <f>latitude!B2</f>
        <v>0</v>
      </c>
      <c r="H2">
        <f>longitude!B2</f>
        <v>0</v>
      </c>
      <c r="I2">
        <f>dt_pos_utc!B2</f>
        <v>0</v>
      </c>
    </row>
    <row r="3" spans="1:9" x14ac:dyDescent="0.25">
      <c r="A3" t="s">
        <v>4</v>
      </c>
      <c r="B3">
        <f>mmsi!B3</f>
        <v>0</v>
      </c>
      <c r="C3">
        <f>imo!B3</f>
        <v>83405</v>
      </c>
      <c r="D3">
        <f>nav_status!B3</f>
        <v>1193964</v>
      </c>
      <c r="E3">
        <f>vessel_type!B3</f>
        <v>0</v>
      </c>
      <c r="F3">
        <f>flag_country!B3</f>
        <v>0</v>
      </c>
      <c r="G3">
        <f>latitude!B3</f>
        <v>0</v>
      </c>
      <c r="H3">
        <f>longitude!B3</f>
        <v>0</v>
      </c>
      <c r="I3">
        <f>dt_pos_utc!B3</f>
        <v>0</v>
      </c>
    </row>
    <row r="4" spans="1:9" x14ac:dyDescent="0.25">
      <c r="A4" t="s">
        <v>5</v>
      </c>
      <c r="B4">
        <f>mmsi!B4</f>
        <v>0</v>
      </c>
      <c r="C4">
        <f>imo!B4</f>
        <v>111760</v>
      </c>
      <c r="D4">
        <f>nav_status!B4</f>
        <v>1614317</v>
      </c>
      <c r="E4">
        <f>vessel_type!B4</f>
        <v>0</v>
      </c>
      <c r="F4">
        <f>flag_country!B4</f>
        <v>0</v>
      </c>
      <c r="G4">
        <f>latitude!B4</f>
        <v>0</v>
      </c>
      <c r="H4">
        <f>longitude!B4</f>
        <v>0</v>
      </c>
      <c r="I4">
        <f>dt_pos_utc!B4</f>
        <v>0</v>
      </c>
    </row>
    <row r="5" spans="1:9" x14ac:dyDescent="0.25">
      <c r="A5" t="s">
        <v>6</v>
      </c>
      <c r="B5">
        <f>mmsi!B5</f>
        <v>0</v>
      </c>
      <c r="C5">
        <f>imo!B5</f>
        <v>115899</v>
      </c>
      <c r="D5">
        <f>nav_status!B5</f>
        <v>1708091</v>
      </c>
      <c r="E5">
        <f>vessel_type!B5</f>
        <v>0</v>
      </c>
      <c r="F5">
        <f>flag_country!B5</f>
        <v>0</v>
      </c>
      <c r="G5">
        <f>latitude!B5</f>
        <v>0</v>
      </c>
      <c r="H5">
        <f>longitude!B5</f>
        <v>0</v>
      </c>
      <c r="I5">
        <f>dt_pos_utc!B5</f>
        <v>0</v>
      </c>
    </row>
    <row r="6" spans="1:9" x14ac:dyDescent="0.25">
      <c r="A6" t="s">
        <v>7</v>
      </c>
      <c r="B6">
        <f>mmsi!B6</f>
        <v>1120</v>
      </c>
      <c r="C6">
        <f>imo!B6</f>
        <v>122504</v>
      </c>
      <c r="D6">
        <f>nav_status!B6</f>
        <v>1708735</v>
      </c>
      <c r="E6">
        <f>vessel_type!B6</f>
        <v>0</v>
      </c>
      <c r="F6">
        <f>flag_country!B6</f>
        <v>0</v>
      </c>
      <c r="G6">
        <f>latitude!B6</f>
        <v>0</v>
      </c>
      <c r="H6">
        <f>longitude!B6</f>
        <v>0</v>
      </c>
      <c r="I6">
        <f>dt_pos_utc!B6</f>
        <v>0</v>
      </c>
    </row>
    <row r="7" spans="1:9" x14ac:dyDescent="0.25">
      <c r="A7" t="s">
        <v>8</v>
      </c>
      <c r="B7">
        <f>mmsi!B7</f>
        <v>0</v>
      </c>
      <c r="C7">
        <f>imo!B7</f>
        <v>116427</v>
      </c>
      <c r="D7">
        <f>nav_status!B7</f>
        <v>1789009</v>
      </c>
      <c r="E7">
        <f>vessel_type!B7</f>
        <v>0</v>
      </c>
      <c r="F7">
        <f>flag_country!B7</f>
        <v>0</v>
      </c>
      <c r="G7">
        <f>latitude!B7</f>
        <v>0</v>
      </c>
      <c r="H7">
        <f>longitude!B7</f>
        <v>0</v>
      </c>
      <c r="I7">
        <f>dt_pos_utc!B7</f>
        <v>0</v>
      </c>
    </row>
    <row r="8" spans="1:9" x14ac:dyDescent="0.25">
      <c r="A8" t="s">
        <v>9</v>
      </c>
      <c r="B8">
        <f>mmsi!B8</f>
        <v>0</v>
      </c>
      <c r="C8">
        <f>imo!B8</f>
        <v>118819</v>
      </c>
      <c r="D8">
        <f>nav_status!B8</f>
        <v>1916539</v>
      </c>
      <c r="E8">
        <f>vessel_type!B8</f>
        <v>0</v>
      </c>
      <c r="F8">
        <f>flag_country!B8</f>
        <v>0</v>
      </c>
      <c r="G8">
        <f>latitude!B8</f>
        <v>0</v>
      </c>
      <c r="H8">
        <f>longitude!B8</f>
        <v>0</v>
      </c>
      <c r="I8">
        <f>dt_pos_utc!B8</f>
        <v>0</v>
      </c>
    </row>
    <row r="9" spans="1:9" x14ac:dyDescent="0.25">
      <c r="A9" t="s">
        <v>10</v>
      </c>
      <c r="B9">
        <f>mmsi!B9</f>
        <v>0</v>
      </c>
      <c r="C9">
        <f>imo!B9</f>
        <v>120266</v>
      </c>
      <c r="D9">
        <f>nav_status!B9</f>
        <v>1786719</v>
      </c>
      <c r="E9">
        <f>vessel_type!B9</f>
        <v>0</v>
      </c>
      <c r="F9">
        <f>flag_country!B9</f>
        <v>0</v>
      </c>
      <c r="G9">
        <f>latitude!B9</f>
        <v>0</v>
      </c>
      <c r="H9">
        <f>longitude!B9</f>
        <v>0</v>
      </c>
      <c r="I9">
        <f>dt_pos_utc!B9</f>
        <v>0</v>
      </c>
    </row>
    <row r="10" spans="1:9" x14ac:dyDescent="0.25">
      <c r="A10" t="s">
        <v>11</v>
      </c>
      <c r="B10">
        <f>mmsi!B10</f>
        <v>0</v>
      </c>
      <c r="C10">
        <f>imo!B10</f>
        <v>112087</v>
      </c>
      <c r="D10">
        <f>nav_status!B10</f>
        <v>1715779</v>
      </c>
      <c r="E10">
        <f>vessel_type!B10</f>
        <v>0</v>
      </c>
      <c r="F10">
        <f>flag_country!B10</f>
        <v>0</v>
      </c>
      <c r="G10">
        <f>latitude!B10</f>
        <v>0</v>
      </c>
      <c r="H10">
        <f>longitude!B10</f>
        <v>0</v>
      </c>
      <c r="I10">
        <f>dt_pos_utc!B10</f>
        <v>0</v>
      </c>
    </row>
    <row r="11" spans="1:9" x14ac:dyDescent="0.25">
      <c r="A11" t="s">
        <v>12</v>
      </c>
      <c r="B11">
        <f>mmsi!B11</f>
        <v>0</v>
      </c>
      <c r="C11">
        <f>imo!B11</f>
        <v>111154</v>
      </c>
      <c r="D11">
        <f>nav_status!B11</f>
        <v>1629715</v>
      </c>
      <c r="E11">
        <f>vessel_type!B11</f>
        <v>0</v>
      </c>
      <c r="F11">
        <f>flag_country!B11</f>
        <v>0</v>
      </c>
      <c r="G11">
        <f>latitude!B11</f>
        <v>0</v>
      </c>
      <c r="H11">
        <f>longitude!B11</f>
        <v>0</v>
      </c>
      <c r="I11">
        <f>dt_pos_utc!B11</f>
        <v>0</v>
      </c>
    </row>
    <row r="12" spans="1:9" x14ac:dyDescent="0.25">
      <c r="A12" t="s">
        <v>13</v>
      </c>
      <c r="B12">
        <f>mmsi!B12</f>
        <v>10157</v>
      </c>
      <c r="C12">
        <f>imo!B12</f>
        <v>92215</v>
      </c>
      <c r="D12">
        <f>nav_status!B12</f>
        <v>1244750</v>
      </c>
      <c r="E12">
        <f>vessel_type!B12</f>
        <v>0</v>
      </c>
      <c r="F12">
        <f>flag_country!B12</f>
        <v>0</v>
      </c>
      <c r="G12">
        <f>latitude!B12</f>
        <v>0</v>
      </c>
      <c r="H12">
        <f>longitude!B12</f>
        <v>0</v>
      </c>
      <c r="I12">
        <f>dt_pos_utc!B12</f>
        <v>0</v>
      </c>
    </row>
    <row r="13" spans="1:9" x14ac:dyDescent="0.25">
      <c r="A13" t="s">
        <v>14</v>
      </c>
      <c r="B13">
        <f>mmsi!B13</f>
        <v>0</v>
      </c>
      <c r="C13">
        <f>imo!B13</f>
        <v>102670</v>
      </c>
      <c r="D13">
        <f>nav_status!B13</f>
        <v>1447674</v>
      </c>
      <c r="E13">
        <f>vessel_type!B13</f>
        <v>0</v>
      </c>
      <c r="F13">
        <f>flag_country!B13</f>
        <v>0</v>
      </c>
      <c r="G13">
        <f>latitude!B13</f>
        <v>0</v>
      </c>
      <c r="H13">
        <f>longitude!B13</f>
        <v>0</v>
      </c>
      <c r="I13">
        <f>dt_pos_utc!B13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6E02-208C-4023-B70F-DA32F8740BC3}">
  <dimension ref="A1:B13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2</v>
      </c>
      <c r="B1" t="s">
        <v>23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1120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10157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CB2B-B0C4-4290-8557-58B39476E173}">
  <dimension ref="A1:B13"/>
  <sheetViews>
    <sheetView workbookViewId="0">
      <selection activeCell="B13" sqref="B13"/>
    </sheetView>
  </sheetViews>
  <sheetFormatPr defaultRowHeight="15" x14ac:dyDescent="0.25"/>
  <sheetData>
    <row r="1" spans="1:2" x14ac:dyDescent="0.25">
      <c r="A1" t="s">
        <v>2</v>
      </c>
      <c r="B1" t="s">
        <v>24</v>
      </c>
    </row>
    <row r="2" spans="1:2" x14ac:dyDescent="0.25">
      <c r="A2" t="s">
        <v>3</v>
      </c>
      <c r="B2">
        <v>118295</v>
      </c>
    </row>
    <row r="3" spans="1:2" x14ac:dyDescent="0.25">
      <c r="A3" t="s">
        <v>4</v>
      </c>
      <c r="B3">
        <v>83405</v>
      </c>
    </row>
    <row r="4" spans="1:2" x14ac:dyDescent="0.25">
      <c r="A4" t="s">
        <v>5</v>
      </c>
      <c r="B4">
        <v>111760</v>
      </c>
    </row>
    <row r="5" spans="1:2" x14ac:dyDescent="0.25">
      <c r="A5" t="s">
        <v>6</v>
      </c>
      <c r="B5">
        <v>115899</v>
      </c>
    </row>
    <row r="6" spans="1:2" x14ac:dyDescent="0.25">
      <c r="A6" t="s">
        <v>7</v>
      </c>
      <c r="B6">
        <v>122504</v>
      </c>
    </row>
    <row r="7" spans="1:2" x14ac:dyDescent="0.25">
      <c r="A7" t="s">
        <v>8</v>
      </c>
      <c r="B7">
        <v>116427</v>
      </c>
    </row>
    <row r="8" spans="1:2" x14ac:dyDescent="0.25">
      <c r="A8" t="s">
        <v>9</v>
      </c>
      <c r="B8">
        <v>118819</v>
      </c>
    </row>
    <row r="9" spans="1:2" x14ac:dyDescent="0.25">
      <c r="A9" t="s">
        <v>10</v>
      </c>
      <c r="B9">
        <v>120266</v>
      </c>
    </row>
    <row r="10" spans="1:2" x14ac:dyDescent="0.25">
      <c r="A10" t="s">
        <v>11</v>
      </c>
      <c r="B10">
        <v>112087</v>
      </c>
    </row>
    <row r="11" spans="1:2" x14ac:dyDescent="0.25">
      <c r="A11" t="s">
        <v>12</v>
      </c>
      <c r="B11">
        <v>111154</v>
      </c>
    </row>
    <row r="12" spans="1:2" x14ac:dyDescent="0.25">
      <c r="A12" t="s">
        <v>13</v>
      </c>
      <c r="B12">
        <v>92215</v>
      </c>
    </row>
    <row r="13" spans="1:2" x14ac:dyDescent="0.25">
      <c r="A13" t="s">
        <v>14</v>
      </c>
      <c r="B13">
        <v>102670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DC15-FC66-45DB-8EF3-965D707DC6E4}">
  <dimension ref="A1:B13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2</v>
      </c>
      <c r="B1" t="s">
        <v>25</v>
      </c>
    </row>
    <row r="2" spans="1:2" x14ac:dyDescent="0.25">
      <c r="A2" t="s">
        <v>3</v>
      </c>
      <c r="B2">
        <v>1410897</v>
      </c>
    </row>
    <row r="3" spans="1:2" x14ac:dyDescent="0.25">
      <c r="A3" t="s">
        <v>4</v>
      </c>
      <c r="B3">
        <v>1193964</v>
      </c>
    </row>
    <row r="4" spans="1:2" x14ac:dyDescent="0.25">
      <c r="A4" t="s">
        <v>5</v>
      </c>
      <c r="B4">
        <v>1614317</v>
      </c>
    </row>
    <row r="5" spans="1:2" x14ac:dyDescent="0.25">
      <c r="A5" t="s">
        <v>6</v>
      </c>
      <c r="B5">
        <v>1708091</v>
      </c>
    </row>
    <row r="6" spans="1:2" x14ac:dyDescent="0.25">
      <c r="A6" t="s">
        <v>7</v>
      </c>
      <c r="B6">
        <v>1708735</v>
      </c>
    </row>
    <row r="7" spans="1:2" x14ac:dyDescent="0.25">
      <c r="A7" t="s">
        <v>8</v>
      </c>
      <c r="B7">
        <v>1789009</v>
      </c>
    </row>
    <row r="8" spans="1:2" x14ac:dyDescent="0.25">
      <c r="A8" t="s">
        <v>9</v>
      </c>
      <c r="B8">
        <v>1916539</v>
      </c>
    </row>
    <row r="9" spans="1:2" x14ac:dyDescent="0.25">
      <c r="A9" t="s">
        <v>10</v>
      </c>
      <c r="B9">
        <v>1786719</v>
      </c>
    </row>
    <row r="10" spans="1:2" x14ac:dyDescent="0.25">
      <c r="A10" t="s">
        <v>11</v>
      </c>
      <c r="B10">
        <v>1715779</v>
      </c>
    </row>
    <row r="11" spans="1:2" x14ac:dyDescent="0.25">
      <c r="A11" t="s">
        <v>12</v>
      </c>
      <c r="B11">
        <v>1629715</v>
      </c>
    </row>
    <row r="12" spans="1:2" x14ac:dyDescent="0.25">
      <c r="A12" t="s">
        <v>13</v>
      </c>
      <c r="B12">
        <v>1244750</v>
      </c>
    </row>
    <row r="13" spans="1:2" x14ac:dyDescent="0.25">
      <c r="A13" t="s">
        <v>14</v>
      </c>
      <c r="B13">
        <v>1447674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C1A7-0AB7-430A-992C-A30442897C05}">
  <dimension ref="A1:B13"/>
  <sheetViews>
    <sheetView workbookViewId="0">
      <selection activeCell="C16" sqref="C16"/>
    </sheetView>
  </sheetViews>
  <sheetFormatPr defaultRowHeight="15" x14ac:dyDescent="0.25"/>
  <sheetData>
    <row r="1" spans="1:2" x14ac:dyDescent="0.25">
      <c r="A1" t="s">
        <v>2</v>
      </c>
      <c r="B1" t="s">
        <v>26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1F20-4F71-47F0-B252-4AA61A9B9C48}">
  <dimension ref="A1:B13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27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1939-C2A8-46AE-B944-91DB9F59E25B}">
  <dimension ref="A1:B13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28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invalid_value</vt:lpstr>
      <vt:lpstr>invalid_value_month</vt:lpstr>
      <vt:lpstr>invalid_value_variable</vt:lpstr>
      <vt:lpstr>mmsi</vt:lpstr>
      <vt:lpstr>imo</vt:lpstr>
      <vt:lpstr>nav_status</vt:lpstr>
      <vt:lpstr>vessel_type</vt:lpstr>
      <vt:lpstr>flag_country</vt:lpstr>
      <vt:lpstr>latitude</vt:lpstr>
      <vt:lpstr>longitude</vt:lpstr>
      <vt:lpstr>dt_pos_utc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2024-03-31T07:41:49Z</dcterms:modified>
</cp:coreProperties>
</file>