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oskas/Desktop/GE11-X-L-GHENT-0007/QC4/"/>
    </mc:Choice>
  </mc:AlternateContent>
  <bookViews>
    <workbookView xWindow="0" yWindow="440" windowWidth="25600" windowHeight="16060"/>
  </bookViews>
  <sheets>
    <sheet name="Sheet4" sheetId="4" r:id="rId1"/>
  </sheets>
  <definedNames>
    <definedName name="I">Sheet4!$D$4:$D$37</definedName>
    <definedName name="V">Sheet4!$B$4:$B$37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<sst xmlns="http://schemas.openxmlformats.org/spreadsheetml/2006/main" count="87" uniqueCount="50">
  <si>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</si>
  <si>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</si>
  <si>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</si>
  <si>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</si>
  <si>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</si>
  <si>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</si>
  <si>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</si>
  <si>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</si>
  <si>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</si>
  <si>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</si>
  <si>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</si>
  <si>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</si>
  <si>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</si>
  <si>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</si>
  <si>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</si>
  <si>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</si>
  <si>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</si>
  <si>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</si>
  <si>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</si>
  <si>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</si>
  <si>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</si>
  <si>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</si>
  <si>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</si>
  <si>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</si>
  <si>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</si>
  <si>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</si>
  <si>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</si>
  <si>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</si>
  <si>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</si>
  <si>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</si>
  <si>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</si>
  <si>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</si>
  <si>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</si>
  <si>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</si>
  <si>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</si>
  <si>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</si>
  <si>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</si>
  <si>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</si>
  <si>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</si>
  <si>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</si>
  <si>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</si>
  <si>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</si>
  <si>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</si>
  <si>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</si>
  <si>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142B</t>
  </si>
  <si>
    <t>ORTEC 474</t>
  </si>
  <si>
    <t>4x</t>
  </si>
  <si>
    <t>ORTEC 935</t>
  </si>
  <si>
    <t>ORTEC 974</t>
  </si>
  <si>
    <t xml:space="preserve">ORTEC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</si>
</sst>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"/>
  </numFmts>
  <fonts count="12" x14ac:knownFonts="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 applyProtection="1">
      <alignment horizontal="right"/>
      <protection locked="0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0.0361247947454844"/>
          <c:w val="0.846246719160105"/>
          <c:h val="0.807881460787685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3100.0</c:v>
                </c:pt>
                <c:pt idx="16">
                  <c:v>3200.0</c:v>
                </c:pt>
                <c:pt idx="17">
                  <c:v>3300.0</c:v>
                </c:pt>
                <c:pt idx="18">
                  <c:v>3400.0</c:v>
                </c:pt>
                <c:pt idx="19">
                  <c:v>3500.0</c:v>
                </c:pt>
                <c:pt idx="20">
                  <c:v>3600.0</c:v>
                </c:pt>
                <c:pt idx="21">
                  <c:v>3700.0</c:v>
                </c:pt>
                <c:pt idx="22">
                  <c:v>3800.0</c:v>
                </c:pt>
                <c:pt idx="23">
                  <c:v>3900.0</c:v>
                </c:pt>
                <c:pt idx="24">
                  <c:v>4000.0</c:v>
                </c:pt>
                <c:pt idx="25">
                  <c:v>4100.0</c:v>
                </c:pt>
                <c:pt idx="26">
                  <c:v>4200.0</c:v>
                </c:pt>
                <c:pt idx="27">
                  <c:v>4300.0</c:v>
                </c:pt>
                <c:pt idx="28">
                  <c:v>4400.0</c:v>
                </c:pt>
                <c:pt idx="29">
                  <c:v>4500.0</c:v>
                </c:pt>
                <c:pt idx="30">
                  <c:v>4600.0</c:v>
                </c:pt>
                <c:pt idx="31">
                  <c:v>4700.0</c:v>
                </c:pt>
                <c:pt idx="32">
                  <c:v>4800.0</c:v>
                </c:pt>
                <c:pt idx="33">
                  <c:v>4900.0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1.020647139375605</c:v>
                </c:pt>
                <c:pt idx="1">
                  <c:v>1.020384712614621</c:v>
                </c:pt>
                <c:pt idx="2">
                  <c:v>1.019957057663818</c:v>
                </c:pt>
                <c:pt idx="3">
                  <c:v>1.019678103669144</c:v>
                </c:pt>
                <c:pt idx="4">
                  <c:v>1.019510871450227</c:v>
                </c:pt>
                <c:pt idx="5">
                  <c:v>1.01875965120605</c:v>
                </c:pt>
                <c:pt idx="6">
                  <c:v>1.018734495342834</c:v>
                </c:pt>
                <c:pt idx="7">
                  <c:v>1.018396189601715</c:v>
                </c:pt>
                <c:pt idx="8">
                  <c:v>1.018020167410526</c:v>
                </c:pt>
                <c:pt idx="9">
                  <c:v>1.017719557040082</c:v>
                </c:pt>
                <c:pt idx="10">
                  <c:v>1.01726534600688</c:v>
                </c:pt>
                <c:pt idx="11">
                  <c:v>1.016971851460064</c:v>
                </c:pt>
                <c:pt idx="12">
                  <c:v>1.016703931732308</c:v>
                </c:pt>
                <c:pt idx="13">
                  <c:v>1.016401831512682</c:v>
                </c:pt>
                <c:pt idx="14">
                  <c:v>1.016224943515299</c:v>
                </c:pt>
                <c:pt idx="15">
                  <c:v>1.016038500110041</c:v>
                </c:pt>
                <c:pt idx="16">
                  <c:v>1.01586375042583</c:v>
                </c:pt>
                <c:pt idx="17">
                  <c:v>1.01582277272945</c:v>
                </c:pt>
                <c:pt idx="18">
                  <c:v>1.015634734516731</c:v>
                </c:pt>
                <c:pt idx="19">
                  <c:v>1.015486605999786</c:v>
                </c:pt>
                <c:pt idx="20">
                  <c:v>1.015332605484613</c:v>
                </c:pt>
                <c:pt idx="21">
                  <c:v>1.015186973205057</c:v>
                </c:pt>
                <c:pt idx="22">
                  <c:v>1.014982261184192</c:v>
                </c:pt>
                <c:pt idx="23">
                  <c:v>1.014918225636861</c:v>
                </c:pt>
                <c:pt idx="24">
                  <c:v>1.014730566277045</c:v>
                </c:pt>
                <c:pt idx="25">
                  <c:v>1.01453978193408</c:v>
                </c:pt>
                <c:pt idx="26">
                  <c:v>1.014382242639334</c:v>
                </c:pt>
                <c:pt idx="27">
                  <c:v>1.014267491667759</c:v>
                </c:pt>
                <c:pt idx="28">
                  <c:v>1.014065795113118</c:v>
                </c:pt>
                <c:pt idx="29">
                  <c:v>1.01391818809602</c:v>
                </c:pt>
                <c:pt idx="30">
                  <c:v>1.013666983949986</c:v>
                </c:pt>
                <c:pt idx="31">
                  <c:v>1.013534249309843</c:v>
                </c:pt>
                <c:pt idx="32">
                  <c:v>1.013238534163573</c:v>
                </c:pt>
                <c:pt idx="33">
                  <c:v>1.013068475824439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8553488"/>
        <c:axId val="-1518558704"/>
      </c:scatterChart>
      <c:valAx>
        <c:axId val="-1518553488"/>
        <c:scaling>
          <c:orientation val="minMax"/>
          <c:max val="6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558704"/>
        <c:crosses val="autoZero"/>
        <c:crossBetween val="midCat"/>
      </c:valAx>
      <c:valAx>
        <c:axId val="-1518558704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5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0.0360892388451444"/>
          <c:w val="0.78623004102143"/>
          <c:h val="0.818230619794573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0.0646589352961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</c:v>
                </c:pt>
                <c:pt idx="1">
                  <c:v>79.5</c:v>
                </c:pt>
                <c:pt idx="2">
                  <c:v>119.3</c:v>
                </c:pt>
                <c:pt idx="3">
                  <c:v>159.15</c:v>
                </c:pt>
                <c:pt idx="4">
                  <c:v>199.0</c:v>
                </c:pt>
                <c:pt idx="5">
                  <c:v>239.0</c:v>
                </c:pt>
                <c:pt idx="6">
                  <c:v>278.9</c:v>
                </c:pt>
                <c:pt idx="7">
                  <c:v>318.9</c:v>
                </c:pt>
                <c:pt idx="8">
                  <c:v>358.9</c:v>
                </c:pt>
                <c:pt idx="9">
                  <c:v>398.9</c:v>
                </c:pt>
                <c:pt idx="10">
                  <c:v>438.95</c:v>
                </c:pt>
                <c:pt idx="11">
                  <c:v>479.0</c:v>
                </c:pt>
                <c:pt idx="12">
                  <c:v>519.1</c:v>
                </c:pt>
                <c:pt idx="13">
                  <c:v>559.2</c:v>
                </c:pt>
                <c:pt idx="14">
                  <c:v>599.25</c:v>
                </c:pt>
                <c:pt idx="15">
                  <c:v>619.3</c:v>
                </c:pt>
                <c:pt idx="16">
                  <c:v>639.35</c:v>
                </c:pt>
                <c:pt idx="17">
                  <c:v>659.4</c:v>
                </c:pt>
                <c:pt idx="18">
                  <c:v>679.55</c:v>
                </c:pt>
                <c:pt idx="19">
                  <c:v>699.6</c:v>
                </c:pt>
                <c:pt idx="20">
                  <c:v>719.7</c:v>
                </c:pt>
                <c:pt idx="21">
                  <c:v>739.8</c:v>
                </c:pt>
                <c:pt idx="22">
                  <c:v>759.95</c:v>
                </c:pt>
                <c:pt idx="23">
                  <c:v>780.0</c:v>
                </c:pt>
                <c:pt idx="24">
                  <c:v>800.15</c:v>
                </c:pt>
                <c:pt idx="25">
                  <c:v>820.35</c:v>
                </c:pt>
                <c:pt idx="26">
                  <c:v>840.45</c:v>
                </c:pt>
                <c:pt idx="27">
                  <c:v>860.6</c:v>
                </c:pt>
                <c:pt idx="28">
                  <c:v>880.75</c:v>
                </c:pt>
                <c:pt idx="29">
                  <c:v>900.9</c:v>
                </c:pt>
                <c:pt idx="30">
                  <c:v>921.15</c:v>
                </c:pt>
                <c:pt idx="31">
                  <c:v>941.3</c:v>
                </c:pt>
                <c:pt idx="32">
                  <c:v>961.65</c:v>
                </c:pt>
                <c:pt idx="33">
                  <c:v>981.85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599.4</c:v>
                </c:pt>
                <c:pt idx="3">
                  <c:v>799.4</c:v>
                </c:pt>
                <c:pt idx="4">
                  <c:v>999.4</c:v>
                </c:pt>
                <c:pt idx="5">
                  <c:v>1199.4</c:v>
                </c:pt>
                <c:pt idx="6">
                  <c:v>1399.6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2199.6</c:v>
                </c:pt>
                <c:pt idx="11">
                  <c:v>2399.6</c:v>
                </c:pt>
                <c:pt idx="12">
                  <c:v>2599.8</c:v>
                </c:pt>
                <c:pt idx="13">
                  <c:v>2799.8</c:v>
                </c:pt>
                <c:pt idx="14">
                  <c:v>2999.8</c:v>
                </c:pt>
                <c:pt idx="15">
                  <c:v>3099.6</c:v>
                </c:pt>
                <c:pt idx="16">
                  <c:v>3199.4</c:v>
                </c:pt>
                <c:pt idx="17">
                  <c:v>3299.6</c:v>
                </c:pt>
                <c:pt idx="18">
                  <c:v>3399.8</c:v>
                </c:pt>
                <c:pt idx="19">
                  <c:v>3499.6</c:v>
                </c:pt>
                <c:pt idx="20">
                  <c:v>3599.6</c:v>
                </c:pt>
                <c:pt idx="21">
                  <c:v>3699.6</c:v>
                </c:pt>
                <c:pt idx="22">
                  <c:v>3799.6</c:v>
                </c:pt>
                <c:pt idx="23">
                  <c:v>3899.6</c:v>
                </c:pt>
                <c:pt idx="24">
                  <c:v>3999.6</c:v>
                </c:pt>
                <c:pt idx="25">
                  <c:v>4099.8</c:v>
                </c:pt>
                <c:pt idx="26">
                  <c:v>4199.6</c:v>
                </c:pt>
                <c:pt idx="27">
                  <c:v>4299.8</c:v>
                </c:pt>
                <c:pt idx="28">
                  <c:v>4399.6</c:v>
                </c:pt>
                <c:pt idx="29">
                  <c:v>4499.6</c:v>
                </c:pt>
                <c:pt idx="30">
                  <c:v>4599.6</c:v>
                </c:pt>
                <c:pt idx="31">
                  <c:v>4699.6</c:v>
                </c:pt>
                <c:pt idx="32">
                  <c:v>4799.8</c:v>
                </c:pt>
                <c:pt idx="33">
                  <c:v>4899.8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790944"/>
        <c:axId val="-1430732928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39.7</c:v>
                </c:pt>
                <c:pt idx="1">
                  <c:v>79.5</c:v>
                </c:pt>
                <c:pt idx="2">
                  <c:v>119.3</c:v>
                </c:pt>
                <c:pt idx="3">
                  <c:v>159.15</c:v>
                </c:pt>
                <c:pt idx="4">
                  <c:v>199.0</c:v>
                </c:pt>
                <c:pt idx="5">
                  <c:v>239.0</c:v>
                </c:pt>
                <c:pt idx="6">
                  <c:v>278.9</c:v>
                </c:pt>
                <c:pt idx="7">
                  <c:v>318.9</c:v>
                </c:pt>
                <c:pt idx="8">
                  <c:v>358.9</c:v>
                </c:pt>
                <c:pt idx="9">
                  <c:v>398.9</c:v>
                </c:pt>
                <c:pt idx="10">
                  <c:v>438.95</c:v>
                </c:pt>
                <c:pt idx="11">
                  <c:v>479.0</c:v>
                </c:pt>
                <c:pt idx="12">
                  <c:v>519.1</c:v>
                </c:pt>
                <c:pt idx="13">
                  <c:v>559.2</c:v>
                </c:pt>
                <c:pt idx="14">
                  <c:v>599.25</c:v>
                </c:pt>
                <c:pt idx="15">
                  <c:v>619.3</c:v>
                </c:pt>
                <c:pt idx="16">
                  <c:v>639.35</c:v>
                </c:pt>
                <c:pt idx="17">
                  <c:v>659.4</c:v>
                </c:pt>
                <c:pt idx="18">
                  <c:v>679.55</c:v>
                </c:pt>
                <c:pt idx="19">
                  <c:v>699.6</c:v>
                </c:pt>
                <c:pt idx="20">
                  <c:v>719.7</c:v>
                </c:pt>
                <c:pt idx="21">
                  <c:v>739.8</c:v>
                </c:pt>
                <c:pt idx="22">
                  <c:v>759.95</c:v>
                </c:pt>
                <c:pt idx="23">
                  <c:v>780.0</c:v>
                </c:pt>
                <c:pt idx="24">
                  <c:v>800.15</c:v>
                </c:pt>
                <c:pt idx="25">
                  <c:v>820.35</c:v>
                </c:pt>
                <c:pt idx="26">
                  <c:v>840.45</c:v>
                </c:pt>
                <c:pt idx="27">
                  <c:v>860.6</c:v>
                </c:pt>
                <c:pt idx="28">
                  <c:v>880.75</c:v>
                </c:pt>
                <c:pt idx="29">
                  <c:v>900.9</c:v>
                </c:pt>
                <c:pt idx="30">
                  <c:v>921.15</c:v>
                </c:pt>
                <c:pt idx="31">
                  <c:v>941.3</c:v>
                </c:pt>
                <c:pt idx="32">
                  <c:v>961.65</c:v>
                </c:pt>
                <c:pt idx="33">
                  <c:v>981.85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0.0833333333333333</c:v>
                </c:pt>
                <c:pt idx="15">
                  <c:v>0.0333333333333333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0.0333333333333333</c:v>
                </c:pt>
                <c:pt idx="20">
                  <c:v>0.05</c:v>
                </c:pt>
                <c:pt idx="21">
                  <c:v>0.0333333333333333</c:v>
                </c:pt>
                <c:pt idx="22">
                  <c:v>0.05</c:v>
                </c:pt>
                <c:pt idx="23">
                  <c:v>0.0333333333333333</c:v>
                </c:pt>
                <c:pt idx="24">
                  <c:v>0.0166666666666667</c:v>
                </c:pt>
                <c:pt idx="25">
                  <c:v>0.0833333333333333</c:v>
                </c:pt>
                <c:pt idx="26">
                  <c:v>0.05</c:v>
                </c:pt>
                <c:pt idx="27">
                  <c:v>0.0333333333333333</c:v>
                </c:pt>
                <c:pt idx="28">
                  <c:v>0.0</c:v>
                </c:pt>
                <c:pt idx="29">
                  <c:v>0.1</c:v>
                </c:pt>
                <c:pt idx="30">
                  <c:v>0.0833333333333333</c:v>
                </c:pt>
                <c:pt idx="31">
                  <c:v>0.166666666666667</c:v>
                </c:pt>
                <c:pt idx="32">
                  <c:v>0.283333333333333</c:v>
                </c:pt>
                <c:pt idx="33">
                  <c:v>0.216666666666667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8892368"/>
        <c:axId val="-1518706608"/>
      </c:scatterChart>
      <c:valAx>
        <c:axId val="-1430790944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0732928"/>
        <c:crosses val="autoZero"/>
        <c:crossBetween val="midCat"/>
      </c:valAx>
      <c:valAx>
        <c:axId val="-1430732928"/>
        <c:scaling>
          <c:orientation val="minMax"/>
          <c:max val="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0790944"/>
        <c:crosses val="autoZero"/>
        <c:crossBetween val="midCat"/>
      </c:valAx>
      <c:valAx>
        <c:axId val="-1518706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892368"/>
        <c:crosses val="max"/>
        <c:crossBetween val="midCat"/>
      </c:valAx>
      <c:valAx>
        <c:axId val="-15188923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151870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abSelected="1" workbookViewId="0">
      <selection activeCell="G4" sqref="G4:G37"/>
    </sheetView>
  </sheetViews>
  <sheetFormatPr baseColWidth="10" defaultColWidth="8.6640625" defaultRowHeight="14" x14ac:dyDescent="0.15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1.5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  <col min="18" max="18" width="12.1640625" customWidth="1"/>
  </cols>
  <sheetData>
    <row r="1" spans="1:19" ht="32" x14ac:dyDescent="0.2">
      <c r="A1" s="25" t="s">
        <v>40</v>
      </c>
      <c r="B1" s="25"/>
      <c r="C1" s="25"/>
      <c r="D1" s="25"/>
      <c r="E1" s="25"/>
      <c r="F1" s="25"/>
      <c r="G1" s="25"/>
      <c r="H1" s="25"/>
      <c r="I1" s="25"/>
      <c r="P1" s="26" t="s">
        <v>18</v>
      </c>
      <c r="Q1" s="26"/>
      <c r="R1" s="15" t="s">
        <v>43</v>
      </c>
      <c r="S1" s="16" t="s">
        <v>41</v>
      </c>
    </row>
    <row r="2" spans="1:19" ht="16" x14ac:dyDescent="0.2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2">
        <v>4.9260000000000002</v>
      </c>
      <c r="R2" s="17" t="s">
        <v>42</v>
      </c>
      <c r="S2" s="18">
        <v>43195</v>
      </c>
    </row>
    <row r="3" spans="1:19" x14ac:dyDescent="0.15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 x14ac:dyDescent="0.15">
      <c r="A4" s="19">
        <v>200</v>
      </c>
      <c r="B4" s="29">
        <v>199.6</v>
      </c>
      <c r="C4" s="20">
        <f>A4/$Q$2</f>
        <v>40.600893219650828</v>
      </c>
      <c r="D4" s="29">
        <v>39.700000000000003</v>
      </c>
      <c r="E4" s="21">
        <f>B4/D4</f>
        <v>5.0277078085642311</v>
      </c>
      <c r="F4" s="21">
        <f>E4/$Q$2</f>
        <v>1.0206471393756051</v>
      </c>
      <c r="G4" s="29">
        <v>0</v>
      </c>
      <c r="H4" s="21">
        <f>G4/$Q$22</f>
        <v>0</v>
      </c>
      <c r="I4" s="21">
        <f>SQRT(G4)/$Q$22</f>
        <v>0</v>
      </c>
      <c r="P4" s="10"/>
      <c r="Q4" s="12"/>
    </row>
    <row r="5" spans="1:19" x14ac:dyDescent="0.15">
      <c r="A5" s="19">
        <v>400</v>
      </c>
      <c r="B5" s="29">
        <v>399.6</v>
      </c>
      <c r="C5" s="20">
        <f>A5/$E$4</f>
        <v>79.559118236472955</v>
      </c>
      <c r="D5" s="29">
        <v>79.5</v>
      </c>
      <c r="E5" s="21">
        <f t="shared" ref="E5:E37" si="0">B5/D5</f>
        <v>5.0264150943396233</v>
      </c>
      <c r="F5" s="21">
        <f t="shared" ref="F5:F37" si="1">E5/$Q$2</f>
        <v>1.020384712614621</v>
      </c>
      <c r="G5" s="29">
        <v>0</v>
      </c>
      <c r="H5" s="21">
        <f t="shared" ref="H5:H37" si="2">G5/$Q$22</f>
        <v>0</v>
      </c>
      <c r="I5" s="21">
        <f t="shared" ref="I5:I37" si="3">SQRT(G5)/$Q$22</f>
        <v>0</v>
      </c>
      <c r="P5" s="26" t="s">
        <v>16</v>
      </c>
      <c r="Q5" s="26"/>
    </row>
    <row r="6" spans="1:19" ht="15" x14ac:dyDescent="0.2">
      <c r="A6" s="19">
        <v>600</v>
      </c>
      <c r="B6" s="29">
        <v>599.4</v>
      </c>
      <c r="C6" s="20">
        <f t="shared" ref="C6:C37" si="4">A6/$E$4</f>
        <v>119.33867735470943</v>
      </c>
      <c r="D6" s="29">
        <v>119.3</v>
      </c>
      <c r="E6" s="21">
        <f t="shared" si="0"/>
        <v>5.0243084660519699</v>
      </c>
      <c r="F6" s="21">
        <f t="shared" si="1"/>
        <v>1.0199570576638184</v>
      </c>
      <c r="G6" s="29">
        <v>0</v>
      </c>
      <c r="H6" s="21">
        <f t="shared" si="2"/>
        <v>0</v>
      </c>
      <c r="I6" s="21">
        <f t="shared" si="3"/>
        <v>0</v>
      </c>
      <c r="P6" s="10" t="s">
        <v>17</v>
      </c>
      <c r="Q6" s="22" t="s">
        <v>49</v>
      </c>
    </row>
    <row r="7" spans="1:19" ht="15" x14ac:dyDescent="0.2">
      <c r="A7" s="19">
        <v>800</v>
      </c>
      <c r="B7" s="29">
        <v>799.4</v>
      </c>
      <c r="C7" s="20">
        <f t="shared" si="4"/>
        <v>159.11823647294591</v>
      </c>
      <c r="D7" s="29">
        <v>159.15</v>
      </c>
      <c r="E7" s="21">
        <f t="shared" si="0"/>
        <v>5.0229343386742062</v>
      </c>
      <c r="F7" s="21">
        <f t="shared" si="1"/>
        <v>1.0196781036691445</v>
      </c>
      <c r="G7" s="29">
        <v>0</v>
      </c>
      <c r="H7" s="21">
        <f t="shared" si="2"/>
        <v>0</v>
      </c>
      <c r="I7" s="21">
        <f t="shared" si="3"/>
        <v>0</v>
      </c>
      <c r="P7" s="10"/>
      <c r="Q7" s="22" t="s">
        <v>44</v>
      </c>
    </row>
    <row r="8" spans="1:19" x14ac:dyDescent="0.15">
      <c r="A8" s="19">
        <v>1000</v>
      </c>
      <c r="B8" s="29">
        <v>999.4</v>
      </c>
      <c r="C8" s="20">
        <f t="shared" si="4"/>
        <v>198.89779559118239</v>
      </c>
      <c r="D8" s="29">
        <v>199</v>
      </c>
      <c r="E8" s="21">
        <f t="shared" si="0"/>
        <v>5.0221105527638192</v>
      </c>
      <c r="F8" s="21">
        <f t="shared" si="1"/>
        <v>1.0195108714502272</v>
      </c>
      <c r="G8" s="29">
        <v>0</v>
      </c>
      <c r="H8" s="21">
        <f t="shared" si="2"/>
        <v>0</v>
      </c>
      <c r="I8" s="21">
        <f t="shared" si="3"/>
        <v>0</v>
      </c>
      <c r="P8" s="26" t="s">
        <v>15</v>
      </c>
      <c r="Q8" s="26"/>
    </row>
    <row r="9" spans="1:19" ht="15" x14ac:dyDescent="0.2">
      <c r="A9" s="19">
        <v>1200</v>
      </c>
      <c r="B9" s="29">
        <v>1199.4000000000001</v>
      </c>
      <c r="C9" s="20">
        <f t="shared" si="4"/>
        <v>238.67735470941886</v>
      </c>
      <c r="D9" s="29">
        <v>239</v>
      </c>
      <c r="E9" s="21">
        <f t="shared" si="0"/>
        <v>5.0184100418410047</v>
      </c>
      <c r="F9" s="21">
        <f t="shared" si="1"/>
        <v>1.0187596512060504</v>
      </c>
      <c r="G9" s="29">
        <v>0</v>
      </c>
      <c r="H9" s="21">
        <f t="shared" si="2"/>
        <v>0</v>
      </c>
      <c r="I9" s="21">
        <f t="shared" si="3"/>
        <v>0</v>
      </c>
      <c r="P9" s="10" t="s">
        <v>17</v>
      </c>
      <c r="Q9" s="22" t="s">
        <v>45</v>
      </c>
    </row>
    <row r="10" spans="1:19" ht="15" x14ac:dyDescent="0.2">
      <c r="A10" s="19">
        <v>1400</v>
      </c>
      <c r="B10" s="29">
        <v>1399.6</v>
      </c>
      <c r="C10" s="20">
        <f t="shared" si="4"/>
        <v>278.45691382765534</v>
      </c>
      <c r="D10" s="29">
        <v>278.89999999999998</v>
      </c>
      <c r="E10" s="21">
        <f t="shared" si="0"/>
        <v>5.0182861240588021</v>
      </c>
      <c r="F10" s="21">
        <f t="shared" si="1"/>
        <v>1.0187344953428343</v>
      </c>
      <c r="G10" s="29">
        <v>0</v>
      </c>
      <c r="H10" s="21">
        <f t="shared" si="2"/>
        <v>0</v>
      </c>
      <c r="I10" s="21">
        <f t="shared" si="3"/>
        <v>0</v>
      </c>
      <c r="P10" s="10" t="s">
        <v>11</v>
      </c>
      <c r="Q10" s="22" t="s">
        <v>46</v>
      </c>
    </row>
    <row r="11" spans="1:19" ht="15" x14ac:dyDescent="0.2">
      <c r="A11" s="19">
        <v>1600</v>
      </c>
      <c r="B11" s="29">
        <v>1599.8</v>
      </c>
      <c r="C11" s="20">
        <f t="shared" si="4"/>
        <v>318.23647294589182</v>
      </c>
      <c r="D11" s="29">
        <v>318.89999999999998</v>
      </c>
      <c r="E11" s="21">
        <f t="shared" si="0"/>
        <v>5.0166196299780497</v>
      </c>
      <c r="F11" s="21">
        <f t="shared" si="1"/>
        <v>1.0183961896017153</v>
      </c>
      <c r="G11" s="29">
        <v>0</v>
      </c>
      <c r="H11" s="21">
        <f t="shared" si="2"/>
        <v>0</v>
      </c>
      <c r="I11" s="21">
        <f t="shared" si="3"/>
        <v>0</v>
      </c>
      <c r="P11" s="10" t="s">
        <v>12</v>
      </c>
      <c r="Q11" s="22">
        <v>4.5</v>
      </c>
    </row>
    <row r="12" spans="1:19" x14ac:dyDescent="0.15">
      <c r="A12" s="19">
        <v>1800</v>
      </c>
      <c r="B12" s="29">
        <v>1799.8</v>
      </c>
      <c r="C12" s="20">
        <f t="shared" si="4"/>
        <v>358.0160320641283</v>
      </c>
      <c r="D12" s="29">
        <v>358.9</v>
      </c>
      <c r="E12" s="21">
        <f t="shared" si="0"/>
        <v>5.0147673446642518</v>
      </c>
      <c r="F12" s="21">
        <f t="shared" si="1"/>
        <v>1.018020167410526</v>
      </c>
      <c r="G12" s="29">
        <v>0</v>
      </c>
      <c r="H12" s="21">
        <f t="shared" si="2"/>
        <v>0</v>
      </c>
      <c r="I12" s="21">
        <f t="shared" si="3"/>
        <v>0</v>
      </c>
      <c r="P12" s="10"/>
      <c r="Q12" s="10"/>
    </row>
    <row r="13" spans="1:19" ht="15" x14ac:dyDescent="0.2">
      <c r="A13" s="19">
        <v>2000</v>
      </c>
      <c r="B13" s="29">
        <v>1999.8</v>
      </c>
      <c r="C13" s="20">
        <f t="shared" si="4"/>
        <v>397.79559118236477</v>
      </c>
      <c r="D13" s="29">
        <v>398.9</v>
      </c>
      <c r="E13" s="21">
        <f t="shared" si="0"/>
        <v>5.013286537979444</v>
      </c>
      <c r="F13" s="21">
        <f t="shared" si="1"/>
        <v>1.0177195570400819</v>
      </c>
      <c r="G13" s="29">
        <v>0</v>
      </c>
      <c r="H13" s="21">
        <f t="shared" si="2"/>
        <v>0</v>
      </c>
      <c r="I13" s="21">
        <f t="shared" si="3"/>
        <v>0</v>
      </c>
      <c r="P13" s="10" t="s">
        <v>14</v>
      </c>
      <c r="Q13" s="22">
        <v>500</v>
      </c>
    </row>
    <row r="14" spans="1:19" ht="15" x14ac:dyDescent="0.2">
      <c r="A14" s="19">
        <v>2200</v>
      </c>
      <c r="B14" s="29">
        <v>2199.6</v>
      </c>
      <c r="C14" s="20">
        <f t="shared" si="4"/>
        <v>437.57515030060125</v>
      </c>
      <c r="D14" s="29">
        <v>438.95</v>
      </c>
      <c r="E14" s="21">
        <f t="shared" si="0"/>
        <v>5.0110490944298895</v>
      </c>
      <c r="F14" s="21">
        <f t="shared" si="1"/>
        <v>1.0172653460068797</v>
      </c>
      <c r="G14" s="29">
        <v>0</v>
      </c>
      <c r="H14" s="21">
        <f t="shared" si="2"/>
        <v>0</v>
      </c>
      <c r="I14" s="21">
        <f t="shared" si="3"/>
        <v>0</v>
      </c>
      <c r="P14" s="10" t="s">
        <v>13</v>
      </c>
      <c r="Q14" s="22">
        <v>500</v>
      </c>
    </row>
    <row r="15" spans="1:19" x14ac:dyDescent="0.15">
      <c r="A15" s="19">
        <v>2400</v>
      </c>
      <c r="B15" s="29">
        <v>2399.6</v>
      </c>
      <c r="C15" s="20">
        <f t="shared" si="4"/>
        <v>477.35470941883773</v>
      </c>
      <c r="D15" s="29">
        <v>479</v>
      </c>
      <c r="E15" s="21">
        <f t="shared" si="0"/>
        <v>5.0096033402922755</v>
      </c>
      <c r="F15" s="21">
        <f t="shared" si="1"/>
        <v>1.0169718514600641</v>
      </c>
      <c r="G15" s="29">
        <v>0</v>
      </c>
      <c r="H15" s="21">
        <f t="shared" si="2"/>
        <v>0</v>
      </c>
      <c r="I15" s="21">
        <f t="shared" si="3"/>
        <v>0</v>
      </c>
      <c r="P15" s="10"/>
      <c r="Q15" s="11"/>
    </row>
    <row r="16" spans="1:19" x14ac:dyDescent="0.15">
      <c r="A16" s="19">
        <v>2600</v>
      </c>
      <c r="B16" s="29">
        <v>2599.8000000000002</v>
      </c>
      <c r="C16" s="20">
        <f t="shared" si="4"/>
        <v>517.13426853707426</v>
      </c>
      <c r="D16" s="29">
        <v>519.1</v>
      </c>
      <c r="E16" s="21">
        <f t="shared" si="0"/>
        <v>5.0082835677133506</v>
      </c>
      <c r="F16" s="21">
        <f t="shared" si="1"/>
        <v>1.0167039317323083</v>
      </c>
      <c r="G16" s="29">
        <v>0</v>
      </c>
      <c r="H16" s="21">
        <f t="shared" si="2"/>
        <v>0</v>
      </c>
      <c r="I16" s="21">
        <f t="shared" si="3"/>
        <v>0</v>
      </c>
      <c r="P16" s="26" t="s">
        <v>22</v>
      </c>
      <c r="Q16" s="26"/>
    </row>
    <row r="17" spans="1:17" ht="15" x14ac:dyDescent="0.2">
      <c r="A17" s="19">
        <v>2800</v>
      </c>
      <c r="B17" s="29">
        <v>2799.8</v>
      </c>
      <c r="C17" s="20">
        <f t="shared" si="4"/>
        <v>556.91382765531068</v>
      </c>
      <c r="D17" s="29">
        <v>559.20000000000005</v>
      </c>
      <c r="E17" s="21">
        <f t="shared" si="0"/>
        <v>5.0067954220314732</v>
      </c>
      <c r="F17" s="21">
        <f t="shared" si="1"/>
        <v>1.0164018315126824</v>
      </c>
      <c r="G17" s="29">
        <v>0</v>
      </c>
      <c r="H17" s="21">
        <f t="shared" si="2"/>
        <v>0</v>
      </c>
      <c r="I17" s="21">
        <f t="shared" si="3"/>
        <v>0</v>
      </c>
      <c r="P17" s="10" t="s">
        <v>17</v>
      </c>
      <c r="Q17" s="22" t="s">
        <v>47</v>
      </c>
    </row>
    <row r="18" spans="1:17" ht="15" x14ac:dyDescent="0.2">
      <c r="A18" s="19">
        <v>3000</v>
      </c>
      <c r="B18" s="29">
        <v>2999.8</v>
      </c>
      <c r="C18" s="20">
        <f t="shared" si="4"/>
        <v>596.69338677354722</v>
      </c>
      <c r="D18" s="29">
        <v>599.25</v>
      </c>
      <c r="E18" s="21">
        <f t="shared" si="0"/>
        <v>5.005924071756362</v>
      </c>
      <c r="F18" s="21">
        <f t="shared" si="1"/>
        <v>1.0162249435152988</v>
      </c>
      <c r="G18" s="29">
        <v>5</v>
      </c>
      <c r="H18" s="21">
        <f t="shared" si="2"/>
        <v>8.3333333333333329E-2</v>
      </c>
      <c r="I18" s="21">
        <f t="shared" si="3"/>
        <v>3.7267799624996496E-2</v>
      </c>
      <c r="P18" s="10" t="s">
        <v>23</v>
      </c>
      <c r="Q18" s="22">
        <v>-140</v>
      </c>
    </row>
    <row r="19" spans="1:17" x14ac:dyDescent="0.15">
      <c r="A19" s="19">
        <v>3100</v>
      </c>
      <c r="B19" s="29">
        <v>3099.6</v>
      </c>
      <c r="C19" s="20">
        <f t="shared" si="4"/>
        <v>616.58316633266543</v>
      </c>
      <c r="D19" s="29">
        <v>619.29999999999995</v>
      </c>
      <c r="E19" s="21">
        <f t="shared" si="0"/>
        <v>5.0050056515420636</v>
      </c>
      <c r="F19" s="21">
        <f t="shared" si="1"/>
        <v>1.0160385001100414</v>
      </c>
      <c r="G19" s="29">
        <v>2</v>
      </c>
      <c r="H19" s="21">
        <f t="shared" si="2"/>
        <v>3.3333333333333333E-2</v>
      </c>
      <c r="I19" s="21">
        <f t="shared" si="3"/>
        <v>2.3570226039551587E-2</v>
      </c>
      <c r="P19" s="10"/>
      <c r="Q19" s="10"/>
    </row>
    <row r="20" spans="1:17" x14ac:dyDescent="0.15">
      <c r="A20" s="19">
        <v>3200</v>
      </c>
      <c r="B20" s="29">
        <v>3199.4</v>
      </c>
      <c r="C20" s="20">
        <f t="shared" si="4"/>
        <v>636.47294589178364</v>
      </c>
      <c r="D20" s="29">
        <v>639.35</v>
      </c>
      <c r="E20" s="21">
        <f t="shared" si="0"/>
        <v>5.0041448345976383</v>
      </c>
      <c r="F20" s="21">
        <f t="shared" si="1"/>
        <v>1.0158637504258299</v>
      </c>
      <c r="G20" s="29">
        <v>0</v>
      </c>
      <c r="H20" s="21">
        <f t="shared" si="2"/>
        <v>0</v>
      </c>
      <c r="I20" s="21">
        <f t="shared" si="3"/>
        <v>0</v>
      </c>
      <c r="P20" s="26" t="s">
        <v>24</v>
      </c>
      <c r="Q20" s="26"/>
    </row>
    <row r="21" spans="1:17" ht="15" x14ac:dyDescent="0.2">
      <c r="A21" s="19">
        <v>3300</v>
      </c>
      <c r="B21" s="29">
        <v>3299.6</v>
      </c>
      <c r="C21" s="20">
        <f t="shared" si="4"/>
        <v>656.36272545090185</v>
      </c>
      <c r="D21" s="29">
        <v>659.4</v>
      </c>
      <c r="E21" s="21">
        <f t="shared" si="0"/>
        <v>5.0039429784652718</v>
      </c>
      <c r="F21" s="21">
        <f t="shared" si="1"/>
        <v>1.0158227727294502</v>
      </c>
      <c r="G21" s="29">
        <v>0</v>
      </c>
      <c r="H21" s="21">
        <f t="shared" si="2"/>
        <v>0</v>
      </c>
      <c r="I21" s="21">
        <f t="shared" si="3"/>
        <v>0</v>
      </c>
      <c r="P21" s="10" t="s">
        <v>17</v>
      </c>
      <c r="Q21" s="22" t="s">
        <v>48</v>
      </c>
    </row>
    <row r="22" spans="1:17" ht="15" x14ac:dyDescent="0.2">
      <c r="A22" s="19">
        <v>3400</v>
      </c>
      <c r="B22" s="29">
        <v>3399.8</v>
      </c>
      <c r="C22" s="20">
        <f t="shared" si="4"/>
        <v>676.25250501002017</v>
      </c>
      <c r="D22" s="29">
        <v>679.55</v>
      </c>
      <c r="E22" s="21">
        <f t="shared" si="0"/>
        <v>5.0030167022294174</v>
      </c>
      <c r="F22" s="21">
        <f t="shared" si="1"/>
        <v>1.0156347345167311</v>
      </c>
      <c r="G22" s="29">
        <v>0</v>
      </c>
      <c r="H22" s="21">
        <f t="shared" si="2"/>
        <v>0</v>
      </c>
      <c r="I22" s="21">
        <f t="shared" si="3"/>
        <v>0</v>
      </c>
      <c r="P22" s="10" t="s">
        <v>25</v>
      </c>
      <c r="Q22" s="22">
        <v>60</v>
      </c>
    </row>
    <row r="23" spans="1:17" x14ac:dyDescent="0.15">
      <c r="A23" s="19">
        <v>3500</v>
      </c>
      <c r="B23" s="29">
        <v>3499.6</v>
      </c>
      <c r="C23" s="20">
        <f t="shared" si="4"/>
        <v>696.14228456913838</v>
      </c>
      <c r="D23" s="29">
        <v>699.6</v>
      </c>
      <c r="E23" s="21">
        <f t="shared" si="0"/>
        <v>5.0022870211549453</v>
      </c>
      <c r="F23" s="21">
        <f t="shared" si="1"/>
        <v>1.0154866059997858</v>
      </c>
      <c r="G23" s="29">
        <v>2</v>
      </c>
      <c r="H23" s="21">
        <f t="shared" si="2"/>
        <v>3.3333333333333333E-2</v>
      </c>
      <c r="I23" s="21">
        <f t="shared" si="3"/>
        <v>2.3570226039551587E-2</v>
      </c>
    </row>
    <row r="24" spans="1:17" x14ac:dyDescent="0.15">
      <c r="A24" s="19">
        <v>3600</v>
      </c>
      <c r="B24" s="29">
        <v>3599.6</v>
      </c>
      <c r="C24" s="20">
        <f t="shared" si="4"/>
        <v>716.03206412825659</v>
      </c>
      <c r="D24" s="29">
        <v>719.7</v>
      </c>
      <c r="E24" s="21">
        <f t="shared" si="0"/>
        <v>5.0015284146172014</v>
      </c>
      <c r="F24" s="21">
        <f t="shared" si="1"/>
        <v>1.0153326054846126</v>
      </c>
      <c r="G24" s="29">
        <v>3</v>
      </c>
      <c r="H24" s="21">
        <f t="shared" si="2"/>
        <v>0.05</v>
      </c>
      <c r="I24" s="21">
        <f t="shared" si="3"/>
        <v>2.8867513459481287E-2</v>
      </c>
    </row>
    <row r="25" spans="1:17" ht="15" x14ac:dyDescent="0.15">
      <c r="A25" s="19">
        <v>3700</v>
      </c>
      <c r="B25" s="29">
        <v>3699.6</v>
      </c>
      <c r="C25" s="20">
        <f t="shared" si="4"/>
        <v>735.9218436873748</v>
      </c>
      <c r="D25" s="29">
        <v>739.8</v>
      </c>
      <c r="E25" s="21">
        <f t="shared" si="0"/>
        <v>5.0008110300081103</v>
      </c>
      <c r="F25" s="21">
        <f t="shared" si="1"/>
        <v>1.0151869732050569</v>
      </c>
      <c r="G25" s="29">
        <v>2</v>
      </c>
      <c r="H25" s="21">
        <f t="shared" si="2"/>
        <v>3.3333333333333333E-2</v>
      </c>
      <c r="I25" s="21">
        <f t="shared" si="3"/>
        <v>2.3570226039551587E-2</v>
      </c>
      <c r="J25" s="4"/>
      <c r="K25" s="4"/>
      <c r="L25" s="4"/>
      <c r="M25" s="4"/>
      <c r="N25" s="4"/>
      <c r="O25" s="4"/>
      <c r="P25" s="23" t="s">
        <v>31</v>
      </c>
      <c r="Q25" s="24"/>
    </row>
    <row r="26" spans="1:17" ht="15" x14ac:dyDescent="0.15">
      <c r="A26" s="19">
        <v>3800</v>
      </c>
      <c r="B26" s="29">
        <v>3799.6</v>
      </c>
      <c r="C26" s="20">
        <f t="shared" si="4"/>
        <v>755.81162324649313</v>
      </c>
      <c r="D26" s="29">
        <v>759.95</v>
      </c>
      <c r="E26" s="21">
        <f t="shared" si="0"/>
        <v>4.9998026185933284</v>
      </c>
      <c r="F26" s="21">
        <f t="shared" si="1"/>
        <v>1.0149822611841917</v>
      </c>
      <c r="G26" s="29">
        <v>3</v>
      </c>
      <c r="H26" s="21">
        <f t="shared" si="2"/>
        <v>0.05</v>
      </c>
      <c r="I26" s="21">
        <f t="shared" si="3"/>
        <v>2.8867513459481287E-2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4899.8</v>
      </c>
    </row>
    <row r="27" spans="1:17" ht="15" x14ac:dyDescent="0.15">
      <c r="A27" s="19">
        <v>3900</v>
      </c>
      <c r="B27" s="29">
        <v>3899.6</v>
      </c>
      <c r="C27" s="20">
        <f t="shared" si="4"/>
        <v>775.70140280561134</v>
      </c>
      <c r="D27" s="29">
        <v>780</v>
      </c>
      <c r="E27" s="21">
        <f t="shared" si="0"/>
        <v>4.9994871794871791</v>
      </c>
      <c r="F27" s="21">
        <f t="shared" si="1"/>
        <v>1.0149182256368614</v>
      </c>
      <c r="G27" s="29">
        <v>2</v>
      </c>
      <c r="H27" s="21">
        <f t="shared" si="2"/>
        <v>3.3333333333333333E-2</v>
      </c>
      <c r="I27" s="21">
        <f t="shared" si="3"/>
        <v>2.3570226039551587E-2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4614.6950000000006</v>
      </c>
    </row>
    <row r="28" spans="1:17" ht="15" x14ac:dyDescent="0.15">
      <c r="A28" s="19">
        <v>4000</v>
      </c>
      <c r="B28" s="29">
        <v>3999.6</v>
      </c>
      <c r="C28" s="20">
        <f t="shared" si="4"/>
        <v>795.59118236472955</v>
      </c>
      <c r="D28" s="29">
        <v>800.15</v>
      </c>
      <c r="E28" s="21">
        <f t="shared" si="0"/>
        <v>4.9985627694807224</v>
      </c>
      <c r="F28" s="21">
        <f t="shared" si="1"/>
        <v>1.0147305662770447</v>
      </c>
      <c r="G28" s="29">
        <v>1</v>
      </c>
      <c r="H28" s="21">
        <f t="shared" si="2"/>
        <v>1.6666666666666666E-2</v>
      </c>
      <c r="I28" s="21">
        <f t="shared" si="3"/>
        <v>1.6666666666666666E-2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981.85</v>
      </c>
    </row>
    <row r="29" spans="1:17" ht="15" x14ac:dyDescent="0.15">
      <c r="A29" s="19">
        <v>4100</v>
      </c>
      <c r="B29" s="29">
        <v>4099.8</v>
      </c>
      <c r="C29" s="20">
        <f t="shared" si="4"/>
        <v>815.48096192384776</v>
      </c>
      <c r="D29" s="29">
        <v>820.35</v>
      </c>
      <c r="E29" s="21">
        <f t="shared" si="0"/>
        <v>4.9976229658072775</v>
      </c>
      <c r="F29" s="21">
        <f t="shared" si="1"/>
        <v>1.0145397819340798</v>
      </c>
      <c r="G29" s="29">
        <v>5</v>
      </c>
      <c r="H29" s="21">
        <f t="shared" si="2"/>
        <v>8.3333333333333329E-2</v>
      </c>
      <c r="I29" s="21">
        <f t="shared" si="3"/>
        <v>3.7267799624996496E-2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4.9260000000000002</v>
      </c>
    </row>
    <row r="30" spans="1:17" ht="15" x14ac:dyDescent="0.2">
      <c r="A30" s="19">
        <v>4200</v>
      </c>
      <c r="B30" s="29">
        <v>4199.6000000000004</v>
      </c>
      <c r="C30" s="20">
        <f t="shared" si="4"/>
        <v>835.37074148296608</v>
      </c>
      <c r="D30" s="29">
        <v>840.45</v>
      </c>
      <c r="E30" s="21">
        <f t="shared" si="0"/>
        <v>4.9968469272413589</v>
      </c>
      <c r="F30" s="21">
        <f t="shared" si="1"/>
        <v>1.0143822426393339</v>
      </c>
      <c r="G30" s="29">
        <v>3</v>
      </c>
      <c r="H30" s="21">
        <f t="shared" si="2"/>
        <v>0.05</v>
      </c>
      <c r="I30" s="21">
        <f t="shared" si="3"/>
        <v>2.8867513459481287E-2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4.9885143962255123</v>
      </c>
    </row>
    <row r="31" spans="1:17" ht="15" x14ac:dyDescent="0.15">
      <c r="A31" s="19">
        <v>4300</v>
      </c>
      <c r="B31" s="29">
        <v>4299.8</v>
      </c>
      <c r="C31" s="20">
        <f t="shared" si="4"/>
        <v>855.26052104208429</v>
      </c>
      <c r="D31" s="29">
        <v>860.6</v>
      </c>
      <c r="E31" s="21">
        <f t="shared" si="0"/>
        <v>4.9962816639553802</v>
      </c>
      <c r="F31" s="21">
        <f t="shared" si="1"/>
        <v>1.0142674916677588</v>
      </c>
      <c r="G31" s="29">
        <v>2</v>
      </c>
      <c r="H31" s="21">
        <f t="shared" si="2"/>
        <v>3.3333333333333333E-2</v>
      </c>
      <c r="I31" s="21">
        <f t="shared" si="3"/>
        <v>2.3570226039551587E-2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1.2690701629214807</v>
      </c>
    </row>
    <row r="32" spans="1:17" ht="15" x14ac:dyDescent="0.15">
      <c r="A32" s="19">
        <v>4400</v>
      </c>
      <c r="B32" s="29">
        <v>4399.6000000000004</v>
      </c>
      <c r="C32" s="20">
        <f t="shared" si="4"/>
        <v>875.1503006012025</v>
      </c>
      <c r="D32" s="29">
        <v>880.75</v>
      </c>
      <c r="E32" s="21">
        <f t="shared" si="0"/>
        <v>4.9952881067272212</v>
      </c>
      <c r="F32" s="21">
        <f t="shared" si="1"/>
        <v>1.0140657951131185</v>
      </c>
      <c r="G32" s="29">
        <v>0</v>
      </c>
      <c r="H32" s="21">
        <f t="shared" si="2"/>
        <v>0</v>
      </c>
      <c r="I32" s="21">
        <f t="shared" si="3"/>
        <v>0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0.28333333333333333</v>
      </c>
    </row>
    <row r="33" spans="1:17" ht="15" x14ac:dyDescent="0.15">
      <c r="A33" s="19">
        <v>4500</v>
      </c>
      <c r="B33" s="29">
        <v>4499.6000000000004</v>
      </c>
      <c r="C33" s="20">
        <f t="shared" si="4"/>
        <v>895.04008016032071</v>
      </c>
      <c r="D33" s="29">
        <v>900.9</v>
      </c>
      <c r="E33" s="21">
        <f t="shared" si="0"/>
        <v>4.9945609945609952</v>
      </c>
      <c r="F33" s="21">
        <f t="shared" si="1"/>
        <v>1.0139181880960202</v>
      </c>
      <c r="G33" s="29">
        <v>6</v>
      </c>
      <c r="H33" s="21">
        <f t="shared" si="2"/>
        <v>0.1</v>
      </c>
      <c r="I33" s="21">
        <f t="shared" si="3"/>
        <v>4.0824829046386298E-2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6.8718427093627674E-2</v>
      </c>
    </row>
    <row r="34" spans="1:17" x14ac:dyDescent="0.15">
      <c r="A34" s="19">
        <v>4600</v>
      </c>
      <c r="B34" s="29">
        <v>4599.6000000000004</v>
      </c>
      <c r="C34" s="20">
        <f t="shared" si="4"/>
        <v>914.92985971943904</v>
      </c>
      <c r="D34" s="29">
        <v>921.15</v>
      </c>
      <c r="E34" s="21">
        <f t="shared" si="0"/>
        <v>4.9933235629376327</v>
      </c>
      <c r="F34" s="21">
        <f t="shared" si="1"/>
        <v>1.0136669839499863</v>
      </c>
      <c r="G34" s="29">
        <v>5</v>
      </c>
      <c r="H34" s="21">
        <f t="shared" si="2"/>
        <v>8.3333333333333329E-2</v>
      </c>
      <c r="I34" s="21">
        <f t="shared" si="3"/>
        <v>3.7267799624996496E-2</v>
      </c>
      <c r="J34" s="4"/>
      <c r="K34" s="4"/>
      <c r="L34" s="4"/>
      <c r="M34" s="4"/>
      <c r="N34" s="4"/>
      <c r="O34" s="4"/>
    </row>
    <row r="35" spans="1:17" x14ac:dyDescent="0.15">
      <c r="A35" s="19">
        <v>4700</v>
      </c>
      <c r="B35" s="29">
        <v>4699.6000000000004</v>
      </c>
      <c r="C35" s="20">
        <f t="shared" si="4"/>
        <v>934.81963927855725</v>
      </c>
      <c r="D35" s="29">
        <v>941.3</v>
      </c>
      <c r="E35" s="21">
        <f t="shared" si="0"/>
        <v>4.9926697121002874</v>
      </c>
      <c r="F35" s="21">
        <f t="shared" si="1"/>
        <v>1.0135342493098431</v>
      </c>
      <c r="G35" s="29">
        <v>10</v>
      </c>
      <c r="H35" s="21">
        <f t="shared" si="2"/>
        <v>0.16666666666666666</v>
      </c>
      <c r="I35" s="21">
        <f t="shared" si="3"/>
        <v>5.2704627669472995E-2</v>
      </c>
      <c r="J35" s="4"/>
      <c r="K35" s="4"/>
      <c r="L35" s="4"/>
      <c r="M35" s="4"/>
      <c r="N35" s="4"/>
      <c r="O35" s="4"/>
    </row>
    <row r="36" spans="1:17" x14ac:dyDescent="0.15">
      <c r="A36" s="19">
        <v>4800</v>
      </c>
      <c r="B36" s="29">
        <v>4799.8</v>
      </c>
      <c r="C36" s="20">
        <f t="shared" si="4"/>
        <v>954.70941883767546</v>
      </c>
      <c r="D36" s="29">
        <v>961.65</v>
      </c>
      <c r="E36" s="21">
        <f t="shared" si="0"/>
        <v>4.9912130192897628</v>
      </c>
      <c r="F36" s="21">
        <f t="shared" si="1"/>
        <v>1.0132385341635735</v>
      </c>
      <c r="G36" s="29">
        <v>17</v>
      </c>
      <c r="H36" s="21">
        <f t="shared" si="2"/>
        <v>0.28333333333333333</v>
      </c>
      <c r="I36" s="21">
        <f t="shared" si="3"/>
        <v>6.8718427093627674E-2</v>
      </c>
    </row>
    <row r="37" spans="1:17" x14ac:dyDescent="0.15">
      <c r="A37" s="19">
        <v>4900</v>
      </c>
      <c r="B37" s="29">
        <v>4899.8</v>
      </c>
      <c r="C37" s="20">
        <f t="shared" si="4"/>
        <v>974.59919839679367</v>
      </c>
      <c r="D37" s="29">
        <v>981.85</v>
      </c>
      <c r="E37" s="21">
        <f t="shared" si="0"/>
        <v>4.9903753119111878</v>
      </c>
      <c r="F37" s="21">
        <f t="shared" si="1"/>
        <v>1.0130684758244393</v>
      </c>
      <c r="G37" s="29">
        <v>13</v>
      </c>
      <c r="H37" s="21">
        <f t="shared" si="2"/>
        <v>0.21666666666666667</v>
      </c>
      <c r="I37" s="21">
        <f t="shared" si="3"/>
        <v>6.009252125773315E-2</v>
      </c>
    </row>
    <row r="43" spans="1:17" hidden="1" x14ac:dyDescent="0.15">
      <c r="J43" s="1"/>
      <c r="K43" s="1"/>
      <c r="L43" s="1"/>
      <c r="M43" s="1"/>
      <c r="N43" s="1"/>
      <c r="O43" s="1"/>
    </row>
    <row r="44" spans="1:17" hidden="1" x14ac:dyDescent="0.15">
      <c r="A44" s="27" t="s">
        <v>5</v>
      </c>
      <c r="B44" s="27"/>
      <c r="C44" s="27"/>
      <c r="D44" s="27"/>
      <c r="E44" s="27"/>
      <c r="F44" s="27"/>
      <c r="G44" s="9"/>
      <c r="H44" s="9"/>
      <c r="I44" s="9"/>
      <c r="J44" s="3"/>
      <c r="K44" s="3"/>
      <c r="L44" s="3"/>
      <c r="M44" s="3"/>
      <c r="N44" s="3"/>
    </row>
    <row r="45" spans="1:17" hidden="1" x14ac:dyDescent="0.15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 x14ac:dyDescent="0.15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 x14ac:dyDescent="0.15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 x14ac:dyDescent="0.15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 x14ac:dyDescent="0.15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 x14ac:dyDescent="0.15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 x14ac:dyDescent="0.15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 x14ac:dyDescent="0.15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 x14ac:dyDescent="0.15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 x14ac:dyDescent="0.15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 x14ac:dyDescent="0.15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 x14ac:dyDescent="0.15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 x14ac:dyDescent="0.15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 x14ac:dyDescent="0.15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 x14ac:dyDescent="0.15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 x14ac:dyDescent="0.15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 x14ac:dyDescent="0.15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 x14ac:dyDescent="0.15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 x14ac:dyDescent="0.15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 x14ac:dyDescent="0.15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 x14ac:dyDescent="0.15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 x14ac:dyDescent="0.15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 x14ac:dyDescent="0.15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 x14ac:dyDescent="0.15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 x14ac:dyDescent="0.15"/>
    <row r="70" spans="1:15" hidden="1" x14ac:dyDescent="0.15">
      <c r="A70" s="27" t="s">
        <v>6</v>
      </c>
      <c r="B70" s="27"/>
      <c r="C70" s="27"/>
      <c r="D70" s="27"/>
      <c r="E70" s="27"/>
      <c r="F70" s="27"/>
      <c r="G70" s="9"/>
      <c r="H70" s="9"/>
      <c r="I70" s="9"/>
    </row>
    <row r="71" spans="1:15" hidden="1" x14ac:dyDescent="0.15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 x14ac:dyDescent="0.15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 x14ac:dyDescent="0.15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 x14ac:dyDescent="0.15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 x14ac:dyDescent="0.15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 x14ac:dyDescent="0.15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 x14ac:dyDescent="0.15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 x14ac:dyDescent="0.15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 x14ac:dyDescent="0.15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 x14ac:dyDescent="0.15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 x14ac:dyDescent="0.15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 x14ac:dyDescent="0.15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 x14ac:dyDescent="0.15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 x14ac:dyDescent="0.15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 x14ac:dyDescent="0.15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 x14ac:dyDescent="0.15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 x14ac:dyDescent="0.15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 x14ac:dyDescent="0.15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 x14ac:dyDescent="0.15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 x14ac:dyDescent="0.15"/>
    <row r="91" spans="1:10" hidden="1" x14ac:dyDescent="0.15"/>
    <row r="92" spans="1:10" hidden="1" x14ac:dyDescent="0.15"/>
    <row r="93" spans="1:10" hidden="1" x14ac:dyDescent="0.15"/>
    <row r="94" spans="1:10" hidden="1" x14ac:dyDescent="0.15">
      <c r="A94" s="28"/>
      <c r="B94" s="28"/>
      <c r="C94" s="28"/>
      <c r="D94" s="28"/>
      <c r="E94" s="28"/>
    </row>
    <row r="95" spans="1:10" hidden="1" x14ac:dyDescent="0.15">
      <c r="A95" s="28"/>
      <c r="B95" s="28"/>
      <c r="C95" s="28"/>
      <c r="D95" s="28"/>
      <c r="E95" s="28"/>
    </row>
    <row r="96" spans="1:10" hidden="1" x14ac:dyDescent="0.15">
      <c r="A96" s="28"/>
      <c r="B96" s="28"/>
      <c r="C96" s="28"/>
      <c r="D96" s="28"/>
      <c r="E96" s="28"/>
    </row>
    <row r="97" spans="1:9" hidden="1" x14ac:dyDescent="0.15">
      <c r="A97" s="28"/>
      <c r="B97" s="28"/>
      <c r="C97" s="28"/>
      <c r="D97" s="28"/>
      <c r="E97" s="28"/>
    </row>
    <row r="98" spans="1:9" hidden="1" x14ac:dyDescent="0.15">
      <c r="A98" s="27" t="s">
        <v>8</v>
      </c>
      <c r="B98" s="27"/>
      <c r="C98" s="27"/>
      <c r="D98" s="27"/>
      <c r="E98" s="27"/>
      <c r="F98" s="27"/>
      <c r="G98" s="9"/>
      <c r="H98" s="9"/>
      <c r="I98" s="9"/>
    </row>
    <row r="99" spans="1:9" hidden="1" x14ac:dyDescent="0.15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 x14ac:dyDescent="0.15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 x14ac:dyDescent="0.15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 x14ac:dyDescent="0.15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 x14ac:dyDescent="0.15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 x14ac:dyDescent="0.15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 x14ac:dyDescent="0.15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 x14ac:dyDescent="0.15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 x14ac:dyDescent="0.15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 x14ac:dyDescent="0.15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 x14ac:dyDescent="0.15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 x14ac:dyDescent="0.15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 x14ac:dyDescent="0.15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 x14ac:dyDescent="0.15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 x14ac:dyDescent="0.15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 x14ac:dyDescent="0.15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 x14ac:dyDescent="0.15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 x14ac:dyDescent="0.15"/>
    <row r="117" spans="1:9" hidden="1" x14ac:dyDescent="0.15"/>
    <row r="118" spans="1:9" hidden="1" x14ac:dyDescent="0.15">
      <c r="A118" s="27" t="s">
        <v>9</v>
      </c>
      <c r="B118" s="27"/>
      <c r="C118" s="27"/>
      <c r="D118" s="27"/>
      <c r="E118" s="27"/>
      <c r="F118" s="27"/>
      <c r="G118" s="9"/>
      <c r="H118" s="9"/>
      <c r="I118" s="9"/>
    </row>
    <row r="119" spans="1:9" hidden="1" x14ac:dyDescent="0.15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 x14ac:dyDescent="0.15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 x14ac:dyDescent="0.15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 x14ac:dyDescent="0.15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 x14ac:dyDescent="0.15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 x14ac:dyDescent="0.15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 x14ac:dyDescent="0.15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 x14ac:dyDescent="0.15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 x14ac:dyDescent="0.15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 x14ac:dyDescent="0.15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 x14ac:dyDescent="0.15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 x14ac:dyDescent="0.15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 x14ac:dyDescent="0.15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 x14ac:dyDescent="0.15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 x14ac:dyDescent="0.15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 x14ac:dyDescent="0.15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 x14ac:dyDescent="0.15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 x14ac:dyDescent="0.15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 x14ac:dyDescent="0.15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 x14ac:dyDescent="0.15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 x14ac:dyDescent="0.15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 x14ac:dyDescent="0.15"/>
    <row r="141" spans="1:6" hidden="1" x14ac:dyDescent="0.15"/>
    <row r="142" spans="1:6" hidden="1" x14ac:dyDescent="0.15"/>
    <row r="143" spans="1:6" hidden="1" x14ac:dyDescent="0.15"/>
    <row r="144" spans="1:6" hidden="1" x14ac:dyDescent="0.15"/>
    <row r="145" spans="1:9" hidden="1" x14ac:dyDescent="0.15"/>
    <row r="146" spans="1:9" hidden="1" x14ac:dyDescent="0.15">
      <c r="A146" s="27" t="s">
        <v>10</v>
      </c>
      <c r="B146" s="27"/>
      <c r="C146" s="27"/>
      <c r="D146" s="27"/>
      <c r="E146" s="27"/>
      <c r="F146" s="27"/>
      <c r="G146" s="9"/>
      <c r="H146" s="9"/>
      <c r="I146" s="9"/>
    </row>
    <row r="147" spans="1:9" hidden="1" x14ac:dyDescent="0.15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 x14ac:dyDescent="0.15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 x14ac:dyDescent="0.15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 x14ac:dyDescent="0.15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 x14ac:dyDescent="0.15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 x14ac:dyDescent="0.15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 x14ac:dyDescent="0.15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 x14ac:dyDescent="0.15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 x14ac:dyDescent="0.15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 x14ac:dyDescent="0.15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 x14ac:dyDescent="0.15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 x14ac:dyDescent="0.15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 x14ac:dyDescent="0.15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 x14ac:dyDescent="0.15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 x14ac:dyDescent="0.15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 x14ac:dyDescent="0.15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 x14ac:dyDescent="0.15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 x14ac:dyDescent="0.15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 x14ac:dyDescent="0.15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 x14ac:dyDescent="0.15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 x14ac:dyDescent="0.15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 x14ac:dyDescent="0.15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 x14ac:dyDescent="0.15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 x14ac:dyDescent="0.15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 x14ac:dyDescent="0.15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 x14ac:dyDescent="0.15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 x14ac:dyDescent="0.15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 x14ac:dyDescent="0.15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 x14ac:dyDescent="0.15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 x14ac:dyDescent="0.15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 x14ac:dyDescent="0.15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 x14ac:dyDescent="0.15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 x14ac:dyDescent="0.15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 x14ac:dyDescent="0.15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 x14ac:dyDescent="0.15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 x14ac:dyDescent="0.15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 x14ac:dyDescent="0.15"/>
    <row r="184" spans="1:6" hidden="1" x14ac:dyDescent="0.15"/>
    <row r="185" spans="1:6" hidden="1" x14ac:dyDescent="0.15"/>
    <row r="186" spans="1:6" hidden="1" x14ac:dyDescent="0.15"/>
    <row r="187" spans="1:6" hidden="1" x14ac:dyDescent="0.15"/>
    <row r="188" spans="1:6" hidden="1" x14ac:dyDescent="0.15"/>
    <row r="189" spans="1:6" hidden="1" x14ac:dyDescent="0.15"/>
    <row r="190" spans="1:6" hidden="1" x14ac:dyDescent="0.15"/>
    <row r="191" spans="1:6" hidden="1" x14ac:dyDescent="0.15"/>
    <row r="192" spans="1:6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78" spans="11:11" x14ac:dyDescent="0.15">
      <c r="K278">
        <f>2/60</f>
        <v>3.3333333333333333E-2</v>
      </c>
    </row>
  </sheetData>
  <sheetProtection sheet="1" objects="1" scenarios="1"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Microsoft Office User</cp:lastModifiedBy>
  <cp:revision>2</cp:revision>
  <dcterms:created xsi:type="dcterms:W3CDTF">2006-05-16T10:27:47Z</dcterms:created>
  <dcterms:modified xsi:type="dcterms:W3CDTF">2018-04-12T19:36:46Z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