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EDF35BE3-716A-4FE3-91C2-C64906DC0B7E}" xr6:coauthVersionLast="45" xr6:coauthVersionMax="45" xr10:uidLastSave="{00000000-0000-0000-0000-000000000000}"/>
  <bookViews>
    <workbookView xWindow="-120" yWindow="-120" windowWidth="20730" windowHeight="11160" activeTab="3" xr2:uid="{00000000-000D-0000-FFFF-FFFF00000000}"/>
  </bookViews>
  <sheets>
    <sheet name="Raw_Data" sheetId="10" r:id="rId1"/>
    <sheet name="Data_Cleaning" sheetId="1" r:id="rId2"/>
    <sheet name="Data_Analysis" sheetId="8" r:id="rId3"/>
    <sheet name="Project Overview" sheetId="11" r:id="rId4"/>
    <sheet name="Dash Board" sheetId="7" r:id="rId5"/>
  </sheets>
  <definedNames>
    <definedName name="_xlnm._FilterDatabase" localSheetId="1" hidden="1">Data_Cleaning!$AE$1:$AE$1501</definedName>
    <definedName name="_xlcn.WorksheetConnection_SupplyChainDataset1500RowsRA1AE1501" hidden="1">Data_Cleaning!$A$1:$AE$1501</definedName>
    <definedName name="Slicer_Customer_Region">#N/A</definedName>
    <definedName name="Slicer_Delivery_Each_Year">#N/A</definedName>
    <definedName name="Slicer_Product_Category">#N/A</definedName>
    <definedName name="Slicer_Transportation_Mode">#N/A</definedName>
    <definedName name="Slicer_Warehouse_Location">#N/A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s>
  <extLst>
    <ext xmlns:x14="http://schemas.microsoft.com/office/spreadsheetml/2009/9/main" uri="{876F7934-8845-4945-9796-88D515C7AA90}">
      <x14:pivotCaches>
        <pivotCache cacheId="17" r:id="rId23"/>
      </x14:pivotCaches>
    </ex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upplyChain Dataset 1500 Rows R!$A$1:$AE$1501"/>
        </x15:modelTables>
      </x15:dataModel>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I5" i="7" l="1"/>
  <c r="I22" i="8"/>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EF1F996-AE3D-41C5-BC7D-23AFE2C68560}" name="WorksheetConnection_SupplyChain Dataset 1500 Rows R!$A$1:$AE$1501" type="102" refreshedVersion="6" minRefreshableVersion="5">
    <extLst>
      <ext xmlns:x15="http://schemas.microsoft.com/office/spreadsheetml/2010/11/main" uri="{DE250136-89BD-433C-8126-D09CA5730AF9}">
        <x15:connection id="Range" autoDelete="1">
          <x15:rangePr sourceName="_xlcn.WorksheetConnection_SupplyChainDataset1500RowsRA1AE150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Order Status].&amp;[Delivered]}"/>
  </metadataStrings>
  <mdxMetadata count="1">
    <mdx n="0" f="s">
      <ms ns="1" c="0"/>
    </mdx>
  </mdxMetadata>
  <valueMetadata count="1">
    <bk>
      <rc t="1" v="0"/>
    </bk>
  </valueMetadata>
</metadata>
</file>

<file path=xl/sharedStrings.xml><?xml version="1.0" encoding="utf-8"?>
<sst xmlns="http://schemas.openxmlformats.org/spreadsheetml/2006/main" count="42045" uniqueCount="4229">
  <si>
    <t>Order ID</t>
  </si>
  <si>
    <t>Order Date</t>
  </si>
  <si>
    <t>Shipment Date</t>
  </si>
  <si>
    <t>Delivery Date</t>
  </si>
  <si>
    <t>Customer ID</t>
  </si>
  <si>
    <t>Customer Region</t>
  </si>
  <si>
    <t>Customer Country</t>
  </si>
  <si>
    <t>Product ID</t>
  </si>
  <si>
    <t>Product Name</t>
  </si>
  <si>
    <t>Product Category</t>
  </si>
  <si>
    <t>Supplier ID</t>
  </si>
  <si>
    <t>Supplier Name</t>
  </si>
  <si>
    <t>Supplier Region</t>
  </si>
  <si>
    <t>Warehouse ID</t>
  </si>
  <si>
    <t>Warehouse Location</t>
  </si>
  <si>
    <t>Transportation Mode</t>
  </si>
  <si>
    <t>Order Quantity</t>
  </si>
  <si>
    <t>Unit Price</t>
  </si>
  <si>
    <t>Total Cost</t>
  </si>
  <si>
    <t>Shipping Cost</t>
  </si>
  <si>
    <t>Delivery Time Days</t>
  </si>
  <si>
    <t>Inventory Level</t>
  </si>
  <si>
    <t>Order Status</t>
  </si>
  <si>
    <t>Profit</t>
  </si>
  <si>
    <t>C6734</t>
  </si>
  <si>
    <t>Asia</t>
  </si>
  <si>
    <t>China</t>
  </si>
  <si>
    <t>P16265</t>
  </si>
  <si>
    <t>Denim Jeans</t>
  </si>
  <si>
    <t>Apparel</t>
  </si>
  <si>
    <t>S566</t>
  </si>
  <si>
    <t>Atlas Sourcing</t>
  </si>
  <si>
    <t>Europe</t>
  </si>
  <si>
    <t>WH 02</t>
  </si>
  <si>
    <t>Lahore</t>
  </si>
  <si>
    <t>Road</t>
  </si>
  <si>
    <t>Delivered</t>
  </si>
  <si>
    <t>C7420</t>
  </si>
  <si>
    <t>Africa</t>
  </si>
  <si>
    <t>Egypt</t>
  </si>
  <si>
    <t>P93104</t>
  </si>
  <si>
    <t>Bluetooth Speaker</t>
  </si>
  <si>
    <t>Electronics</t>
  </si>
  <si>
    <t>S559</t>
  </si>
  <si>
    <t>BlueRiver Trading</t>
  </si>
  <si>
    <t>WH 04</t>
  </si>
  <si>
    <t>Istanbul</t>
  </si>
  <si>
    <t>Cancelled</t>
  </si>
  <si>
    <t>C2267</t>
  </si>
  <si>
    <t>Kenya</t>
  </si>
  <si>
    <t>P41551</t>
  </si>
  <si>
    <t>Face Mask Box</t>
  </si>
  <si>
    <t>Healthcare</t>
  </si>
  <si>
    <t>S604</t>
  </si>
  <si>
    <t>Middle East</t>
  </si>
  <si>
    <t>WH 10</t>
  </si>
  <si>
    <t>Cairo</t>
  </si>
  <si>
    <t>In Transit</t>
  </si>
  <si>
    <t>C7235</t>
  </si>
  <si>
    <t>Vietnam</t>
  </si>
  <si>
    <t>P33483</t>
  </si>
  <si>
    <t>Bottled Water Case</t>
  </si>
  <si>
    <t>FMCG</t>
  </si>
  <si>
    <t>S554</t>
  </si>
  <si>
    <t>Zenith Procurement</t>
  </si>
  <si>
    <t>North America</t>
  </si>
  <si>
    <t>WH 03</t>
  </si>
  <si>
    <t>Dubai</t>
  </si>
  <si>
    <t>Air</t>
  </si>
  <si>
    <t>C7873</t>
  </si>
  <si>
    <t>United States</t>
  </si>
  <si>
    <t>P81211</t>
  </si>
  <si>
    <t>Power Bank</t>
  </si>
  <si>
    <t>S261</t>
  </si>
  <si>
    <t>WH 06</t>
  </si>
  <si>
    <t>Amsterdam</t>
  </si>
  <si>
    <t>Sea</t>
  </si>
  <si>
    <t>C5887</t>
  </si>
  <si>
    <t>P22185</t>
  </si>
  <si>
    <t>Storage Cabinet</t>
  </si>
  <si>
    <t>Furniture</t>
  </si>
  <si>
    <t>S316</t>
  </si>
  <si>
    <t>C6258</t>
  </si>
  <si>
    <t>Nigeria</t>
  </si>
  <si>
    <t>P97538</t>
  </si>
  <si>
    <t>First Aid Kit</t>
  </si>
  <si>
    <t>S692</t>
  </si>
  <si>
    <t>C9154</t>
  </si>
  <si>
    <t>P80592</t>
  </si>
  <si>
    <t>Shampoo Pack</t>
  </si>
  <si>
    <t>S838</t>
  </si>
  <si>
    <t>Evergreen Partners</t>
  </si>
  <si>
    <t>WH 08</t>
  </si>
  <si>
    <t>Chicago</t>
  </si>
  <si>
    <t>C8858</t>
  </si>
  <si>
    <t>Italy</t>
  </si>
  <si>
    <t>P60015</t>
  </si>
  <si>
    <t>S842</t>
  </si>
  <si>
    <t>Nova Industrial</t>
  </si>
  <si>
    <t>C4157</t>
  </si>
  <si>
    <t>P32299</t>
  </si>
  <si>
    <t>S677</t>
  </si>
  <si>
    <t>WH 09</t>
  </si>
  <si>
    <t>Johannesburg</t>
  </si>
  <si>
    <t>C8392</t>
  </si>
  <si>
    <t>P40080</t>
  </si>
  <si>
    <t>S476</t>
  </si>
  <si>
    <t>WH 05</t>
  </si>
  <si>
    <t>Frankfurt</t>
  </si>
  <si>
    <t>C1663</t>
  </si>
  <si>
    <t>Netherlands</t>
  </si>
  <si>
    <t>P44766</t>
  </si>
  <si>
    <t>S926</t>
  </si>
  <si>
    <t>Pioneer Distribution</t>
  </si>
  <si>
    <t>C4696</t>
  </si>
  <si>
    <t>P36736</t>
  </si>
  <si>
    <t>Detergent Bag</t>
  </si>
  <si>
    <t>S101</t>
  </si>
  <si>
    <t>Summit Supply Co</t>
  </si>
  <si>
    <t>C5931</t>
  </si>
  <si>
    <t>P62662</t>
  </si>
  <si>
    <t>S302</t>
  </si>
  <si>
    <t>Crescent Logistics</t>
  </si>
  <si>
    <t>Rail</t>
  </si>
  <si>
    <t>C3511</t>
  </si>
  <si>
    <t>P25708</t>
  </si>
  <si>
    <t>Smart Watch</t>
  </si>
  <si>
    <t>S870</t>
  </si>
  <si>
    <t>C3385</t>
  </si>
  <si>
    <t>Oman</t>
  </si>
  <si>
    <t>P21111</t>
  </si>
  <si>
    <t>S740</t>
  </si>
  <si>
    <t>C5548</t>
  </si>
  <si>
    <t>P39855</t>
  </si>
  <si>
    <t>Hand Sanitizer Case</t>
  </si>
  <si>
    <t>S108</t>
  </si>
  <si>
    <t>C5199</t>
  </si>
  <si>
    <t>Spain</t>
  </si>
  <si>
    <t>P71267</t>
  </si>
  <si>
    <t>Wireless Earbuds</t>
  </si>
  <si>
    <t>S353</t>
  </si>
  <si>
    <t>C6699</t>
  </si>
  <si>
    <t>Mexico</t>
  </si>
  <si>
    <t>P33328</t>
  </si>
  <si>
    <t>Thermometer</t>
  </si>
  <si>
    <t>S497</t>
  </si>
  <si>
    <t>C2045</t>
  </si>
  <si>
    <t>Morocco</t>
  </si>
  <si>
    <t>P16893</t>
  </si>
  <si>
    <t>Router</t>
  </si>
  <si>
    <t>S769</t>
  </si>
  <si>
    <t>WH 01</t>
  </si>
  <si>
    <t>Karachi</t>
  </si>
  <si>
    <t>C8683</t>
  </si>
  <si>
    <t>Canada</t>
  </si>
  <si>
    <t>P83744</t>
  </si>
  <si>
    <t>S271</t>
  </si>
  <si>
    <t>C1699</t>
  </si>
  <si>
    <t>United Arab Emirates</t>
  </si>
  <si>
    <t>P64240</t>
  </si>
  <si>
    <t>S215</t>
  </si>
  <si>
    <t>C4863</t>
  </si>
  <si>
    <t>P82991</t>
  </si>
  <si>
    <t>S953</t>
  </si>
  <si>
    <t>C6986</t>
  </si>
  <si>
    <t>Qatar</t>
  </si>
  <si>
    <t>P60993</t>
  </si>
  <si>
    <t>S507</t>
  </si>
  <si>
    <t>C6919</t>
  </si>
  <si>
    <t>Bangladesh</t>
  </si>
  <si>
    <t>P20966</t>
  </si>
  <si>
    <t>C3491</t>
  </si>
  <si>
    <t>Pakistan</t>
  </si>
  <si>
    <t>P90135</t>
  </si>
  <si>
    <t>S152</t>
  </si>
  <si>
    <t>C2693</t>
  </si>
  <si>
    <t>P96672</t>
  </si>
  <si>
    <t>Sportswear Set</t>
  </si>
  <si>
    <t>S219</t>
  </si>
  <si>
    <t>C1512</t>
  </si>
  <si>
    <t>Sweden</t>
  </si>
  <si>
    <t>P56175</t>
  </si>
  <si>
    <t>Floor Lamp</t>
  </si>
  <si>
    <t>S737</t>
  </si>
  <si>
    <t>C2679</t>
  </si>
  <si>
    <t>P79042</t>
  </si>
  <si>
    <t>S185</t>
  </si>
  <si>
    <t>Orion Supplies</t>
  </si>
  <si>
    <t>Delayed</t>
  </si>
  <si>
    <t>C7484</t>
  </si>
  <si>
    <t>P72752</t>
  </si>
  <si>
    <t>Toothpaste Box</t>
  </si>
  <si>
    <t>C9527</t>
  </si>
  <si>
    <t>Saudi Arabia</t>
  </si>
  <si>
    <t>P40977</t>
  </si>
  <si>
    <t>S596</t>
  </si>
  <si>
    <t>C6536</t>
  </si>
  <si>
    <t>P79449</t>
  </si>
  <si>
    <t>Vitamin Pack</t>
  </si>
  <si>
    <t>S142</t>
  </si>
  <si>
    <t>C1417</t>
  </si>
  <si>
    <t>P67458</t>
  </si>
  <si>
    <t>S716</t>
  </si>
  <si>
    <t>WH 07</t>
  </si>
  <si>
    <t>Toronto</t>
  </si>
  <si>
    <t>C3786</t>
  </si>
  <si>
    <t>P93042</t>
  </si>
  <si>
    <t>Bookshelf</t>
  </si>
  <si>
    <t>S647</t>
  </si>
  <si>
    <t>C9787</t>
  </si>
  <si>
    <t>P56959</t>
  </si>
  <si>
    <t>S828</t>
  </si>
  <si>
    <t>Vertex Manufacturing</t>
  </si>
  <si>
    <t>C9335</t>
  </si>
  <si>
    <t>P96900</t>
  </si>
  <si>
    <t>S168</t>
  </si>
  <si>
    <t>C5729</t>
  </si>
  <si>
    <t>South Africa</t>
  </si>
  <si>
    <t>P19348</t>
  </si>
  <si>
    <t>S262</t>
  </si>
  <si>
    <t>C2540</t>
  </si>
  <si>
    <t>Indonesia</t>
  </si>
  <si>
    <t>P98092</t>
  </si>
  <si>
    <t>S264</t>
  </si>
  <si>
    <t>C2810</t>
  </si>
  <si>
    <t>Turkey</t>
  </si>
  <si>
    <t>P82124</t>
  </si>
  <si>
    <t>S975</t>
  </si>
  <si>
    <t>C4072</t>
  </si>
  <si>
    <t>P49298</t>
  </si>
  <si>
    <t>Study Table</t>
  </si>
  <si>
    <t>S447</t>
  </si>
  <si>
    <t>C6348</t>
  </si>
  <si>
    <t>Malaysia</t>
  </si>
  <si>
    <t>P40354</t>
  </si>
  <si>
    <t>S631</t>
  </si>
  <si>
    <t>C9120</t>
  </si>
  <si>
    <t>P17114</t>
  </si>
  <si>
    <t>Snack Carton</t>
  </si>
  <si>
    <t>S111</t>
  </si>
  <si>
    <t>C5964</t>
  </si>
  <si>
    <t>P14835</t>
  </si>
  <si>
    <t>S803</t>
  </si>
  <si>
    <t>C1009</t>
  </si>
  <si>
    <t>India</t>
  </si>
  <si>
    <t>P94791</t>
  </si>
  <si>
    <t>T Shirt Bundle</t>
  </si>
  <si>
    <t>S897</t>
  </si>
  <si>
    <t>C4925</t>
  </si>
  <si>
    <t>P16970</t>
  </si>
  <si>
    <t>S894</t>
  </si>
  <si>
    <t>C6989</t>
  </si>
  <si>
    <t>P90642</t>
  </si>
  <si>
    <t>S536</t>
  </si>
  <si>
    <t>C6565</t>
  </si>
  <si>
    <t>Poland</t>
  </si>
  <si>
    <t>P80080</t>
  </si>
  <si>
    <t>S980</t>
  </si>
  <si>
    <t>C9580</t>
  </si>
  <si>
    <t>P34285</t>
  </si>
  <si>
    <t>S862</t>
  </si>
  <si>
    <t>C7241</t>
  </si>
  <si>
    <t>P83553</t>
  </si>
  <si>
    <t>C8730</t>
  </si>
  <si>
    <t>P53088</t>
  </si>
  <si>
    <t>S232</t>
  </si>
  <si>
    <t>C2906</t>
  </si>
  <si>
    <t>P16254</t>
  </si>
  <si>
    <t>S860</t>
  </si>
  <si>
    <t>C7777</t>
  </si>
  <si>
    <t>P21314</t>
  </si>
  <si>
    <t>S502</t>
  </si>
  <si>
    <t>C8240</t>
  </si>
  <si>
    <t>France</t>
  </si>
  <si>
    <t>P33321</t>
  </si>
  <si>
    <t>S348</t>
  </si>
  <si>
    <t>C1302</t>
  </si>
  <si>
    <t>P92558</t>
  </si>
  <si>
    <t>Hoodie</t>
  </si>
  <si>
    <t>S155</t>
  </si>
  <si>
    <t>C6870</t>
  </si>
  <si>
    <t>P77067</t>
  </si>
  <si>
    <t>S373</t>
  </si>
  <si>
    <t>C5632</t>
  </si>
  <si>
    <t>P13596</t>
  </si>
  <si>
    <t>S311</t>
  </si>
  <si>
    <t>C7891</t>
  </si>
  <si>
    <t>P82274</t>
  </si>
  <si>
    <t>S653</t>
  </si>
  <si>
    <t>C2605</t>
  </si>
  <si>
    <t>P81158</t>
  </si>
  <si>
    <t>S723</t>
  </si>
  <si>
    <t>C1005</t>
  </si>
  <si>
    <t>P51427</t>
  </si>
  <si>
    <t>S831</t>
  </si>
  <si>
    <t>C7316</t>
  </si>
  <si>
    <t>P16469</t>
  </si>
  <si>
    <t>S509</t>
  </si>
  <si>
    <t>C7988</t>
  </si>
  <si>
    <t>P57362</t>
  </si>
  <si>
    <t>S772</t>
  </si>
  <si>
    <t>C2994</t>
  </si>
  <si>
    <t>P89767</t>
  </si>
  <si>
    <t>S649</t>
  </si>
  <si>
    <t>C6951</t>
  </si>
  <si>
    <t>P97388</t>
  </si>
  <si>
    <t>S939</t>
  </si>
  <si>
    <t>C7943</t>
  </si>
  <si>
    <t>P21954</t>
  </si>
  <si>
    <t>S736</t>
  </si>
  <si>
    <t>C2202</t>
  </si>
  <si>
    <t>P34519</t>
  </si>
  <si>
    <t>C1950</t>
  </si>
  <si>
    <t>P12336</t>
  </si>
  <si>
    <t>C4228</t>
  </si>
  <si>
    <t>P30103</t>
  </si>
  <si>
    <t>S360</t>
  </si>
  <si>
    <t>C7166</t>
  </si>
  <si>
    <t>P10814</t>
  </si>
  <si>
    <t>S445</t>
  </si>
  <si>
    <t>C4876</t>
  </si>
  <si>
    <t>P10126</t>
  </si>
  <si>
    <t>S205</t>
  </si>
  <si>
    <t>C4030</t>
  </si>
  <si>
    <t>P29256</t>
  </si>
  <si>
    <t>S100</t>
  </si>
  <si>
    <t>C8970</t>
  </si>
  <si>
    <t>P35150</t>
  </si>
  <si>
    <t>S343</t>
  </si>
  <si>
    <t>C6299</t>
  </si>
  <si>
    <t>P55765</t>
  </si>
  <si>
    <t>S600</t>
  </si>
  <si>
    <t>C9533</t>
  </si>
  <si>
    <t>P31566</t>
  </si>
  <si>
    <t>S800</t>
  </si>
  <si>
    <t>C8311</t>
  </si>
  <si>
    <t>P99106</t>
  </si>
  <si>
    <t>S117</t>
  </si>
  <si>
    <t>C9038</t>
  </si>
  <si>
    <t>P58770</t>
  </si>
  <si>
    <t>S899</t>
  </si>
  <si>
    <t>C9519</t>
  </si>
  <si>
    <t>P66373</t>
  </si>
  <si>
    <t>C6619</t>
  </si>
  <si>
    <t>P96925</t>
  </si>
  <si>
    <t>S834</t>
  </si>
  <si>
    <t>C7852</t>
  </si>
  <si>
    <t>P97955</t>
  </si>
  <si>
    <t>S622</t>
  </si>
  <si>
    <t>C2387</t>
  </si>
  <si>
    <t>P39975</t>
  </si>
  <si>
    <t>C6877</t>
  </si>
  <si>
    <t>P27685</t>
  </si>
  <si>
    <t>S334</t>
  </si>
  <si>
    <t>C8184</t>
  </si>
  <si>
    <t>P32180</t>
  </si>
  <si>
    <t>S252</t>
  </si>
  <si>
    <t>C9646</t>
  </si>
  <si>
    <t>P69052</t>
  </si>
  <si>
    <t>S500</t>
  </si>
  <si>
    <t>C9340</t>
  </si>
  <si>
    <t>P63002</t>
  </si>
  <si>
    <t>S395</t>
  </si>
  <si>
    <t>C6408</t>
  </si>
  <si>
    <t>Germany</t>
  </si>
  <si>
    <t>P69129</t>
  </si>
  <si>
    <t>C3343</t>
  </si>
  <si>
    <t>P47904</t>
  </si>
  <si>
    <t>Socks Pack</t>
  </si>
  <si>
    <t>C5090</t>
  </si>
  <si>
    <t>P16960</t>
  </si>
  <si>
    <t>S116</t>
  </si>
  <si>
    <t>C8119</t>
  </si>
  <si>
    <t>P68053</t>
  </si>
  <si>
    <t>S299</t>
  </si>
  <si>
    <t>C1390</t>
  </si>
  <si>
    <t>P54813</t>
  </si>
  <si>
    <t>S434</t>
  </si>
  <si>
    <t>C1614</t>
  </si>
  <si>
    <t>P97312</t>
  </si>
  <si>
    <t>S625</t>
  </si>
  <si>
    <t>C1920</t>
  </si>
  <si>
    <t>P17564</t>
  </si>
  <si>
    <t>S821</t>
  </si>
  <si>
    <t>C3032</t>
  </si>
  <si>
    <t>P71916</t>
  </si>
  <si>
    <t>S417</t>
  </si>
  <si>
    <t>C4760</t>
  </si>
  <si>
    <t>P12050</t>
  </si>
  <si>
    <t>S528</t>
  </si>
  <si>
    <t>C2828</t>
  </si>
  <si>
    <t>P55028</t>
  </si>
  <si>
    <t>S479</t>
  </si>
  <si>
    <t>C6429</t>
  </si>
  <si>
    <t>P51844</t>
  </si>
  <si>
    <t>S342</t>
  </si>
  <si>
    <t>C2913</t>
  </si>
  <si>
    <t>P40448</t>
  </si>
  <si>
    <t>S672</t>
  </si>
  <si>
    <t>C2933</t>
  </si>
  <si>
    <t>P93300</t>
  </si>
  <si>
    <t>S709</t>
  </si>
  <si>
    <t>C1954</t>
  </si>
  <si>
    <t>P91121</t>
  </si>
  <si>
    <t>S223</t>
  </si>
  <si>
    <t>C1317</t>
  </si>
  <si>
    <t>P12396</t>
  </si>
  <si>
    <t>S214</t>
  </si>
  <si>
    <t>C2704</t>
  </si>
  <si>
    <t>P43130</t>
  </si>
  <si>
    <t>S656</t>
  </si>
  <si>
    <t>C4998</t>
  </si>
  <si>
    <t>P28787</t>
  </si>
  <si>
    <t>S357</t>
  </si>
  <si>
    <t>C2007</t>
  </si>
  <si>
    <t>P80981</t>
  </si>
  <si>
    <t>Office Chair</t>
  </si>
  <si>
    <t>C2887</t>
  </si>
  <si>
    <t>P55539</t>
  </si>
  <si>
    <t>S341</t>
  </si>
  <si>
    <t>C9476</t>
  </si>
  <si>
    <t>P31195</t>
  </si>
  <si>
    <t>S775</t>
  </si>
  <si>
    <t>C4356</t>
  </si>
  <si>
    <t>P24288</t>
  </si>
  <si>
    <t>S198</t>
  </si>
  <si>
    <t>C1988</t>
  </si>
  <si>
    <t>P63268</t>
  </si>
  <si>
    <t>S402</t>
  </si>
  <si>
    <t>C4056</t>
  </si>
  <si>
    <t>P92711</t>
  </si>
  <si>
    <t>S623</t>
  </si>
  <si>
    <t>C1959</t>
  </si>
  <si>
    <t>P48827</t>
  </si>
  <si>
    <t>S792</t>
  </si>
  <si>
    <t>C8099</t>
  </si>
  <si>
    <t>P15109</t>
  </si>
  <si>
    <t>C9357</t>
  </si>
  <si>
    <t>P36143</t>
  </si>
  <si>
    <t>S110</t>
  </si>
  <si>
    <t>C9783</t>
  </si>
  <si>
    <t>P58787</t>
  </si>
  <si>
    <t>C8014</t>
  </si>
  <si>
    <t>P60861</t>
  </si>
  <si>
    <t>S221</t>
  </si>
  <si>
    <t>C9907</t>
  </si>
  <si>
    <t>P36289</t>
  </si>
  <si>
    <t>S959</t>
  </si>
  <si>
    <t>C5109</t>
  </si>
  <si>
    <t>P25313</t>
  </si>
  <si>
    <t>C4665</t>
  </si>
  <si>
    <t>P85717</t>
  </si>
  <si>
    <t>S822</t>
  </si>
  <si>
    <t>C8005</t>
  </si>
  <si>
    <t>P69321</t>
  </si>
  <si>
    <t>S123</t>
  </si>
  <si>
    <t>C2394</t>
  </si>
  <si>
    <t>P55241</t>
  </si>
  <si>
    <t>S345</t>
  </si>
  <si>
    <t>C1525</t>
  </si>
  <si>
    <t>P98397</t>
  </si>
  <si>
    <t>C9219</t>
  </si>
  <si>
    <t>P77649</t>
  </si>
  <si>
    <t>C4432</t>
  </si>
  <si>
    <t>P52240</t>
  </si>
  <si>
    <t>C3203</t>
  </si>
  <si>
    <t>P93310</t>
  </si>
  <si>
    <t>S818</t>
  </si>
  <si>
    <t>C5293</t>
  </si>
  <si>
    <t>P86260</t>
  </si>
  <si>
    <t>S856</t>
  </si>
  <si>
    <t>C8473</t>
  </si>
  <si>
    <t>P71212</t>
  </si>
  <si>
    <t>S284</t>
  </si>
  <si>
    <t>C8175</t>
  </si>
  <si>
    <t>P20225</t>
  </si>
  <si>
    <t>S440</t>
  </si>
  <si>
    <t>C8705</t>
  </si>
  <si>
    <t>P46487</t>
  </si>
  <si>
    <t>C9125</t>
  </si>
  <si>
    <t>P46059</t>
  </si>
  <si>
    <t>C4173</t>
  </si>
  <si>
    <t>P39165</t>
  </si>
  <si>
    <t>S743</t>
  </si>
  <si>
    <t>C5806</t>
  </si>
  <si>
    <t>P19108</t>
  </si>
  <si>
    <t>S927</t>
  </si>
  <si>
    <t>C7228</t>
  </si>
  <si>
    <t>P16471</t>
  </si>
  <si>
    <t>S915</t>
  </si>
  <si>
    <t>C6445</t>
  </si>
  <si>
    <t>P91709</t>
  </si>
  <si>
    <t>S597</t>
  </si>
  <si>
    <t>C1140</t>
  </si>
  <si>
    <t>P47650</t>
  </si>
  <si>
    <t>S901</t>
  </si>
  <si>
    <t>C7787</t>
  </si>
  <si>
    <t>P96365</t>
  </si>
  <si>
    <t>S558</t>
  </si>
  <si>
    <t>C6291</t>
  </si>
  <si>
    <t>P81031</t>
  </si>
  <si>
    <t>S784</t>
  </si>
  <si>
    <t>C2072</t>
  </si>
  <si>
    <t>P44084</t>
  </si>
  <si>
    <t>S679</t>
  </si>
  <si>
    <t>C1482</t>
  </si>
  <si>
    <t>P27633</t>
  </si>
  <si>
    <t>C9632</t>
  </si>
  <si>
    <t>P17421</t>
  </si>
  <si>
    <t>S869</t>
  </si>
  <si>
    <t>C2125</t>
  </si>
  <si>
    <t>P86329</t>
  </si>
  <si>
    <t>S387</t>
  </si>
  <si>
    <t>C4713</t>
  </si>
  <si>
    <t>P80587</t>
  </si>
  <si>
    <t>S616</t>
  </si>
  <si>
    <t>C6249</t>
  </si>
  <si>
    <t>P29201</t>
  </si>
  <si>
    <t>S713</t>
  </si>
  <si>
    <t>C4083</t>
  </si>
  <si>
    <t>P39328</t>
  </si>
  <si>
    <t>S499</t>
  </si>
  <si>
    <t>C1148</t>
  </si>
  <si>
    <t>P23395</t>
  </si>
  <si>
    <t>S505</t>
  </si>
  <si>
    <t>C3817</t>
  </si>
  <si>
    <t>P40682</t>
  </si>
  <si>
    <t>C5437</t>
  </si>
  <si>
    <t>P80971</t>
  </si>
  <si>
    <t>S200</t>
  </si>
  <si>
    <t>C8693</t>
  </si>
  <si>
    <t>P83800</t>
  </si>
  <si>
    <t>S498</t>
  </si>
  <si>
    <t>C6901</t>
  </si>
  <si>
    <t>P41552</t>
  </si>
  <si>
    <t>S209</t>
  </si>
  <si>
    <t>C8340</t>
  </si>
  <si>
    <t>P99099</t>
  </si>
  <si>
    <t>C7610</t>
  </si>
  <si>
    <t>P81966</t>
  </si>
  <si>
    <t>C6448</t>
  </si>
  <si>
    <t>P60331</t>
  </si>
  <si>
    <t>S289</t>
  </si>
  <si>
    <t>C1419</t>
  </si>
  <si>
    <t>P22411</t>
  </si>
  <si>
    <t>S521</t>
  </si>
  <si>
    <t>C4716</t>
  </si>
  <si>
    <t>P71949</t>
  </si>
  <si>
    <t>S282</t>
  </si>
  <si>
    <t>C9433</t>
  </si>
  <si>
    <t>P66532</t>
  </si>
  <si>
    <t>C5719</t>
  </si>
  <si>
    <t>P43361</t>
  </si>
  <si>
    <t>S843</t>
  </si>
  <si>
    <t>C7272</t>
  </si>
  <si>
    <t>P74641</t>
  </si>
  <si>
    <t>S671</t>
  </si>
  <si>
    <t>C8083</t>
  </si>
  <si>
    <t>P73936</t>
  </si>
  <si>
    <t>S186</t>
  </si>
  <si>
    <t>C1365</t>
  </si>
  <si>
    <t>P58355</t>
  </si>
  <si>
    <t>S750</t>
  </si>
  <si>
    <t>C8504</t>
  </si>
  <si>
    <t>P27630</t>
  </si>
  <si>
    <t>S747</t>
  </si>
  <si>
    <t>C9569</t>
  </si>
  <si>
    <t>P71558</t>
  </si>
  <si>
    <t>C8569</t>
  </si>
  <si>
    <t>P36806</t>
  </si>
  <si>
    <t>S764</t>
  </si>
  <si>
    <t>C6341</t>
  </si>
  <si>
    <t>P58758</t>
  </si>
  <si>
    <t>S138</t>
  </si>
  <si>
    <t>C9789</t>
  </si>
  <si>
    <t>P68005</t>
  </si>
  <si>
    <t>C9652</t>
  </si>
  <si>
    <t>P13754</t>
  </si>
  <si>
    <t>S520</t>
  </si>
  <si>
    <t>C9553</t>
  </si>
  <si>
    <t>P75095</t>
  </si>
  <si>
    <t>S228</t>
  </si>
  <si>
    <t>C3159</t>
  </si>
  <si>
    <t>P47900</t>
  </si>
  <si>
    <t>S492</t>
  </si>
  <si>
    <t>C2778</t>
  </si>
  <si>
    <t>P99822</t>
  </si>
  <si>
    <t>S169</t>
  </si>
  <si>
    <t>C3023</t>
  </si>
  <si>
    <t>P69796</t>
  </si>
  <si>
    <t>S301</t>
  </si>
  <si>
    <t>C7643</t>
  </si>
  <si>
    <t>P46727</t>
  </si>
  <si>
    <t>S865</t>
  </si>
  <si>
    <t>C1541</t>
  </si>
  <si>
    <t>P31817</t>
  </si>
  <si>
    <t>S216</t>
  </si>
  <si>
    <t>C2136</t>
  </si>
  <si>
    <t>P94730</t>
  </si>
  <si>
    <t>S575</t>
  </si>
  <si>
    <t>C3171</t>
  </si>
  <si>
    <t>P67418</t>
  </si>
  <si>
    <t>S970</t>
  </si>
  <si>
    <t>C2900</t>
  </si>
  <si>
    <t>P94530</t>
  </si>
  <si>
    <t>C3978</t>
  </si>
  <si>
    <t>P12839</t>
  </si>
  <si>
    <t>S412</t>
  </si>
  <si>
    <t>C5998</t>
  </si>
  <si>
    <t>P10162</t>
  </si>
  <si>
    <t>S319</t>
  </si>
  <si>
    <t>C1874</t>
  </si>
  <si>
    <t>P25892</t>
  </si>
  <si>
    <t>S295</t>
  </si>
  <si>
    <t>C4959</t>
  </si>
  <si>
    <t>P32669</t>
  </si>
  <si>
    <t>C7588</t>
  </si>
  <si>
    <t>P16304</t>
  </si>
  <si>
    <t>S277</t>
  </si>
  <si>
    <t>C2517</t>
  </si>
  <si>
    <t>P88021</t>
  </si>
  <si>
    <t>C9535</t>
  </si>
  <si>
    <t>P67326</t>
  </si>
  <si>
    <t>S393</t>
  </si>
  <si>
    <t>C6774</t>
  </si>
  <si>
    <t>P82055</t>
  </si>
  <si>
    <t>C8264</t>
  </si>
  <si>
    <t>P60729</t>
  </si>
  <si>
    <t>S326</t>
  </si>
  <si>
    <t>C1475</t>
  </si>
  <si>
    <t>P31800</t>
  </si>
  <si>
    <t>S263</t>
  </si>
  <si>
    <t>C5943</t>
  </si>
  <si>
    <t>P16530</t>
  </si>
  <si>
    <t>S976</t>
  </si>
  <si>
    <t>C7509</t>
  </si>
  <si>
    <t>P15906</t>
  </si>
  <si>
    <t>S643</t>
  </si>
  <si>
    <t>C2529</t>
  </si>
  <si>
    <t>P36170</t>
  </si>
  <si>
    <t>S346</t>
  </si>
  <si>
    <t>C1264</t>
  </si>
  <si>
    <t>P19587</t>
  </si>
  <si>
    <t>S585</t>
  </si>
  <si>
    <t>C7299</t>
  </si>
  <si>
    <t>P95751</t>
  </si>
  <si>
    <t>S317</t>
  </si>
  <si>
    <t>C2674</t>
  </si>
  <si>
    <t>P86637</t>
  </si>
  <si>
    <t>S882</t>
  </si>
  <si>
    <t>C6063</t>
  </si>
  <si>
    <t>P46598</t>
  </si>
  <si>
    <t>S954</t>
  </si>
  <si>
    <t>C5646</t>
  </si>
  <si>
    <t>P60939</t>
  </si>
  <si>
    <t>S944</t>
  </si>
  <si>
    <t>C6661</t>
  </si>
  <si>
    <t>P81678</t>
  </si>
  <si>
    <t>S945</t>
  </si>
  <si>
    <t>C6394</t>
  </si>
  <si>
    <t>P34264</t>
  </si>
  <si>
    <t>S383</t>
  </si>
  <si>
    <t>C1285</t>
  </si>
  <si>
    <t>P59416</t>
  </si>
  <si>
    <t>S419</t>
  </si>
  <si>
    <t>C8804</t>
  </si>
  <si>
    <t>P99709</t>
  </si>
  <si>
    <t>S697</t>
  </si>
  <si>
    <t>C1660</t>
  </si>
  <si>
    <t>P60500</t>
  </si>
  <si>
    <t>S403</t>
  </si>
  <si>
    <t>C2447</t>
  </si>
  <si>
    <t>P16581</t>
  </si>
  <si>
    <t>S687</t>
  </si>
  <si>
    <t>C2846</t>
  </si>
  <si>
    <t>P27862</t>
  </si>
  <si>
    <t>C5875</t>
  </si>
  <si>
    <t>P38933</t>
  </si>
  <si>
    <t>S829</t>
  </si>
  <si>
    <t>C6808</t>
  </si>
  <si>
    <t>P16796</t>
  </si>
  <si>
    <t>C6482</t>
  </si>
  <si>
    <t>P75333</t>
  </si>
  <si>
    <t>S481</t>
  </si>
  <si>
    <t>P91554</t>
  </si>
  <si>
    <t>S432</t>
  </si>
  <si>
    <t>C7246</t>
  </si>
  <si>
    <t>P13321</t>
  </si>
  <si>
    <t>S552</t>
  </si>
  <si>
    <t>C9611</t>
  </si>
  <si>
    <t>P26977</t>
  </si>
  <si>
    <t>S584</t>
  </si>
  <si>
    <t>C5658</t>
  </si>
  <si>
    <t>P86917</t>
  </si>
  <si>
    <t>S812</t>
  </si>
  <si>
    <t>C3466</t>
  </si>
  <si>
    <t>P12282</t>
  </si>
  <si>
    <t>S932</t>
  </si>
  <si>
    <t>C2130</t>
  </si>
  <si>
    <t>P46268</t>
  </si>
  <si>
    <t>S474</t>
  </si>
  <si>
    <t>C2141</t>
  </si>
  <si>
    <t>P93555</t>
  </si>
  <si>
    <t>C3011</t>
  </si>
  <si>
    <t>P54014</t>
  </si>
  <si>
    <t>S578</t>
  </si>
  <si>
    <t>C6744</t>
  </si>
  <si>
    <t>P93820</t>
  </si>
  <si>
    <t>S533</t>
  </si>
  <si>
    <t>C3309</t>
  </si>
  <si>
    <t>P89674</t>
  </si>
  <si>
    <t>S224</t>
  </si>
  <si>
    <t>C7344</t>
  </si>
  <si>
    <t>P28800</t>
  </si>
  <si>
    <t>S896</t>
  </si>
  <si>
    <t>C9556</t>
  </si>
  <si>
    <t>P96836</t>
  </si>
  <si>
    <t>S478</t>
  </si>
  <si>
    <t>C4456</t>
  </si>
  <si>
    <t>P40654</t>
  </si>
  <si>
    <t>S379</t>
  </si>
  <si>
    <t>C3834</t>
  </si>
  <si>
    <t>P87988</t>
  </si>
  <si>
    <t>S952</t>
  </si>
  <si>
    <t>C7538</t>
  </si>
  <si>
    <t>P36086</t>
  </si>
  <si>
    <t>C8166</t>
  </si>
  <si>
    <t>P88518</t>
  </si>
  <si>
    <t>S861</t>
  </si>
  <si>
    <t>C4802</t>
  </si>
  <si>
    <t>P31083</t>
  </si>
  <si>
    <t>S786</t>
  </si>
  <si>
    <t>C8661</t>
  </si>
  <si>
    <t>P60876</t>
  </si>
  <si>
    <t>S386</t>
  </si>
  <si>
    <t>C1695</t>
  </si>
  <si>
    <t>P68653</t>
  </si>
  <si>
    <t>S156</t>
  </si>
  <si>
    <t>C6668</t>
  </si>
  <si>
    <t>P96156</t>
  </si>
  <si>
    <t>C2381</t>
  </si>
  <si>
    <t>P76634</t>
  </si>
  <si>
    <t>S454</t>
  </si>
  <si>
    <t>C8913</t>
  </si>
  <si>
    <t>P66699</t>
  </si>
  <si>
    <t>S755</t>
  </si>
  <si>
    <t>C5727</t>
  </si>
  <si>
    <t>P63117</t>
  </si>
  <si>
    <t>S666</t>
  </si>
  <si>
    <t>C1182</t>
  </si>
  <si>
    <t>P17190</t>
  </si>
  <si>
    <t>C6590</t>
  </si>
  <si>
    <t>P66071</t>
  </si>
  <si>
    <t>S565</t>
  </si>
  <si>
    <t>C2809</t>
  </si>
  <si>
    <t>P78703</t>
  </si>
  <si>
    <t>S825</t>
  </si>
  <si>
    <t>C6738</t>
  </si>
  <si>
    <t>P42402</t>
  </si>
  <si>
    <t>S236</t>
  </si>
  <si>
    <t>C9662</t>
  </si>
  <si>
    <t>P49129</t>
  </si>
  <si>
    <t>C5888</t>
  </si>
  <si>
    <t>P85357</t>
  </si>
  <si>
    <t>C6777</t>
  </si>
  <si>
    <t>P15355</t>
  </si>
  <si>
    <t>S972</t>
  </si>
  <si>
    <t>C3005</t>
  </si>
  <si>
    <t>P61168</t>
  </si>
  <si>
    <t>S199</t>
  </si>
  <si>
    <t>C2461</t>
  </si>
  <si>
    <t>P64336</t>
  </si>
  <si>
    <t>S455</t>
  </si>
  <si>
    <t>C2815</t>
  </si>
  <si>
    <t>P46609</t>
  </si>
  <si>
    <t>S948</t>
  </si>
  <si>
    <t>C2401</t>
  </si>
  <si>
    <t>P95179</t>
  </si>
  <si>
    <t>S957</t>
  </si>
  <si>
    <t>C3792</t>
  </si>
  <si>
    <t>P40116</t>
  </si>
  <si>
    <t>S233</t>
  </si>
  <si>
    <t>C4718</t>
  </si>
  <si>
    <t>P66547</t>
  </si>
  <si>
    <t>S722</t>
  </si>
  <si>
    <t>C3204</t>
  </si>
  <si>
    <t>P97265</t>
  </si>
  <si>
    <t>S511</t>
  </si>
  <si>
    <t>C7683</t>
  </si>
  <si>
    <t>P59429</t>
  </si>
  <si>
    <t>S332</t>
  </si>
  <si>
    <t>P42430</t>
  </si>
  <si>
    <t>S663</t>
  </si>
  <si>
    <t>C3295</t>
  </si>
  <si>
    <t>P86721</t>
  </si>
  <si>
    <t>C2932</t>
  </si>
  <si>
    <t>P54254</t>
  </si>
  <si>
    <t>S833</t>
  </si>
  <si>
    <t>C3743</t>
  </si>
  <si>
    <t>P83402</t>
  </si>
  <si>
    <t>S189</t>
  </si>
  <si>
    <t>C9988</t>
  </si>
  <si>
    <t>P13642</t>
  </si>
  <si>
    <t>C7976</t>
  </si>
  <si>
    <t>P66746</t>
  </si>
  <si>
    <t>C9148</t>
  </si>
  <si>
    <t>P28601</t>
  </si>
  <si>
    <t>S863</t>
  </si>
  <si>
    <t>C8927</t>
  </si>
  <si>
    <t>P29702</t>
  </si>
  <si>
    <t>S766</t>
  </si>
  <si>
    <t>C4929</t>
  </si>
  <si>
    <t>P29149</t>
  </si>
  <si>
    <t>C4786</t>
  </si>
  <si>
    <t>P19256</t>
  </si>
  <si>
    <t>S204</t>
  </si>
  <si>
    <t>C2132</t>
  </si>
  <si>
    <t>P90070</t>
  </si>
  <si>
    <t>P23869</t>
  </si>
  <si>
    <t>S593</t>
  </si>
  <si>
    <t>C4075</t>
  </si>
  <si>
    <t>P71250</t>
  </si>
  <si>
    <t>S389</t>
  </si>
  <si>
    <t>P44148</t>
  </si>
  <si>
    <t>S924</t>
  </si>
  <si>
    <t>C4240</t>
  </si>
  <si>
    <t>P36564</t>
  </si>
  <si>
    <t>S442</t>
  </si>
  <si>
    <t>C6141</t>
  </si>
  <si>
    <t>P38884</t>
  </si>
  <si>
    <t>S409</t>
  </si>
  <si>
    <t>C3832</t>
  </si>
  <si>
    <t>P97599</t>
  </si>
  <si>
    <t>S535</t>
  </si>
  <si>
    <t>P95774</t>
  </si>
  <si>
    <t>S195</t>
  </si>
  <si>
    <t>C6260</t>
  </si>
  <si>
    <t>P72021</t>
  </si>
  <si>
    <t>S361</t>
  </si>
  <si>
    <t>C4171</t>
  </si>
  <si>
    <t>P60719</t>
  </si>
  <si>
    <t>S963</t>
  </si>
  <si>
    <t>C4922</t>
  </si>
  <si>
    <t>P80533</t>
  </si>
  <si>
    <t>S988</t>
  </si>
  <si>
    <t>C4663</t>
  </si>
  <si>
    <t>P14986</t>
  </si>
  <si>
    <t>S654</t>
  </si>
  <si>
    <t>C8951</t>
  </si>
  <si>
    <t>P21254</t>
  </si>
  <si>
    <t>S694</t>
  </si>
  <si>
    <t>C9708</t>
  </si>
  <si>
    <t>P20808</t>
  </si>
  <si>
    <t>C7432</t>
  </si>
  <si>
    <t>P56220</t>
  </si>
  <si>
    <t>S183</t>
  </si>
  <si>
    <t>C7361</t>
  </si>
  <si>
    <t>P64845</t>
  </si>
  <si>
    <t>S768</t>
  </si>
  <si>
    <t>C8162</t>
  </si>
  <si>
    <t>P69778</t>
  </si>
  <si>
    <t>S877</t>
  </si>
  <si>
    <t>C7163</t>
  </si>
  <si>
    <t>P91882</t>
  </si>
  <si>
    <t>S652</t>
  </si>
  <si>
    <t>C8519</t>
  </si>
  <si>
    <t>P55800</t>
  </si>
  <si>
    <t>S542</t>
  </si>
  <si>
    <t>C2271</t>
  </si>
  <si>
    <t>P11813</t>
  </si>
  <si>
    <t>S967</t>
  </si>
  <si>
    <t>C3093</t>
  </si>
  <si>
    <t>P22905</t>
  </si>
  <si>
    <t>C9264</t>
  </si>
  <si>
    <t>P78498</t>
  </si>
  <si>
    <t>S347</t>
  </si>
  <si>
    <t>C5164</t>
  </si>
  <si>
    <t>P15039</t>
  </si>
  <si>
    <t>C5370</t>
  </si>
  <si>
    <t>P15283</t>
  </si>
  <si>
    <t>C8786</t>
  </si>
  <si>
    <t>P18024</t>
  </si>
  <si>
    <t>S394</t>
  </si>
  <si>
    <t>C3041</t>
  </si>
  <si>
    <t>P59831</t>
  </si>
  <si>
    <t>S519</t>
  </si>
  <si>
    <t>C9326</t>
  </si>
  <si>
    <t>P64122</t>
  </si>
  <si>
    <t>S921</t>
  </si>
  <si>
    <t>C1644</t>
  </si>
  <si>
    <t>P45529</t>
  </si>
  <si>
    <t>C1060</t>
  </si>
  <si>
    <t>P36489</t>
  </si>
  <si>
    <t>S151</t>
  </si>
  <si>
    <t>C8024</t>
  </si>
  <si>
    <t>P10136</t>
  </si>
  <si>
    <t>S105</t>
  </si>
  <si>
    <t>C2700</t>
  </si>
  <si>
    <t>P33199</t>
  </si>
  <si>
    <t>S657</t>
  </si>
  <si>
    <t>C5733</t>
  </si>
  <si>
    <t>P40954</t>
  </si>
  <si>
    <t>S515</t>
  </si>
  <si>
    <t>C1146</t>
  </si>
  <si>
    <t>P57221</t>
  </si>
  <si>
    <t>C9640</t>
  </si>
  <si>
    <t>P40049</t>
  </si>
  <si>
    <t>S598</t>
  </si>
  <si>
    <t>C6126</t>
  </si>
  <si>
    <t>P40009</t>
  </si>
  <si>
    <t>S916</t>
  </si>
  <si>
    <t>C4893</t>
  </si>
  <si>
    <t>P52056</t>
  </si>
  <si>
    <t>S731</t>
  </si>
  <si>
    <t>C6057</t>
  </si>
  <si>
    <t>P14994</t>
  </si>
  <si>
    <t>S238</t>
  </si>
  <si>
    <t>C5780</t>
  </si>
  <si>
    <t>P46945</t>
  </si>
  <si>
    <t>S933</t>
  </si>
  <si>
    <t>C6626</t>
  </si>
  <si>
    <t>P34123</t>
  </si>
  <si>
    <t>S983</t>
  </si>
  <si>
    <t>C6167</t>
  </si>
  <si>
    <t>P31639</t>
  </si>
  <si>
    <t>S300</t>
  </si>
  <si>
    <t>C3942</t>
  </si>
  <si>
    <t>P44693</t>
  </si>
  <si>
    <t>S541</t>
  </si>
  <si>
    <t>C4516</t>
  </si>
  <si>
    <t>P49178</t>
  </si>
  <si>
    <t>S153</t>
  </si>
  <si>
    <t>C7539</t>
  </si>
  <si>
    <t>P59522</t>
  </si>
  <si>
    <t>C7111</t>
  </si>
  <si>
    <t>P47019</t>
  </si>
  <si>
    <t>S477</t>
  </si>
  <si>
    <t>C7483</t>
  </si>
  <si>
    <t>P10203</t>
  </si>
  <si>
    <t>S260</t>
  </si>
  <si>
    <t>C3103</t>
  </si>
  <si>
    <t>P75901</t>
  </si>
  <si>
    <t>S798</t>
  </si>
  <si>
    <t>C9490</t>
  </si>
  <si>
    <t>P43724</t>
  </si>
  <si>
    <t>S898</t>
  </si>
  <si>
    <t>C7644</t>
  </si>
  <si>
    <t>P42933</t>
  </si>
  <si>
    <t>S514</t>
  </si>
  <si>
    <t>C1067</t>
  </si>
  <si>
    <t>P85324</t>
  </si>
  <si>
    <t>S640</t>
  </si>
  <si>
    <t>C8876</t>
  </si>
  <si>
    <t>P78798</t>
  </si>
  <si>
    <t>S414</t>
  </si>
  <si>
    <t>C7837</t>
  </si>
  <si>
    <t>P73185</t>
  </si>
  <si>
    <t>S987</t>
  </si>
  <si>
    <t>C7982</t>
  </si>
  <si>
    <t>P49104</t>
  </si>
  <si>
    <t>S754</t>
  </si>
  <si>
    <t>C2319</t>
  </si>
  <si>
    <t>P76677</t>
  </si>
  <si>
    <t>C7055</t>
  </si>
  <si>
    <t>P86949</t>
  </si>
  <si>
    <t>S759</t>
  </si>
  <si>
    <t>C8382</t>
  </si>
  <si>
    <t>P98151</t>
  </si>
  <si>
    <t>S355</t>
  </si>
  <si>
    <t>C6750</t>
  </si>
  <si>
    <t>P88768</t>
  </si>
  <si>
    <t>S884</t>
  </si>
  <si>
    <t>C7628</t>
  </si>
  <si>
    <t>P29539</t>
  </si>
  <si>
    <t>S998</t>
  </si>
  <si>
    <t>C8587</t>
  </si>
  <si>
    <t>P67980</t>
  </si>
  <si>
    <t>S112</t>
  </si>
  <si>
    <t>P13373</t>
  </si>
  <si>
    <t>C8657</t>
  </si>
  <si>
    <t>P40134</t>
  </si>
  <si>
    <t>C4103</t>
  </si>
  <si>
    <t>P96055</t>
  </si>
  <si>
    <t>C8185</t>
  </si>
  <si>
    <t>P21151</t>
  </si>
  <si>
    <t>S538</t>
  </si>
  <si>
    <t>C2881</t>
  </si>
  <si>
    <t>P43037</t>
  </si>
  <si>
    <t>S706</t>
  </si>
  <si>
    <t>C8579</t>
  </si>
  <si>
    <t>P60818</t>
  </si>
  <si>
    <t>S336</t>
  </si>
  <si>
    <t>C5482</t>
  </si>
  <si>
    <t>P24079</t>
  </si>
  <si>
    <t>C7531</t>
  </si>
  <si>
    <t>P63772</t>
  </si>
  <si>
    <t>C5204</t>
  </si>
  <si>
    <t>P87485</t>
  </si>
  <si>
    <t>S427</t>
  </si>
  <si>
    <t>C4357</t>
  </si>
  <si>
    <t>P76406</t>
  </si>
  <si>
    <t>C1142</t>
  </si>
  <si>
    <t>P41923</t>
  </si>
  <si>
    <t>S813</t>
  </si>
  <si>
    <t>C4791</t>
  </si>
  <si>
    <t>P46639</t>
  </si>
  <si>
    <t>C7416</t>
  </si>
  <si>
    <t>P85476</t>
  </si>
  <si>
    <t>C2874</t>
  </si>
  <si>
    <t>P51830</t>
  </si>
  <si>
    <t>S767</t>
  </si>
  <si>
    <t>C3105</t>
  </si>
  <si>
    <t>P10307</t>
  </si>
  <si>
    <t>S669</t>
  </si>
  <si>
    <t>C3863</t>
  </si>
  <si>
    <t>P42551</t>
  </si>
  <si>
    <t>S708</t>
  </si>
  <si>
    <t>C6698</t>
  </si>
  <si>
    <t>P76809</t>
  </si>
  <si>
    <t>S609</t>
  </si>
  <si>
    <t>C7305</t>
  </si>
  <si>
    <t>P28782</t>
  </si>
  <si>
    <t>C6552</t>
  </si>
  <si>
    <t>P76163</t>
  </si>
  <si>
    <t>C3672</t>
  </si>
  <si>
    <t>P66683</t>
  </si>
  <si>
    <t>C4783</t>
  </si>
  <si>
    <t>P65798</t>
  </si>
  <si>
    <t>C8616</t>
  </si>
  <si>
    <t>P24011</t>
  </si>
  <si>
    <t>S918</t>
  </si>
  <si>
    <t>C3504</t>
  </si>
  <si>
    <t>P51574</t>
  </si>
  <si>
    <t>P44217</t>
  </si>
  <si>
    <t>S504</t>
  </si>
  <si>
    <t>C5524</t>
  </si>
  <si>
    <t>P71602</t>
  </si>
  <si>
    <t>S465</t>
  </si>
  <si>
    <t>C8984</t>
  </si>
  <si>
    <t>P75942</t>
  </si>
  <si>
    <t>C8566</t>
  </si>
  <si>
    <t>P22306</t>
  </si>
  <si>
    <t>S674</t>
  </si>
  <si>
    <t>C7524</t>
  </si>
  <si>
    <t>P71584</t>
  </si>
  <si>
    <t>S426</t>
  </si>
  <si>
    <t>C5827</t>
  </si>
  <si>
    <t>P72653</t>
  </si>
  <si>
    <t>S487</t>
  </si>
  <si>
    <t>C4847</t>
  </si>
  <si>
    <t>P65878</t>
  </si>
  <si>
    <t>S603</t>
  </si>
  <si>
    <t>C5266</t>
  </si>
  <si>
    <t>P50317</t>
  </si>
  <si>
    <t>S272</t>
  </si>
  <si>
    <t>C7009</t>
  </si>
  <si>
    <t>P14552</t>
  </si>
  <si>
    <t>S840</t>
  </si>
  <si>
    <t>C1725</t>
  </si>
  <si>
    <t>P53461</t>
  </si>
  <si>
    <t>S390</t>
  </si>
  <si>
    <t>C2814</t>
  </si>
  <si>
    <t>P88537</t>
  </si>
  <si>
    <t>S182</t>
  </si>
  <si>
    <t>C7782</t>
  </si>
  <si>
    <t>P35933</t>
  </si>
  <si>
    <t>C7401</t>
  </si>
  <si>
    <t>P57947</t>
  </si>
  <si>
    <t>S220</t>
  </si>
  <si>
    <t>C9430</t>
  </si>
  <si>
    <t>P32831</t>
  </si>
  <si>
    <t>S397</t>
  </si>
  <si>
    <t>C2789</t>
  </si>
  <si>
    <t>P38202</t>
  </si>
  <si>
    <t>C1969</t>
  </si>
  <si>
    <t>P76630</t>
  </si>
  <si>
    <t>S279</t>
  </si>
  <si>
    <t>C8478</t>
  </si>
  <si>
    <t>P89507</t>
  </si>
  <si>
    <t>S380</t>
  </si>
  <si>
    <t>C2909</t>
  </si>
  <si>
    <t>P16364</t>
  </si>
  <si>
    <t>C9579</t>
  </si>
  <si>
    <t>P13121</t>
  </si>
  <si>
    <t>S949</t>
  </si>
  <si>
    <t>C6308</t>
  </si>
  <si>
    <t>P56418</t>
  </si>
  <si>
    <t>C4178</t>
  </si>
  <si>
    <t>P41831</t>
  </si>
  <si>
    <t>C6505</t>
  </si>
  <si>
    <t>P58899</t>
  </si>
  <si>
    <t>S207</t>
  </si>
  <si>
    <t>C3077</t>
  </si>
  <si>
    <t>P89443</t>
  </si>
  <si>
    <t>S777</t>
  </si>
  <si>
    <t>C2269</t>
  </si>
  <si>
    <t>P50469</t>
  </si>
  <si>
    <t>C4809</t>
  </si>
  <si>
    <t>P32191</t>
  </si>
  <si>
    <t>S887</t>
  </si>
  <si>
    <t>C3172</t>
  </si>
  <si>
    <t>P26663</t>
  </si>
  <si>
    <t>S721</t>
  </si>
  <si>
    <t>C5535</t>
  </si>
  <si>
    <t>P78312</t>
  </si>
  <si>
    <t>C6874</t>
  </si>
  <si>
    <t>P81117</t>
  </si>
  <si>
    <t>C7638</t>
  </si>
  <si>
    <t>P47419</t>
  </si>
  <si>
    <t>C6229</t>
  </si>
  <si>
    <t>P91845</t>
  </si>
  <si>
    <t>C5932</t>
  </si>
  <si>
    <t>P94698</t>
  </si>
  <si>
    <t>S700</t>
  </si>
  <si>
    <t>C2581</t>
  </si>
  <si>
    <t>P44754</t>
  </si>
  <si>
    <t>S292</t>
  </si>
  <si>
    <t>C6594</t>
  </si>
  <si>
    <t>P17371</t>
  </si>
  <si>
    <t>C2499</t>
  </si>
  <si>
    <t>P53059</t>
  </si>
  <si>
    <t>S210</t>
  </si>
  <si>
    <t>C5306</t>
  </si>
  <si>
    <t>P94719</t>
  </si>
  <si>
    <t>S650</t>
  </si>
  <si>
    <t>C9105</t>
  </si>
  <si>
    <t>P93163</t>
  </si>
  <si>
    <t>S676</t>
  </si>
  <si>
    <t>C9106</t>
  </si>
  <si>
    <t>P87362</t>
  </si>
  <si>
    <t>S728</t>
  </si>
  <si>
    <t>C7448</t>
  </si>
  <si>
    <t>P89878</t>
  </si>
  <si>
    <t>C8008</t>
  </si>
  <si>
    <t>P58291</t>
  </si>
  <si>
    <t>S881</t>
  </si>
  <si>
    <t>C1506</t>
  </si>
  <si>
    <t>P25540</t>
  </si>
  <si>
    <t>S675</t>
  </si>
  <si>
    <t>C7106</t>
  </si>
  <si>
    <t>P55875</t>
  </si>
  <si>
    <t>C1919</t>
  </si>
  <si>
    <t>P22242</t>
  </si>
  <si>
    <t>S391</t>
  </si>
  <si>
    <t>C8354</t>
  </si>
  <si>
    <t>P40979</t>
  </si>
  <si>
    <t>C1692</t>
  </si>
  <si>
    <t>P38926</t>
  </si>
  <si>
    <t>C8933</t>
  </si>
  <si>
    <t>P50696</t>
  </si>
  <si>
    <t>S132</t>
  </si>
  <si>
    <t>C6811</t>
  </si>
  <si>
    <t>P15606</t>
  </si>
  <si>
    <t>S984</t>
  </si>
  <si>
    <t>C7748</t>
  </si>
  <si>
    <t>P27857</t>
  </si>
  <si>
    <t>C7559</t>
  </si>
  <si>
    <t>P94694</t>
  </si>
  <si>
    <t>S296</t>
  </si>
  <si>
    <t>C9220</t>
  </si>
  <si>
    <t>P90846</t>
  </si>
  <si>
    <t>S134</t>
  </si>
  <si>
    <t>C9022</t>
  </si>
  <si>
    <t>P21279</t>
  </si>
  <si>
    <t>C3313</t>
  </si>
  <si>
    <t>P85242</t>
  </si>
  <si>
    <t>S307</t>
  </si>
  <si>
    <t>C6649</t>
  </si>
  <si>
    <t>P62413</t>
  </si>
  <si>
    <t>S240</t>
  </si>
  <si>
    <t>C8235</t>
  </si>
  <si>
    <t>P92733</t>
  </si>
  <si>
    <t>C9558</t>
  </si>
  <si>
    <t>P94817</t>
  </si>
  <si>
    <t>S165</t>
  </si>
  <si>
    <t>C6428</t>
  </si>
  <si>
    <t>P49449</t>
  </si>
  <si>
    <t>S849</t>
  </si>
  <si>
    <t>C5534</t>
  </si>
  <si>
    <t>P38379</t>
  </si>
  <si>
    <t>C2366</t>
  </si>
  <si>
    <t>P51979</t>
  </si>
  <si>
    <t>C7040</t>
  </si>
  <si>
    <t>P20304</t>
  </si>
  <si>
    <t>S745</t>
  </si>
  <si>
    <t>C6014</t>
  </si>
  <si>
    <t>P44650</t>
  </si>
  <si>
    <t>S912</t>
  </si>
  <si>
    <t>C8257</t>
  </si>
  <si>
    <t>P12159</t>
  </si>
  <si>
    <t>C3296</t>
  </si>
  <si>
    <t>P94517</t>
  </si>
  <si>
    <t>S174</t>
  </si>
  <si>
    <t>C7115</t>
  </si>
  <si>
    <t>P61628</t>
  </si>
  <si>
    <t>S607</t>
  </si>
  <si>
    <t>C5576</t>
  </si>
  <si>
    <t>P93791</t>
  </si>
  <si>
    <t>S847</t>
  </si>
  <si>
    <t>C2033</t>
  </si>
  <si>
    <t>P57645</t>
  </si>
  <si>
    <t>S855</t>
  </si>
  <si>
    <t>C9334</t>
  </si>
  <si>
    <t>P34162</t>
  </si>
  <si>
    <t>C1066</t>
  </si>
  <si>
    <t>P55246</t>
  </si>
  <si>
    <t>C1571</t>
  </si>
  <si>
    <t>P27174</t>
  </si>
  <si>
    <t>S714</t>
  </si>
  <si>
    <t>C5588</t>
  </si>
  <si>
    <t>P82833</t>
  </si>
  <si>
    <t>P10893</t>
  </si>
  <si>
    <t>S466</t>
  </si>
  <si>
    <t>C8686</t>
  </si>
  <si>
    <t>P41186</t>
  </si>
  <si>
    <t>S404</t>
  </si>
  <si>
    <t>C7691</t>
  </si>
  <si>
    <t>P71957</t>
  </si>
  <si>
    <t>S314</t>
  </si>
  <si>
    <t>P16221</t>
  </si>
  <si>
    <t>S701</t>
  </si>
  <si>
    <t>C4968</t>
  </si>
  <si>
    <t>P12716</t>
  </si>
  <si>
    <t>S290</t>
  </si>
  <si>
    <t>C5938</t>
  </si>
  <si>
    <t>P48185</t>
  </si>
  <si>
    <t>C9802</t>
  </si>
  <si>
    <t>P83843</t>
  </si>
  <si>
    <t>S369</t>
  </si>
  <si>
    <t>C4150</t>
  </si>
  <si>
    <t>P25386</t>
  </si>
  <si>
    <t>S370</t>
  </si>
  <si>
    <t>C2907</t>
  </si>
  <si>
    <t>P39424</t>
  </si>
  <si>
    <t>S880</t>
  </si>
  <si>
    <t>C5487</t>
  </si>
  <si>
    <t>P24645</t>
  </si>
  <si>
    <t>S485</t>
  </si>
  <si>
    <t>C7768</t>
  </si>
  <si>
    <t>P19130</t>
  </si>
  <si>
    <t>S372</t>
  </si>
  <si>
    <t>P76985</t>
  </si>
  <si>
    <t>S796</t>
  </si>
  <si>
    <t>C8104</t>
  </si>
  <si>
    <t>P10215</t>
  </si>
  <si>
    <t>S231</t>
  </si>
  <si>
    <t>C5567</t>
  </si>
  <si>
    <t>P84807</t>
  </si>
  <si>
    <t>S724</t>
  </si>
  <si>
    <t>C4779</t>
  </si>
  <si>
    <t>P52818</t>
  </si>
  <si>
    <t>S170</t>
  </si>
  <si>
    <t>C8465</t>
  </si>
  <si>
    <t>P66754</t>
  </si>
  <si>
    <t>S795</t>
  </si>
  <si>
    <t>C4768</t>
  </si>
  <si>
    <t>P51910</t>
  </si>
  <si>
    <t>C5368</t>
  </si>
  <si>
    <t>P37094</t>
  </si>
  <si>
    <t>S306</t>
  </si>
  <si>
    <t>C7362</t>
  </si>
  <si>
    <t>P84219</t>
  </si>
  <si>
    <t>S990</t>
  </si>
  <si>
    <t>C6966</t>
  </si>
  <si>
    <t>P49725</t>
  </si>
  <si>
    <t>S551</t>
  </si>
  <si>
    <t>C9320</t>
  </si>
  <si>
    <t>P59589</t>
  </si>
  <si>
    <t>S850</t>
  </si>
  <si>
    <t>C1547</t>
  </si>
  <si>
    <t>P86396</t>
  </si>
  <si>
    <t>C9737</t>
  </si>
  <si>
    <t>P73656</t>
  </si>
  <si>
    <t>S780</t>
  </si>
  <si>
    <t>C4161</t>
  </si>
  <si>
    <t>P14321</t>
  </si>
  <si>
    <t>C4565</t>
  </si>
  <si>
    <t>P30977</t>
  </si>
  <si>
    <t>C5522</t>
  </si>
  <si>
    <t>P29572</t>
  </si>
  <si>
    <t>S265</t>
  </si>
  <si>
    <t>C5212</t>
  </si>
  <si>
    <t>P33345</t>
  </si>
  <si>
    <t>S467</t>
  </si>
  <si>
    <t>C2552</t>
  </si>
  <si>
    <t>P61272</t>
  </si>
  <si>
    <t>S113</t>
  </si>
  <si>
    <t>C1996</t>
  </si>
  <si>
    <t>P36870</t>
  </si>
  <si>
    <t>S630</t>
  </si>
  <si>
    <t>C9096</t>
  </si>
  <si>
    <t>P57691</t>
  </si>
  <si>
    <t>S276</t>
  </si>
  <si>
    <t>C2212</t>
  </si>
  <si>
    <t>P66117</t>
  </si>
  <si>
    <t>S929</t>
  </si>
  <si>
    <t>C3713</t>
  </si>
  <si>
    <t>P55254</t>
  </si>
  <si>
    <t>C9747</t>
  </si>
  <si>
    <t>P97968</t>
  </si>
  <si>
    <t>C4276</t>
  </si>
  <si>
    <t>P57894</t>
  </si>
  <si>
    <t>S436</t>
  </si>
  <si>
    <t>C2532</t>
  </si>
  <si>
    <t>P97173</t>
  </si>
  <si>
    <t>S291</t>
  </si>
  <si>
    <t>C7500</t>
  </si>
  <si>
    <t>P27199</t>
  </si>
  <si>
    <t>S746</t>
  </si>
  <si>
    <t>C5500</t>
  </si>
  <si>
    <t>P76708</t>
  </si>
  <si>
    <t>P82201</t>
  </si>
  <si>
    <t>S733</t>
  </si>
  <si>
    <t>C3244</t>
  </si>
  <si>
    <t>P78619</t>
  </si>
  <si>
    <t>S180</t>
  </si>
  <si>
    <t>C1739</t>
  </si>
  <si>
    <t>P77081</t>
  </si>
  <si>
    <t>S568</t>
  </si>
  <si>
    <t>C7998</t>
  </si>
  <si>
    <t>P41624</t>
  </si>
  <si>
    <t>C6367</t>
  </si>
  <si>
    <t>P26453</t>
  </si>
  <si>
    <t>C8347</t>
  </si>
  <si>
    <t>P24249</t>
  </si>
  <si>
    <t>C8072</t>
  </si>
  <si>
    <t>P61428</t>
  </si>
  <si>
    <t>S325</t>
  </si>
  <si>
    <t>C9368</t>
  </si>
  <si>
    <t>P62409</t>
  </si>
  <si>
    <t>C3880</t>
  </si>
  <si>
    <t>P96807</t>
  </si>
  <si>
    <t>S645</t>
  </si>
  <si>
    <t>C4326</t>
  </si>
  <si>
    <t>P13659</t>
  </si>
  <si>
    <t>S997</t>
  </si>
  <si>
    <t>C4044</t>
  </si>
  <si>
    <t>P85148</t>
  </si>
  <si>
    <t>C4823</t>
  </si>
  <si>
    <t>P58867</t>
  </si>
  <si>
    <t>C3508</t>
  </si>
  <si>
    <t>P63910</t>
  </si>
  <si>
    <t>S734</t>
  </si>
  <si>
    <t>C3803</t>
  </si>
  <si>
    <t>P21957</t>
  </si>
  <si>
    <t>C1544</t>
  </si>
  <si>
    <t>P38742</t>
  </si>
  <si>
    <t>S667</t>
  </si>
  <si>
    <t>C4985</t>
  </si>
  <si>
    <t>P39475</t>
  </si>
  <si>
    <t>C2997</t>
  </si>
  <si>
    <t>P84499</t>
  </si>
  <si>
    <t>S960</t>
  </si>
  <si>
    <t>C5951</t>
  </si>
  <si>
    <t>P38333</t>
  </si>
  <si>
    <t>S269</t>
  </si>
  <si>
    <t>C1246</t>
  </si>
  <si>
    <t>P12429</t>
  </si>
  <si>
    <t>S338</t>
  </si>
  <si>
    <t>C5573</t>
  </si>
  <si>
    <t>P25339</t>
  </si>
  <si>
    <t>C4317</t>
  </si>
  <si>
    <t>P54980</t>
  </si>
  <si>
    <t>C1867</t>
  </si>
  <si>
    <t>P89315</t>
  </si>
  <si>
    <t>S919</t>
  </si>
  <si>
    <t>C1452</t>
  </si>
  <si>
    <t>P54921</t>
  </si>
  <si>
    <t>S493</t>
  </si>
  <si>
    <t>C4129</t>
  </si>
  <si>
    <t>P25032</t>
  </si>
  <si>
    <t>S673</t>
  </si>
  <si>
    <t>C4875</t>
  </si>
  <si>
    <t>P91515</t>
  </si>
  <si>
    <t>S365</t>
  </si>
  <si>
    <t>C9347</t>
  </si>
  <si>
    <t>P93732</t>
  </si>
  <si>
    <t>S629</t>
  </si>
  <si>
    <t>C5332</t>
  </si>
  <si>
    <t>P24390</t>
  </si>
  <si>
    <t>C7354</t>
  </si>
  <si>
    <t>P84231</t>
  </si>
  <si>
    <t>S217</t>
  </si>
  <si>
    <t>C6585</t>
  </si>
  <si>
    <t>P31876</t>
  </si>
  <si>
    <t>S857</t>
  </si>
  <si>
    <t>C9498</t>
  </si>
  <si>
    <t>P61012</t>
  </si>
  <si>
    <t>S245</t>
  </si>
  <si>
    <t>P44812</t>
  </si>
  <si>
    <t>S518</t>
  </si>
  <si>
    <t>C8194</t>
  </si>
  <si>
    <t>P81387</t>
  </si>
  <si>
    <t>C7856</t>
  </si>
  <si>
    <t>P41213</t>
  </si>
  <si>
    <t>C5911</t>
  </si>
  <si>
    <t>P23180</t>
  </si>
  <si>
    <t>C6003</t>
  </si>
  <si>
    <t>P67190</t>
  </si>
  <si>
    <t>S757</t>
  </si>
  <si>
    <t>C4250</t>
  </si>
  <si>
    <t>P18061</t>
  </si>
  <si>
    <t>S517</t>
  </si>
  <si>
    <t>C9879</t>
  </si>
  <si>
    <t>P85020</t>
  </si>
  <si>
    <t>S475</t>
  </si>
  <si>
    <t>C4557</t>
  </si>
  <si>
    <t>P79123</t>
  </si>
  <si>
    <t>S251</t>
  </si>
  <si>
    <t>C1845</t>
  </si>
  <si>
    <t>P73749</t>
  </si>
  <si>
    <t>C3486</t>
  </si>
  <si>
    <t>P18418</t>
  </si>
  <si>
    <t>S543</t>
  </si>
  <si>
    <t>C7183</t>
  </si>
  <si>
    <t>P13407</t>
  </si>
  <si>
    <t>S739</t>
  </si>
  <si>
    <t>C5934</t>
  </si>
  <si>
    <t>P13880</t>
  </si>
  <si>
    <t>S546</t>
  </si>
  <si>
    <t>C6210</t>
  </si>
  <si>
    <t>P63997</t>
  </si>
  <si>
    <t>C8406</t>
  </si>
  <si>
    <t>P36756</t>
  </si>
  <si>
    <t>S885</t>
  </si>
  <si>
    <t>C1821</t>
  </si>
  <si>
    <t>P66677</t>
  </si>
  <si>
    <t>C4933</t>
  </si>
  <si>
    <t>P13385</t>
  </si>
  <si>
    <t>S592</t>
  </si>
  <si>
    <t>C9540</t>
  </si>
  <si>
    <t>P47500</t>
  </si>
  <si>
    <t>S278</t>
  </si>
  <si>
    <t>C7878</t>
  </si>
  <si>
    <t>P27509</t>
  </si>
  <si>
    <t>S145</t>
  </si>
  <si>
    <t>C8653</t>
  </si>
  <si>
    <t>P84323</t>
  </si>
  <si>
    <t>S802</t>
  </si>
  <si>
    <t>C4185</t>
  </si>
  <si>
    <t>P41819</t>
  </si>
  <si>
    <t>C5366</t>
  </si>
  <si>
    <t>P98719</t>
  </si>
  <si>
    <t>S356</t>
  </si>
  <si>
    <t>C9186</t>
  </si>
  <si>
    <t>P96373</t>
  </si>
  <si>
    <t>S273</t>
  </si>
  <si>
    <t>C1604</t>
  </si>
  <si>
    <t>P71192</t>
  </si>
  <si>
    <t>C5468</t>
  </si>
  <si>
    <t>P86000</t>
  </si>
  <si>
    <t>C1282</t>
  </si>
  <si>
    <t>P76617</t>
  </si>
  <si>
    <t>S913</t>
  </si>
  <si>
    <t>C4670</t>
  </si>
  <si>
    <t>P12251</t>
  </si>
  <si>
    <t>S761</t>
  </si>
  <si>
    <t>C5141</t>
  </si>
  <si>
    <t>P33350</t>
  </si>
  <si>
    <t>S430</t>
  </si>
  <si>
    <t>C3063</t>
  </si>
  <si>
    <t>P76830</t>
  </si>
  <si>
    <t>C4787</t>
  </si>
  <si>
    <t>P21801</t>
  </si>
  <si>
    <t>C2356</t>
  </si>
  <si>
    <t>P62224</t>
  </si>
  <si>
    <t>S287</t>
  </si>
  <si>
    <t>P48259</t>
  </si>
  <si>
    <t>S456</t>
  </si>
  <si>
    <t>C8979</t>
  </si>
  <si>
    <t>P56694</t>
  </si>
  <si>
    <t>S658</t>
  </si>
  <si>
    <t>C1237</t>
  </si>
  <si>
    <t>P41629</t>
  </si>
  <si>
    <t>S158</t>
  </si>
  <si>
    <t>C6507</t>
  </si>
  <si>
    <t>P96155</t>
  </si>
  <si>
    <t>C5067</t>
  </si>
  <si>
    <t>P69025</t>
  </si>
  <si>
    <t>C6560</t>
  </si>
  <si>
    <t>P46784</t>
  </si>
  <si>
    <t>C8141</t>
  </si>
  <si>
    <t>P67804</t>
  </si>
  <si>
    <t>S807</t>
  </si>
  <si>
    <t>C5674</t>
  </si>
  <si>
    <t>P44929</t>
  </si>
  <si>
    <t>S303</t>
  </si>
  <si>
    <t>C2164</t>
  </si>
  <si>
    <t>P25078</t>
  </si>
  <si>
    <t>S399</t>
  </si>
  <si>
    <t>C2645</t>
  </si>
  <si>
    <t>P56660</t>
  </si>
  <si>
    <t>S157</t>
  </si>
  <si>
    <t>C3073</t>
  </si>
  <si>
    <t>P59464</t>
  </si>
  <si>
    <t>S225</t>
  </si>
  <si>
    <t>C3147</t>
  </si>
  <si>
    <t>P48445</t>
  </si>
  <si>
    <t>S655</t>
  </si>
  <si>
    <t>C8282</t>
  </si>
  <si>
    <t>P91171</t>
  </si>
  <si>
    <t>S587</t>
  </si>
  <si>
    <t>C5264</t>
  </si>
  <si>
    <t>P50736</t>
  </si>
  <si>
    <t>S328</t>
  </si>
  <si>
    <t>P97904</t>
  </si>
  <si>
    <t>S846</t>
  </si>
  <si>
    <t>C1677</t>
  </si>
  <si>
    <t>P75641</t>
  </si>
  <si>
    <t>S315</t>
  </si>
  <si>
    <t>C5869</t>
  </si>
  <si>
    <t>P60713</t>
  </si>
  <si>
    <t>S751</t>
  </si>
  <si>
    <t>C8064</t>
  </si>
  <si>
    <t>P55836</t>
  </si>
  <si>
    <t>C6579</t>
  </si>
  <si>
    <t>P96148</t>
  </si>
  <si>
    <t>S934</t>
  </si>
  <si>
    <t>C4170</t>
  </si>
  <si>
    <t>P68773</t>
  </si>
  <si>
    <t>C1754</t>
  </si>
  <si>
    <t>P35345</t>
  </si>
  <si>
    <t>S763</t>
  </si>
  <si>
    <t>C2416</t>
  </si>
  <si>
    <t>P83302</t>
  </si>
  <si>
    <t>S248</t>
  </si>
  <si>
    <t>C1075</t>
  </si>
  <si>
    <t>P96246</t>
  </si>
  <si>
    <t>S815</t>
  </si>
  <si>
    <t>P84400</t>
  </si>
  <si>
    <t>S522</t>
  </si>
  <si>
    <t>C3739</t>
  </si>
  <si>
    <t>P33806</t>
  </si>
  <si>
    <t>S416</t>
  </si>
  <si>
    <t>C8727</t>
  </si>
  <si>
    <t>P43688</t>
  </si>
  <si>
    <t>C4543</t>
  </si>
  <si>
    <t>P54135</t>
  </si>
  <si>
    <t>C1727</t>
  </si>
  <si>
    <t>P31359</t>
  </si>
  <si>
    <t>S914</t>
  </si>
  <si>
    <t>C6424</t>
  </si>
  <si>
    <t>P30625</t>
  </si>
  <si>
    <t>S874</t>
  </si>
  <si>
    <t>C9592</t>
  </si>
  <si>
    <t>P37626</t>
  </si>
  <si>
    <t>S285</t>
  </si>
  <si>
    <t>C8799</t>
  </si>
  <si>
    <t>P18804</t>
  </si>
  <si>
    <t>P53005</t>
  </si>
  <si>
    <t>C5532</t>
  </si>
  <si>
    <t>P14924</t>
  </si>
  <si>
    <t>S358</t>
  </si>
  <si>
    <t>C4253</t>
  </si>
  <si>
    <t>P13782</t>
  </si>
  <si>
    <t>C3072</t>
  </si>
  <si>
    <t>P41007</t>
  </si>
  <si>
    <t>S727</t>
  </si>
  <si>
    <t>C4870</t>
  </si>
  <si>
    <t>P54527</t>
  </si>
  <si>
    <t>C9405</t>
  </si>
  <si>
    <t>P62389</t>
  </si>
  <si>
    <t>S890</t>
  </si>
  <si>
    <t>C4554</t>
  </si>
  <si>
    <t>P88218</t>
  </si>
  <si>
    <t>C4771</t>
  </si>
  <si>
    <t>P84099</t>
  </si>
  <si>
    <t>S579</t>
  </si>
  <si>
    <t>C8111</t>
  </si>
  <si>
    <t>P83970</t>
  </si>
  <si>
    <t>S852</t>
  </si>
  <si>
    <t>C3269</t>
  </si>
  <si>
    <t>P96669</t>
  </si>
  <si>
    <t>S527</t>
  </si>
  <si>
    <t>C4285</t>
  </si>
  <si>
    <t>P45863</t>
  </si>
  <si>
    <t>S420</t>
  </si>
  <si>
    <t>C4867</t>
  </si>
  <si>
    <t>P86154</t>
  </si>
  <si>
    <t>C5381</t>
  </si>
  <si>
    <t>P29558</t>
  </si>
  <si>
    <t>S162</t>
  </si>
  <si>
    <t>C6609</t>
  </si>
  <si>
    <t>P61153</t>
  </si>
  <si>
    <t>S463</t>
  </si>
  <si>
    <t>C2724</t>
  </si>
  <si>
    <t>P12413</t>
  </si>
  <si>
    <t>C8314</t>
  </si>
  <si>
    <t>P73230</t>
  </si>
  <si>
    <t>C7906</t>
  </si>
  <si>
    <t>P40699</t>
  </si>
  <si>
    <t>S320</t>
  </si>
  <si>
    <t>C8173</t>
  </si>
  <si>
    <t>P31630</t>
  </si>
  <si>
    <t>S203</t>
  </si>
  <si>
    <t>C2777</t>
  </si>
  <si>
    <t>P60374</t>
  </si>
  <si>
    <t>S562</t>
  </si>
  <si>
    <t>C9998</t>
  </si>
  <si>
    <t>P38906</t>
  </si>
  <si>
    <t>S774</t>
  </si>
  <si>
    <t>C2824</t>
  </si>
  <si>
    <t>P20683</t>
  </si>
  <si>
    <t>S212</t>
  </si>
  <si>
    <t>C1968</t>
  </si>
  <si>
    <t>P10368</t>
  </si>
  <si>
    <t>C7528</t>
  </si>
  <si>
    <t>P90771</t>
  </si>
  <si>
    <t>S352</t>
  </si>
  <si>
    <t>C4641</t>
  </si>
  <si>
    <t>P97132</t>
  </si>
  <si>
    <t>C7273</t>
  </si>
  <si>
    <t>P81820</t>
  </si>
  <si>
    <t>C8903</t>
  </si>
  <si>
    <t>P38527</t>
  </si>
  <si>
    <t>C4370</t>
  </si>
  <si>
    <t>P48744</t>
  </si>
  <si>
    <t>S470</t>
  </si>
  <si>
    <t>C3384</t>
  </si>
  <si>
    <t>P59961</t>
  </si>
  <si>
    <t>C7671</t>
  </si>
  <si>
    <t>P48032</t>
  </si>
  <si>
    <t>C5009</t>
  </si>
  <si>
    <t>P56936</t>
  </si>
  <si>
    <t>S202</t>
  </si>
  <si>
    <t>C4928</t>
  </si>
  <si>
    <t>P40815</t>
  </si>
  <si>
    <t>S993</t>
  </si>
  <si>
    <t>C3835</t>
  </si>
  <si>
    <t>P78274</t>
  </si>
  <si>
    <t>S433</t>
  </si>
  <si>
    <t>C7461</t>
  </si>
  <si>
    <t>P38205</t>
  </si>
  <si>
    <t>S923</t>
  </si>
  <si>
    <t>C5607</t>
  </si>
  <si>
    <t>P13985</t>
  </si>
  <si>
    <t>S144</t>
  </si>
  <si>
    <t>C5647</t>
  </si>
  <si>
    <t>P96338</t>
  </si>
  <si>
    <t>S693</t>
  </si>
  <si>
    <t>C1877</t>
  </si>
  <si>
    <t>P94790</t>
  </si>
  <si>
    <t>P98074</t>
  </si>
  <si>
    <t>S428</t>
  </si>
  <si>
    <t>C8869</t>
  </si>
  <si>
    <t>P66862</t>
  </si>
  <si>
    <t>C6755</t>
  </si>
  <si>
    <t>P46370</t>
  </si>
  <si>
    <t>C1358</t>
  </si>
  <si>
    <t>P48674</t>
  </si>
  <si>
    <t>S423</t>
  </si>
  <si>
    <t>C5234</t>
  </si>
  <si>
    <t>P56412</t>
  </si>
  <si>
    <t>S968</t>
  </si>
  <si>
    <t>C2877</t>
  </si>
  <si>
    <t>P97700</t>
  </si>
  <si>
    <t>S816</t>
  </si>
  <si>
    <t>C1519</t>
  </si>
  <si>
    <t>P64615</t>
  </si>
  <si>
    <t>S486</t>
  </si>
  <si>
    <t>C9780</t>
  </si>
  <si>
    <t>P82090</t>
  </si>
  <si>
    <t>C1400</t>
  </si>
  <si>
    <t>P29239</t>
  </si>
  <si>
    <t>C1022</t>
  </si>
  <si>
    <t>P85930</t>
  </si>
  <si>
    <t>C9444</t>
  </si>
  <si>
    <t>P64213</t>
  </si>
  <si>
    <t>C6920</t>
  </si>
  <si>
    <t>P64412</t>
  </si>
  <si>
    <t>C2079</t>
  </si>
  <si>
    <t>P15322</t>
  </si>
  <si>
    <t>C6991</t>
  </si>
  <si>
    <t>P98147</t>
  </si>
  <si>
    <t>C5566</t>
  </si>
  <si>
    <t>P12196</t>
  </si>
  <si>
    <t>S187</t>
  </si>
  <si>
    <t>C2231</t>
  </si>
  <si>
    <t>P39377</t>
  </si>
  <si>
    <t>S435</t>
  </si>
  <si>
    <t>C7121</t>
  </si>
  <si>
    <t>C9934</t>
  </si>
  <si>
    <t>P43734</t>
  </si>
  <si>
    <t>S407</t>
  </si>
  <si>
    <t>C1104</t>
  </si>
  <si>
    <t>P44815</t>
  </si>
  <si>
    <t>S249</t>
  </si>
  <si>
    <t>C1486</t>
  </si>
  <si>
    <t>P33762</t>
  </si>
  <si>
    <t>C2667</t>
  </si>
  <si>
    <t>P87400</t>
  </si>
  <si>
    <t>S501</t>
  </si>
  <si>
    <t>C3440</t>
  </si>
  <si>
    <t>P47563</t>
  </si>
  <si>
    <t>C4262</t>
  </si>
  <si>
    <t>P61259</t>
  </si>
  <si>
    <t>S992</t>
  </si>
  <si>
    <t>C2689</t>
  </si>
  <si>
    <t>P52531</t>
  </si>
  <si>
    <t>S659</t>
  </si>
  <si>
    <t>C4878</t>
  </si>
  <si>
    <t>P71716</t>
  </si>
  <si>
    <t>S164</t>
  </si>
  <si>
    <t>C9974</t>
  </si>
  <si>
    <t>P20974</t>
  </si>
  <si>
    <t>S634</t>
  </si>
  <si>
    <t>C7458</t>
  </si>
  <si>
    <t>P45524</t>
  </si>
  <si>
    <t>S809</t>
  </si>
  <si>
    <t>C9234</t>
  </si>
  <si>
    <t>P57965</t>
  </si>
  <si>
    <t>S377</t>
  </si>
  <si>
    <t>C4401</t>
  </si>
  <si>
    <t>P56404</t>
  </si>
  <si>
    <t>S213</t>
  </si>
  <si>
    <t>C7902</t>
  </si>
  <si>
    <t>P17612</t>
  </si>
  <si>
    <t>S544</t>
  </si>
  <si>
    <t>C6247</t>
  </si>
  <si>
    <t>P41385</t>
  </si>
  <si>
    <t>C3846</t>
  </si>
  <si>
    <t>P36708</t>
  </si>
  <si>
    <t>P76691</t>
  </si>
  <si>
    <t>S966</t>
  </si>
  <si>
    <t>C6393</t>
  </si>
  <si>
    <t>P45233</t>
  </si>
  <si>
    <t>C9130</t>
  </si>
  <si>
    <t>P60411</t>
  </si>
  <si>
    <t>C7791</t>
  </si>
  <si>
    <t>P38314</t>
  </si>
  <si>
    <t>S783</t>
  </si>
  <si>
    <t>C1076</t>
  </si>
  <si>
    <t>P84495</t>
  </si>
  <si>
    <t>C8737</t>
  </si>
  <si>
    <t>P27276</t>
  </si>
  <si>
    <t>C8923</t>
  </si>
  <si>
    <t>P80658</t>
  </si>
  <si>
    <t>C5945</t>
  </si>
  <si>
    <t>P78187</t>
  </si>
  <si>
    <t>C2725</t>
  </si>
  <si>
    <t>P68328</t>
  </si>
  <si>
    <t>C6295</t>
  </si>
  <si>
    <t>P30460</t>
  </si>
  <si>
    <t>C6606</t>
  </si>
  <si>
    <t>P82302</t>
  </si>
  <si>
    <t>C7265</t>
  </si>
  <si>
    <t>P79672</t>
  </si>
  <si>
    <t>S266</t>
  </si>
  <si>
    <t>C6310</t>
  </si>
  <si>
    <t>P86850</t>
  </si>
  <si>
    <t>C7507</t>
  </si>
  <si>
    <t>P67745</t>
  </si>
  <si>
    <t>S705</t>
  </si>
  <si>
    <t>C5784</t>
  </si>
  <si>
    <t>P85008</t>
  </si>
  <si>
    <t>S308</t>
  </si>
  <si>
    <t>C2423</t>
  </si>
  <si>
    <t>P39902</t>
  </si>
  <si>
    <t>C3402</t>
  </si>
  <si>
    <t>P73190</t>
  </si>
  <si>
    <t>C2019</t>
  </si>
  <si>
    <t>P54225</t>
  </si>
  <si>
    <t>C4088</t>
  </si>
  <si>
    <t>P89198</t>
  </si>
  <si>
    <t>C4406</t>
  </si>
  <si>
    <t>P31534</t>
  </si>
  <si>
    <t>S234</t>
  </si>
  <si>
    <t>C7475</t>
  </si>
  <si>
    <t>P93694</t>
  </si>
  <si>
    <t>C8741</t>
  </si>
  <si>
    <t>P80641</t>
  </si>
  <si>
    <t>S974</t>
  </si>
  <si>
    <t>C8436</t>
  </si>
  <si>
    <t>P96713</t>
  </si>
  <si>
    <t>S230</t>
  </si>
  <si>
    <t>C1352</t>
  </si>
  <si>
    <t>P66095</t>
  </si>
  <si>
    <t>C1865</t>
  </si>
  <si>
    <t>P21173</t>
  </si>
  <si>
    <t>S637</t>
  </si>
  <si>
    <t>C9978</t>
  </si>
  <si>
    <t>P10148</t>
  </si>
  <si>
    <t>S830</t>
  </si>
  <si>
    <t>C3377</t>
  </si>
  <si>
    <t>P21672</t>
  </si>
  <si>
    <t>S422</t>
  </si>
  <si>
    <t>C4574</t>
  </si>
  <si>
    <t>P32211</t>
  </si>
  <si>
    <t>S908</t>
  </si>
  <si>
    <t>C5893</t>
  </si>
  <si>
    <t>P19476</t>
  </si>
  <si>
    <t>S986</t>
  </si>
  <si>
    <t>C1680</t>
  </si>
  <si>
    <t>P63450</t>
  </si>
  <si>
    <t>S424</t>
  </si>
  <si>
    <t>C8939</t>
  </si>
  <si>
    <t>P89472</t>
  </si>
  <si>
    <t>C3829</t>
  </si>
  <si>
    <t>P35017</t>
  </si>
  <si>
    <t>C8928</t>
  </si>
  <si>
    <t>P24080</t>
  </si>
  <si>
    <t>C5725</t>
  </si>
  <si>
    <t>P53205</t>
  </si>
  <si>
    <t>S304</t>
  </si>
  <si>
    <t>C5593</t>
  </si>
  <si>
    <t>P90720</t>
  </si>
  <si>
    <t>S159</t>
  </si>
  <si>
    <t>P10432</t>
  </si>
  <si>
    <t>S530</t>
  </si>
  <si>
    <t>C3460</t>
  </si>
  <si>
    <t>P47297</t>
  </si>
  <si>
    <t>C1976</t>
  </si>
  <si>
    <t>P42813</t>
  </si>
  <si>
    <t>C4644</t>
  </si>
  <si>
    <t>P91678</t>
  </si>
  <si>
    <t>P37610</t>
  </si>
  <si>
    <t>C2509</t>
  </si>
  <si>
    <t>P99493</t>
  </si>
  <si>
    <t>C3709</t>
  </si>
  <si>
    <t>P40782</t>
  </si>
  <si>
    <t>C1071</t>
  </si>
  <si>
    <t>P48314</t>
  </si>
  <si>
    <t>C5865</t>
  </si>
  <si>
    <t>P45057</t>
  </si>
  <si>
    <t>C9655</t>
  </si>
  <si>
    <t>P48736</t>
  </si>
  <si>
    <t>S222</t>
  </si>
  <si>
    <t>C5311</t>
  </si>
  <si>
    <t>P66888</t>
  </si>
  <si>
    <t>S756</t>
  </si>
  <si>
    <t>C5927</t>
  </si>
  <si>
    <t>P36855</t>
  </si>
  <si>
    <t>S936</t>
  </si>
  <si>
    <t>C3176</t>
  </si>
  <si>
    <t>P94258</t>
  </si>
  <si>
    <t>S931</t>
  </si>
  <si>
    <t>P82936</t>
  </si>
  <si>
    <t>S762</t>
  </si>
  <si>
    <t>C4218</t>
  </si>
  <si>
    <t>P95677</t>
  </si>
  <si>
    <t>S889</t>
  </si>
  <si>
    <t>C6790</t>
  </si>
  <si>
    <t>P46943</t>
  </si>
  <si>
    <t>S130</t>
  </si>
  <si>
    <t>C4483</t>
  </si>
  <si>
    <t>P30946</t>
  </si>
  <si>
    <t>S698</t>
  </si>
  <si>
    <t>C2631</t>
  </si>
  <si>
    <t>P49220</t>
  </si>
  <si>
    <t>C7655</t>
  </si>
  <si>
    <t>P76720</t>
  </si>
  <si>
    <t>S388</t>
  </si>
  <si>
    <t>C5928</t>
  </si>
  <si>
    <t>P91641</t>
  </si>
  <si>
    <t>S940</t>
  </si>
  <si>
    <t>C1897</t>
  </si>
  <si>
    <t>P92630</t>
  </si>
  <si>
    <t>C7616</t>
  </si>
  <si>
    <t>P92912</t>
  </si>
  <si>
    <t>C6969</t>
  </si>
  <si>
    <t>P14535</t>
  </si>
  <si>
    <t>S839</t>
  </si>
  <si>
    <t>C4872</t>
  </si>
  <si>
    <t>P43822</t>
  </si>
  <si>
    <t>S480</t>
  </si>
  <si>
    <t>C3239</t>
  </si>
  <si>
    <t>P86095</t>
  </si>
  <si>
    <t>S801</t>
  </si>
  <si>
    <t>C6914</t>
  </si>
  <si>
    <t>P47136</t>
  </si>
  <si>
    <t>P43927</t>
  </si>
  <si>
    <t>C7142</t>
  </si>
  <si>
    <t>P48735</t>
  </si>
  <si>
    <t>S594</t>
  </si>
  <si>
    <t>C1656</t>
  </si>
  <si>
    <t>P54772</t>
  </si>
  <si>
    <t>C5817</t>
  </si>
  <si>
    <t>P21292</t>
  </si>
  <si>
    <t>C3520</t>
  </si>
  <si>
    <t>P73308</t>
  </si>
  <si>
    <t>S883</t>
  </si>
  <si>
    <t>C2868</t>
  </si>
  <si>
    <t>P93591</t>
  </si>
  <si>
    <t>C7034</t>
  </si>
  <si>
    <t>P54239</t>
  </si>
  <si>
    <t>S312</t>
  </si>
  <si>
    <t>C4593</t>
  </si>
  <si>
    <t>P84142</t>
  </si>
  <si>
    <t>S452</t>
  </si>
  <si>
    <t>P60624</t>
  </si>
  <si>
    <t>S512</t>
  </si>
  <si>
    <t>C2100</t>
  </si>
  <si>
    <t>P51632</t>
  </si>
  <si>
    <t>C1502</t>
  </si>
  <si>
    <t>P52299</t>
  </si>
  <si>
    <t>C9095</t>
  </si>
  <si>
    <t>P47909</t>
  </si>
  <si>
    <t>S979</t>
  </si>
  <si>
    <t>C8041</t>
  </si>
  <si>
    <t>P94303</t>
  </si>
  <si>
    <t>C9370</t>
  </si>
  <si>
    <t>P61999</t>
  </si>
  <si>
    <t>C6137</t>
  </si>
  <si>
    <t>P31573</t>
  </si>
  <si>
    <t>S437</t>
  </si>
  <si>
    <t>C9494</t>
  </si>
  <si>
    <t>P30566</t>
  </si>
  <si>
    <t>C5233</t>
  </si>
  <si>
    <t>P18007</t>
  </si>
  <si>
    <t>S327</t>
  </si>
  <si>
    <t>C9635</t>
  </si>
  <si>
    <t>P95024</t>
  </si>
  <si>
    <t>S359</t>
  </si>
  <si>
    <t>C3793</t>
  </si>
  <si>
    <t>P12892</t>
  </si>
  <si>
    <t>S274</t>
  </si>
  <si>
    <t>C2892</t>
  </si>
  <si>
    <t>P39754</t>
  </si>
  <si>
    <t>S991</t>
  </si>
  <si>
    <t>C3314</t>
  </si>
  <si>
    <t>P47180</t>
  </si>
  <si>
    <t>S911</t>
  </si>
  <si>
    <t>C6520</t>
  </si>
  <si>
    <t>P71821</t>
  </si>
  <si>
    <t>S817</t>
  </si>
  <si>
    <t>P38460</t>
  </si>
  <si>
    <t>C1889</t>
  </si>
  <si>
    <t>P55647</t>
  </si>
  <si>
    <t>S845</t>
  </si>
  <si>
    <t>P46135</t>
  </si>
  <si>
    <t>S102</t>
  </si>
  <si>
    <t>C5578</t>
  </si>
  <si>
    <t>P78126</t>
  </si>
  <si>
    <t>C4430</t>
  </si>
  <si>
    <t>P24716</t>
  </si>
  <si>
    <t>S969</t>
  </si>
  <si>
    <t>C9015</t>
  </si>
  <si>
    <t>P85160</t>
  </si>
  <si>
    <t>S602</t>
  </si>
  <si>
    <t>C1234</t>
  </si>
  <si>
    <t>P56835</t>
  </si>
  <si>
    <t>C3670</t>
  </si>
  <si>
    <t>P46519</t>
  </si>
  <si>
    <t>S580</t>
  </si>
  <si>
    <t>C3198</t>
  </si>
  <si>
    <t>P73753</t>
  </si>
  <si>
    <t>S793</t>
  </si>
  <si>
    <t>C1658</t>
  </si>
  <si>
    <t>P14761</t>
  </si>
  <si>
    <t>C1755</t>
  </si>
  <si>
    <t>P19638</t>
  </si>
  <si>
    <t>S935</t>
  </si>
  <si>
    <t>C2145</t>
  </si>
  <si>
    <t>P63546</t>
  </si>
  <si>
    <t>C3515</t>
  </si>
  <si>
    <t>P93337</t>
  </si>
  <si>
    <t>S368</t>
  </si>
  <si>
    <t>C7337</t>
  </si>
  <si>
    <t>P79506</t>
  </si>
  <si>
    <t>C5374</t>
  </si>
  <si>
    <t>P83143</t>
  </si>
  <si>
    <t>C2673</t>
  </si>
  <si>
    <t>P63739</t>
  </si>
  <si>
    <t>S120</t>
  </si>
  <si>
    <t>C8238</t>
  </si>
  <si>
    <t>P33365</t>
  </si>
  <si>
    <t>C1761</t>
  </si>
  <si>
    <t>P59177</t>
  </si>
  <si>
    <t>C2055</t>
  </si>
  <si>
    <t>P85582</t>
  </si>
  <si>
    <t>C3810</t>
  </si>
  <si>
    <t>P29476</t>
  </si>
  <si>
    <t>C5053</t>
  </si>
  <si>
    <t>P72137</t>
  </si>
  <si>
    <t>S965</t>
  </si>
  <si>
    <t>C6938</t>
  </si>
  <si>
    <t>P71536</t>
  </si>
  <si>
    <t>C1770</t>
  </si>
  <si>
    <t>P11843</t>
  </si>
  <si>
    <t>S173</t>
  </si>
  <si>
    <t>C9419</t>
  </si>
  <si>
    <t>P12881</t>
  </si>
  <si>
    <t>C9594</t>
  </si>
  <si>
    <t>P87711</t>
  </si>
  <si>
    <t>C6731</t>
  </si>
  <si>
    <t>P56433</t>
  </si>
  <si>
    <t>C6327</t>
  </si>
  <si>
    <t>P15097</t>
  </si>
  <si>
    <t>C7065</t>
  </si>
  <si>
    <t>P54028</t>
  </si>
  <si>
    <t>C8640</t>
  </si>
  <si>
    <t>P37742</t>
  </si>
  <si>
    <t>C5377</t>
  </si>
  <si>
    <t>P20599</t>
  </si>
  <si>
    <t>S922</t>
  </si>
  <si>
    <t>C2291</t>
  </si>
  <si>
    <t>P38064</t>
  </si>
  <si>
    <t>C3800</t>
  </si>
  <si>
    <t>P24799</t>
  </si>
  <si>
    <t>S811</t>
  </si>
  <si>
    <t>C2369</t>
  </si>
  <si>
    <t>P93920</t>
  </si>
  <si>
    <t>S547</t>
  </si>
  <si>
    <t>C1723</t>
  </si>
  <si>
    <t>P77865</t>
  </si>
  <si>
    <t>S211</t>
  </si>
  <si>
    <t>C7680</t>
  </si>
  <si>
    <t>P76793</t>
  </si>
  <si>
    <t>C8236</t>
  </si>
  <si>
    <t>P48333</t>
  </si>
  <si>
    <t>C9676</t>
  </si>
  <si>
    <t>P42642</t>
  </si>
  <si>
    <t>C2151</t>
  </si>
  <si>
    <t>P15492</t>
  </si>
  <si>
    <t>C8494</t>
  </si>
  <si>
    <t>P46723</t>
  </si>
  <si>
    <t>S281</t>
  </si>
  <si>
    <t>C8073</t>
  </si>
  <si>
    <t>P80572</t>
  </si>
  <si>
    <t>S364</t>
  </si>
  <si>
    <t>C9867</t>
  </si>
  <si>
    <t>P34151</t>
  </si>
  <si>
    <t>C1661</t>
  </si>
  <si>
    <t>P50741</t>
  </si>
  <si>
    <t>C5570</t>
  </si>
  <si>
    <t>P44283</t>
  </si>
  <si>
    <t>C6373</t>
  </si>
  <si>
    <t>P74068</t>
  </si>
  <si>
    <t>C7516</t>
  </si>
  <si>
    <t>P92336</t>
  </si>
  <si>
    <t>C1255</t>
  </si>
  <si>
    <t>P86555</t>
  </si>
  <si>
    <t>S227</t>
  </si>
  <si>
    <t>C1347</t>
  </si>
  <si>
    <t>P34741</t>
  </si>
  <si>
    <t>C3274</t>
  </si>
  <si>
    <t>P94390</t>
  </si>
  <si>
    <t>S171</t>
  </si>
  <si>
    <t>C3285</t>
  </si>
  <si>
    <t>P62076</t>
  </si>
  <si>
    <t>C3422</t>
  </si>
  <si>
    <t>P95548</t>
  </si>
  <si>
    <t>C3347</t>
  </si>
  <si>
    <t>P57650</t>
  </si>
  <si>
    <t>S826</t>
  </si>
  <si>
    <t>C7169</t>
  </si>
  <si>
    <t>P99710</t>
  </si>
  <si>
    <t>S553</t>
  </si>
  <si>
    <t>C7103</t>
  </si>
  <si>
    <t>P82219</t>
  </si>
  <si>
    <t>C7319</t>
  </si>
  <si>
    <t>P69021</t>
  </si>
  <si>
    <t>S548</t>
  </si>
  <si>
    <t>C2758</t>
  </si>
  <si>
    <t>P45367</t>
  </si>
  <si>
    <t>C2041</t>
  </si>
  <si>
    <t>P40099</t>
  </si>
  <si>
    <t>C1675</t>
  </si>
  <si>
    <t>P33052</t>
  </si>
  <si>
    <t>S446</t>
  </si>
  <si>
    <t>C9448</t>
  </si>
  <si>
    <t>P88497</t>
  </si>
  <si>
    <t>S167</t>
  </si>
  <si>
    <t>C2797</t>
  </si>
  <si>
    <t>P68268</t>
  </si>
  <si>
    <t>C7200</t>
  </si>
  <si>
    <t>P98913</t>
  </si>
  <si>
    <t>C3196</t>
  </si>
  <si>
    <t>P56104</t>
  </si>
  <si>
    <t>P65781</t>
  </si>
  <si>
    <t>C8444</t>
  </si>
  <si>
    <t>P20510</t>
  </si>
  <si>
    <t>C8018</t>
  </si>
  <si>
    <t>P82746</t>
  </si>
  <si>
    <t>C7900</t>
  </si>
  <si>
    <t>P79000</t>
  </si>
  <si>
    <t>C7158</t>
  </si>
  <si>
    <t>P15806</t>
  </si>
  <si>
    <t>C6493</t>
  </si>
  <si>
    <t>P17232</t>
  </si>
  <si>
    <t>C7742</t>
  </si>
  <si>
    <t>P31300</t>
  </si>
  <si>
    <t>C3611</t>
  </si>
  <si>
    <t>P32075</t>
  </si>
  <si>
    <t>C2417</t>
  </si>
  <si>
    <t>P35230</t>
  </si>
  <si>
    <t>S494</t>
  </si>
  <si>
    <t>P44674</t>
  </si>
  <si>
    <t>S797</t>
  </si>
  <si>
    <t>C3322</t>
  </si>
  <si>
    <t>P60100</t>
  </si>
  <si>
    <t>C6604</t>
  </si>
  <si>
    <t>P65894</t>
  </si>
  <si>
    <t>S119</t>
  </si>
  <si>
    <t>P62107</t>
  </si>
  <si>
    <t>S229</t>
  </si>
  <si>
    <t>C2626</t>
  </si>
  <si>
    <t>P73822</t>
  </si>
  <si>
    <t>C6411</t>
  </si>
  <si>
    <t>P88672</t>
  </si>
  <si>
    <t>S955</t>
  </si>
  <si>
    <t>C4527</t>
  </si>
  <si>
    <t>P30927</t>
  </si>
  <si>
    <t>C9651</t>
  </si>
  <si>
    <t>P49743</t>
  </si>
  <si>
    <t>C9823</t>
  </si>
  <si>
    <t>P72142</t>
  </si>
  <si>
    <t>S508</t>
  </si>
  <si>
    <t>C3952</t>
  </si>
  <si>
    <t>P83616</t>
  </si>
  <si>
    <t>S146</t>
  </si>
  <si>
    <t>C8614</t>
  </si>
  <si>
    <t>P74361</t>
  </si>
  <si>
    <t>S321</t>
  </si>
  <si>
    <t>C8013</t>
  </si>
  <si>
    <t>P88047</t>
  </si>
  <si>
    <t>C8187</t>
  </si>
  <si>
    <t>P69405</t>
  </si>
  <si>
    <t>C2183</t>
  </si>
  <si>
    <t>P30719</t>
  </si>
  <si>
    <t>C5791</t>
  </si>
  <si>
    <t>P87850</t>
  </si>
  <si>
    <t>C2919</t>
  </si>
  <si>
    <t>P52595</t>
  </si>
  <si>
    <t>C7189</t>
  </si>
  <si>
    <t>P43910</t>
  </si>
  <si>
    <t>C1839</t>
  </si>
  <si>
    <t>P34578</t>
  </si>
  <si>
    <t>S127</t>
  </si>
  <si>
    <t>C7446</t>
  </si>
  <si>
    <t>P12654</t>
  </si>
  <si>
    <t>S752</t>
  </si>
  <si>
    <t>C5919</t>
  </si>
  <si>
    <t>P36819</t>
  </si>
  <si>
    <t>S577</t>
  </si>
  <si>
    <t>C8820</t>
  </si>
  <si>
    <t>P28170</t>
  </si>
  <si>
    <t>S695</t>
  </si>
  <si>
    <t>C5861</t>
  </si>
  <si>
    <t>P73582</t>
  </si>
  <si>
    <t>C8254</t>
  </si>
  <si>
    <t>P22941</t>
  </si>
  <si>
    <t>C9711</t>
  </si>
  <si>
    <t>P73079</t>
  </si>
  <si>
    <t>S836</t>
  </si>
  <si>
    <t>C7227</t>
  </si>
  <si>
    <t>P23280</t>
  </si>
  <si>
    <t>S563</t>
  </si>
  <si>
    <t>C9955</t>
  </si>
  <si>
    <t>P83230</t>
  </si>
  <si>
    <t>C3368</t>
  </si>
  <si>
    <t>P39203</t>
  </si>
  <si>
    <t>C3939</t>
  </si>
  <si>
    <t>P63214</t>
  </si>
  <si>
    <t>S689</t>
  </si>
  <si>
    <t>C7764</t>
  </si>
  <si>
    <t>P71836</t>
  </si>
  <si>
    <t>C6733</t>
  </si>
  <si>
    <t>P67207</t>
  </si>
  <si>
    <t>C7194</t>
  </si>
  <si>
    <t>P27883</t>
  </si>
  <si>
    <t>C5121</t>
  </si>
  <si>
    <t>P16553</t>
  </si>
  <si>
    <t>C3311</t>
  </si>
  <si>
    <t>P91556</t>
  </si>
  <si>
    <t>C4766</t>
  </si>
  <si>
    <t>P68097</t>
  </si>
  <si>
    <t>S665</t>
  </si>
  <si>
    <t>C3523</t>
  </si>
  <si>
    <t>P81695</t>
  </si>
  <si>
    <t>S459</t>
  </si>
  <si>
    <t>C3711</t>
  </si>
  <si>
    <t>P20529</t>
  </si>
  <si>
    <t>S531</t>
  </si>
  <si>
    <t>C1376</t>
  </si>
  <si>
    <t>P63365</t>
  </si>
  <si>
    <t>S104</t>
  </si>
  <si>
    <t>P60070</t>
  </si>
  <si>
    <t>C2656</t>
  </si>
  <si>
    <t>P74315</t>
  </si>
  <si>
    <t>C7621</t>
  </si>
  <si>
    <t>P27776</t>
  </si>
  <si>
    <t>S778</t>
  </si>
  <si>
    <t>C9621</t>
  </si>
  <si>
    <t>P20547</t>
  </si>
  <si>
    <t>S749</t>
  </si>
  <si>
    <t>C9167</t>
  </si>
  <si>
    <t>P77005</t>
  </si>
  <si>
    <t>C8849</t>
  </si>
  <si>
    <t>P63806</t>
  </si>
  <si>
    <t>C7208</t>
  </si>
  <si>
    <t>P84092</t>
  </si>
  <si>
    <t>S920</t>
  </si>
  <si>
    <t>C7028</t>
  </si>
  <si>
    <t>P22207</t>
  </si>
  <si>
    <t>S614</t>
  </si>
  <si>
    <t>P98110</t>
  </si>
  <si>
    <t>S871</t>
  </si>
  <si>
    <t>P31446</t>
  </si>
  <si>
    <t>S903</t>
  </si>
  <si>
    <t>C1949</t>
  </si>
  <si>
    <t>P64596</t>
  </si>
  <si>
    <t>S621</t>
  </si>
  <si>
    <t>C3537</t>
  </si>
  <si>
    <t>P24690</t>
  </si>
  <si>
    <t>P83366</t>
  </si>
  <si>
    <t>S275</t>
  </si>
  <si>
    <t>C1158</t>
  </si>
  <si>
    <t>P47997</t>
  </si>
  <si>
    <t>S648</t>
  </si>
  <si>
    <t>C8896</t>
  </si>
  <si>
    <t>P38133</t>
  </si>
  <si>
    <t>S471</t>
  </si>
  <si>
    <t>C6645</t>
  </si>
  <si>
    <t>P72513</t>
  </si>
  <si>
    <t>S683</t>
  </si>
  <si>
    <t>C1356</t>
  </si>
  <si>
    <t>P75263</t>
  </si>
  <si>
    <t>C2487</t>
  </si>
  <si>
    <t>P31326</t>
  </si>
  <si>
    <t>S601</t>
  </si>
  <si>
    <t>C7391</t>
  </si>
  <si>
    <t>P88948</t>
  </si>
  <si>
    <t>C9884</t>
  </si>
  <si>
    <t>S930</t>
  </si>
  <si>
    <t>C5210</t>
  </si>
  <si>
    <t>P81942</t>
  </si>
  <si>
    <t>S405</t>
  </si>
  <si>
    <t>C6563</t>
  </si>
  <si>
    <t>P13188</t>
  </si>
  <si>
    <t>C1056</t>
  </si>
  <si>
    <t>P68548</t>
  </si>
  <si>
    <t>C1944</t>
  </si>
  <si>
    <t>P19114</t>
  </si>
  <si>
    <t>C2902</t>
  </si>
  <si>
    <t>P40540</t>
  </si>
  <si>
    <t>P50647</t>
  </si>
  <si>
    <t>P46355</t>
  </si>
  <si>
    <t>C2878</t>
  </si>
  <si>
    <t>P68597</t>
  </si>
  <si>
    <t>C9006</t>
  </si>
  <si>
    <t>P41876</t>
  </si>
  <si>
    <t>S411</t>
  </si>
  <si>
    <t>C3769</t>
  </si>
  <si>
    <t>P55499</t>
  </si>
  <si>
    <t>S526</t>
  </si>
  <si>
    <t>C7324</t>
  </si>
  <si>
    <t>P38173</t>
  </si>
  <si>
    <t>C1497</t>
  </si>
  <si>
    <t>P71161</t>
  </si>
  <si>
    <t>S573</t>
  </si>
  <si>
    <t>C2607</t>
  </si>
  <si>
    <t>P12016</t>
  </si>
  <si>
    <t>C9520</t>
  </si>
  <si>
    <t>P93106</t>
  </si>
  <si>
    <t>S537</t>
  </si>
  <si>
    <t>C4524</t>
  </si>
  <si>
    <t>P84534</t>
  </si>
  <si>
    <t>C1868</t>
  </si>
  <si>
    <t>P36398</t>
  </si>
  <si>
    <t>S782</t>
  </si>
  <si>
    <t>C3675</t>
  </si>
  <si>
    <t>P60665</t>
  </si>
  <si>
    <t>C6803</t>
  </si>
  <si>
    <t>P11214</t>
  </si>
  <si>
    <t>S488</t>
  </si>
  <si>
    <t>C7569</t>
  </si>
  <si>
    <t>P60643</t>
  </si>
  <si>
    <t>S193</t>
  </si>
  <si>
    <t>C9992</t>
  </si>
  <si>
    <t>C1942</t>
  </si>
  <si>
    <t>P56365</t>
  </si>
  <si>
    <t>S109</t>
  </si>
  <si>
    <t>C3837</t>
  </si>
  <si>
    <t>P84135</t>
  </si>
  <si>
    <t>S651</t>
  </si>
  <si>
    <t>C3423</t>
  </si>
  <si>
    <t>P22906</t>
  </si>
  <si>
    <t>C5103</t>
  </si>
  <si>
    <t>P35968</t>
  </si>
  <si>
    <t>C2138</t>
  </si>
  <si>
    <t>P48575</t>
  </si>
  <si>
    <t>C9649</t>
  </si>
  <si>
    <t>P23890</t>
  </si>
  <si>
    <t>C9566</t>
  </si>
  <si>
    <t>P81543</t>
  </si>
  <si>
    <t>C8161</t>
  </si>
  <si>
    <t>P27443</t>
  </si>
  <si>
    <t>S606</t>
  </si>
  <si>
    <t>C1594</t>
  </si>
  <si>
    <t>P64604</t>
  </si>
  <si>
    <t>C9467</t>
  </si>
  <si>
    <t>P68235</t>
  </si>
  <si>
    <t>C4377</t>
  </si>
  <si>
    <t>P40105</t>
  </si>
  <si>
    <t>C8253</t>
  </si>
  <si>
    <t>P89311</t>
  </si>
  <si>
    <t>C5948</t>
  </si>
  <si>
    <t>P47170</t>
  </si>
  <si>
    <t>C1999</t>
  </si>
  <si>
    <t>P77384</t>
  </si>
  <si>
    <t>C6506</t>
  </si>
  <si>
    <t>P30605</t>
  </si>
  <si>
    <t>S866</t>
  </si>
  <si>
    <t>C6361</t>
  </si>
  <si>
    <t>P35475</t>
  </si>
  <si>
    <t>S741</t>
  </si>
  <si>
    <t>C8720</t>
  </si>
  <si>
    <t>P28830</t>
  </si>
  <si>
    <t>C8463</t>
  </si>
  <si>
    <t>P60278</t>
  </si>
  <si>
    <t>S735</t>
  </si>
  <si>
    <t>C6492</t>
  </si>
  <si>
    <t>P39722</t>
  </si>
  <si>
    <t>C9254</t>
  </si>
  <si>
    <t>P87120</t>
  </si>
  <si>
    <t>C6674</t>
  </si>
  <si>
    <t>P11080</t>
  </si>
  <si>
    <t>C5703</t>
  </si>
  <si>
    <t>P46820</t>
  </si>
  <si>
    <t>C9052</t>
  </si>
  <si>
    <t>P26995</t>
  </si>
  <si>
    <t>C7219</t>
  </si>
  <si>
    <t>P52816</t>
  </si>
  <si>
    <t>S472</t>
  </si>
  <si>
    <t>C4201</t>
  </si>
  <si>
    <t>P19854</t>
  </si>
  <si>
    <t>C4404</t>
  </si>
  <si>
    <t>P47260</t>
  </si>
  <si>
    <t>C5289</t>
  </si>
  <si>
    <t>P96173</t>
  </si>
  <si>
    <t>S564</t>
  </si>
  <si>
    <t>C5506</t>
  </si>
  <si>
    <t>P28715</t>
  </si>
  <si>
    <t>C7605</t>
  </si>
  <si>
    <t>P74818</t>
  </si>
  <si>
    <t>C7813</t>
  </si>
  <si>
    <t>P91144</t>
  </si>
  <si>
    <t>C1226</t>
  </si>
  <si>
    <t>P90399</t>
  </si>
  <si>
    <t>C8897</t>
  </si>
  <si>
    <t>P74541</t>
  </si>
  <si>
    <t>S572</t>
  </si>
  <si>
    <t>C2841</t>
  </si>
  <si>
    <t>P43902</t>
  </si>
  <si>
    <t>P75873</t>
  </si>
  <si>
    <t>C3062</t>
  </si>
  <si>
    <t>P60406</t>
  </si>
  <si>
    <t>C5242</t>
  </si>
  <si>
    <t>P28095</t>
  </si>
  <si>
    <t>C7096</t>
  </si>
  <si>
    <t>P65309</t>
  </si>
  <si>
    <t>S917</t>
  </si>
  <si>
    <t>C1613</t>
  </si>
  <si>
    <t>P44640</t>
  </si>
  <si>
    <t>C9585</t>
  </si>
  <si>
    <t>P56489</t>
  </si>
  <si>
    <t>P70314</t>
  </si>
  <si>
    <t>P16829</t>
  </si>
  <si>
    <t>C2764</t>
  </si>
  <si>
    <t>P43043</t>
  </si>
  <si>
    <t>P17386</t>
  </si>
  <si>
    <t>P96755</t>
  </si>
  <si>
    <t>S773</t>
  </si>
  <si>
    <t>C8248</t>
  </si>
  <si>
    <t>P14369</t>
  </si>
  <si>
    <t>S375</t>
  </si>
  <si>
    <t>C3896</t>
  </si>
  <si>
    <t>P92641</t>
  </si>
  <si>
    <t>C1557</t>
  </si>
  <si>
    <t>P19808</t>
  </si>
  <si>
    <t>S758</t>
  </si>
  <si>
    <t>P57910</t>
  </si>
  <si>
    <t>C2507</t>
  </si>
  <si>
    <t>P32787</t>
  </si>
  <si>
    <t>S540</t>
  </si>
  <si>
    <t>C6051</t>
  </si>
  <si>
    <t>P37313</t>
  </si>
  <si>
    <t>S638</t>
  </si>
  <si>
    <t>C8055</t>
  </si>
  <si>
    <t>P65842</t>
  </si>
  <si>
    <t>C2031</t>
  </si>
  <si>
    <t>P99301</t>
  </si>
  <si>
    <t>S124</t>
  </si>
  <si>
    <t>C7081</t>
  </si>
  <si>
    <t>P20223</t>
  </si>
  <si>
    <t>C9559</t>
  </si>
  <si>
    <t>P10064</t>
  </si>
  <si>
    <t>C4506</t>
  </si>
  <si>
    <t>P58226</t>
  </si>
  <si>
    <t>S715</t>
  </si>
  <si>
    <t>C6422</t>
  </si>
  <si>
    <t>P24407</t>
  </si>
  <si>
    <t>S362</t>
  </si>
  <si>
    <t>P93828</t>
  </si>
  <si>
    <t>C5860</t>
  </si>
  <si>
    <t>P13729</t>
  </si>
  <si>
    <t>C2225</t>
  </si>
  <si>
    <t>P22196</t>
  </si>
  <si>
    <t>S254</t>
  </si>
  <si>
    <t>C2301</t>
  </si>
  <si>
    <t>P16858</t>
  </si>
  <si>
    <t>S858</t>
  </si>
  <si>
    <t>C4833</t>
  </si>
  <si>
    <t>P10395</t>
  </si>
  <si>
    <t>S545</t>
  </si>
  <si>
    <t>C9539</t>
  </si>
  <si>
    <t>P11263</t>
  </si>
  <si>
    <t>C3646</t>
  </si>
  <si>
    <t>P26650</t>
  </si>
  <si>
    <t>C3318</t>
  </si>
  <si>
    <t>P52719</t>
  </si>
  <si>
    <t>C2617</t>
  </si>
  <si>
    <t>P53016</t>
  </si>
  <si>
    <t>C4892</t>
  </si>
  <si>
    <t>P55104</t>
  </si>
  <si>
    <t>S561</t>
  </si>
  <si>
    <t>C1827</t>
  </si>
  <si>
    <t>P35465</t>
  </si>
  <si>
    <t>C7749</t>
  </si>
  <si>
    <t>P43064</t>
  </si>
  <si>
    <t>C6069</t>
  </si>
  <si>
    <t>P29623</t>
  </si>
  <si>
    <t>C4232</t>
  </si>
  <si>
    <t>P30128</t>
  </si>
  <si>
    <t>S177</t>
  </si>
  <si>
    <t>C6739</t>
  </si>
  <si>
    <t>S910</t>
  </si>
  <si>
    <t>C1014</t>
  </si>
  <si>
    <t>P94335</t>
  </si>
  <si>
    <t>C4890</t>
  </si>
  <si>
    <t>P27175</t>
  </si>
  <si>
    <t>C6162</t>
  </si>
  <si>
    <t>P53473</t>
  </si>
  <si>
    <t>S139</t>
  </si>
  <si>
    <t>C6142</t>
  </si>
  <si>
    <t>P98782</t>
  </si>
  <si>
    <t>S190</t>
  </si>
  <si>
    <t>C7211</t>
  </si>
  <si>
    <t>P52723</t>
  </si>
  <si>
    <t>C2935</t>
  </si>
  <si>
    <t>P52213</t>
  </si>
  <si>
    <t>P44136</t>
  </si>
  <si>
    <t>C6378</t>
  </si>
  <si>
    <t>P81094</t>
  </si>
  <si>
    <t>P58634</t>
  </si>
  <si>
    <t>P57289</t>
  </si>
  <si>
    <t>S781</t>
  </si>
  <si>
    <t>C3303</t>
  </si>
  <si>
    <t>P62833</t>
  </si>
  <si>
    <t>C2590</t>
  </si>
  <si>
    <t>P32388</t>
  </si>
  <si>
    <t>S819</t>
  </si>
  <si>
    <t>C1793</t>
  </si>
  <si>
    <t>P29483</t>
  </si>
  <si>
    <t>S907</t>
  </si>
  <si>
    <t>C6413</t>
  </si>
  <si>
    <t>P81310</t>
  </si>
  <si>
    <t>P45200</t>
  </si>
  <si>
    <t>S413</t>
  </si>
  <si>
    <t>C2379</t>
  </si>
  <si>
    <t>P19675</t>
  </si>
  <si>
    <t>C3126</t>
  </si>
  <si>
    <t>P63013</t>
  </si>
  <si>
    <t>C3567</t>
  </si>
  <si>
    <t>P25233</t>
  </si>
  <si>
    <t>C2976</t>
  </si>
  <si>
    <t>P58328</t>
  </si>
  <si>
    <t>C7094</t>
  </si>
  <si>
    <t>P71471</t>
  </si>
  <si>
    <t>C7180</t>
  </si>
  <si>
    <t>P67435</t>
  </si>
  <si>
    <t>P36485</t>
  </si>
  <si>
    <t>C6786</t>
  </si>
  <si>
    <t>P48174</t>
  </si>
  <si>
    <t>S268</t>
  </si>
  <si>
    <t>C2018</t>
  </si>
  <si>
    <t>P61105</t>
  </si>
  <si>
    <t>C6497</t>
  </si>
  <si>
    <t>P93984</t>
  </si>
  <si>
    <t>S344</t>
  </si>
  <si>
    <t>C4667</t>
  </si>
  <si>
    <t>P12246</t>
  </si>
  <si>
    <t>P46719</t>
  </si>
  <si>
    <t>S441</t>
  </si>
  <si>
    <t>P56491</t>
  </si>
  <si>
    <t>S977</t>
  </si>
  <si>
    <t>C6858</t>
  </si>
  <si>
    <t>P76480</t>
  </si>
  <si>
    <t>C4145</t>
  </si>
  <si>
    <t>P17802</t>
  </si>
  <si>
    <t>C8000</t>
  </si>
  <si>
    <t>P13512</t>
  </si>
  <si>
    <t>C8611</t>
  </si>
  <si>
    <t>P55414</t>
  </si>
  <si>
    <t>C5308</t>
  </si>
  <si>
    <t>P84855</t>
  </si>
  <si>
    <t>P33901</t>
  </si>
  <si>
    <t>S787</t>
  </si>
  <si>
    <t>C3517</t>
  </si>
  <si>
    <t>P97725</t>
  </si>
  <si>
    <t>S172</t>
  </si>
  <si>
    <t>C9509</t>
  </si>
  <si>
    <t>P97221</t>
  </si>
  <si>
    <t>C6541</t>
  </si>
  <si>
    <t>P59986</t>
  </si>
  <si>
    <t>S293</t>
  </si>
  <si>
    <t>C9383</t>
  </si>
  <si>
    <t>P78099</t>
  </si>
  <si>
    <t>C3562</t>
  </si>
  <si>
    <t>P16641</t>
  </si>
  <si>
    <t>S627</t>
  </si>
  <si>
    <t>C3261</t>
  </si>
  <si>
    <t>P37215</t>
  </si>
  <si>
    <t>C5959</t>
  </si>
  <si>
    <t>P92979</t>
  </si>
  <si>
    <t>S178</t>
  </si>
  <si>
    <t>C8245</t>
  </si>
  <si>
    <t>P77641</t>
  </si>
  <si>
    <t>C7642</t>
  </si>
  <si>
    <t>P90913</t>
  </si>
  <si>
    <t>S704</t>
  </si>
  <si>
    <t>C5076</t>
  </si>
  <si>
    <t>P42925</t>
  </si>
  <si>
    <t>C7953</t>
  </si>
  <si>
    <t>P62182</t>
  </si>
  <si>
    <t>P36539</t>
  </si>
  <si>
    <t>S335</t>
  </si>
  <si>
    <t>C7513</t>
  </si>
  <si>
    <t>P14642</t>
  </si>
  <si>
    <t>C4177</t>
  </si>
  <si>
    <t>P80047</t>
  </si>
  <si>
    <t>P84638</t>
  </si>
  <si>
    <t>C9045</t>
  </si>
  <si>
    <t>P62129</t>
  </si>
  <si>
    <t>C3742</t>
  </si>
  <si>
    <t>P47403</t>
  </si>
  <si>
    <t>S429</t>
  </si>
  <si>
    <t>C3971</t>
  </si>
  <si>
    <t>P15539</t>
  </si>
  <si>
    <t>S425</t>
  </si>
  <si>
    <t>C1782</t>
  </si>
  <si>
    <t>P60659</t>
  </si>
  <si>
    <t>C3686</t>
  </si>
  <si>
    <t>P18382</t>
  </si>
  <si>
    <t>S770</t>
  </si>
  <si>
    <t>C9678</t>
  </si>
  <si>
    <t>P42521</t>
  </si>
  <si>
    <t>S760</t>
  </si>
  <si>
    <t>C7196</t>
  </si>
  <si>
    <t>P95827</t>
  </si>
  <si>
    <t>C4989</t>
  </si>
  <si>
    <t>P72805</t>
  </si>
  <si>
    <t>C7820</t>
  </si>
  <si>
    <t>P18512</t>
  </si>
  <si>
    <t>S985</t>
  </si>
  <si>
    <t>C1004</t>
  </si>
  <si>
    <t>S682</t>
  </si>
  <si>
    <t>C4521</t>
  </si>
  <si>
    <t>P76836</t>
  </si>
  <si>
    <t>C9171</t>
  </si>
  <si>
    <t>P29874</t>
  </si>
  <si>
    <t>C4324</t>
  </si>
  <si>
    <t>P56221</t>
  </si>
  <si>
    <t>C1578</t>
  </si>
  <si>
    <t>P67290</t>
  </si>
  <si>
    <t>P92911</t>
  </si>
  <si>
    <t>S208</t>
  </si>
  <si>
    <t>C9581</t>
  </si>
  <si>
    <t>P95333</t>
  </si>
  <si>
    <t>C6083</t>
  </si>
  <si>
    <t>P18816</t>
  </si>
  <si>
    <t>S129</t>
  </si>
  <si>
    <t>C1171</t>
  </si>
  <si>
    <t>P63294</t>
  </si>
  <si>
    <t>S725</t>
  </si>
  <si>
    <t>C9359</t>
  </si>
  <si>
    <t>P13685</t>
  </si>
  <si>
    <t>C3291</t>
  </si>
  <si>
    <t>P11532</t>
  </si>
  <si>
    <t>S450</t>
  </si>
  <si>
    <t>C3258</t>
  </si>
  <si>
    <t>P46509</t>
  </si>
  <si>
    <t>C3804</t>
  </si>
  <si>
    <t>P27610</t>
  </si>
  <si>
    <t>C9631</t>
  </si>
  <si>
    <t>S994</t>
  </si>
  <si>
    <t>C6297</t>
  </si>
  <si>
    <t>P35511</t>
  </si>
  <si>
    <t>C7940</t>
  </si>
  <si>
    <t>P94590</t>
  </si>
  <si>
    <t>C4333</t>
  </si>
  <si>
    <t>P50002</t>
  </si>
  <si>
    <t>C2701</t>
  </si>
  <si>
    <t>P18496</t>
  </si>
  <si>
    <t>S814</t>
  </si>
  <si>
    <t>C5587</t>
  </si>
  <si>
    <t>P47690</t>
  </si>
  <si>
    <t>S946</t>
  </si>
  <si>
    <t>C5029</t>
  </si>
  <si>
    <t>P57345</t>
  </si>
  <si>
    <t>C8399</t>
  </si>
  <si>
    <t>P11908</t>
  </si>
  <si>
    <t>C6311</t>
  </si>
  <si>
    <t>P84893</t>
  </si>
  <si>
    <t>C6154</t>
  </si>
  <si>
    <t>P98176</t>
  </si>
  <si>
    <t>C4600</t>
  </si>
  <si>
    <t>P54109</t>
  </si>
  <si>
    <t>C8518</t>
  </si>
  <si>
    <t>P93098</t>
  </si>
  <si>
    <t>P52800</t>
  </si>
  <si>
    <t>C3691</t>
  </si>
  <si>
    <t>P20222</t>
  </si>
  <si>
    <t>C5901</t>
  </si>
  <si>
    <t>P52889</t>
  </si>
  <si>
    <t>P20633</t>
  </si>
  <si>
    <t>C8625</t>
  </si>
  <si>
    <t>P10094</t>
  </si>
  <si>
    <t>C2946</t>
  </si>
  <si>
    <t>P50078</t>
  </si>
  <si>
    <t>S136</t>
  </si>
  <si>
    <t>C7042</t>
  </si>
  <si>
    <t>P40982</t>
  </si>
  <si>
    <t>C8868</t>
  </si>
  <si>
    <t>P34003</t>
  </si>
  <si>
    <t>S350</t>
  </si>
  <si>
    <t>C6153</t>
  </si>
  <si>
    <t>P44370</t>
  </si>
  <si>
    <t>C4651</t>
  </si>
  <si>
    <t>P20431</t>
  </si>
  <si>
    <t>S639</t>
  </si>
  <si>
    <t>C9308</t>
  </si>
  <si>
    <t>P39654</t>
  </si>
  <si>
    <t>P75907</t>
  </si>
  <si>
    <t>S859</t>
  </si>
  <si>
    <t>C8393</t>
  </si>
  <si>
    <t>P79939</t>
  </si>
  <si>
    <t>S574</t>
  </si>
  <si>
    <t>C6426</t>
  </si>
  <si>
    <t>P51120</t>
  </si>
  <si>
    <t>C5768</t>
  </si>
  <si>
    <t>P39945</t>
  </si>
  <si>
    <t>C1284</t>
  </si>
  <si>
    <t>P26246</t>
  </si>
  <si>
    <t>C8699</t>
  </si>
  <si>
    <t>P78165</t>
  </si>
  <si>
    <t>S619</t>
  </si>
  <si>
    <t>C8179</t>
  </si>
  <si>
    <t>P13712</t>
  </si>
  <si>
    <t>C1566</t>
  </si>
  <si>
    <t>P91288</t>
  </si>
  <si>
    <t>S626</t>
  </si>
  <si>
    <t>P37115</t>
  </si>
  <si>
    <t>C5857</t>
  </si>
  <si>
    <t>P26312</t>
  </si>
  <si>
    <t>C8550</t>
  </si>
  <si>
    <t>P78659</t>
  </si>
  <si>
    <t>S753</t>
  </si>
  <si>
    <t>C6360</t>
  </si>
  <si>
    <t>P70558</t>
  </si>
  <si>
    <t>C9990</t>
  </si>
  <si>
    <t>P39954</t>
  </si>
  <si>
    <t>C4039</t>
  </si>
  <si>
    <t>P43952</t>
  </si>
  <si>
    <t>C4535</t>
  </si>
  <si>
    <t>P47622</t>
  </si>
  <si>
    <t>C3121</t>
  </si>
  <si>
    <t>P55678</t>
  </si>
  <si>
    <t>C5318</t>
  </si>
  <si>
    <t>P20832</t>
  </si>
  <si>
    <t>C6840</t>
  </si>
  <si>
    <t>P25154</t>
  </si>
  <si>
    <t>S742</t>
  </si>
  <si>
    <t>C1600</t>
  </si>
  <si>
    <t>P62185</t>
  </si>
  <si>
    <t>C1783</t>
  </si>
  <si>
    <t>P97844</t>
  </si>
  <si>
    <t>S431</t>
  </si>
  <si>
    <t>C4526</t>
  </si>
  <si>
    <t>P54361</t>
  </si>
  <si>
    <t>S354</t>
  </si>
  <si>
    <t>C6962</t>
  </si>
  <si>
    <t>P96732</t>
  </si>
  <si>
    <t>S196</t>
  </si>
  <si>
    <t>C6905</t>
  </si>
  <si>
    <t>P15054</t>
  </si>
  <si>
    <t>C2139</t>
  </si>
  <si>
    <t>P85164</t>
  </si>
  <si>
    <t>S636</t>
  </si>
  <si>
    <t>C4046</t>
  </si>
  <si>
    <t>P71743</t>
  </si>
  <si>
    <t>S586</t>
  </si>
  <si>
    <t>C7506</t>
  </si>
  <si>
    <t>P60924</t>
  </si>
  <si>
    <t>S270</t>
  </si>
  <si>
    <t>C4956</t>
  </si>
  <si>
    <t>P82089</t>
  </si>
  <si>
    <t>C5415</t>
  </si>
  <si>
    <t>P62509</t>
  </si>
  <si>
    <t>C8899</t>
  </si>
  <si>
    <t>P56429</t>
  </si>
  <si>
    <t>S523</t>
  </si>
  <si>
    <t>C1254</t>
  </si>
  <si>
    <t>P69051</t>
  </si>
  <si>
    <t>S791</t>
  </si>
  <si>
    <t>P65892</t>
  </si>
  <si>
    <t>C6785</t>
  </si>
  <si>
    <t>P30998</t>
  </si>
  <si>
    <t>C9669</t>
  </si>
  <si>
    <t>P77902</t>
  </si>
  <si>
    <t>S491</t>
  </si>
  <si>
    <t>C8485</t>
  </si>
  <si>
    <t>P59527</t>
  </si>
  <si>
    <t>S188</t>
  </si>
  <si>
    <t>C9339</t>
  </si>
  <si>
    <t>P22943</t>
  </si>
  <si>
    <t>S166</t>
  </si>
  <si>
    <t>C7329</t>
  </si>
  <si>
    <t>P44984</t>
  </si>
  <si>
    <t>C5918</t>
  </si>
  <si>
    <t>P71064</t>
  </si>
  <si>
    <t>C7731</t>
  </si>
  <si>
    <t>P20965</t>
  </si>
  <si>
    <t>C3774</t>
  </si>
  <si>
    <t>P47117</t>
  </si>
  <si>
    <t>C4743</t>
  </si>
  <si>
    <t>P17159</t>
  </si>
  <si>
    <t>C9083</t>
  </si>
  <si>
    <t>P91256</t>
  </si>
  <si>
    <t>C3436</t>
  </si>
  <si>
    <t>P15769</t>
  </si>
  <si>
    <t>C8275</t>
  </si>
  <si>
    <t>P92096</t>
  </si>
  <si>
    <t>S664</t>
  </si>
  <si>
    <t>P66795</t>
  </si>
  <si>
    <t>C2148</t>
  </si>
  <si>
    <t>P13086</t>
  </si>
  <si>
    <t>S624</t>
  </si>
  <si>
    <t>C7542</t>
  </si>
  <si>
    <t>P48233</t>
  </si>
  <si>
    <t>S294</t>
  </si>
  <si>
    <t>C4839</t>
  </si>
  <si>
    <t>P54138</t>
  </si>
  <si>
    <t>C1458</t>
  </si>
  <si>
    <t>P26066</t>
  </si>
  <si>
    <t>C8711</t>
  </si>
  <si>
    <t>C5930</t>
  </si>
  <si>
    <t>P33398</t>
  </si>
  <si>
    <t>C4656</t>
  </si>
  <si>
    <t>P97154</t>
  </si>
  <si>
    <t>S150</t>
  </si>
  <si>
    <t>C5363</t>
  </si>
  <si>
    <t>P77699</t>
  </si>
  <si>
    <t>S699</t>
  </si>
  <si>
    <t>C7098</t>
  </si>
  <si>
    <t>P15280</t>
  </si>
  <si>
    <t>C7168</t>
  </si>
  <si>
    <t>P92633</t>
  </si>
  <si>
    <t>C6106</t>
  </si>
  <si>
    <t>P47204</t>
  </si>
  <si>
    <t>S909</t>
  </si>
  <si>
    <t>C5682</t>
  </si>
  <si>
    <t>P21154</t>
  </si>
  <si>
    <t>C2248</t>
  </si>
  <si>
    <t>P36234</t>
  </si>
  <si>
    <t>S137</t>
  </si>
  <si>
    <t>C8512</t>
  </si>
  <si>
    <t>P33289</t>
  </si>
  <si>
    <t>C8409</t>
  </si>
  <si>
    <t>P91909</t>
  </si>
  <si>
    <t>S469</t>
  </si>
  <si>
    <t>C1037</t>
  </si>
  <si>
    <t>P58503</t>
  </si>
  <si>
    <t>C3674</t>
  </si>
  <si>
    <t>P32820</t>
  </si>
  <si>
    <t>S148</t>
  </si>
  <si>
    <t>P24333</t>
  </si>
  <si>
    <t>C2104</t>
  </si>
  <si>
    <t>P93190</t>
  </si>
  <si>
    <t>C9313</t>
  </si>
  <si>
    <t>P72126</t>
  </si>
  <si>
    <t>S612</t>
  </si>
  <si>
    <t>C8101</t>
  </si>
  <si>
    <t>P68920</t>
  </si>
  <si>
    <t>C2549</t>
  </si>
  <si>
    <t>P60511</t>
  </si>
  <si>
    <t>S892</t>
  </si>
  <si>
    <t>C5710</t>
  </si>
  <si>
    <t>P48892</t>
  </si>
  <si>
    <t>C5470</t>
  </si>
  <si>
    <t>P32003</t>
  </si>
  <si>
    <t>S192</t>
  </si>
  <si>
    <t>C6054</t>
  </si>
  <si>
    <t>P11130</t>
  </si>
  <si>
    <t>S489</t>
  </si>
  <si>
    <t>C1987</t>
  </si>
  <si>
    <t>P70582</t>
  </si>
  <si>
    <t>C9770</t>
  </si>
  <si>
    <t>P30343</t>
  </si>
  <si>
    <t>P97123</t>
  </si>
  <si>
    <t>P27412</t>
  </si>
  <si>
    <t>C6462</t>
  </si>
  <si>
    <t>P41795</t>
  </si>
  <si>
    <t>C2234</t>
  </si>
  <si>
    <t>P93514</t>
  </si>
  <si>
    <t>C9734</t>
  </si>
  <si>
    <t>P22197</t>
  </si>
  <si>
    <t>C3912</t>
  </si>
  <si>
    <t>P58232</t>
  </si>
  <si>
    <t>S844</t>
  </si>
  <si>
    <t>C5960</t>
  </si>
  <si>
    <t>P43556</t>
  </si>
  <si>
    <t>S947</t>
  </si>
  <si>
    <t>C6959</t>
  </si>
  <si>
    <t>P29673</t>
  </si>
  <si>
    <t>S662</t>
  </si>
  <si>
    <t>P18177</t>
  </si>
  <si>
    <t>S135</t>
  </si>
  <si>
    <t>S398</t>
  </si>
  <si>
    <t>C6796</t>
  </si>
  <si>
    <t>P50416</t>
  </si>
  <si>
    <t>C8115</t>
  </si>
  <si>
    <t>P40486</t>
  </si>
  <si>
    <t>C5517</t>
  </si>
  <si>
    <t>P26277</t>
  </si>
  <si>
    <t>S719</t>
  </si>
  <si>
    <t>P47790</t>
  </si>
  <si>
    <t>C1785</t>
  </si>
  <si>
    <t>P41016</t>
  </si>
  <si>
    <t>C4649</t>
  </si>
  <si>
    <t>P86514</t>
  </si>
  <si>
    <t>S125</t>
  </si>
  <si>
    <t>C1152</t>
  </si>
  <si>
    <t>P64836</t>
  </si>
  <si>
    <t>C3482</t>
  </si>
  <si>
    <t>P17593</t>
  </si>
  <si>
    <t>C5021</t>
  </si>
  <si>
    <t>P28748</t>
  </si>
  <si>
    <t>C3732</t>
  </si>
  <si>
    <t>P82009</t>
  </si>
  <si>
    <t>S318</t>
  </si>
  <si>
    <t>C6893</t>
  </si>
  <si>
    <t>P69673</t>
  </si>
  <si>
    <t>S392</t>
  </si>
  <si>
    <t>C5661</t>
  </si>
  <si>
    <t>P54713</t>
  </si>
  <si>
    <t>S468</t>
  </si>
  <si>
    <t>C7322</t>
  </si>
  <si>
    <t>P52916</t>
  </si>
  <si>
    <t>S851</t>
  </si>
  <si>
    <t>C4655</t>
  </si>
  <si>
    <t>P96706</t>
  </si>
  <si>
    <t>C7015</t>
  </si>
  <si>
    <t>P31506</t>
  </si>
  <si>
    <t>C2629</t>
  </si>
  <si>
    <t>P93463</t>
  </si>
  <si>
    <t>C9456</t>
  </si>
  <si>
    <t>P49095</t>
  </si>
  <si>
    <t>C9275</t>
  </si>
  <si>
    <t>C7669</t>
  </si>
  <si>
    <t>P93220</t>
  </si>
  <si>
    <t>C1777</t>
  </si>
  <si>
    <t>P29763</t>
  </si>
  <si>
    <t>C6751</t>
  </si>
  <si>
    <t>P47918</t>
  </si>
  <si>
    <t>C3607</t>
  </si>
  <si>
    <t>P69790</t>
  </si>
  <si>
    <t>C8145</t>
  </si>
  <si>
    <t>P55819</t>
  </si>
  <si>
    <t>C4089</t>
  </si>
  <si>
    <t>P24242</t>
  </si>
  <si>
    <t>C5858</t>
  </si>
  <si>
    <t>P72002</t>
  </si>
  <si>
    <t>S384</t>
  </si>
  <si>
    <t>C9898</t>
  </si>
  <si>
    <t>P82369</t>
  </si>
  <si>
    <t>C1526</t>
  </si>
  <si>
    <t>P98567</t>
  </si>
  <si>
    <t>S184</t>
  </si>
  <si>
    <t>C5992</t>
  </si>
  <si>
    <t>P89182</t>
  </si>
  <si>
    <t>C5864</t>
  </si>
  <si>
    <t>P55852</t>
  </si>
  <si>
    <t>C2210</t>
  </si>
  <si>
    <t>P19218</t>
  </si>
  <si>
    <t>C4859</t>
  </si>
  <si>
    <t>P39379</t>
  </si>
  <si>
    <t>C2476</t>
  </si>
  <si>
    <t>P50800</t>
  </si>
  <si>
    <t>C7359</t>
  </si>
  <si>
    <t>P89900</t>
  </si>
  <si>
    <t>S201</t>
  </si>
  <si>
    <t>C9109</t>
  </si>
  <si>
    <t>P33758</t>
  </si>
  <si>
    <t>C2005</t>
  </si>
  <si>
    <t>P39369</t>
  </si>
  <si>
    <t>C1205</t>
  </si>
  <si>
    <t>P22442</t>
  </si>
  <si>
    <t>S790</t>
  </si>
  <si>
    <t>C9350</t>
  </si>
  <si>
    <t>P51745</t>
  </si>
  <si>
    <t>S879</t>
  </si>
  <si>
    <t>C4729</t>
  </si>
  <si>
    <t>P86693</t>
  </si>
  <si>
    <t>C2120</t>
  </si>
  <si>
    <t>P40041</t>
  </si>
  <si>
    <t>C7171</t>
  </si>
  <si>
    <t>P20952</t>
  </si>
  <si>
    <t>C3671</t>
  </si>
  <si>
    <t>P53739</t>
  </si>
  <si>
    <t>C7532</t>
  </si>
  <si>
    <t>P64808</t>
  </si>
  <si>
    <t>C8513</t>
  </si>
  <si>
    <t>P33010</t>
  </si>
  <si>
    <t>C8190</t>
  </si>
  <si>
    <t>C8044</t>
  </si>
  <si>
    <t>P30917</t>
  </si>
  <si>
    <t>P69003</t>
  </si>
  <si>
    <t>S688</t>
  </si>
  <si>
    <t>C8607</t>
  </si>
  <si>
    <t>P20928</t>
  </si>
  <si>
    <t>P35602</t>
  </si>
  <si>
    <t>C1797</t>
  </si>
  <si>
    <t>P78382</t>
  </si>
  <si>
    <t>C8147</t>
  </si>
  <si>
    <t>P47538</t>
  </si>
  <si>
    <t>C6945</t>
  </si>
  <si>
    <t>P13487</t>
  </si>
  <si>
    <t>C7831</t>
  </si>
  <si>
    <t>P26775</t>
  </si>
  <si>
    <t>S242</t>
  </si>
  <si>
    <t>P73594</t>
  </si>
  <si>
    <t>C8077</t>
  </si>
  <si>
    <t>P30710</t>
  </si>
  <si>
    <t>C2152</t>
  </si>
  <si>
    <t>P44062</t>
  </si>
  <si>
    <t>C2658</t>
  </si>
  <si>
    <t>P82468</t>
  </si>
  <si>
    <t>C7548</t>
  </si>
  <si>
    <t>P78560</t>
  </si>
  <si>
    <t>C5443</t>
  </si>
  <si>
    <t>P93197</t>
  </si>
  <si>
    <t>P71794</t>
  </si>
  <si>
    <t>C1543</t>
  </si>
  <si>
    <t>P46668</t>
  </si>
  <si>
    <t>C9086</t>
  </si>
  <si>
    <t>P60998</t>
  </si>
  <si>
    <t>C4325</t>
  </si>
  <si>
    <t>P60393</t>
  </si>
  <si>
    <t>C7653</t>
  </si>
  <si>
    <t>P73411</t>
  </si>
  <si>
    <t>P49305</t>
  </si>
  <si>
    <t>C8615</t>
  </si>
  <si>
    <t>P13436</t>
  </si>
  <si>
    <t>C1381</t>
  </si>
  <si>
    <t>P77381</t>
  </si>
  <si>
    <t>C2333</t>
  </si>
  <si>
    <t>P79205</t>
  </si>
  <si>
    <t>P52510</t>
  </si>
  <si>
    <t>C7710</t>
  </si>
  <si>
    <t>P95772</t>
  </si>
  <si>
    <t>S439</t>
  </si>
  <si>
    <t>C6129</t>
  </si>
  <si>
    <t>P59289</t>
  </si>
  <si>
    <t>S853</t>
  </si>
  <si>
    <t>P32369</t>
  </si>
  <si>
    <t>P49952</t>
  </si>
  <si>
    <t>C4598</t>
  </si>
  <si>
    <t>P62955</t>
  </si>
  <si>
    <t>P89618</t>
  </si>
  <si>
    <t>C7729</t>
  </si>
  <si>
    <t>P49729</t>
  </si>
  <si>
    <t>C9983</t>
  </si>
  <si>
    <t>P52738</t>
  </si>
  <si>
    <t>S804</t>
  </si>
  <si>
    <t>P97081</t>
  </si>
  <si>
    <t>S632</t>
  </si>
  <si>
    <t>C6091</t>
  </si>
  <si>
    <t>P90084</t>
  </si>
  <si>
    <t>C4759</t>
  </si>
  <si>
    <t>P80648</t>
  </si>
  <si>
    <t>C6710</t>
  </si>
  <si>
    <t>P22588</t>
  </si>
  <si>
    <t>S298</t>
  </si>
  <si>
    <t>C5325</t>
  </si>
  <si>
    <t>P68535</t>
  </si>
  <si>
    <t>C1570</t>
  </si>
  <si>
    <t>P22084</t>
  </si>
  <si>
    <t>C1539</t>
  </si>
  <si>
    <t>P99905</t>
  </si>
  <si>
    <t>C5456</t>
  </si>
  <si>
    <t>P36897</t>
  </si>
  <si>
    <t>C1329</t>
  </si>
  <si>
    <t>P14858</t>
  </si>
  <si>
    <t>C3448</t>
  </si>
  <si>
    <t>P89921</t>
  </si>
  <si>
    <t>C1891</t>
  </si>
  <si>
    <t>P31972</t>
  </si>
  <si>
    <t>S381</t>
  </si>
  <si>
    <t>C9114</t>
  </si>
  <si>
    <t>P49412</t>
  </si>
  <si>
    <t>C8608</t>
  </si>
  <si>
    <t>P95641</t>
  </si>
  <si>
    <t>P86497</t>
  </si>
  <si>
    <t>C2766</t>
  </si>
  <si>
    <t>P18219</t>
  </si>
  <si>
    <t>C4405</t>
  </si>
  <si>
    <t>P20862</t>
  </si>
  <si>
    <t>P58192</t>
  </si>
  <si>
    <t>C5158</t>
  </si>
  <si>
    <t>P51773</t>
  </si>
  <si>
    <t>P31698</t>
  </si>
  <si>
    <t>C9722</t>
  </si>
  <si>
    <t>P78908</t>
  </si>
  <si>
    <t>S823</t>
  </si>
  <si>
    <t>C3223</t>
  </si>
  <si>
    <t>P52732</t>
  </si>
  <si>
    <t>S556</t>
  </si>
  <si>
    <t>C4460</t>
  </si>
  <si>
    <t>P30881</t>
  </si>
  <si>
    <t>S206</t>
  </si>
  <si>
    <t>C9642</t>
  </si>
  <si>
    <t>P64327</t>
  </si>
  <si>
    <t>C9088</t>
  </si>
  <si>
    <t>P23140</t>
  </si>
  <si>
    <t>C2586</t>
  </si>
  <si>
    <t>P80218</t>
  </si>
  <si>
    <t>C6073</t>
  </si>
  <si>
    <t>P85265</t>
  </si>
  <si>
    <t>P75667</t>
  </si>
  <si>
    <t>C9641</t>
  </si>
  <si>
    <t>P69682</t>
  </si>
  <si>
    <t>C6352</t>
  </si>
  <si>
    <t>P53130</t>
  </si>
  <si>
    <t>S973</t>
  </si>
  <si>
    <t>C1862</t>
  </si>
  <si>
    <t>P80063</t>
  </si>
  <si>
    <t>C4323</t>
  </si>
  <si>
    <t>P10445</t>
  </si>
  <si>
    <t>C7172</t>
  </si>
  <si>
    <t>P11979</t>
  </si>
  <si>
    <t>C4912</t>
  </si>
  <si>
    <t>P93452</t>
  </si>
  <si>
    <t>C1842</t>
  </si>
  <si>
    <t>P52642</t>
  </si>
  <si>
    <t>C7381</t>
  </si>
  <si>
    <t>P77917</t>
  </si>
  <si>
    <t>C1906</t>
  </si>
  <si>
    <t>P74042</t>
  </si>
  <si>
    <t>C3106</t>
  </si>
  <si>
    <t>P23669</t>
  </si>
  <si>
    <t>C1479</t>
  </si>
  <si>
    <t>P86190</t>
  </si>
  <si>
    <t>C5142</t>
  </si>
  <si>
    <t>P71902</t>
  </si>
  <si>
    <t>C8871</t>
  </si>
  <si>
    <t>P23527</t>
  </si>
  <si>
    <t>S895</t>
  </si>
  <si>
    <t>C4577</t>
  </si>
  <si>
    <t>P80780</t>
  </si>
  <si>
    <t>C7668</t>
  </si>
  <si>
    <t>P90880</t>
  </si>
  <si>
    <t>S103</t>
  </si>
  <si>
    <t>C9425</t>
  </si>
  <si>
    <t>P10693</t>
  </si>
  <si>
    <t>P99199</t>
  </si>
  <si>
    <t>C4749</t>
  </si>
  <si>
    <t>P45271</t>
  </si>
  <si>
    <t>C5509</t>
  </si>
  <si>
    <t>P97971</t>
  </si>
  <si>
    <t>C3301</t>
  </si>
  <si>
    <t>P83246</t>
  </si>
  <si>
    <t>C8921</t>
  </si>
  <si>
    <t>P11567</t>
  </si>
  <si>
    <t>C4894</t>
  </si>
  <si>
    <t>P75064</t>
  </si>
  <si>
    <t>S964</t>
  </si>
  <si>
    <t>C8527</t>
  </si>
  <si>
    <t>P73372</t>
  </si>
  <si>
    <t>C7154</t>
  </si>
  <si>
    <t>P96762</t>
  </si>
  <si>
    <t>P61464</t>
  </si>
  <si>
    <t>S557</t>
  </si>
  <si>
    <t>C8097</t>
  </si>
  <si>
    <t>P54735</t>
  </si>
  <si>
    <t>C9146</t>
  </si>
  <si>
    <t>P61389</t>
  </si>
  <si>
    <t>S702</t>
  </si>
  <si>
    <t>P48769</t>
  </si>
  <si>
    <t>S608</t>
  </si>
  <si>
    <t>C4174</t>
  </si>
  <si>
    <t>P97905</t>
  </si>
  <si>
    <t>S982</t>
  </si>
  <si>
    <t>C9465</t>
  </si>
  <si>
    <t>P10589</t>
  </si>
  <si>
    <t>C1637</t>
  </si>
  <si>
    <t>P25828</t>
  </si>
  <si>
    <t>S396</t>
  </si>
  <si>
    <t>C1580</t>
  </si>
  <si>
    <t>P42209</t>
  </si>
  <si>
    <t>C2865</t>
  </si>
  <si>
    <t>P38887</t>
  </si>
  <si>
    <t>S824</t>
  </si>
  <si>
    <t>C7066</t>
  </si>
  <si>
    <t>P36723</t>
  </si>
  <si>
    <t>C7240</t>
  </si>
  <si>
    <t>P57565</t>
  </si>
  <si>
    <t>S738</t>
  </si>
  <si>
    <t>C9174</t>
  </si>
  <si>
    <t>P19864</t>
  </si>
  <si>
    <t>C9089</t>
  </si>
  <si>
    <t>P61772</t>
  </si>
  <si>
    <t>P28632</t>
  </si>
  <si>
    <t>C7030</t>
  </si>
  <si>
    <t>P30995</t>
  </si>
  <si>
    <t>S848</t>
  </si>
  <si>
    <t>C3392</t>
  </si>
  <si>
    <t>P38688</t>
  </si>
  <si>
    <t>P65744</t>
  </si>
  <si>
    <t>C9849</t>
  </si>
  <si>
    <t>P68397</t>
  </si>
  <si>
    <t>C4563</t>
  </si>
  <si>
    <t>P66049</t>
  </si>
  <si>
    <t>C1841</t>
  </si>
  <si>
    <t>P55706</t>
  </si>
  <si>
    <t>S160</t>
  </si>
  <si>
    <t>C1899</t>
  </si>
  <si>
    <t>P29861</t>
  </si>
  <si>
    <t>S820</t>
  </si>
  <si>
    <t>C5803</t>
  </si>
  <si>
    <t>P92897</t>
  </si>
  <si>
    <t>P59047</t>
  </si>
  <si>
    <t>C3802</t>
  </si>
  <si>
    <t>P17312</t>
  </si>
  <si>
    <t>P97513</t>
  </si>
  <si>
    <t>C4549</t>
  </si>
  <si>
    <t>P59766</t>
  </si>
  <si>
    <t>S106</t>
  </si>
  <si>
    <t>C1749</t>
  </si>
  <si>
    <t>P31676</t>
  </si>
  <si>
    <t>S400</t>
  </si>
  <si>
    <t>C5732</t>
  </si>
  <si>
    <t>P62620</t>
  </si>
  <si>
    <t>C8632</t>
  </si>
  <si>
    <t>P26444</t>
  </si>
  <si>
    <t>C3964</t>
  </si>
  <si>
    <t>P18104</t>
  </si>
  <si>
    <t>C2702</t>
  </si>
  <si>
    <t>P72723</t>
  </si>
  <si>
    <t>C6177</t>
  </si>
  <si>
    <t>P21160</t>
  </si>
  <si>
    <t>S576</t>
  </si>
  <si>
    <t>C1303</t>
  </si>
  <si>
    <t>P44930</t>
  </si>
  <si>
    <t>C8466</t>
  </si>
  <si>
    <t>P90631</t>
  </si>
  <si>
    <t>C2982</t>
  </si>
  <si>
    <t>P45765</t>
  </si>
  <si>
    <t>C1568</t>
  </si>
  <si>
    <t>P25701</t>
  </si>
  <si>
    <t>C1559</t>
  </si>
  <si>
    <t>P56097</t>
  </si>
  <si>
    <t>C1125</t>
  </si>
  <si>
    <t>P76735</t>
  </si>
  <si>
    <t>C6024</t>
  </si>
  <si>
    <t>P34691</t>
  </si>
  <si>
    <t>C1163</t>
  </si>
  <si>
    <t>P62540</t>
  </si>
  <si>
    <t>C7590</t>
  </si>
  <si>
    <t>P41432</t>
  </si>
  <si>
    <t>S590</t>
  </si>
  <si>
    <t>C1957</t>
  </si>
  <si>
    <t>P83823</t>
  </si>
  <si>
    <t>C7406</t>
  </si>
  <si>
    <t>P43924</t>
  </si>
  <si>
    <t>C8458</t>
  </si>
  <si>
    <t>P94075</t>
  </si>
  <si>
    <t>C4754</t>
  </si>
  <si>
    <t>P26593</t>
  </si>
  <si>
    <t>P26533</t>
  </si>
  <si>
    <t>S854</t>
  </si>
  <si>
    <t>C7667</t>
  </si>
  <si>
    <t>P77799</t>
  </si>
  <si>
    <t>C1707</t>
  </si>
  <si>
    <t>P91393</t>
  </si>
  <si>
    <t>S534</t>
  </si>
  <si>
    <t>C8877</t>
  </si>
  <si>
    <t>P48938</t>
  </si>
  <si>
    <t>C6244</t>
  </si>
  <si>
    <t>P40929</t>
  </si>
  <si>
    <t>C9962</t>
  </si>
  <si>
    <t>P81980</t>
  </si>
  <si>
    <t>C4168</t>
  </si>
  <si>
    <t>P41000</t>
  </si>
  <si>
    <t>C3531</t>
  </si>
  <si>
    <t>P47487</t>
  </si>
  <si>
    <t>C7589</t>
  </si>
  <si>
    <t>P58241</t>
  </si>
  <si>
    <t>C5723</t>
  </si>
  <si>
    <t>P84684</t>
  </si>
  <si>
    <t>C5172</t>
  </si>
  <si>
    <t>P22836</t>
  </si>
  <si>
    <t>C6562</t>
  </si>
  <si>
    <t>P83285</t>
  </si>
  <si>
    <t>C1632</t>
  </si>
  <si>
    <t>P12199</t>
  </si>
  <si>
    <t>C5795</t>
  </si>
  <si>
    <t>P20691</t>
  </si>
  <si>
    <t>P30703</t>
  </si>
  <si>
    <t>C2466</t>
  </si>
  <si>
    <t>P51876</t>
  </si>
  <si>
    <t>C3415</t>
  </si>
  <si>
    <t>S197</t>
  </si>
  <si>
    <t>C1189</t>
  </si>
  <si>
    <t>P21752</t>
  </si>
  <si>
    <t>C6873</t>
  </si>
  <si>
    <t>P38013</t>
  </si>
  <si>
    <t>S718</t>
  </si>
  <si>
    <t>C2548</t>
  </si>
  <si>
    <t>S385</t>
  </si>
  <si>
    <t>P11753</t>
  </si>
  <si>
    <t>S748</t>
  </si>
  <si>
    <t>C3883</t>
  </si>
  <si>
    <t>P97804</t>
  </si>
  <si>
    <t>C2098</t>
  </si>
  <si>
    <t>P24679</t>
  </si>
  <si>
    <t>C6835</t>
  </si>
  <si>
    <t>P83662</t>
  </si>
  <si>
    <t>S978</t>
  </si>
  <si>
    <t>C6700</t>
  </si>
  <si>
    <t>P50000</t>
  </si>
  <si>
    <t>C3349</t>
  </si>
  <si>
    <t>P24332</t>
  </si>
  <si>
    <t>P88488</t>
  </si>
  <si>
    <t>C5369</t>
  </si>
  <si>
    <t>P30325</t>
  </si>
  <si>
    <t>C1807</t>
  </si>
  <si>
    <t>P55799</t>
  </si>
  <si>
    <t>C4728</t>
  </si>
  <si>
    <t>P47304</t>
  </si>
  <si>
    <t>P16089</t>
  </si>
  <si>
    <t>S418</t>
  </si>
  <si>
    <t>C5807</t>
  </si>
  <si>
    <t>P93457</t>
  </si>
  <si>
    <t>S900</t>
  </si>
  <si>
    <t>C2526</t>
  </si>
  <si>
    <t>P96314</t>
  </si>
  <si>
    <t>P14213</t>
  </si>
  <si>
    <t>C4419</t>
  </si>
  <si>
    <t>P11144</t>
  </si>
  <si>
    <t>C1118</t>
  </si>
  <si>
    <t>P94963</t>
  </si>
  <si>
    <t>C5290</t>
  </si>
  <si>
    <t>P65034</t>
  </si>
  <si>
    <t>C5904</t>
  </si>
  <si>
    <t>P55534</t>
  </si>
  <si>
    <t>C5816</t>
  </si>
  <si>
    <t>P17188</t>
  </si>
  <si>
    <t>C7536</t>
  </si>
  <si>
    <t>P93086</t>
  </si>
  <si>
    <t>C2362</t>
  </si>
  <si>
    <t>P10925</t>
  </si>
  <si>
    <t>C8201</t>
  </si>
  <si>
    <t>P91583</t>
  </si>
  <si>
    <t>S516</t>
  </si>
  <si>
    <t>C6439</t>
  </si>
  <si>
    <t>P79843</t>
  </si>
  <si>
    <t>C9797</t>
  </si>
  <si>
    <t>P47371</t>
  </si>
  <si>
    <t>C5763</t>
  </si>
  <si>
    <t>P52294</t>
  </si>
  <si>
    <t>C7307</t>
  </si>
  <si>
    <t>P41325</t>
  </si>
  <si>
    <t>C4511</t>
  </si>
  <si>
    <t>P64030</t>
  </si>
  <si>
    <t>S438</t>
  </si>
  <si>
    <t>C7023</t>
  </si>
  <si>
    <t>P30543</t>
  </si>
  <si>
    <t>C4018</t>
  </si>
  <si>
    <t>P25299</t>
  </si>
  <si>
    <t>C5773</t>
  </si>
  <si>
    <t>P58372</t>
  </si>
  <si>
    <t>P29290</t>
  </si>
  <si>
    <t>C8088</t>
  </si>
  <si>
    <t>P22822</t>
  </si>
  <si>
    <t>C7153</t>
  </si>
  <si>
    <t>P12794</t>
  </si>
  <si>
    <t>C6906</t>
  </si>
  <si>
    <t>P34886</t>
  </si>
  <si>
    <t>C3915</t>
  </si>
  <si>
    <t>P66050</t>
  </si>
  <si>
    <t>S351</t>
  </si>
  <si>
    <t>C1902</t>
  </si>
  <si>
    <t>P48487</t>
  </si>
  <si>
    <t>C5694</t>
  </si>
  <si>
    <t>P68676</t>
  </si>
  <si>
    <t>S835</t>
  </si>
  <si>
    <t>C8639</t>
  </si>
  <si>
    <t>P27875</t>
  </si>
  <si>
    <t>C5442</t>
  </si>
  <si>
    <t>P84783</t>
  </si>
  <si>
    <t>C7593</t>
  </si>
  <si>
    <t>P40875</t>
  </si>
  <si>
    <t>S570</t>
  </si>
  <si>
    <t>C5980</t>
  </si>
  <si>
    <t>P51341</t>
  </si>
  <si>
    <t>C6319</t>
  </si>
  <si>
    <t>P54191</t>
  </si>
  <si>
    <t>S794</t>
  </si>
  <si>
    <t>C1363</t>
  </si>
  <si>
    <t>P57342</t>
  </si>
  <si>
    <t>C9956</t>
  </si>
  <si>
    <t>P15465</t>
  </si>
  <si>
    <t>C7546</t>
  </si>
  <si>
    <t>P83932</t>
  </si>
  <si>
    <t>C7382</t>
  </si>
  <si>
    <t>P52710</t>
  </si>
  <si>
    <t>P37924</t>
  </si>
  <si>
    <t>C5031</t>
  </si>
  <si>
    <t>P25029</t>
  </si>
  <si>
    <t>C6119</t>
  </si>
  <si>
    <t>P40579</t>
  </si>
  <si>
    <t>S340</t>
  </si>
  <si>
    <t>C7664</t>
  </si>
  <si>
    <t>P86377</t>
  </si>
  <si>
    <t>S635</t>
  </si>
  <si>
    <t>C6331</t>
  </si>
  <si>
    <t>P34583</t>
  </si>
  <si>
    <t>P13571</t>
  </si>
  <si>
    <t>C6434</t>
  </si>
  <si>
    <t>P86680</t>
  </si>
  <si>
    <t>P54389</t>
  </si>
  <si>
    <t>S525</t>
  </si>
  <si>
    <t>C7292</t>
  </si>
  <si>
    <t>P97097</t>
  </si>
  <si>
    <t>C6909</t>
  </si>
  <si>
    <t>P86213</t>
  </si>
  <si>
    <t>S615</t>
  </si>
  <si>
    <t>P88040</t>
  </si>
  <si>
    <t>C2897</t>
  </si>
  <si>
    <t>P87264</t>
  </si>
  <si>
    <t>C9325</t>
  </si>
  <si>
    <t>P14486</t>
  </si>
  <si>
    <t>C3959</t>
  </si>
  <si>
    <t>P39144</t>
  </si>
  <si>
    <t>C2061</t>
  </si>
  <si>
    <t>P69893</t>
  </si>
  <si>
    <t>C1766</t>
  </si>
  <si>
    <t>P39949</t>
  </si>
  <si>
    <t>S484</t>
  </si>
  <si>
    <t>C7990</t>
  </si>
  <si>
    <t>P79519</t>
  </si>
  <si>
    <t>C5939</t>
  </si>
  <si>
    <t>P79269</t>
  </si>
  <si>
    <t>C9287</t>
  </si>
  <si>
    <t>P22460</t>
  </si>
  <si>
    <t>C3074</t>
  </si>
  <si>
    <t>P26006</t>
  </si>
  <si>
    <t>S996</t>
  </si>
  <si>
    <t>C2329</t>
  </si>
  <si>
    <t>P51420</t>
  </si>
  <si>
    <t>S906</t>
  </si>
  <si>
    <t>C4976</t>
  </si>
  <si>
    <t>P98340</t>
  </si>
  <si>
    <t>C4564</t>
  </si>
  <si>
    <t>P48526</t>
  </si>
  <si>
    <t>C4054</t>
  </si>
  <si>
    <t>P18977</t>
  </si>
  <si>
    <t>C2216</t>
  </si>
  <si>
    <t>P24800</t>
  </si>
  <si>
    <t>C9667</t>
  </si>
  <si>
    <t>P43292</t>
  </si>
  <si>
    <t>S524</t>
  </si>
  <si>
    <t>C9152</t>
  </si>
  <si>
    <t>P67395</t>
  </si>
  <si>
    <t>C3416</t>
  </si>
  <si>
    <t>P25964</t>
  </si>
  <si>
    <t>S331</t>
  </si>
  <si>
    <t>C4288</t>
  </si>
  <si>
    <t>P88254</t>
  </si>
  <si>
    <t>C3446</t>
  </si>
  <si>
    <t>P13346</t>
  </si>
  <si>
    <t>C5182</t>
  </si>
  <si>
    <t>P54700</t>
  </si>
  <si>
    <t>C9746</t>
  </si>
  <si>
    <t>P15136</t>
  </si>
  <si>
    <t>C9963</t>
  </si>
  <si>
    <t>P48082</t>
  </si>
  <si>
    <t>C5872</t>
  </si>
  <si>
    <t>P53341</t>
  </si>
  <si>
    <t>C8177</t>
  </si>
  <si>
    <t>P61158</t>
  </si>
  <si>
    <t>S143</t>
  </si>
  <si>
    <t>C3177</t>
  </si>
  <si>
    <t>P80639</t>
  </si>
  <si>
    <t>C8163</t>
  </si>
  <si>
    <t>P53924</t>
  </si>
  <si>
    <t>C8771</t>
  </si>
  <si>
    <t>P11929</t>
  </si>
  <si>
    <t>P21252</t>
  </si>
  <si>
    <t>C3747</t>
  </si>
  <si>
    <t>P36641</t>
  </si>
  <si>
    <t>C1849</t>
  </si>
  <si>
    <t>P79498</t>
  </si>
  <si>
    <t>P11601</t>
  </si>
  <si>
    <t>C9301</t>
  </si>
  <si>
    <t>P96849</t>
  </si>
  <si>
    <t>C2957</t>
  </si>
  <si>
    <t>P98568</t>
  </si>
  <si>
    <t>C1744</t>
  </si>
  <si>
    <t>C6251</t>
  </si>
  <si>
    <t>P29575</t>
  </si>
  <si>
    <t>S827</t>
  </si>
  <si>
    <t>P65149</t>
  </si>
  <si>
    <t>C8002</t>
  </si>
  <si>
    <t>P69273</t>
  </si>
  <si>
    <t>P20830</t>
  </si>
  <si>
    <t>C4381</t>
  </si>
  <si>
    <t>P17447</t>
  </si>
  <si>
    <t>C1638</t>
  </si>
  <si>
    <t>P83245</t>
  </si>
  <si>
    <t>C9859</t>
  </si>
  <si>
    <t>P27399</t>
  </si>
  <si>
    <t>C6633</t>
  </si>
  <si>
    <t>P42734</t>
  </si>
  <si>
    <t>C7037</t>
  </si>
  <si>
    <t>P24426</t>
  </si>
  <si>
    <t>C1239</t>
  </si>
  <si>
    <t>P70237</t>
  </si>
  <si>
    <t>C7376</t>
  </si>
  <si>
    <t>P20114</t>
  </si>
  <si>
    <t>C7443</t>
  </si>
  <si>
    <t>P95469</t>
  </si>
  <si>
    <t>C6737</t>
  </si>
  <si>
    <t>P84975</t>
  </si>
  <si>
    <t>C1812</t>
  </si>
  <si>
    <t>P67052</t>
  </si>
  <si>
    <t>S951</t>
  </si>
  <si>
    <t>C9294</t>
  </si>
  <si>
    <t>P97469</t>
  </si>
  <si>
    <t>S891</t>
  </si>
  <si>
    <t>C3577</t>
  </si>
  <si>
    <t>P43443</t>
  </si>
  <si>
    <t>C7018</t>
  </si>
  <si>
    <t>P34236</t>
  </si>
  <si>
    <t>C9600</t>
  </si>
  <si>
    <t>P57670</t>
  </si>
  <si>
    <t>C3488</t>
  </si>
  <si>
    <t>P38897</t>
  </si>
  <si>
    <t>C9123</t>
  </si>
  <si>
    <t>P69596</t>
  </si>
  <si>
    <t>C7257</t>
  </si>
  <si>
    <t>P45035</t>
  </si>
  <si>
    <t>C6333</t>
  </si>
  <si>
    <t>P98591</t>
  </si>
  <si>
    <t>S765</t>
  </si>
  <si>
    <t>C3736</t>
  </si>
  <si>
    <t>P12838</t>
  </si>
  <si>
    <t>C7890</t>
  </si>
  <si>
    <t>P73253</t>
  </si>
  <si>
    <t>C3625</t>
  </si>
  <si>
    <t>P52591</t>
  </si>
  <si>
    <t>C2775</t>
  </si>
  <si>
    <t>P96127</t>
  </si>
  <si>
    <t>C3302</t>
  </si>
  <si>
    <t>P39123</t>
  </si>
  <si>
    <t>S241</t>
  </si>
  <si>
    <t>C3560</t>
  </si>
  <si>
    <t>P17527</t>
  </si>
  <si>
    <t>C4505</t>
  </si>
  <si>
    <t>P11084</t>
  </si>
  <si>
    <t>C7794</t>
  </si>
  <si>
    <t>P89019</t>
  </si>
  <si>
    <t>S712</t>
  </si>
  <si>
    <t>C5687</t>
  </si>
  <si>
    <t>P85236</t>
  </si>
  <si>
    <t>C1794</t>
  </si>
  <si>
    <t>P77258</t>
  </si>
  <si>
    <t>P82242</t>
  </si>
  <si>
    <t>C6528</t>
  </si>
  <si>
    <t>P45515</t>
  </si>
  <si>
    <t>C9599</t>
  </si>
  <si>
    <t>P62492</t>
  </si>
  <si>
    <t>C7920</t>
  </si>
  <si>
    <t>P65928</t>
  </si>
  <si>
    <t>C4205</t>
  </si>
  <si>
    <t>P46201</t>
  </si>
  <si>
    <t>C9921</t>
  </si>
  <si>
    <t>P71383</t>
  </si>
  <si>
    <t>S483</t>
  </si>
  <si>
    <t>C6704</t>
  </si>
  <si>
    <t>P50533</t>
  </si>
  <si>
    <t>C5954</t>
  </si>
  <si>
    <t>P43512</t>
  </si>
  <si>
    <t>C1089</t>
  </si>
  <si>
    <t>P53815</t>
  </si>
  <si>
    <t>S141</t>
  </si>
  <si>
    <t>C8811</t>
  </si>
  <si>
    <t>P87875</t>
  </si>
  <si>
    <t>C8378</t>
  </si>
  <si>
    <t>P95017</t>
  </si>
  <si>
    <t>P58260</t>
  </si>
  <si>
    <t>C1633</t>
  </si>
  <si>
    <t>P19402</t>
  </si>
  <si>
    <t>C1606</t>
  </si>
  <si>
    <t>P84399</t>
  </si>
  <si>
    <t>C9716</t>
  </si>
  <si>
    <t>C3608</t>
  </si>
  <si>
    <t>S581</t>
  </si>
  <si>
    <t>C1554</t>
  </si>
  <si>
    <t>P46104</t>
  </si>
  <si>
    <t>P19017</t>
  </si>
  <si>
    <t>C3930</t>
  </si>
  <si>
    <t>P40755</t>
  </si>
  <si>
    <t>C6529</t>
  </si>
  <si>
    <t>P18299</t>
  </si>
  <si>
    <t>C2855</t>
  </si>
  <si>
    <t>P93517</t>
  </si>
  <si>
    <t>S309</t>
  </si>
  <si>
    <t>C5350</t>
  </si>
  <si>
    <t>P40709</t>
  </si>
  <si>
    <t>S457</t>
  </si>
  <si>
    <t>C3887</t>
  </si>
  <si>
    <t>P65833</t>
  </si>
  <si>
    <t>S324</t>
  </si>
  <si>
    <t>C7714</t>
  </si>
  <si>
    <t>P20935</t>
  </si>
  <si>
    <t>S589</t>
  </si>
  <si>
    <t>C6363</t>
  </si>
  <si>
    <t>P54893</t>
  </si>
  <si>
    <t>P93127</t>
  </si>
  <si>
    <t>C9739</t>
  </si>
  <si>
    <t>P91919</t>
  </si>
  <si>
    <t>S259</t>
  </si>
  <si>
    <t>C9874</t>
  </si>
  <si>
    <t>P67600</t>
  </si>
  <si>
    <t>C5862</t>
  </si>
  <si>
    <t>P78606</t>
  </si>
  <si>
    <t>S776</t>
  </si>
  <si>
    <t>C2554</t>
  </si>
  <si>
    <t>P31983</t>
  </si>
  <si>
    <t>S686</t>
  </si>
  <si>
    <t>C4613</t>
  </si>
  <si>
    <t>P38994</t>
  </si>
  <si>
    <t>C6207</t>
  </si>
  <si>
    <t>P48585</t>
  </si>
  <si>
    <t>C2545</t>
  </si>
  <si>
    <t>P71465</t>
  </si>
  <si>
    <t>S147</t>
  </si>
  <si>
    <t>C9847</t>
  </si>
  <si>
    <t>P80417</t>
  </si>
  <si>
    <t>S322</t>
  </si>
  <si>
    <t>C8342</t>
  </si>
  <si>
    <t>P44018</t>
  </si>
  <si>
    <t>C2925</t>
  </si>
  <si>
    <t>P60189</t>
  </si>
  <si>
    <t>C9721</t>
  </si>
  <si>
    <t>P32098</t>
  </si>
  <si>
    <t>C9497</t>
  </si>
  <si>
    <t>P80440</t>
  </si>
  <si>
    <t>S961</t>
  </si>
  <si>
    <t>C2685</t>
  </si>
  <si>
    <t>P45682</t>
  </si>
  <si>
    <t>C3693</t>
  </si>
  <si>
    <t>P82417</t>
  </si>
  <si>
    <t>C2249</t>
  </si>
  <si>
    <t>P32970</t>
  </si>
  <si>
    <t>S305</t>
  </si>
  <si>
    <t>C6303</t>
  </si>
  <si>
    <t>P28018</t>
  </si>
  <si>
    <t>C4530</t>
  </si>
  <si>
    <t>P74713</t>
  </si>
  <si>
    <t>P21955</t>
  </si>
  <si>
    <t>C1466</t>
  </si>
  <si>
    <t>P58555</t>
  </si>
  <si>
    <t>C9692</t>
  </si>
  <si>
    <t>P56741</t>
  </si>
  <si>
    <t>S333</t>
  </si>
  <si>
    <t>C2601</t>
  </si>
  <si>
    <t>P32151</t>
  </si>
  <si>
    <t>C8135</t>
  </si>
  <si>
    <t>P36657</t>
  </si>
  <si>
    <t>C7287</t>
  </si>
  <si>
    <t>P44173</t>
  </si>
  <si>
    <t>C3751</t>
  </si>
  <si>
    <t>P99424</t>
  </si>
  <si>
    <t>S837</t>
  </si>
  <si>
    <t>C1269</t>
  </si>
  <si>
    <t>P99624</t>
  </si>
  <si>
    <t>C6474</t>
  </si>
  <si>
    <t>P27864</t>
  </si>
  <si>
    <t>P65803</t>
  </si>
  <si>
    <t>C1854</t>
  </si>
  <si>
    <t>P87228</t>
  </si>
  <si>
    <t>C9657</t>
  </si>
  <si>
    <t>P22777</t>
  </si>
  <si>
    <t>S868</t>
  </si>
  <si>
    <t>C5275</t>
  </si>
  <si>
    <t>P87027</t>
  </si>
  <si>
    <t>S732</t>
  </si>
  <si>
    <t>C8230</t>
  </si>
  <si>
    <t>P91331</t>
  </si>
  <si>
    <t>C3256</t>
  </si>
  <si>
    <t>P45402</t>
  </si>
  <si>
    <t>P41460</t>
  </si>
  <si>
    <t>C3657</t>
  </si>
  <si>
    <t>P54935</t>
  </si>
  <si>
    <t>C8778</t>
  </si>
  <si>
    <t>P37446</t>
  </si>
  <si>
    <t>C9400</t>
  </si>
  <si>
    <t>P74669</t>
  </si>
  <si>
    <t>C5510</t>
  </si>
  <si>
    <t>P83541</t>
  </si>
  <si>
    <t>P16294</t>
  </si>
  <si>
    <t>S458</t>
  </si>
  <si>
    <t>C3972</t>
  </si>
  <si>
    <t>P86848</t>
  </si>
  <si>
    <t>C6779</t>
  </si>
  <si>
    <t>P39063</t>
  </si>
  <si>
    <t>S453</t>
  </si>
  <si>
    <t>C4420</t>
  </si>
  <si>
    <t>P12068</t>
  </si>
  <si>
    <t>S810</t>
  </si>
  <si>
    <t>C7389</t>
  </si>
  <si>
    <t>P74802</t>
  </si>
  <si>
    <t>C3389</t>
  </si>
  <si>
    <t>P83694</t>
  </si>
  <si>
    <t>C1489</t>
  </si>
  <si>
    <t>P76520</t>
  </si>
  <si>
    <t>C9075</t>
  </si>
  <si>
    <t>P66782</t>
  </si>
  <si>
    <t>C5059</t>
  </si>
  <si>
    <t>P86821</t>
  </si>
  <si>
    <t>P81123</t>
  </si>
  <si>
    <t>C5447</t>
  </si>
  <si>
    <t>P30523</t>
  </si>
  <si>
    <t>S691</t>
  </si>
  <si>
    <t>C7174</t>
  </si>
  <si>
    <t>P25689</t>
  </si>
  <si>
    <t>C4237</t>
  </si>
  <si>
    <t>P11027</t>
  </si>
  <si>
    <t>P75481</t>
  </si>
  <si>
    <t>C4654</t>
  </si>
  <si>
    <t>P74372</t>
  </si>
  <si>
    <t>C3364</t>
  </si>
  <si>
    <t>P25072</t>
  </si>
  <si>
    <t>S496</t>
  </si>
  <si>
    <t>C9501</t>
  </si>
  <si>
    <t>P35594</t>
  </si>
  <si>
    <t>C7088</t>
  </si>
  <si>
    <t>P52044</t>
  </si>
  <si>
    <t>C8952</t>
  </si>
  <si>
    <t>P34440</t>
  </si>
  <si>
    <t>C9614</t>
  </si>
  <si>
    <t>P35147</t>
  </si>
  <si>
    <t>C1316</t>
  </si>
  <si>
    <t>P25977</t>
  </si>
  <si>
    <t>P69643</t>
  </si>
  <si>
    <t>C8829</t>
  </si>
  <si>
    <t>P93816</t>
  </si>
  <si>
    <t>C7501</t>
  </si>
  <si>
    <t>P88845</t>
  </si>
  <si>
    <t>P40736</t>
  </si>
  <si>
    <t>C3400</t>
  </si>
  <si>
    <t>P79814</t>
  </si>
  <si>
    <t>C9773</t>
  </si>
  <si>
    <t>P59939</t>
  </si>
  <si>
    <t>C3886</t>
  </si>
  <si>
    <t>P97108</t>
  </si>
  <si>
    <t>S925</t>
  </si>
  <si>
    <t>C5043</t>
  </si>
  <si>
    <t>C6622</t>
  </si>
  <si>
    <t>P23570</t>
  </si>
  <si>
    <t>C6437</t>
  </si>
  <si>
    <t>P61134</t>
  </si>
  <si>
    <t>S690</t>
  </si>
  <si>
    <t>C3673</t>
  </si>
  <si>
    <t>P56921</t>
  </si>
  <si>
    <t>C3946</t>
  </si>
  <si>
    <t>P26472</t>
  </si>
  <si>
    <t>C8153</t>
  </si>
  <si>
    <t>P47310</t>
  </si>
  <si>
    <t>C5087</t>
  </si>
  <si>
    <t>P42655</t>
  </si>
  <si>
    <t>C1360</t>
  </si>
  <si>
    <t>P80135</t>
  </si>
  <si>
    <t>P37955</t>
  </si>
  <si>
    <t>C8445</t>
  </si>
  <si>
    <t>P89817</t>
  </si>
  <si>
    <t>C5715</t>
  </si>
  <si>
    <t>P44162</t>
  </si>
  <si>
    <t>C7090</t>
  </si>
  <si>
    <t>P21377</t>
  </si>
  <si>
    <t>C5734</t>
  </si>
  <si>
    <t>P95293</t>
  </si>
  <si>
    <t>C4822</t>
  </si>
  <si>
    <t>P65305</t>
  </si>
  <si>
    <t>S401</t>
  </si>
  <si>
    <t>C3420</t>
  </si>
  <si>
    <t>P94448</t>
  </si>
  <si>
    <t>C3662</t>
  </si>
  <si>
    <t>P70049</t>
  </si>
  <si>
    <t>C5258</t>
  </si>
  <si>
    <t>P79907</t>
  </si>
  <si>
    <t>P80288</t>
  </si>
  <si>
    <t>C5994</t>
  </si>
  <si>
    <t>P14696</t>
  </si>
  <si>
    <t>C5909</t>
  </si>
  <si>
    <t>P83563</t>
  </si>
  <si>
    <t>C4142</t>
  </si>
  <si>
    <t>P36409</t>
  </si>
  <si>
    <t>C5950</t>
  </si>
  <si>
    <t>P99007</t>
  </si>
  <si>
    <t>S181</t>
  </si>
  <si>
    <t>Order Weekday</t>
  </si>
  <si>
    <t>Shipment Weekday</t>
  </si>
  <si>
    <t>Delivery Weekday</t>
  </si>
  <si>
    <t>Row Labels</t>
  </si>
  <si>
    <t>Grand Total</t>
  </si>
  <si>
    <t>Order Each Year</t>
  </si>
  <si>
    <t>Shipment Each Year</t>
  </si>
  <si>
    <t>Delivery Each Year</t>
  </si>
  <si>
    <t>Column Labels</t>
  </si>
  <si>
    <t>Sum of Total Cost</t>
  </si>
  <si>
    <t>Average of Total Cost</t>
  </si>
  <si>
    <t>Total Revenue</t>
  </si>
  <si>
    <t>Total Unique Customers</t>
  </si>
  <si>
    <t>Total No. of Orders</t>
  </si>
  <si>
    <t>No. of orders delivered</t>
  </si>
  <si>
    <t>Delivery Rate</t>
  </si>
  <si>
    <t>Total No. of Products</t>
  </si>
  <si>
    <t>April</t>
  </si>
  <si>
    <t>August</t>
  </si>
  <si>
    <t>December</t>
  </si>
  <si>
    <t>February</t>
  </si>
  <si>
    <t>January</t>
  </si>
  <si>
    <t>July</t>
  </si>
  <si>
    <t>June</t>
  </si>
  <si>
    <t>March</t>
  </si>
  <si>
    <t>May</t>
  </si>
  <si>
    <t>November</t>
  </si>
  <si>
    <t>October</t>
  </si>
  <si>
    <t>September</t>
  </si>
  <si>
    <t>Total  Customers</t>
  </si>
  <si>
    <t>Count of Product Name</t>
  </si>
  <si>
    <t>Business Questions:</t>
  </si>
  <si>
    <t>Revenue generated by using each transportation mode?</t>
  </si>
  <si>
    <t xml:space="preserve">From which region the customers placed more orders? </t>
  </si>
  <si>
    <t>Which product category was more sold?</t>
  </si>
  <si>
    <t>Which month help to generate the highest revenue?</t>
  </si>
  <si>
    <t>What are the numbers of delivered orders?</t>
  </si>
  <si>
    <t>ORDERS DELIVERED AND REVENUE GENERATED BY CUSTOMERS AND PRODUCT CATEGORY DASHBOARD</t>
  </si>
  <si>
    <t>4/15/2024</t>
  </si>
  <si>
    <t>4/24/2024</t>
  </si>
  <si>
    <t>2/17/2025</t>
  </si>
  <si>
    <t>2/22/2025</t>
  </si>
  <si>
    <t>2/25/2025</t>
  </si>
  <si>
    <t>11/30/2025</t>
  </si>
  <si>
    <t>8/29/2024</t>
  </si>
  <si>
    <t>8/30/2024</t>
  </si>
  <si>
    <t>1/24/2025</t>
  </si>
  <si>
    <t>1/29/2025</t>
  </si>
  <si>
    <t>12/13/2024</t>
  </si>
  <si>
    <t>1/27/2025</t>
  </si>
  <si>
    <t>1/28/2025</t>
  </si>
  <si>
    <t>1/30/2025</t>
  </si>
  <si>
    <t>10/16/2025</t>
  </si>
  <si>
    <t>10/18/2025</t>
  </si>
  <si>
    <t>11/26/2024</t>
  </si>
  <si>
    <t>11/27/2024</t>
  </si>
  <si>
    <t>11/13/2024</t>
  </si>
  <si>
    <t>11/17/2024</t>
  </si>
  <si>
    <t>11/24/2024</t>
  </si>
  <si>
    <t>5/24/2025</t>
  </si>
  <si>
    <t>5/25/2025</t>
  </si>
  <si>
    <t>11/14/2025</t>
  </si>
  <si>
    <t>11/15/2025</t>
  </si>
  <si>
    <t>11/24/2025</t>
  </si>
  <si>
    <t>7/25/2025</t>
  </si>
  <si>
    <t>7/28/2025</t>
  </si>
  <si>
    <t>8/20/2025</t>
  </si>
  <si>
    <t>6/15/2024</t>
  </si>
  <si>
    <t>6/25/2024</t>
  </si>
  <si>
    <t>4/18/2025</t>
  </si>
  <si>
    <t>10/16/2024</t>
  </si>
  <si>
    <t>5/16/2025</t>
  </si>
  <si>
    <t>5/22/2025</t>
  </si>
  <si>
    <t>7/19/2025</t>
  </si>
  <si>
    <t>7/20/2025</t>
  </si>
  <si>
    <t>11/17/2025</t>
  </si>
  <si>
    <t>10/17/2025</t>
  </si>
  <si>
    <t>10/21/2025</t>
  </si>
  <si>
    <t>10/24/2025</t>
  </si>
  <si>
    <t>8/21/2025</t>
  </si>
  <si>
    <t>3/28/2025</t>
  </si>
  <si>
    <t>3/31/2025</t>
  </si>
  <si>
    <t>4/13/2025</t>
  </si>
  <si>
    <t>11/20/2024</t>
  </si>
  <si>
    <t>11/21/2025</t>
  </si>
  <si>
    <t>11/23/2025</t>
  </si>
  <si>
    <t>11/29/2025</t>
  </si>
  <si>
    <t>3/30/2024</t>
  </si>
  <si>
    <t>4/16/2024</t>
  </si>
  <si>
    <t>11/13/2025</t>
  </si>
  <si>
    <t>6/22/2025</t>
  </si>
  <si>
    <t>12/18/2025</t>
  </si>
  <si>
    <t>12/21/2025</t>
  </si>
  <si>
    <t>12/24/2025</t>
  </si>
  <si>
    <t>6/18/2024</t>
  </si>
  <si>
    <t>6/23/2024</t>
  </si>
  <si>
    <t>5/14/2024</t>
  </si>
  <si>
    <t>5/21/2024</t>
  </si>
  <si>
    <t>2/27/2024</t>
  </si>
  <si>
    <t>7/13/2025</t>
  </si>
  <si>
    <t>7/24/2025</t>
  </si>
  <si>
    <t>3/31/2024</t>
  </si>
  <si>
    <t>8/16/2025</t>
  </si>
  <si>
    <t>8/18/2025</t>
  </si>
  <si>
    <t>8/23/2025</t>
  </si>
  <si>
    <t>6/27/2024</t>
  </si>
  <si>
    <t>4/20/2025</t>
  </si>
  <si>
    <t>4/28/2025</t>
  </si>
  <si>
    <t>3/15/2025</t>
  </si>
  <si>
    <t>11/30/2024</t>
  </si>
  <si>
    <t>12/26/2024</t>
  </si>
  <si>
    <t>3/25/2025</t>
  </si>
  <si>
    <t>3/29/2025</t>
  </si>
  <si>
    <t>4/21/2025</t>
  </si>
  <si>
    <t>7/13/2024</t>
  </si>
  <si>
    <t>7/15/2024</t>
  </si>
  <si>
    <t>7/20/2024</t>
  </si>
  <si>
    <t>6/13/2025</t>
  </si>
  <si>
    <t>9/13/2024</t>
  </si>
  <si>
    <t>9/17/2024</t>
  </si>
  <si>
    <t>1/19/2024</t>
  </si>
  <si>
    <t>9/29/2024</t>
  </si>
  <si>
    <t>4/14/2025</t>
  </si>
  <si>
    <t>4/15/2025</t>
  </si>
  <si>
    <t>4/24/2025</t>
  </si>
  <si>
    <t>7/14/2024</t>
  </si>
  <si>
    <t>7/31/2024</t>
  </si>
  <si>
    <t>11/15/2024</t>
  </si>
  <si>
    <t>11/28/2024</t>
  </si>
  <si>
    <t>8/25/2025</t>
  </si>
  <si>
    <t>5/16/2024</t>
  </si>
  <si>
    <t>5/17/2024</t>
  </si>
  <si>
    <t>5/28/2024</t>
  </si>
  <si>
    <t>9/24/2025</t>
  </si>
  <si>
    <t>3/16/2025</t>
  </si>
  <si>
    <t>8/15/2024</t>
  </si>
  <si>
    <t>8/19/2024</t>
  </si>
  <si>
    <t>10/13/2024</t>
  </si>
  <si>
    <t>10/17/2024</t>
  </si>
  <si>
    <t>3/17/2025</t>
  </si>
  <si>
    <t>3/24/2024</t>
  </si>
  <si>
    <t>3/28/2024</t>
  </si>
  <si>
    <t>10/31/2025</t>
  </si>
  <si>
    <t>1/25/2025</t>
  </si>
  <si>
    <t>2/13/2025</t>
  </si>
  <si>
    <t>4/29/2024</t>
  </si>
  <si>
    <t>5/18/2024</t>
  </si>
  <si>
    <t>7/26/2025</t>
  </si>
  <si>
    <t>8/13/2024</t>
  </si>
  <si>
    <t>8/17/2024</t>
  </si>
  <si>
    <t>8/21/2024</t>
  </si>
  <si>
    <t>7/16/2025</t>
  </si>
  <si>
    <t>2/14/2024</t>
  </si>
  <si>
    <t>2/24/2024</t>
  </si>
  <si>
    <t>12/31/2025</t>
  </si>
  <si>
    <t>1/22/2026</t>
  </si>
  <si>
    <t>11/26/2025</t>
  </si>
  <si>
    <t>10/25/2025</t>
  </si>
  <si>
    <t>10/30/2025</t>
  </si>
  <si>
    <t>7/19/2024</t>
  </si>
  <si>
    <t>7/25/2024</t>
  </si>
  <si>
    <t>6/20/2024</t>
  </si>
  <si>
    <t>6/22/2024</t>
  </si>
  <si>
    <t>6/30/2024</t>
  </si>
  <si>
    <t>10/22/2025</t>
  </si>
  <si>
    <t>12/29/2024</t>
  </si>
  <si>
    <t>5/20/2024</t>
  </si>
  <si>
    <t>5/31/2024</t>
  </si>
  <si>
    <t>12/24/2024</t>
  </si>
  <si>
    <t>12/27/2024</t>
  </si>
  <si>
    <t>8/19/2025</t>
  </si>
  <si>
    <t>7/17/2025</t>
  </si>
  <si>
    <t>7/23/2025</t>
  </si>
  <si>
    <t>5/31/2025</t>
  </si>
  <si>
    <t>5/13/2024</t>
  </si>
  <si>
    <t>6/29/2024</t>
  </si>
  <si>
    <t>8/15/2025</t>
  </si>
  <si>
    <t>5/26/2024</t>
  </si>
  <si>
    <t>5/29/2024</t>
  </si>
  <si>
    <t>1/31/2024</t>
  </si>
  <si>
    <t>1/17/2024</t>
  </si>
  <si>
    <t>1/18/2024</t>
  </si>
  <si>
    <t>8/20/2024</t>
  </si>
  <si>
    <t>7/28/2024</t>
  </si>
  <si>
    <t>7/29/2024</t>
  </si>
  <si>
    <t>3/29/2024</t>
  </si>
  <si>
    <t>8/23/2024</t>
  </si>
  <si>
    <t>8/26/2024</t>
  </si>
  <si>
    <t>11/16/2024</t>
  </si>
  <si>
    <t>8/14/2025</t>
  </si>
  <si>
    <t>8/27/2025</t>
  </si>
  <si>
    <t>1/14/2024</t>
  </si>
  <si>
    <t>11/14/2024</t>
  </si>
  <si>
    <t>11/23/2024</t>
  </si>
  <si>
    <t>9/22/2025</t>
  </si>
  <si>
    <t>9/26/2025</t>
  </si>
  <si>
    <t>2/17/2024</t>
  </si>
  <si>
    <t>9/17/2025</t>
  </si>
  <si>
    <t>4/14/2024</t>
  </si>
  <si>
    <t>4/22/2024</t>
  </si>
  <si>
    <t>3/25/2024</t>
  </si>
  <si>
    <t>12/25/2025</t>
  </si>
  <si>
    <t>7/22/2024</t>
  </si>
  <si>
    <t>7/26/2024</t>
  </si>
  <si>
    <t>10/22/2024</t>
  </si>
  <si>
    <t>10/15/2025</t>
  </si>
  <si>
    <t>10/19/2025</t>
  </si>
  <si>
    <t>10/27/2025</t>
  </si>
  <si>
    <t>5/18/2025</t>
  </si>
  <si>
    <t>3/30/2025</t>
  </si>
  <si>
    <t>9/13/2025</t>
  </si>
  <si>
    <t>9/18/2025</t>
  </si>
  <si>
    <t>9/20/2025</t>
  </si>
  <si>
    <t>10/26/2024</t>
  </si>
  <si>
    <t>10/29/2024</t>
  </si>
  <si>
    <t>11/22/2024</t>
  </si>
  <si>
    <t>3/27/2024</t>
  </si>
  <si>
    <t>1/21/2025</t>
  </si>
  <si>
    <t>3/14/2025</t>
  </si>
  <si>
    <t>3/23/2025</t>
  </si>
  <si>
    <t>3/22/2024</t>
  </si>
  <si>
    <t>1/15/2025</t>
  </si>
  <si>
    <t>1/16/2025</t>
  </si>
  <si>
    <t>4/25/2025</t>
  </si>
  <si>
    <t>4/23/2024</t>
  </si>
  <si>
    <t>4/27/2024</t>
  </si>
  <si>
    <t>11/20/2025</t>
  </si>
  <si>
    <t>9/14/2024</t>
  </si>
  <si>
    <t>9/18/2024</t>
  </si>
  <si>
    <t>4/26/2025</t>
  </si>
  <si>
    <t>4/30/2025</t>
  </si>
  <si>
    <t>2/20/2024</t>
  </si>
  <si>
    <t>2/26/2025</t>
  </si>
  <si>
    <t>7/21/2024</t>
  </si>
  <si>
    <t>12/26/2025</t>
  </si>
  <si>
    <t>12/17/2024</t>
  </si>
  <si>
    <t>12/18/2024</t>
  </si>
  <si>
    <t>12/30/2024</t>
  </si>
  <si>
    <t>1/19/2025</t>
  </si>
  <si>
    <t>6/14/2024</t>
  </si>
  <si>
    <t>7/17/2024</t>
  </si>
  <si>
    <t>12/25/2024</t>
  </si>
  <si>
    <t>7/15/2025</t>
  </si>
  <si>
    <t>4/17/2025</t>
  </si>
  <si>
    <t>4/23/2025</t>
  </si>
  <si>
    <t>8/14/2024</t>
  </si>
  <si>
    <t>11/19/2024</t>
  </si>
  <si>
    <t>2/16/2024</t>
  </si>
  <si>
    <t>2/18/2024</t>
  </si>
  <si>
    <t>2/25/2024</t>
  </si>
  <si>
    <t>9/15/2024</t>
  </si>
  <si>
    <t>9/24/2024</t>
  </si>
  <si>
    <t>9/16/2024</t>
  </si>
  <si>
    <t>9/21/2024</t>
  </si>
  <si>
    <t>8/22/2024</t>
  </si>
  <si>
    <t>4/16/2025</t>
  </si>
  <si>
    <t>4/22/2025</t>
  </si>
  <si>
    <t>2/13/2024</t>
  </si>
  <si>
    <t>5/23/2024</t>
  </si>
  <si>
    <t>5/25/2024</t>
  </si>
  <si>
    <t>6/15/2025</t>
  </si>
  <si>
    <t>6/16/2025</t>
  </si>
  <si>
    <t>6/23/2025</t>
  </si>
  <si>
    <t>3/22/2025</t>
  </si>
  <si>
    <t>5/21/2025</t>
  </si>
  <si>
    <t>5/28/2025</t>
  </si>
  <si>
    <t>9/25/2024</t>
  </si>
  <si>
    <t>9/26/2024</t>
  </si>
  <si>
    <t>9/30/2024</t>
  </si>
  <si>
    <t>10/13/2025</t>
  </si>
  <si>
    <t>8/13/2025</t>
  </si>
  <si>
    <t>8/26/2025</t>
  </si>
  <si>
    <t>10/14/2024</t>
  </si>
  <si>
    <t>10/28/2024</t>
  </si>
  <si>
    <t>10/31/2024</t>
  </si>
  <si>
    <t>7/21/2025</t>
  </si>
  <si>
    <t>3/23/2024</t>
  </si>
  <si>
    <t>7/29/2025</t>
  </si>
  <si>
    <t>12/28/2025</t>
  </si>
  <si>
    <t>6/17/2024</t>
  </si>
  <si>
    <t>4/18/2024</t>
  </si>
  <si>
    <t>4/21/2024</t>
  </si>
  <si>
    <t>4/26/2024</t>
  </si>
  <si>
    <t>10/20/2025</t>
  </si>
  <si>
    <t>10/23/2024</t>
  </si>
  <si>
    <t>2/18/2025</t>
  </si>
  <si>
    <t>5/27/2024</t>
  </si>
  <si>
    <t>3/18/2025</t>
  </si>
  <si>
    <t>3/27/2025</t>
  </si>
  <si>
    <t>6/13/2024</t>
  </si>
  <si>
    <t>6/19/2025</t>
  </si>
  <si>
    <t>4/13/2024</t>
  </si>
  <si>
    <t>9/23/2024</t>
  </si>
  <si>
    <t>9/28/2024</t>
  </si>
  <si>
    <t>5/13/2025</t>
  </si>
  <si>
    <t>5/14/2025</t>
  </si>
  <si>
    <t>10/18/2024</t>
  </si>
  <si>
    <t>9/22/2024</t>
  </si>
  <si>
    <t>9/27/2024</t>
  </si>
  <si>
    <t>12/23/2024</t>
  </si>
  <si>
    <t>10/27/2024</t>
  </si>
  <si>
    <t>6/18/2025</t>
  </si>
  <si>
    <t>2/22/2024</t>
  </si>
  <si>
    <t>6/28/2024</t>
  </si>
  <si>
    <t>9/15/2025</t>
  </si>
  <si>
    <t>9/27/2025</t>
  </si>
  <si>
    <t>6/25/2025</t>
  </si>
  <si>
    <t>11/29/2024</t>
  </si>
  <si>
    <t>1/28/2024</t>
  </si>
  <si>
    <t>2/23/2024</t>
  </si>
  <si>
    <t>2/28/2024</t>
  </si>
  <si>
    <t>5/20/2025</t>
  </si>
  <si>
    <t>3/15/2024</t>
  </si>
  <si>
    <t>8/30/2025</t>
  </si>
  <si>
    <t>1/13/2024</t>
  </si>
  <si>
    <t>5/26/2025</t>
  </si>
  <si>
    <t>5/29/2025</t>
  </si>
  <si>
    <t>6/17/2025</t>
  </si>
  <si>
    <t>10/14/2025</t>
  </si>
  <si>
    <t>9/25/2025</t>
  </si>
  <si>
    <t>10/28/2025</t>
  </si>
  <si>
    <t>9/19/2025</t>
  </si>
  <si>
    <t>9/23/2025</t>
  </si>
  <si>
    <t>5/19/2025</t>
  </si>
  <si>
    <t>9/20/2024</t>
  </si>
  <si>
    <t>3/21/2024</t>
  </si>
  <si>
    <t>2/21/2025</t>
  </si>
  <si>
    <t>2/23/2025</t>
  </si>
  <si>
    <t>12/15/2025</t>
  </si>
  <si>
    <t>8/27/2024</t>
  </si>
  <si>
    <t>1/29/2024</t>
  </si>
  <si>
    <t>1/30/2024</t>
  </si>
  <si>
    <t>12/19/2025</t>
  </si>
  <si>
    <t>12/23/2025</t>
  </si>
  <si>
    <t>5/30/2024</t>
  </si>
  <si>
    <t>10/30/2024</t>
  </si>
  <si>
    <t>6/26/2024</t>
  </si>
  <si>
    <t>3/13/2025</t>
  </si>
  <si>
    <t>10/23/2025</t>
  </si>
  <si>
    <t>1/16/2024</t>
  </si>
  <si>
    <t>7/23/2024</t>
  </si>
  <si>
    <t>10/21/2024</t>
  </si>
  <si>
    <t>7/27/2024</t>
  </si>
  <si>
    <t>12/16/2025</t>
  </si>
  <si>
    <t>12/20/2025</t>
  </si>
  <si>
    <t>12/16/2024</t>
  </si>
  <si>
    <t>4/19/2025</t>
  </si>
  <si>
    <t>12/14/2024</t>
  </si>
  <si>
    <t>5/15/2024</t>
  </si>
  <si>
    <t>7/18/2024</t>
  </si>
  <si>
    <t>12/20/2024</t>
  </si>
  <si>
    <t>12/22/2024</t>
  </si>
  <si>
    <t>12/17/2025</t>
  </si>
  <si>
    <t>12/22/2025</t>
  </si>
  <si>
    <t>1/14/2025</t>
  </si>
  <si>
    <t>1/26/2025</t>
  </si>
  <si>
    <t>2/28/2025</t>
  </si>
  <si>
    <t>1/31/2025</t>
  </si>
  <si>
    <t>12/30/2025</t>
  </si>
  <si>
    <t>11/28/2025</t>
  </si>
  <si>
    <t>8/24/2025</t>
  </si>
  <si>
    <t>3/20/2025</t>
  </si>
  <si>
    <t>3/24/2025</t>
  </si>
  <si>
    <t>3/21/2025</t>
  </si>
  <si>
    <t>7/24/2024</t>
  </si>
  <si>
    <t>10/15/2024</t>
  </si>
  <si>
    <t>10/20/2024</t>
  </si>
  <si>
    <t>5/17/2025</t>
  </si>
  <si>
    <t>3/17/2024</t>
  </si>
  <si>
    <t>9/21/2025</t>
  </si>
  <si>
    <t>8/29/2025</t>
  </si>
  <si>
    <t>12/21/2024</t>
  </si>
  <si>
    <t>12/31/2024</t>
  </si>
  <si>
    <t>2/27/2025</t>
  </si>
  <si>
    <t>7/22/2025</t>
  </si>
  <si>
    <t>7/27/2025</t>
  </si>
  <si>
    <t>11/21/2024</t>
  </si>
  <si>
    <t>3/20/2024</t>
  </si>
  <si>
    <t>1/26/2024</t>
  </si>
  <si>
    <t>4/25/2024</t>
  </si>
  <si>
    <t>4/30/2024</t>
  </si>
  <si>
    <t>11/25/2024</t>
  </si>
  <si>
    <t>7/16/2024</t>
  </si>
  <si>
    <t>3/19/2025</t>
  </si>
  <si>
    <t>8/18/2024</t>
  </si>
  <si>
    <t>6/20/2025</t>
  </si>
  <si>
    <t>6/21/2025</t>
  </si>
  <si>
    <t>6/26/2025</t>
  </si>
  <si>
    <t>2/19/2024</t>
  </si>
  <si>
    <t>2/29/2024</t>
  </si>
  <si>
    <t>10/25/2024</t>
  </si>
  <si>
    <t>4/29/2025</t>
  </si>
  <si>
    <t>3/18/2024</t>
  </si>
  <si>
    <t>10/24/2024</t>
  </si>
  <si>
    <t>8/28/2024</t>
  </si>
  <si>
    <t>8/31/2024</t>
  </si>
  <si>
    <t>2/15/2024</t>
  </si>
  <si>
    <t>5/24/2024</t>
  </si>
  <si>
    <t>7/31/2025</t>
  </si>
  <si>
    <t>4/19/2024</t>
  </si>
  <si>
    <t>1/23/2024</t>
  </si>
  <si>
    <t>2/21/2024</t>
  </si>
  <si>
    <t>6/28/2025</t>
  </si>
  <si>
    <t>8/24/2024</t>
  </si>
  <si>
    <t>5/27/2025</t>
  </si>
  <si>
    <t>8/31/2025</t>
  </si>
  <si>
    <t>8/25/2024</t>
  </si>
  <si>
    <t>7/30/2024</t>
  </si>
  <si>
    <t>1/13/2025</t>
  </si>
  <si>
    <t>1/23/2025</t>
  </si>
  <si>
    <t>5/30/2025</t>
  </si>
  <si>
    <t>2/15/2025</t>
  </si>
  <si>
    <t>2/20/2025</t>
  </si>
  <si>
    <t>3/14/2024</t>
  </si>
  <si>
    <t>3/16/2024</t>
  </si>
  <si>
    <t>9/29/2025</t>
  </si>
  <si>
    <t>8/16/2024</t>
  </si>
  <si>
    <t>3/26/2025</t>
  </si>
  <si>
    <t>12/27/2025</t>
  </si>
  <si>
    <t>3/19/2024</t>
  </si>
  <si>
    <t>6/29/2025</t>
  </si>
  <si>
    <t>7/14/2025</t>
  </si>
  <si>
    <t>7/18/2025</t>
  </si>
  <si>
    <t>3/13/2024</t>
  </si>
  <si>
    <t>12/14/2025</t>
  </si>
  <si>
    <t>11/19/2025</t>
  </si>
  <si>
    <t>5/15/2025</t>
  </si>
  <si>
    <t>2/24/2025</t>
  </si>
  <si>
    <t>3/26/2024</t>
  </si>
  <si>
    <t>9/16/2025</t>
  </si>
  <si>
    <t>6/19/2024</t>
  </si>
  <si>
    <t>6/21/2024</t>
  </si>
  <si>
    <t>8/17/2025</t>
  </si>
  <si>
    <t>5/19/2024</t>
  </si>
  <si>
    <t>12/28/2024</t>
  </si>
  <si>
    <t>1/18/2025</t>
  </si>
  <si>
    <t>1/15/2024</t>
  </si>
  <si>
    <t>1/20/2025</t>
  </si>
  <si>
    <t>9/28/2025</t>
  </si>
  <si>
    <t>1/22/2024</t>
  </si>
  <si>
    <t>6/24/2025</t>
  </si>
  <si>
    <t>12/19/2024</t>
  </si>
  <si>
    <t>4/20/2024</t>
  </si>
  <si>
    <t>12/15/2024</t>
  </si>
  <si>
    <t>1/27/2024</t>
  </si>
  <si>
    <t>1/21/2024</t>
  </si>
  <si>
    <t>1/24/2024</t>
  </si>
  <si>
    <t>11/18/2025</t>
  </si>
  <si>
    <t>11/27/2025</t>
  </si>
  <si>
    <t>1/22/2025</t>
  </si>
  <si>
    <t>6/27/2025</t>
  </si>
  <si>
    <t>6/30/2025</t>
  </si>
  <si>
    <t>4/27/2025</t>
  </si>
  <si>
    <t>12/13/2025</t>
  </si>
  <si>
    <t>8/28/2025</t>
  </si>
  <si>
    <t>11/25/2025</t>
  </si>
  <si>
    <t>6/14/2025</t>
  </si>
  <si>
    <t>11/22/2025</t>
  </si>
  <si>
    <t>10/19/2024</t>
  </si>
  <si>
    <t>9/30/2025</t>
  </si>
  <si>
    <t>9/19/2024</t>
  </si>
  <si>
    <t>1/20/2024</t>
  </si>
  <si>
    <t>12/29/2025</t>
  </si>
  <si>
    <t>2/16/2025</t>
  </si>
  <si>
    <t>2/19/2025</t>
  </si>
  <si>
    <t>11/18/2024</t>
  </si>
  <si>
    <t>1/25/2024</t>
  </si>
  <si>
    <t>5/22/2024</t>
  </si>
  <si>
    <t>2/26/2024</t>
  </si>
  <si>
    <t>10/26/2025</t>
  </si>
  <si>
    <t>5/23/2025</t>
  </si>
  <si>
    <t>6/16/2024</t>
  </si>
  <si>
    <t>4/28/2024</t>
  </si>
  <si>
    <t>10/29/2025</t>
  </si>
  <si>
    <t>1/17/2025</t>
  </si>
  <si>
    <t>1/18/2026</t>
  </si>
  <si>
    <t>8/22/2025</t>
  </si>
  <si>
    <t>7/30/2025</t>
  </si>
  <si>
    <t>2/14/2025</t>
  </si>
  <si>
    <t>6/24/2024</t>
  </si>
  <si>
    <t>9/14/2025</t>
  </si>
  <si>
    <t>4/17/2024</t>
  </si>
  <si>
    <t>1/13/2026</t>
  </si>
  <si>
    <t>How much orders were placed in the month of April</t>
  </si>
  <si>
    <t>Business Problem Statement</t>
  </si>
  <si>
    <t>Project Tiltle</t>
  </si>
  <si>
    <t>KPIs explained:</t>
  </si>
  <si>
    <t>Total No. of Unique Products</t>
  </si>
  <si>
    <t>Key Insights:</t>
  </si>
  <si>
    <t>Track which product and product category were sold the least and what were the delivery rates of total orders</t>
  </si>
  <si>
    <t>Revenue decreased overtime. In January it was 4,487,458 before reaching at 3,065,527 in December</t>
  </si>
  <si>
    <t>Apparel were sold least which were 231 orders, opposing to  FMCG which were sold more, upto 265 orders</t>
  </si>
  <si>
    <t>Most orders were delivered in North America that is 271, while 229 orders were deliverd in Europe</t>
  </si>
  <si>
    <t>171 orders were dispatched from Cairo warehouse being the highest as compared to warehouse in Johanesburg which dispatched only 136 orders.</t>
  </si>
  <si>
    <t>Limitataions:</t>
  </si>
  <si>
    <t>Date was not properly formatted and even not alligned, so I fixed them</t>
  </si>
  <si>
    <t>Weekdays and months were derieved by me from the dates</t>
  </si>
  <si>
    <t>Only shipping cost was given so I further derieved total cost</t>
  </si>
  <si>
    <t>Instead of revenue total price was written in the heading of the column</t>
  </si>
  <si>
    <t>Cost incured on Electronics category was more which is 17,353331 as compared to the FMCG which is 19,85996</t>
  </si>
  <si>
    <t>Assumptions:</t>
  </si>
  <si>
    <t>No assumptions were made</t>
  </si>
  <si>
    <t>Total number of orders distributed from each warehouse?</t>
  </si>
  <si>
    <t>Sum of Total Price</t>
  </si>
  <si>
    <t>Total cost incured on each product?</t>
  </si>
  <si>
    <t>Pivot Tables and Charts</t>
  </si>
  <si>
    <t>Key Performance Indices (KPIs):</t>
  </si>
  <si>
    <t>ORDERS DELIVERED AND REVENUE GENERATED BY CUSTOMERS AND PRODUCT CATEGORY</t>
  </si>
  <si>
    <t xml:space="preserve">Revenue </t>
  </si>
  <si>
    <t>Total revenue generated annually was 46,606,577</t>
  </si>
  <si>
    <t>Total customers which were unique are 1380</t>
  </si>
  <si>
    <t>Total number of orders placed by customers are 1500</t>
  </si>
  <si>
    <t>Rate of the orders which were delivered werr 82%</t>
  </si>
  <si>
    <t>The average of total cost which was incured on total number of  orders is 26233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</si>
</sst>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1" tint="0.3499862666707357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164" fontId="0" fillId="0" borderId="0" xfId="0" applyNumberFormat="1"/>
    <xf numFmtId="9" fontId="0" fillId="0" borderId="0" xfId="42" applyFont="1"/>
    <xf numFmtId="0" fontId="16" fillId="33" borderId="10" xfId="0" applyFont="1" applyFill="1" applyBorder="1"/>
    <xf numFmtId="1" fontId="0" fillId="0" borderId="0" xfId="0" applyNumberFormat="1"/>
    <xf numFmtId="0" fontId="0" fillId="0" borderId="0" xfId="0" applyAlignment="1">
      <alignment horizontal="left" indent="3"/>
    </xf>
    <xf numFmtId="0" fontId="0" fillId="34" borderId="0" xfId="0" applyFill="1"/>
    <xf numFmtId="0" fontId="16" fillId="34" borderId="10" xfId="0" applyFont="1" applyFill="1" applyBorder="1"/>
    <xf numFmtId="0" fontId="0" fillId="35" borderId="0" xfId="0" applyFill="1"/>
    <xf numFmtId="0" fontId="16" fillId="35" borderId="0" xfId="0" applyFont="1" applyFill="1"/>
    <xf numFmtId="0" fontId="0" fillId="33" borderId="0" xfId="0" pivotButton="1" applyFill="1"/>
    <xf numFmtId="0" fontId="0" fillId="0" borderId="0" xfId="0" applyFill="1"/>
    <xf numFmtId="14" fontId="0" fillId="0" borderId="0" xfId="0" applyNumberFormat="1" applyFill="1"/>
    <xf numFmtId="0" fontId="16" fillId="0" borderId="10" xfId="0" applyFont="1" applyFill="1" applyBorder="1"/>
    <xf numFmtId="0" fontId="16" fillId="34" borderId="0" xfId="0" applyFont="1" applyFill="1"/>
    <xf numFmtId="0" fontId="18" fillId="34" borderId="0" xfId="0" applyFont="1" applyFill="1"/>
    <xf numFmtId="0" fontId="16" fillId="0" borderId="0" xfId="0" applyFont="1" applyFill="1"/>
    <xf numFmtId="0" fontId="18" fillId="36" borderId="0" xfId="0" applyFont="1" applyFill="1" applyAlignment="1">
      <alignment horizontal="center"/>
    </xf>
    <xf numFmtId="0" fontId="0" fillId="36"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6">
    <dxf>
      <fill>
        <patternFill>
          <bgColor theme="2" tint="-0.249977111117893"/>
        </patternFill>
      </fill>
    </dxf>
    <dxf>
      <fill>
        <patternFill patternType="solid">
          <bgColor theme="4" tint="0.39997558519241921"/>
        </patternFill>
      </fill>
    </dxf>
    <dxf>
      <numFmt numFmtId="164" formatCode="_-* #,##0_-;\-* #,##0_-;_-* &quot;-&quot;??_-;_-@_-"/>
    </dxf>
    <dxf>
      <fill>
        <patternFill>
          <bgColor theme="2" tint="-0.249977111117893"/>
        </patternFill>
      </fill>
    </dxf>
    <dxf>
      <fill>
        <patternFill patternType="solid">
          <bgColor theme="4" tint="0.39997558519241921"/>
        </patternFill>
      </fill>
    </dxf>
    <dxf>
      <numFmt numFmtId="164" formatCode="_-* #,##0_-;\-* #,##0_-;_-* &quot;-&quot;??_-;_-@_-"/>
    </dxf>
    <dxf>
      <fill>
        <patternFill>
          <bgColor theme="2" tint="-0.249977111117893"/>
        </patternFill>
      </fill>
    </dxf>
    <dxf>
      <fill>
        <patternFill patternType="solid">
          <bgColor theme="4" tint="0.39997558519241921"/>
        </patternFill>
      </fill>
    </dxf>
    <dxf>
      <numFmt numFmtId="164" formatCode="_-* #,##0_-;\-* #,##0_-;_-* &quot;-&quot;??_-;_-@_-"/>
    </dxf>
    <dxf>
      <fill>
        <patternFill>
          <bgColor theme="2" tint="-0.249977111117893"/>
        </patternFill>
      </fill>
    </dxf>
    <dxf>
      <fill>
        <patternFill patternType="solid">
          <fgColor indexed="64"/>
          <bgColor theme="4" tint="0.39997558519241921"/>
        </patternFill>
      </fill>
    </dxf>
    <dxf>
      <numFmt numFmtId="1" formatCode="0"/>
    </dxf>
    <dxf>
      <fill>
        <patternFill patternType="solid">
          <bgColor theme="4" tint="0.39997558519241921"/>
        </patternFill>
      </fill>
    </dxf>
    <dxf>
      <fill>
        <patternFill>
          <bgColor theme="2" tint="-0.249977111117893"/>
        </patternFill>
      </fill>
    </dxf>
    <dxf>
      <numFmt numFmtId="1" formatCode="0"/>
    </dxf>
    <dxf>
      <fill>
        <patternFill patternType="solid">
          <bgColor theme="4" tint="0.39997558519241921"/>
        </patternFill>
      </fill>
    </dxf>
    <dxf>
      <fill>
        <patternFill patternType="solid">
          <bgColor theme="4" tint="0.39997558519241921"/>
        </patternFill>
      </fill>
    </dxf>
    <dxf>
      <numFmt numFmtId="164" formatCode="_-* #,##0_-;\-* #,##0_-;_-* &quot;-&quot;??_-;_-@_-"/>
    </dxf>
    <dxf>
      <fill>
        <patternFill patternType="solid">
          <bgColor theme="4" tint="0.39997558519241921"/>
        </patternFill>
      </fill>
    </dxf>
    <dxf>
      <numFmt numFmtId="164" formatCode="_-* #,##0_-;\-* #,##0_-;_-* &quot;-&quot;??_-;_-@_-"/>
    </dxf>
    <dxf>
      <fill>
        <patternFill patternType="solid">
          <bgColor theme="4" tint="0.39997558519241921"/>
        </patternFill>
      </fill>
    </dxf>
    <dxf>
      <numFmt numFmtId="164" formatCode="_-* #,##0_-;\-* #,##0_-;_-* &quot;-&quot;??_-;_-@_-"/>
    </dxf>
    <dxf>
      <fill>
        <patternFill patternType="solid">
          <bgColor theme="4" tint="0.39997558519241921"/>
        </patternFill>
      </fill>
    </dxf>
    <dxf>
      <numFmt numFmtId="164" formatCode="_-* #,##0_-;\-* #,##0_-;_-* &quot;-&quot;??_-;_-@_-"/>
    </dxf>
    <dxf>
      <fill>
        <patternFill patternType="solid">
          <bgColor theme="4" tint="0.39997558519241921"/>
        </patternFill>
      </fill>
    </dxf>
    <dxf>
      <numFmt numFmtId="164" formatCode="_-* #,##0_-;\-* #,##0_-;_-* &quot;-&quot;??_-;_-@_-"/>
    </dxf>
    <dxf>
      <fill>
        <patternFill patternType="solid">
          <bgColor theme="4" tint="0.39997558519241921"/>
        </patternFill>
      </fill>
    </dxf>
    <dxf>
      <numFmt numFmtId="164" formatCode="_-* #,##0_-;\-* #,##0_-;_-* &quot;-&quot;??_-;_-@_-"/>
    </dxf>
    <dxf>
      <fill>
        <patternFill patternType="solid">
          <fgColor indexed="64"/>
          <bgColor theme="4" tint="0.39997558519241921"/>
        </patternFill>
      </fill>
    </dxf>
    <dxf>
      <numFmt numFmtId="1" formatCode="0"/>
    </dxf>
    <dxf>
      <fill>
        <patternFill patternType="solid">
          <bgColor theme="4" tint="0.39997558519241921"/>
        </patternFill>
      </fill>
    </dxf>
    <dxf>
      <numFmt numFmtId="1" formatCode="0"/>
    </dxf>
    <dxf>
      <fill>
        <patternFill patternType="solid">
          <bgColor theme="4" tint="0.39997558519241921"/>
        </patternFill>
      </fill>
    </dxf>
    <dxf>
      <fill>
        <patternFill patternType="solid">
          <bgColor theme="4" tint="0.39997558519241921"/>
        </patternFill>
      </fill>
    </dxf>
    <dxf>
      <numFmt numFmtId="164" formatCode="_-* #,##0_-;\-* #,##0_-;_-* &quot;-&quot;??_-;_-@_-"/>
    </dxf>
    <dxf>
      <fill>
        <patternFill patternType="solid">
          <bgColor theme="4" tint="0.39997558519241921"/>
        </patternFill>
      </fill>
    </dxf>
    <dxf>
      <numFmt numFmtId="164" formatCode="_-* #,##0_-;\-* #,##0_-;_-* &quot;-&quot;??_-;_-@_-"/>
    </dxf>
    <dxf>
      <fill>
        <patternFill patternType="solid">
          <bgColor theme="4" tint="0.39997558519241921"/>
        </patternFill>
      </fill>
    </dxf>
    <dxf>
      <numFmt numFmtId="164" formatCode="_-* #,##0_-;\-* #,##0_-;_-* &quot;-&quot;??_-;_-@_-"/>
    </dxf>
    <dxf>
      <numFmt numFmtId="1" formatCode="0"/>
    </dxf>
    <dxf>
      <fill>
        <patternFill patternType="solid">
          <bgColor theme="4" tint="0.3999755851924192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dd/mm/yyyy"/>
    </dxf>
    <dxf>
      <numFmt numFmtId="19" formatCode="dd/mm/yyyy"/>
      <fill>
        <patternFill patternType="none">
          <fgColor indexed="64"/>
          <bgColor auto="1"/>
        </patternFill>
      </fill>
    </dxf>
    <dxf>
      <numFmt numFmtId="19" formatCode="dd/mm/yyyy"/>
    </dxf>
    <dxf>
      <numFmt numFmtId="19" formatCode="dd/mm/yyyy"/>
    </dxf>
    <dxf>
      <numFmt numFmtId="19" formatCode="dd/mm/yyyy"/>
    </dxf>
    <dxf>
      <numFmt numFmtId="19" formatCode="dd/mm/yyyy"/>
      <fill>
        <patternFill patternType="none">
          <fgColor indexed="64"/>
          <bgColor auto="1"/>
        </patternFill>
      </fill>
    </dxf>
    <dxf>
      <numFmt numFmtId="19" formatCode="dd/mm/yyyy"/>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34" Type="http://schemas.openxmlformats.org/officeDocument/2006/relationships/powerPivotData" Target="model/item.data"/><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2.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1.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5.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4.xml"/><Relationship Id="rId30" Type="http://schemas.openxmlformats.org/officeDocument/2006/relationships/connections" Target="connections.xml"/><Relationship Id="rId35" Type="http://schemas.openxmlformats.org/officeDocument/2006/relationships/calcChain" Target="calcChain.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Excel Project Portfolio.xlsx]Data_Analysis!PivotTable1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Data_Analysis!$B$2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Data_Analysis!$A$3:$A$15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Data_Analysis!$B$3:$B$15</c:f>
              <c:numCache>
                <c:formatCode>_-* #,##0_-;\-* #,##0_-;_-* "-"??_-;_-@_-</c:formatCode>
                <c:ptCount val="12"/>
                <c:pt idx="0">
                  <c:v>4487457.91</c:v>
                </c:pt>
                <c:pt idx="1">
                  <c:v>4288256.67</c:v>
                </c:pt>
                <c:pt idx="2">
                  <c:v>4217825.5199999996</c:v>
                </c:pt>
                <c:pt idx="3">
                  <c:v>5093104.8600000003</c:v>
                </c:pt>
                <c:pt idx="4">
                  <c:v>3570275.3</c:v>
                </c:pt>
                <c:pt idx="5">
                  <c:v>3404819.23</c:v>
                </c:pt>
                <c:pt idx="6">
                  <c:v>3816195.02</c:v>
                </c:pt>
                <c:pt idx="7">
                  <c:v>3234100.21</c:v>
                </c:pt>
                <c:pt idx="8">
                  <c:v>4229806.25</c:v>
                </c:pt>
                <c:pt idx="9">
                  <c:v>4697243.4800000004</c:v>
                </c:pt>
                <c:pt idx="10">
                  <c:v>2501966.0499999998</c:v>
                </c:pt>
                <c:pt idx="11">
                  <c:v>3065526.97</c:v>
                </c:pt>
              </c:numCache>
            </c:numRef>
          </c:val>
          <c:smooth val="0"/>
          <c:extLst>
            <c:ext xmlns:c16="http://schemas.microsoft.com/office/drawing/2014/chart" uri="{C3380CC4-5D6E-409C-BE32-E72D297353CC}">
              <c16:uniqueId val="{00000001-BCCA-4FE2-B7F0-82A084FBDC93}"/>
            </c:ext>
          </c:extLst>
        </c:ser>
        <c:dLbls>
          <c:showLegendKey val="0"/>
          <c:showVal val="0"/>
          <c:showCatName val="0"/>
          <c:showSerName val="0"/>
          <c:showPercent val="0"/>
          <c:showBubbleSize val="0"/>
        </c:dLbls>
        <c:marker val="1"/>
        <c:smooth val="0"/>
        <c:axId val="1083259536"/>
        <c:axId val="1084631616"/>
      </c:lineChart>
      <c:catAx>
        <c:axId val="108325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84631616"/>
        <c:crosses val="autoZero"/>
        <c:auto val="1"/>
        <c:lblAlgn val="ctr"/>
        <c:lblOffset val="100"/>
        <c:noMultiLvlLbl val="0"/>
      </c:catAx>
      <c:valAx>
        <c:axId val="108463161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8325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Excel Project Portfolio.xlsx]Data_Analysis!PivotTable3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Customers by Region</a:t>
            </a:r>
          </a:p>
        </c:rich>
      </c:tx>
      <c:layout>
        <c:manualLayout>
          <c:xMode val="edge"/>
          <c:yMode val="edge"/>
          <c:x val="0.21530612244897959"/>
          <c:y val="5.8868473988855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Data_Analysis!$B$20</c:f>
              <c:strCache>
                <c:ptCount val="1"/>
                <c:pt idx="0">
                  <c:v>Total</c:v>
                </c:pt>
              </c:strCache>
            </c:strRef>
          </c:tx>
          <c:spPr>
            <a:solidFill>
              <a:schemeClr val="accent1"/>
            </a:solidFill>
            <a:ln>
              <a:noFill/>
            </a:ln>
            <a:effectLst/>
          </c:spPr>
          <c:invertIfNegative val="0"/>
          <c:cat>
            <c:strRef>
              <c:f>Data_Analysis!$A$21:$A$26</c:f>
              <c:strCache>
                <c:ptCount val="5"/>
                <c:pt idx="0">
                  <c:v>Africa</c:v>
                </c:pt>
                <c:pt idx="1">
                  <c:v>Asia</c:v>
                </c:pt>
                <c:pt idx="2">
                  <c:v>Europe</c:v>
                </c:pt>
                <c:pt idx="3">
                  <c:v>Middle East</c:v>
                </c:pt>
                <c:pt idx="4">
                  <c:v>North America</c:v>
                </c:pt>
              </c:strCache>
            </c:strRef>
          </c:cat>
          <c:val>
            <c:numRef>
              <c:f>Data_Analysis!$B$21:$B$26</c:f>
              <c:numCache>
                <c:formatCode>_-* #,##0_-;\-* #,##0_-;_-* "-"??_-;_-@_-</c:formatCode>
                <c:ptCount val="5"/>
                <c:pt idx="0">
                  <c:v>282</c:v>
                </c:pt>
                <c:pt idx="1">
                  <c:v>296</c:v>
                </c:pt>
                <c:pt idx="2">
                  <c:v>277</c:v>
                </c:pt>
                <c:pt idx="3">
                  <c:v>295</c:v>
                </c:pt>
                <c:pt idx="4">
                  <c:v>324</c:v>
                </c:pt>
              </c:numCache>
            </c:numRef>
          </c:val>
          <c:extLst>
            <c:ext xmlns:c16="http://schemas.microsoft.com/office/drawing/2014/chart" uri="{C3380CC4-5D6E-409C-BE32-E72D297353CC}">
              <c16:uniqueId val="{00000001-7ADE-44E2-AF5A-5BC46A4A0DA8}"/>
            </c:ext>
          </c:extLst>
        </c:ser>
        <c:dLbls>
          <c:showLegendKey val="0"/>
          <c:showVal val="0"/>
          <c:showCatName val="0"/>
          <c:showSerName val="0"/>
          <c:showPercent val="0"/>
          <c:showBubbleSize val="0"/>
        </c:dLbls>
        <c:gapWidth val="219"/>
        <c:overlap val="-27"/>
        <c:axId val="1454324896"/>
        <c:axId val="1371749600"/>
      </c:barChart>
      <c:catAx>
        <c:axId val="14543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1749600"/>
        <c:crosses val="autoZero"/>
        <c:auto val="1"/>
        <c:lblAlgn val="ctr"/>
        <c:lblOffset val="100"/>
        <c:noMultiLvlLbl val="0"/>
      </c:catAx>
      <c:valAx>
        <c:axId val="137174960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5432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Excel Project Portfolio.xlsx]Data_Analysis!PivotTable4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 Warehouse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42000"/>
            </a:schemeClr>
          </a:solidFill>
          <a:ln>
            <a:noFill/>
          </a:ln>
          <a:effectLst/>
        </c:spPr>
      </c:pivotFmt>
      <c:pivotFmt>
        <c:idx val="2"/>
        <c:spPr>
          <a:solidFill>
            <a:schemeClr val="accent1">
              <a:shade val="55000"/>
            </a:schemeClr>
          </a:solidFill>
          <a:ln>
            <a:noFill/>
          </a:ln>
          <a:effectLst/>
        </c:spPr>
      </c:pivotFmt>
      <c:pivotFmt>
        <c:idx val="3"/>
        <c:spPr>
          <a:solidFill>
            <a:schemeClr val="accent1">
              <a:shade val="68000"/>
            </a:schemeClr>
          </a:solidFill>
          <a:ln>
            <a:noFill/>
          </a:ln>
          <a:effectLst/>
        </c:spPr>
      </c:pivotFmt>
      <c:pivotFmt>
        <c:idx val="4"/>
        <c:spPr>
          <a:solidFill>
            <a:schemeClr val="accent1">
              <a:shade val="80000"/>
            </a:schemeClr>
          </a:solidFill>
          <a:ln>
            <a:noFill/>
          </a:ln>
          <a:effectLst/>
        </c:spPr>
      </c:pivotFmt>
      <c:pivotFmt>
        <c:idx val="5"/>
        <c:spPr>
          <a:solidFill>
            <a:schemeClr val="accent1">
              <a:shade val="93000"/>
            </a:schemeClr>
          </a:solidFill>
          <a:ln>
            <a:noFill/>
          </a:ln>
          <a:effectLst/>
        </c:spPr>
      </c:pivotFmt>
      <c:pivotFmt>
        <c:idx val="6"/>
        <c:spPr>
          <a:solidFill>
            <a:schemeClr val="accent1">
              <a:tint val="94000"/>
            </a:schemeClr>
          </a:solidFill>
          <a:ln>
            <a:noFill/>
          </a:ln>
          <a:effectLst/>
        </c:spPr>
      </c:pivotFmt>
      <c:pivotFmt>
        <c:idx val="7"/>
        <c:spPr>
          <a:solidFill>
            <a:schemeClr val="accent1">
              <a:tint val="81000"/>
            </a:schemeClr>
          </a:solidFill>
          <a:ln>
            <a:noFill/>
          </a:ln>
          <a:effectLst/>
        </c:spPr>
      </c:pivotFmt>
      <c:pivotFmt>
        <c:idx val="8"/>
        <c:spPr>
          <a:solidFill>
            <a:schemeClr val="accent1">
              <a:tint val="69000"/>
            </a:schemeClr>
          </a:solidFill>
          <a:ln>
            <a:noFill/>
          </a:ln>
          <a:effectLst/>
        </c:spPr>
      </c:pivotFmt>
      <c:pivotFmt>
        <c:idx val="9"/>
        <c:spPr>
          <a:solidFill>
            <a:schemeClr val="accent1">
              <a:tint val="56000"/>
            </a:schemeClr>
          </a:solidFill>
          <a:ln>
            <a:noFill/>
          </a:ln>
          <a:effectLst/>
        </c:spPr>
      </c:pivotFmt>
      <c:pivotFmt>
        <c:idx val="10"/>
        <c:spPr>
          <a:solidFill>
            <a:schemeClr val="accent1">
              <a:tint val="43000"/>
            </a:schemeClr>
          </a:solidFill>
          <a:ln>
            <a:noFill/>
          </a:ln>
          <a:effectLst/>
        </c:spPr>
      </c:pivotFmt>
    </c:pivotFmts>
    <c:plotArea>
      <c:layout/>
      <c:pieChart>
        <c:varyColors val="1"/>
        <c:ser>
          <c:idx val="0"/>
          <c:order val="0"/>
          <c:tx>
            <c:strRef>
              <c:f>Data_Analysis!$B$30</c:f>
              <c:strCache>
                <c:ptCount val="1"/>
                <c:pt idx="0">
                  <c:v>Total</c:v>
                </c:pt>
              </c:strCache>
            </c:strRef>
          </c:tx>
          <c:dPt>
            <c:idx val="0"/>
            <c:bubble3D val="0"/>
            <c:spPr>
              <a:solidFill>
                <a:schemeClr val="accent1">
                  <a:shade val="42000"/>
                </a:schemeClr>
              </a:solidFill>
              <a:ln>
                <a:noFill/>
              </a:ln>
              <a:effectLst/>
            </c:spPr>
            <c:extLst>
              <c:ext xmlns:c16="http://schemas.microsoft.com/office/drawing/2014/chart" uri="{C3380CC4-5D6E-409C-BE32-E72D297353CC}">
                <c16:uniqueId val="{00000001-1260-497F-A829-DFC4F78F1DF2}"/>
              </c:ext>
            </c:extLst>
          </c:dPt>
          <c:dPt>
            <c:idx val="1"/>
            <c:bubble3D val="0"/>
            <c:spPr>
              <a:solidFill>
                <a:schemeClr val="accent1">
                  <a:shade val="55000"/>
                </a:schemeClr>
              </a:solidFill>
              <a:ln>
                <a:noFill/>
              </a:ln>
              <a:effectLst/>
            </c:spPr>
            <c:extLst>
              <c:ext xmlns:c16="http://schemas.microsoft.com/office/drawing/2014/chart" uri="{C3380CC4-5D6E-409C-BE32-E72D297353CC}">
                <c16:uniqueId val="{00000003-1260-497F-A829-DFC4F78F1DF2}"/>
              </c:ext>
            </c:extLst>
          </c:dPt>
          <c:dPt>
            <c:idx val="2"/>
            <c:bubble3D val="0"/>
            <c:spPr>
              <a:solidFill>
                <a:schemeClr val="accent1">
                  <a:shade val="68000"/>
                </a:schemeClr>
              </a:solidFill>
              <a:ln>
                <a:noFill/>
              </a:ln>
              <a:effectLst/>
            </c:spPr>
            <c:extLst>
              <c:ext xmlns:c16="http://schemas.microsoft.com/office/drawing/2014/chart" uri="{C3380CC4-5D6E-409C-BE32-E72D297353CC}">
                <c16:uniqueId val="{00000005-1260-497F-A829-DFC4F78F1DF2}"/>
              </c:ext>
            </c:extLst>
          </c:dPt>
          <c:dPt>
            <c:idx val="3"/>
            <c:bubble3D val="0"/>
            <c:spPr>
              <a:solidFill>
                <a:schemeClr val="accent1">
                  <a:shade val="80000"/>
                </a:schemeClr>
              </a:solidFill>
              <a:ln>
                <a:noFill/>
              </a:ln>
              <a:effectLst/>
            </c:spPr>
            <c:extLst>
              <c:ext xmlns:c16="http://schemas.microsoft.com/office/drawing/2014/chart" uri="{C3380CC4-5D6E-409C-BE32-E72D297353CC}">
                <c16:uniqueId val="{00000007-1260-497F-A829-DFC4F78F1DF2}"/>
              </c:ext>
            </c:extLst>
          </c:dPt>
          <c:dPt>
            <c:idx val="4"/>
            <c:bubble3D val="0"/>
            <c:spPr>
              <a:solidFill>
                <a:schemeClr val="accent1">
                  <a:shade val="93000"/>
                </a:schemeClr>
              </a:solidFill>
              <a:ln>
                <a:noFill/>
              </a:ln>
              <a:effectLst/>
            </c:spPr>
            <c:extLst>
              <c:ext xmlns:c16="http://schemas.microsoft.com/office/drawing/2014/chart" uri="{C3380CC4-5D6E-409C-BE32-E72D297353CC}">
                <c16:uniqueId val="{00000009-1260-497F-A829-DFC4F78F1DF2}"/>
              </c:ext>
            </c:extLst>
          </c:dPt>
          <c:dPt>
            <c:idx val="5"/>
            <c:bubble3D val="0"/>
            <c:spPr>
              <a:solidFill>
                <a:schemeClr val="accent1">
                  <a:tint val="94000"/>
                </a:schemeClr>
              </a:solidFill>
              <a:ln>
                <a:noFill/>
              </a:ln>
              <a:effectLst/>
            </c:spPr>
            <c:extLst>
              <c:ext xmlns:c16="http://schemas.microsoft.com/office/drawing/2014/chart" uri="{C3380CC4-5D6E-409C-BE32-E72D297353CC}">
                <c16:uniqueId val="{0000000B-1260-497F-A829-DFC4F78F1DF2}"/>
              </c:ext>
            </c:extLst>
          </c:dPt>
          <c:dPt>
            <c:idx val="6"/>
            <c:bubble3D val="0"/>
            <c:spPr>
              <a:solidFill>
                <a:schemeClr val="accent1">
                  <a:tint val="81000"/>
                </a:schemeClr>
              </a:solidFill>
              <a:ln>
                <a:noFill/>
              </a:ln>
              <a:effectLst/>
            </c:spPr>
            <c:extLst>
              <c:ext xmlns:c16="http://schemas.microsoft.com/office/drawing/2014/chart" uri="{C3380CC4-5D6E-409C-BE32-E72D297353CC}">
                <c16:uniqueId val="{0000000D-1260-497F-A829-DFC4F78F1DF2}"/>
              </c:ext>
            </c:extLst>
          </c:dPt>
          <c:dPt>
            <c:idx val="7"/>
            <c:bubble3D val="0"/>
            <c:spPr>
              <a:solidFill>
                <a:schemeClr val="accent1">
                  <a:tint val="69000"/>
                </a:schemeClr>
              </a:solidFill>
              <a:ln>
                <a:noFill/>
              </a:ln>
              <a:effectLst/>
            </c:spPr>
            <c:extLst>
              <c:ext xmlns:c16="http://schemas.microsoft.com/office/drawing/2014/chart" uri="{C3380CC4-5D6E-409C-BE32-E72D297353CC}">
                <c16:uniqueId val="{0000000F-1260-497F-A829-DFC4F78F1DF2}"/>
              </c:ext>
            </c:extLst>
          </c:dPt>
          <c:dPt>
            <c:idx val="8"/>
            <c:bubble3D val="0"/>
            <c:spPr>
              <a:solidFill>
                <a:schemeClr val="accent1">
                  <a:tint val="56000"/>
                </a:schemeClr>
              </a:solidFill>
              <a:ln>
                <a:noFill/>
              </a:ln>
              <a:effectLst/>
            </c:spPr>
            <c:extLst>
              <c:ext xmlns:c16="http://schemas.microsoft.com/office/drawing/2014/chart" uri="{C3380CC4-5D6E-409C-BE32-E72D297353CC}">
                <c16:uniqueId val="{00000011-1260-497F-A829-DFC4F78F1DF2}"/>
              </c:ext>
            </c:extLst>
          </c:dPt>
          <c:dPt>
            <c:idx val="9"/>
            <c:bubble3D val="0"/>
            <c:spPr>
              <a:solidFill>
                <a:schemeClr val="accent1">
                  <a:tint val="43000"/>
                </a:schemeClr>
              </a:solidFill>
              <a:ln>
                <a:noFill/>
              </a:ln>
              <a:effectLst/>
            </c:spPr>
            <c:extLst>
              <c:ext xmlns:c16="http://schemas.microsoft.com/office/drawing/2014/chart" uri="{C3380CC4-5D6E-409C-BE32-E72D297353CC}">
                <c16:uniqueId val="{00000013-1260-497F-A829-DFC4F78F1DF2}"/>
              </c:ext>
            </c:extLst>
          </c:dPt>
          <c:cat>
            <c:strRef>
              <c:f>Data_Analysis!$A$31:$A$41</c:f>
              <c:strCache>
                <c:ptCount val="10"/>
                <c:pt idx="0">
                  <c:v>Amsterdam</c:v>
                </c:pt>
                <c:pt idx="1">
                  <c:v>Cairo</c:v>
                </c:pt>
                <c:pt idx="2">
                  <c:v>Chicago</c:v>
                </c:pt>
                <c:pt idx="3">
                  <c:v>Dubai</c:v>
                </c:pt>
                <c:pt idx="4">
                  <c:v>Frankfurt</c:v>
                </c:pt>
                <c:pt idx="5">
                  <c:v>Istanbul</c:v>
                </c:pt>
                <c:pt idx="6">
                  <c:v>Johannesburg</c:v>
                </c:pt>
                <c:pt idx="7">
                  <c:v>Karachi</c:v>
                </c:pt>
                <c:pt idx="8">
                  <c:v>Lahore</c:v>
                </c:pt>
                <c:pt idx="9">
                  <c:v>Toronto</c:v>
                </c:pt>
              </c:strCache>
            </c:strRef>
          </c:cat>
          <c:val>
            <c:numRef>
              <c:f>Data_Analysis!$B$31:$B$41</c:f>
              <c:numCache>
                <c:formatCode>_-* #,##0_-;\-* #,##0_-;_-* "-"??_-;_-@_-</c:formatCode>
                <c:ptCount val="10"/>
                <c:pt idx="0">
                  <c:v>146</c:v>
                </c:pt>
                <c:pt idx="1">
                  <c:v>171</c:v>
                </c:pt>
                <c:pt idx="2">
                  <c:v>156</c:v>
                </c:pt>
                <c:pt idx="3">
                  <c:v>144</c:v>
                </c:pt>
                <c:pt idx="4">
                  <c:v>144</c:v>
                </c:pt>
                <c:pt idx="5">
                  <c:v>152</c:v>
                </c:pt>
                <c:pt idx="6">
                  <c:v>136</c:v>
                </c:pt>
                <c:pt idx="7">
                  <c:v>156</c:v>
                </c:pt>
                <c:pt idx="8">
                  <c:v>148</c:v>
                </c:pt>
                <c:pt idx="9">
                  <c:v>147</c:v>
                </c:pt>
              </c:numCache>
            </c:numRef>
          </c:val>
          <c:extLst>
            <c:ext xmlns:c16="http://schemas.microsoft.com/office/drawing/2014/chart" uri="{C3380CC4-5D6E-409C-BE32-E72D297353CC}">
              <c16:uniqueId val="{00000001-AE89-46DF-99D5-2A3A9F7B770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[Supply Chain Excel Project Portfolio.xlsx]Data_Analysis!PivotTable6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Orders Delivered by Product Category</a:t>
            </a:r>
            <a:endParaRPr lang="en-US"/>
          </a:p>
        </c:rich>
      </c:tx>
      <c:layout>
        <c:manualLayout>
          <c:xMode val="edge"/>
          <c:yMode val="edge"/>
          <c:x val="0.15624770165761365"/>
          <c:y val="4.11663733757650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Data_Analysis!$B$44:$B$45</c:f>
              <c:strCache>
                <c:ptCount val="1"/>
                <c:pt idx="0">
                  <c:v>Apparel</c:v>
                </c:pt>
              </c:strCache>
            </c:strRef>
          </c:tx>
          <c:spPr>
            <a:solidFill>
              <a:schemeClr val="accent5">
                <a:shade val="53000"/>
              </a:schemeClr>
            </a:solidFill>
            <a:ln>
              <a:noFill/>
            </a:ln>
            <a:effectLst/>
          </c:spPr>
          <c:invertIfNegative val="0"/>
          <c:cat>
            <c:strRef>
              <c:f>Data_Analysis!$A$46:$A$47</c:f>
              <c:strCache>
                <c:ptCount val="1"/>
                <c:pt idx="0">
                  <c:v>Delivered</c:v>
                </c:pt>
              </c:strCache>
            </c:strRef>
          </c:cat>
          <c:val>
            <c:numRef>
              <c:f>Data_Analysis!$B$46:$B$47</c:f>
              <c:numCache>
                <c:formatCode>_-* #,##0_-;\-* #,##0_-;_-* "-"??_-;_-@_-</c:formatCode>
                <c:ptCount val="1"/>
                <c:pt idx="0">
                  <c:v>231</c:v>
                </c:pt>
              </c:numCache>
            </c:numRef>
          </c:val>
          <c:extLst>
            <c:ext xmlns:c16="http://schemas.microsoft.com/office/drawing/2014/chart" uri="{C3380CC4-5D6E-409C-BE32-E72D297353CC}">
              <c16:uniqueId val="{0000002A-E60C-4453-9ABC-D1940EAC5A98}"/>
            </c:ext>
          </c:extLst>
        </c:ser>
        <c:ser>
          <c:idx val="1"/>
          <c:order val="1"/>
          <c:tx>
            <c:strRef>
              <c:f>Data_Analysis!$C$44:$C$45</c:f>
              <c:strCache>
                <c:ptCount val="1"/>
                <c:pt idx="0">
                  <c:v>Electronics</c:v>
                </c:pt>
              </c:strCache>
            </c:strRef>
          </c:tx>
          <c:spPr>
            <a:solidFill>
              <a:schemeClr val="accent5">
                <a:shade val="76000"/>
              </a:schemeClr>
            </a:solidFill>
            <a:ln>
              <a:noFill/>
            </a:ln>
            <a:effectLst/>
          </c:spPr>
          <c:invertIfNegative val="0"/>
          <c:cat>
            <c:strRef>
              <c:f>Data_Analysis!$A$46:$A$47</c:f>
              <c:strCache>
                <c:ptCount val="1"/>
                <c:pt idx="0">
                  <c:v>Delivered</c:v>
                </c:pt>
              </c:strCache>
            </c:strRef>
          </c:cat>
          <c:val>
            <c:numRef>
              <c:f>Data_Analysis!$C$46:$C$47</c:f>
              <c:numCache>
                <c:formatCode>_-* #,##0_-;\-* #,##0_-;_-* "-"??_-;_-@_-</c:formatCode>
                <c:ptCount val="1"/>
                <c:pt idx="0">
                  <c:v>258</c:v>
                </c:pt>
              </c:numCache>
            </c:numRef>
          </c:val>
          <c:extLst>
            <c:ext xmlns:c16="http://schemas.microsoft.com/office/drawing/2014/chart" uri="{C3380CC4-5D6E-409C-BE32-E72D297353CC}">
              <c16:uniqueId val="{0000002F-E60C-4453-9ABC-D1940EAC5A98}"/>
            </c:ext>
          </c:extLst>
        </c:ser>
        <c:ser>
          <c:idx val="2"/>
          <c:order val="2"/>
          <c:tx>
            <c:strRef>
              <c:f>Data_Analysis!$D$44:$D$45</c:f>
              <c:strCache>
                <c:ptCount val="1"/>
                <c:pt idx="0">
                  <c:v>FMCG</c:v>
                </c:pt>
              </c:strCache>
            </c:strRef>
          </c:tx>
          <c:spPr>
            <a:solidFill>
              <a:schemeClr val="accent5"/>
            </a:solidFill>
            <a:ln>
              <a:noFill/>
            </a:ln>
            <a:effectLst/>
          </c:spPr>
          <c:invertIfNegative val="0"/>
          <c:cat>
            <c:strRef>
              <c:f>Data_Analysis!$A$46:$A$47</c:f>
              <c:strCache>
                <c:ptCount val="1"/>
                <c:pt idx="0">
                  <c:v>Delivered</c:v>
                </c:pt>
              </c:strCache>
            </c:strRef>
          </c:cat>
          <c:val>
            <c:numRef>
              <c:f>Data_Analysis!$D$46:$D$47</c:f>
              <c:numCache>
                <c:formatCode>_-* #,##0_-;\-* #,##0_-;_-* "-"??_-;_-@_-</c:formatCode>
                <c:ptCount val="1"/>
                <c:pt idx="0">
                  <c:v>265</c:v>
                </c:pt>
              </c:numCache>
            </c:numRef>
          </c:val>
          <c:extLst>
            <c:ext xmlns:c16="http://schemas.microsoft.com/office/drawing/2014/chart" uri="{C3380CC4-5D6E-409C-BE32-E72D297353CC}">
              <c16:uniqueId val="{00000030-E60C-4453-9ABC-D1940EAC5A98}"/>
            </c:ext>
          </c:extLst>
        </c:ser>
        <c:ser>
          <c:idx val="3"/>
          <c:order val="3"/>
          <c:tx>
            <c:strRef>
              <c:f>Data_Analysis!$E$44:$E$45</c:f>
              <c:strCache>
                <c:ptCount val="1"/>
                <c:pt idx="0">
                  <c:v>Furniture</c:v>
                </c:pt>
              </c:strCache>
            </c:strRef>
          </c:tx>
          <c:spPr>
            <a:solidFill>
              <a:schemeClr val="accent5">
                <a:tint val="77000"/>
              </a:schemeClr>
            </a:solidFill>
            <a:ln>
              <a:noFill/>
            </a:ln>
            <a:effectLst/>
          </c:spPr>
          <c:invertIfNegative val="0"/>
          <c:cat>
            <c:strRef>
              <c:f>Data_Analysis!$A$46:$A$47</c:f>
              <c:strCache>
                <c:ptCount val="1"/>
                <c:pt idx="0">
                  <c:v>Delivered</c:v>
                </c:pt>
              </c:strCache>
            </c:strRef>
          </c:cat>
          <c:val>
            <c:numRef>
              <c:f>Data_Analysis!$E$46:$E$47</c:f>
              <c:numCache>
                <c:formatCode>_-* #,##0_-;\-* #,##0_-;_-* "-"??_-;_-@_-</c:formatCode>
                <c:ptCount val="1"/>
                <c:pt idx="0">
                  <c:v>245</c:v>
                </c:pt>
              </c:numCache>
            </c:numRef>
          </c:val>
          <c:extLst>
            <c:ext xmlns:c16="http://schemas.microsoft.com/office/drawing/2014/chart" uri="{C3380CC4-5D6E-409C-BE32-E72D297353CC}">
              <c16:uniqueId val="{00000031-E60C-4453-9ABC-D1940EAC5A98}"/>
            </c:ext>
          </c:extLst>
        </c:ser>
        <c:ser>
          <c:idx val="4"/>
          <c:order val="4"/>
          <c:tx>
            <c:strRef>
              <c:f>Data_Analysis!$F$44:$F$45</c:f>
              <c:strCache>
                <c:ptCount val="1"/>
                <c:pt idx="0">
                  <c:v>Healthcare</c:v>
                </c:pt>
              </c:strCache>
            </c:strRef>
          </c:tx>
          <c:spPr>
            <a:solidFill>
              <a:schemeClr val="accent5">
                <a:tint val="54000"/>
              </a:schemeClr>
            </a:solidFill>
            <a:ln>
              <a:noFill/>
            </a:ln>
            <a:effectLst/>
          </c:spPr>
          <c:invertIfNegative val="0"/>
          <c:cat>
            <c:strRef>
              <c:f>Data_Analysis!$A$46:$A$47</c:f>
              <c:strCache>
                <c:ptCount val="1"/>
                <c:pt idx="0">
                  <c:v>Delivered</c:v>
                </c:pt>
              </c:strCache>
            </c:strRef>
          </c:cat>
          <c:val>
            <c:numRef>
              <c:f>Data_Analysis!$F$46:$F$47</c:f>
              <c:numCache>
                <c:formatCode>_-* #,##0_-;\-* #,##0_-;_-* "-"??_-;_-@_-</c:formatCode>
                <c:ptCount val="1"/>
                <c:pt idx="0">
                  <c:v>237</c:v>
                </c:pt>
              </c:numCache>
            </c:numRef>
          </c:val>
          <c:extLst>
            <c:ext xmlns:c16="http://schemas.microsoft.com/office/drawing/2014/chart" uri="{C3380CC4-5D6E-409C-BE32-E72D297353CC}">
              <c16:uniqueId val="{00000032-E60C-4453-9ABC-D1940EAC5A98}"/>
            </c:ext>
          </c:extLst>
        </c:ser>
        <c:dLbls>
          <c:showLegendKey val="0"/>
          <c:showVal val="0"/>
          <c:showCatName val="0"/>
          <c:showSerName val="0"/>
          <c:showPercent val="0"/>
          <c:showBubbleSize val="0"/>
        </c:dLbls>
        <c:gapWidth val="219"/>
        <c:overlap val="-27"/>
        <c:axId val="254228896"/>
        <c:axId val="254301520"/>
      </c:barChart>
      <c:catAx>
        <c:axId val="25422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54301520"/>
        <c:crosses val="autoZero"/>
        <c:auto val="1"/>
        <c:lblAlgn val="ctr"/>
        <c:lblOffset val="100"/>
        <c:noMultiLvlLbl val="0"/>
      </c:catAx>
      <c:valAx>
        <c:axId val="25430152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5422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Excel Project Portfolio.xlsx]Data_Analysis!PivotTable7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Cost by Product Name and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Data_Analysis!$B$57</c:f>
              <c:strCache>
                <c:ptCount val="1"/>
                <c:pt idx="0">
                  <c:v>Sum of Total Cost</c:v>
                </c:pt>
              </c:strCache>
            </c:strRef>
          </c:tx>
          <c:spPr>
            <a:solidFill>
              <a:schemeClr val="accent1"/>
            </a:solidFill>
            <a:ln>
              <a:noFill/>
            </a:ln>
            <a:effectLst/>
          </c:spPr>
          <c:invertIfNegative val="0"/>
          <c:cat>
            <c:strRef>
              <c:f>Data_Analysis!$A$58:$A$63</c:f>
              <c:strCache>
                <c:ptCount val="5"/>
                <c:pt idx="0">
                  <c:v>Apparel</c:v>
                </c:pt>
                <c:pt idx="1">
                  <c:v>Electronics</c:v>
                </c:pt>
                <c:pt idx="2">
                  <c:v>FMCG</c:v>
                </c:pt>
                <c:pt idx="3">
                  <c:v>Furniture</c:v>
                </c:pt>
                <c:pt idx="4">
                  <c:v>Healthcare</c:v>
                </c:pt>
              </c:strCache>
            </c:strRef>
          </c:cat>
          <c:val>
            <c:numRef>
              <c:f>Data_Analysis!$B$58:$B$63</c:f>
              <c:numCache>
                <c:formatCode>0</c:formatCode>
                <c:ptCount val="5"/>
                <c:pt idx="0">
                  <c:v>3849727.0100000007</c:v>
                </c:pt>
                <c:pt idx="1">
                  <c:v>17353331.130000006</c:v>
                </c:pt>
                <c:pt idx="2">
                  <c:v>1985995.8599999996</c:v>
                </c:pt>
                <c:pt idx="3">
                  <c:v>13063520.989999996</c:v>
                </c:pt>
                <c:pt idx="4">
                  <c:v>3096799.59</c:v>
                </c:pt>
              </c:numCache>
            </c:numRef>
          </c:val>
          <c:extLst>
            <c:ext xmlns:c16="http://schemas.microsoft.com/office/drawing/2014/chart" uri="{C3380CC4-5D6E-409C-BE32-E72D297353CC}">
              <c16:uniqueId val="{00000002-3F89-4A4E-B99B-66B8EF3F7E13}"/>
            </c:ext>
          </c:extLst>
        </c:ser>
        <c:ser>
          <c:idx val="1"/>
          <c:order val="1"/>
          <c:tx>
            <c:strRef>
              <c:f>Data_Analysis!$C$57</c:f>
              <c:strCache>
                <c:ptCount val="1"/>
                <c:pt idx="0">
                  <c:v>Count of Product Name</c:v>
                </c:pt>
              </c:strCache>
            </c:strRef>
          </c:tx>
          <c:spPr>
            <a:solidFill>
              <a:schemeClr val="accent3"/>
            </a:solidFill>
            <a:ln w="25400">
              <a:noFill/>
            </a:ln>
            <a:effectLst/>
          </c:spPr>
          <c:invertIfNegative val="0"/>
          <c:cat>
            <c:strRef>
              <c:f>Data_Analysis!$A$58:$A$63</c:f>
              <c:strCache>
                <c:ptCount val="5"/>
                <c:pt idx="0">
                  <c:v>Apparel</c:v>
                </c:pt>
                <c:pt idx="1">
                  <c:v>Electronics</c:v>
                </c:pt>
                <c:pt idx="2">
                  <c:v>FMCG</c:v>
                </c:pt>
                <c:pt idx="3">
                  <c:v>Furniture</c:v>
                </c:pt>
                <c:pt idx="4">
                  <c:v>Healthcare</c:v>
                </c:pt>
              </c:strCache>
            </c:strRef>
          </c:cat>
          <c:val>
            <c:numRef>
              <c:f>Data_Analysis!$C$58:$C$63</c:f>
              <c:numCache>
                <c:formatCode>0</c:formatCode>
                <c:ptCount val="5"/>
                <c:pt idx="0">
                  <c:v>269</c:v>
                </c:pt>
                <c:pt idx="1">
                  <c:v>310</c:v>
                </c:pt>
                <c:pt idx="2">
                  <c:v>328</c:v>
                </c:pt>
                <c:pt idx="3">
                  <c:v>304</c:v>
                </c:pt>
                <c:pt idx="4">
                  <c:v>289</c:v>
                </c:pt>
              </c:numCache>
            </c:numRef>
          </c:val>
          <c:extLst>
            <c:ext xmlns:c16="http://schemas.microsoft.com/office/drawing/2014/chart" uri="{C3380CC4-5D6E-409C-BE32-E72D297353CC}">
              <c16:uniqueId val="{00000003-3F89-4A4E-B99B-66B8EF3F7E13}"/>
            </c:ext>
          </c:extLst>
        </c:ser>
        <c:dLbls>
          <c:showLegendKey val="0"/>
          <c:showVal val="0"/>
          <c:showCatName val="0"/>
          <c:showSerName val="0"/>
          <c:showPercent val="0"/>
          <c:showBubbleSize val="0"/>
        </c:dLbls>
        <c:gapWidth val="219"/>
        <c:axId val="266904128"/>
        <c:axId val="701116432"/>
      </c:barChart>
      <c:catAx>
        <c:axId val="26690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01116432"/>
        <c:crosses val="autoZero"/>
        <c:auto val="1"/>
        <c:lblAlgn val="ctr"/>
        <c:lblOffset val="100"/>
        <c:noMultiLvlLbl val="0"/>
      </c:catAx>
      <c:valAx>
        <c:axId val="701116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6690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Excel Project Portfolio.xlsx]Data_Analysis!PivotTable11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Generated by Transportataion mode</a:t>
            </a:r>
            <a:endParaRPr lang="en-US"/>
          </a:p>
        </c:rich>
      </c:tx>
      <c:layout>
        <c:manualLayout>
          <c:xMode val="edge"/>
          <c:yMode val="edge"/>
          <c:x val="0.14341666666666666"/>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Data_Analysis!$B$67</c:f>
              <c:strCache>
                <c:ptCount val="1"/>
                <c:pt idx="0">
                  <c:v>Total</c:v>
                </c:pt>
              </c:strCache>
            </c:strRef>
          </c:tx>
          <c:spPr>
            <a:solidFill>
              <a:schemeClr val="accent1"/>
            </a:solidFill>
            <a:ln>
              <a:noFill/>
            </a:ln>
            <a:effectLst/>
          </c:spPr>
          <c:invertIfNegative val="0"/>
          <c:cat>
            <c:strRef>
              <c:f>Data_Analysis!$A$68:$A$72</c:f>
              <c:strCache>
                <c:ptCount val="4"/>
                <c:pt idx="0">
                  <c:v>Air</c:v>
                </c:pt>
                <c:pt idx="1">
                  <c:v>Rail</c:v>
                </c:pt>
                <c:pt idx="2">
                  <c:v>Road</c:v>
                </c:pt>
                <c:pt idx="3">
                  <c:v>Sea</c:v>
                </c:pt>
              </c:strCache>
            </c:strRef>
          </c:cat>
          <c:val>
            <c:numRef>
              <c:f>Data_Analysis!$B$68:$B$72</c:f>
              <c:numCache>
                <c:formatCode>_-* #,##0_-;\-* #,##0_-;_-* "-"??_-;_-@_-</c:formatCode>
                <c:ptCount val="4"/>
                <c:pt idx="0">
                  <c:v>11267607.949999999</c:v>
                </c:pt>
                <c:pt idx="1">
                  <c:v>12268781.85</c:v>
                </c:pt>
                <c:pt idx="2">
                  <c:v>11128971.300000001</c:v>
                </c:pt>
                <c:pt idx="3">
                  <c:v>11941216.369999999</c:v>
                </c:pt>
              </c:numCache>
            </c:numRef>
          </c:val>
          <c:extLst>
            <c:ext xmlns:c16="http://schemas.microsoft.com/office/drawing/2014/chart" uri="{C3380CC4-5D6E-409C-BE32-E72D297353CC}">
              <c16:uniqueId val="{00000002-F4CB-4907-94EE-BCC7F6476406}"/>
            </c:ext>
          </c:extLst>
        </c:ser>
        <c:dLbls>
          <c:showLegendKey val="0"/>
          <c:showVal val="0"/>
          <c:showCatName val="0"/>
          <c:showSerName val="0"/>
          <c:showPercent val="0"/>
          <c:showBubbleSize val="0"/>
        </c:dLbls>
        <c:gapWidth val="182"/>
        <c:axId val="1878984847"/>
        <c:axId val="938357215"/>
      </c:barChart>
      <c:catAx>
        <c:axId val="187898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38357215"/>
        <c:crosses val="autoZero"/>
        <c:auto val="1"/>
        <c:lblAlgn val="ctr"/>
        <c:lblOffset val="100"/>
        <c:noMultiLvlLbl val="0"/>
      </c:catAx>
      <c:valAx>
        <c:axId val="938357215"/>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898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Excel Project Portfolio.xlsx]Data_Analysis!PivotTable1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Data_Analysis!$B$2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Data_Analysis!$A$3:$A$15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Data_Analysis!$B$3:$B$15</c:f>
              <c:numCache>
                <c:formatCode>_-* #,##0_-;\-* #,##0_-;_-* "-"??_-;_-@_-</c:formatCode>
                <c:ptCount val="12"/>
                <c:pt idx="0">
                  <c:v>4487457.91</c:v>
                </c:pt>
                <c:pt idx="1">
                  <c:v>4288256.67</c:v>
                </c:pt>
                <c:pt idx="2">
                  <c:v>4217825.5199999996</c:v>
                </c:pt>
                <c:pt idx="3">
                  <c:v>5093104.8600000003</c:v>
                </c:pt>
                <c:pt idx="4">
                  <c:v>3570275.3</c:v>
                </c:pt>
                <c:pt idx="5">
                  <c:v>3404819.23</c:v>
                </c:pt>
                <c:pt idx="6">
                  <c:v>3816195.02</c:v>
                </c:pt>
                <c:pt idx="7">
                  <c:v>3234100.21</c:v>
                </c:pt>
                <c:pt idx="8">
                  <c:v>4229806.25</c:v>
                </c:pt>
                <c:pt idx="9">
                  <c:v>4697243.4800000004</c:v>
                </c:pt>
                <c:pt idx="10">
                  <c:v>2501966.0499999998</c:v>
                </c:pt>
                <c:pt idx="11">
                  <c:v>3065526.97</c:v>
                </c:pt>
              </c:numCache>
            </c:numRef>
          </c:val>
          <c:smooth val="0"/>
          <c:extLst>
            <c:ext xmlns:c16="http://schemas.microsoft.com/office/drawing/2014/chart" uri="{C3380CC4-5D6E-409C-BE32-E72D297353CC}">
              <c16:uniqueId val="{00000001-B3B1-4DEE-9A86-093AEA722808}"/>
            </c:ext>
          </c:extLst>
        </c:ser>
        <c:dLbls>
          <c:showLegendKey val="0"/>
          <c:showVal val="0"/>
          <c:showCatName val="0"/>
          <c:showSerName val="0"/>
          <c:showPercent val="0"/>
          <c:showBubbleSize val="0"/>
        </c:dLbls>
        <c:marker val="1"/>
        <c:smooth val="0"/>
        <c:axId val="1083259536"/>
        <c:axId val="1084631616"/>
      </c:lineChart>
      <c:catAx>
        <c:axId val="108325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84631616"/>
        <c:crosses val="autoZero"/>
        <c:auto val="1"/>
        <c:lblAlgn val="ctr"/>
        <c:lblOffset val="100"/>
        <c:noMultiLvlLbl val="0"/>
      </c:catAx>
      <c:valAx>
        <c:axId val="108463161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8325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Excel Project Portfolio.xlsx]Data_Analysis!PivotTable3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Customers by Region</a:t>
            </a:r>
          </a:p>
        </c:rich>
      </c:tx>
      <c:layout>
        <c:manualLayout>
          <c:xMode val="edge"/>
          <c:yMode val="edge"/>
          <c:x val="0.21530612244897959"/>
          <c:y val="5.8868473988855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Data_Analysis!$B$20</c:f>
              <c:strCache>
                <c:ptCount val="1"/>
                <c:pt idx="0">
                  <c:v>Total</c:v>
                </c:pt>
              </c:strCache>
            </c:strRef>
          </c:tx>
          <c:spPr>
            <a:solidFill>
              <a:schemeClr val="accent1"/>
            </a:solidFill>
            <a:ln>
              <a:noFill/>
            </a:ln>
            <a:effectLst/>
          </c:spPr>
          <c:invertIfNegative val="0"/>
          <c:cat>
            <c:strRef>
              <c:f>Data_Analysis!$A$21:$A$26</c:f>
              <c:strCache>
                <c:ptCount val="5"/>
                <c:pt idx="0">
                  <c:v>Africa</c:v>
                </c:pt>
                <c:pt idx="1">
                  <c:v>Asia</c:v>
                </c:pt>
                <c:pt idx="2">
                  <c:v>Europe</c:v>
                </c:pt>
                <c:pt idx="3">
                  <c:v>Middle East</c:v>
                </c:pt>
                <c:pt idx="4">
                  <c:v>North America</c:v>
                </c:pt>
              </c:strCache>
            </c:strRef>
          </c:cat>
          <c:val>
            <c:numRef>
              <c:f>Data_Analysis!$B$21:$B$26</c:f>
              <c:numCache>
                <c:formatCode>_-* #,##0_-;\-* #,##0_-;_-* "-"??_-;_-@_-</c:formatCode>
                <c:ptCount val="5"/>
                <c:pt idx="0">
                  <c:v>282</c:v>
                </c:pt>
                <c:pt idx="1">
                  <c:v>296</c:v>
                </c:pt>
                <c:pt idx="2">
                  <c:v>277</c:v>
                </c:pt>
                <c:pt idx="3">
                  <c:v>295</c:v>
                </c:pt>
                <c:pt idx="4">
                  <c:v>324</c:v>
                </c:pt>
              </c:numCache>
            </c:numRef>
          </c:val>
          <c:extLst>
            <c:ext xmlns:c16="http://schemas.microsoft.com/office/drawing/2014/chart" uri="{C3380CC4-5D6E-409C-BE32-E72D297353CC}">
              <c16:uniqueId val="{00000001-3636-4E01-97C1-93B7C00E6391}"/>
            </c:ext>
          </c:extLst>
        </c:ser>
        <c:dLbls>
          <c:showLegendKey val="0"/>
          <c:showVal val="0"/>
          <c:showCatName val="0"/>
          <c:showSerName val="0"/>
          <c:showPercent val="0"/>
          <c:showBubbleSize val="0"/>
        </c:dLbls>
        <c:gapWidth val="219"/>
        <c:overlap val="-27"/>
        <c:axId val="1454324896"/>
        <c:axId val="1371749600"/>
      </c:barChart>
      <c:catAx>
        <c:axId val="14543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1749600"/>
        <c:crosses val="autoZero"/>
        <c:auto val="1"/>
        <c:lblAlgn val="ctr"/>
        <c:lblOffset val="100"/>
        <c:noMultiLvlLbl val="0"/>
      </c:catAx>
      <c:valAx>
        <c:axId val="137174960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5432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Excel Project Portfolio.xlsx]Data_Analysis!PivotTable4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 Warehouse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hade val="42000"/>
            </a:schemeClr>
          </a:solidFill>
          <a:ln>
            <a:noFill/>
          </a:ln>
          <a:effectLst/>
        </c:spPr>
      </c:pivotFmt>
      <c:pivotFmt>
        <c:idx val="4"/>
        <c:spPr>
          <a:solidFill>
            <a:schemeClr val="accent1">
              <a:shade val="55000"/>
            </a:schemeClr>
          </a:solidFill>
          <a:ln>
            <a:noFill/>
          </a:ln>
          <a:effectLst/>
        </c:spPr>
      </c:pivotFmt>
      <c:pivotFmt>
        <c:idx val="5"/>
        <c:spPr>
          <a:solidFill>
            <a:schemeClr val="accent1">
              <a:shade val="68000"/>
            </a:schemeClr>
          </a:solidFill>
          <a:ln>
            <a:noFill/>
          </a:ln>
          <a:effectLst/>
        </c:spPr>
      </c:pivotFmt>
      <c:pivotFmt>
        <c:idx val="6"/>
        <c:spPr>
          <a:solidFill>
            <a:schemeClr val="accent1">
              <a:shade val="80000"/>
            </a:schemeClr>
          </a:solidFill>
          <a:ln>
            <a:noFill/>
          </a:ln>
          <a:effectLst/>
        </c:spPr>
      </c:pivotFmt>
      <c:pivotFmt>
        <c:idx val="7"/>
        <c:spPr>
          <a:solidFill>
            <a:schemeClr val="accent1">
              <a:shade val="93000"/>
            </a:schemeClr>
          </a:solidFill>
          <a:ln>
            <a:noFill/>
          </a:ln>
          <a:effectLst/>
        </c:spPr>
      </c:pivotFmt>
      <c:pivotFmt>
        <c:idx val="8"/>
        <c:spPr>
          <a:solidFill>
            <a:schemeClr val="accent1">
              <a:tint val="94000"/>
            </a:schemeClr>
          </a:solidFill>
          <a:ln>
            <a:noFill/>
          </a:ln>
          <a:effectLst/>
        </c:spPr>
      </c:pivotFmt>
      <c:pivotFmt>
        <c:idx val="9"/>
        <c:spPr>
          <a:solidFill>
            <a:schemeClr val="accent1">
              <a:tint val="81000"/>
            </a:schemeClr>
          </a:solidFill>
          <a:ln>
            <a:noFill/>
          </a:ln>
          <a:effectLst/>
        </c:spPr>
      </c:pivotFmt>
      <c:pivotFmt>
        <c:idx val="10"/>
        <c:spPr>
          <a:solidFill>
            <a:schemeClr val="accent1">
              <a:tint val="69000"/>
            </a:schemeClr>
          </a:solidFill>
          <a:ln>
            <a:noFill/>
          </a:ln>
          <a:effectLst/>
        </c:spPr>
      </c:pivotFmt>
      <c:pivotFmt>
        <c:idx val="11"/>
        <c:spPr>
          <a:solidFill>
            <a:schemeClr val="accent1">
              <a:tint val="56000"/>
            </a:schemeClr>
          </a:solidFill>
          <a:ln>
            <a:noFill/>
          </a:ln>
          <a:effectLst/>
        </c:spPr>
      </c:pivotFmt>
      <c:pivotFmt>
        <c:idx val="12"/>
        <c:spPr>
          <a:solidFill>
            <a:schemeClr val="accent1">
              <a:tint val="43000"/>
            </a:schemeClr>
          </a:solidFill>
          <a:ln>
            <a:noFill/>
          </a:ln>
          <a:effectLst/>
        </c:spPr>
      </c:pivotFmt>
    </c:pivotFmts>
    <c:plotArea>
      <c:layout/>
      <c:pieChart>
        <c:varyColors val="1"/>
        <c:ser>
          <c:idx val="0"/>
          <c:order val="0"/>
          <c:tx>
            <c:strRef>
              <c:f>Data_Analysis!$B$30</c:f>
              <c:strCache>
                <c:ptCount val="1"/>
                <c:pt idx="0">
                  <c:v>Total</c:v>
                </c:pt>
              </c:strCache>
            </c:strRef>
          </c:tx>
          <c:dPt>
            <c:idx val="0"/>
            <c:bubble3D val="0"/>
            <c:spPr>
              <a:solidFill>
                <a:schemeClr val="accent1">
                  <a:shade val="42000"/>
                </a:schemeClr>
              </a:solidFill>
              <a:ln>
                <a:noFill/>
              </a:ln>
              <a:effectLst/>
            </c:spPr>
            <c:extLst>
              <c:ext xmlns:c16="http://schemas.microsoft.com/office/drawing/2014/chart" uri="{C3380CC4-5D6E-409C-BE32-E72D297353CC}">
                <c16:uniqueId val="{00000001-FB74-4BBE-893E-4CAFA8C1DDE8}"/>
              </c:ext>
            </c:extLst>
          </c:dPt>
          <c:dPt>
            <c:idx val="1"/>
            <c:bubble3D val="0"/>
            <c:spPr>
              <a:solidFill>
                <a:schemeClr val="accent1">
                  <a:shade val="55000"/>
                </a:schemeClr>
              </a:solidFill>
              <a:ln>
                <a:noFill/>
              </a:ln>
              <a:effectLst/>
            </c:spPr>
            <c:extLst>
              <c:ext xmlns:c16="http://schemas.microsoft.com/office/drawing/2014/chart" uri="{C3380CC4-5D6E-409C-BE32-E72D297353CC}">
                <c16:uniqueId val="{00000003-FB74-4BBE-893E-4CAFA8C1DDE8}"/>
              </c:ext>
            </c:extLst>
          </c:dPt>
          <c:dPt>
            <c:idx val="2"/>
            <c:bubble3D val="0"/>
            <c:spPr>
              <a:solidFill>
                <a:schemeClr val="accent1">
                  <a:shade val="68000"/>
                </a:schemeClr>
              </a:solidFill>
              <a:ln>
                <a:noFill/>
              </a:ln>
              <a:effectLst/>
            </c:spPr>
            <c:extLst>
              <c:ext xmlns:c16="http://schemas.microsoft.com/office/drawing/2014/chart" uri="{C3380CC4-5D6E-409C-BE32-E72D297353CC}">
                <c16:uniqueId val="{00000005-FB74-4BBE-893E-4CAFA8C1DDE8}"/>
              </c:ext>
            </c:extLst>
          </c:dPt>
          <c:dPt>
            <c:idx val="3"/>
            <c:bubble3D val="0"/>
            <c:spPr>
              <a:solidFill>
                <a:schemeClr val="accent1">
                  <a:shade val="80000"/>
                </a:schemeClr>
              </a:solidFill>
              <a:ln>
                <a:noFill/>
              </a:ln>
              <a:effectLst/>
            </c:spPr>
            <c:extLst>
              <c:ext xmlns:c16="http://schemas.microsoft.com/office/drawing/2014/chart" uri="{C3380CC4-5D6E-409C-BE32-E72D297353CC}">
                <c16:uniqueId val="{00000007-FB74-4BBE-893E-4CAFA8C1DDE8}"/>
              </c:ext>
            </c:extLst>
          </c:dPt>
          <c:dPt>
            <c:idx val="4"/>
            <c:bubble3D val="0"/>
            <c:spPr>
              <a:solidFill>
                <a:schemeClr val="accent1">
                  <a:shade val="93000"/>
                </a:schemeClr>
              </a:solidFill>
              <a:ln>
                <a:noFill/>
              </a:ln>
              <a:effectLst/>
            </c:spPr>
            <c:extLst>
              <c:ext xmlns:c16="http://schemas.microsoft.com/office/drawing/2014/chart" uri="{C3380CC4-5D6E-409C-BE32-E72D297353CC}">
                <c16:uniqueId val="{00000009-FB74-4BBE-893E-4CAFA8C1DDE8}"/>
              </c:ext>
            </c:extLst>
          </c:dPt>
          <c:dPt>
            <c:idx val="5"/>
            <c:bubble3D val="0"/>
            <c:spPr>
              <a:solidFill>
                <a:schemeClr val="accent1">
                  <a:tint val="94000"/>
                </a:schemeClr>
              </a:solidFill>
              <a:ln>
                <a:noFill/>
              </a:ln>
              <a:effectLst/>
            </c:spPr>
            <c:extLst>
              <c:ext xmlns:c16="http://schemas.microsoft.com/office/drawing/2014/chart" uri="{C3380CC4-5D6E-409C-BE32-E72D297353CC}">
                <c16:uniqueId val="{0000000B-FB74-4BBE-893E-4CAFA8C1DDE8}"/>
              </c:ext>
            </c:extLst>
          </c:dPt>
          <c:dPt>
            <c:idx val="6"/>
            <c:bubble3D val="0"/>
            <c:spPr>
              <a:solidFill>
                <a:schemeClr val="accent1">
                  <a:tint val="81000"/>
                </a:schemeClr>
              </a:solidFill>
              <a:ln>
                <a:noFill/>
              </a:ln>
              <a:effectLst/>
            </c:spPr>
            <c:extLst>
              <c:ext xmlns:c16="http://schemas.microsoft.com/office/drawing/2014/chart" uri="{C3380CC4-5D6E-409C-BE32-E72D297353CC}">
                <c16:uniqueId val="{0000000D-FB74-4BBE-893E-4CAFA8C1DDE8}"/>
              </c:ext>
            </c:extLst>
          </c:dPt>
          <c:dPt>
            <c:idx val="7"/>
            <c:bubble3D val="0"/>
            <c:spPr>
              <a:solidFill>
                <a:schemeClr val="accent1">
                  <a:tint val="69000"/>
                </a:schemeClr>
              </a:solidFill>
              <a:ln>
                <a:noFill/>
              </a:ln>
              <a:effectLst/>
            </c:spPr>
            <c:extLst>
              <c:ext xmlns:c16="http://schemas.microsoft.com/office/drawing/2014/chart" uri="{C3380CC4-5D6E-409C-BE32-E72D297353CC}">
                <c16:uniqueId val="{0000000F-FB74-4BBE-893E-4CAFA8C1DDE8}"/>
              </c:ext>
            </c:extLst>
          </c:dPt>
          <c:dPt>
            <c:idx val="8"/>
            <c:bubble3D val="0"/>
            <c:spPr>
              <a:solidFill>
                <a:schemeClr val="accent1">
                  <a:tint val="56000"/>
                </a:schemeClr>
              </a:solidFill>
              <a:ln>
                <a:noFill/>
              </a:ln>
              <a:effectLst/>
            </c:spPr>
            <c:extLst>
              <c:ext xmlns:c16="http://schemas.microsoft.com/office/drawing/2014/chart" uri="{C3380CC4-5D6E-409C-BE32-E72D297353CC}">
                <c16:uniqueId val="{00000011-FB74-4BBE-893E-4CAFA8C1DDE8}"/>
              </c:ext>
            </c:extLst>
          </c:dPt>
          <c:dPt>
            <c:idx val="9"/>
            <c:bubble3D val="0"/>
            <c:spPr>
              <a:solidFill>
                <a:schemeClr val="accent1">
                  <a:tint val="43000"/>
                </a:schemeClr>
              </a:solidFill>
              <a:ln>
                <a:noFill/>
              </a:ln>
              <a:effectLst/>
            </c:spPr>
            <c:extLst>
              <c:ext xmlns:c16="http://schemas.microsoft.com/office/drawing/2014/chart" uri="{C3380CC4-5D6E-409C-BE32-E72D297353CC}">
                <c16:uniqueId val="{00000013-FB74-4BBE-893E-4CAFA8C1DDE8}"/>
              </c:ext>
            </c:extLst>
          </c:dPt>
          <c:cat>
            <c:strRef>
              <c:f>Data_Analysis!$A$31:$A$41</c:f>
              <c:strCache>
                <c:ptCount val="10"/>
                <c:pt idx="0">
                  <c:v>Amsterdam</c:v>
                </c:pt>
                <c:pt idx="1">
                  <c:v>Cairo</c:v>
                </c:pt>
                <c:pt idx="2">
                  <c:v>Chicago</c:v>
                </c:pt>
                <c:pt idx="3">
                  <c:v>Dubai</c:v>
                </c:pt>
                <c:pt idx="4">
                  <c:v>Frankfurt</c:v>
                </c:pt>
                <c:pt idx="5">
                  <c:v>Istanbul</c:v>
                </c:pt>
                <c:pt idx="6">
                  <c:v>Johannesburg</c:v>
                </c:pt>
                <c:pt idx="7">
                  <c:v>Karachi</c:v>
                </c:pt>
                <c:pt idx="8">
                  <c:v>Lahore</c:v>
                </c:pt>
                <c:pt idx="9">
                  <c:v>Toronto</c:v>
                </c:pt>
              </c:strCache>
            </c:strRef>
          </c:cat>
          <c:val>
            <c:numRef>
              <c:f>Data_Analysis!$B$31:$B$41</c:f>
              <c:numCache>
                <c:formatCode>_-* #,##0_-;\-* #,##0_-;_-* "-"??_-;_-@_-</c:formatCode>
                <c:ptCount val="10"/>
                <c:pt idx="0">
                  <c:v>146</c:v>
                </c:pt>
                <c:pt idx="1">
                  <c:v>171</c:v>
                </c:pt>
                <c:pt idx="2">
                  <c:v>156</c:v>
                </c:pt>
                <c:pt idx="3">
                  <c:v>144</c:v>
                </c:pt>
                <c:pt idx="4">
                  <c:v>144</c:v>
                </c:pt>
                <c:pt idx="5">
                  <c:v>152</c:v>
                </c:pt>
                <c:pt idx="6">
                  <c:v>136</c:v>
                </c:pt>
                <c:pt idx="7">
                  <c:v>156</c:v>
                </c:pt>
                <c:pt idx="8">
                  <c:v>148</c:v>
                </c:pt>
                <c:pt idx="9">
                  <c:v>147</c:v>
                </c:pt>
              </c:numCache>
            </c:numRef>
          </c:val>
          <c:extLst>
            <c:ext xmlns:c16="http://schemas.microsoft.com/office/drawing/2014/chart" uri="{C3380CC4-5D6E-409C-BE32-E72D297353CC}">
              <c16:uniqueId val="{00000001-27C5-4EAF-A8F6-58015C03EF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Excel Project Portfolio.xlsx]Data_Analysis!PivotTable6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Orders Delivered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Data_Analysis!$B$44:$B$45</c:f>
              <c:strCache>
                <c:ptCount val="1"/>
                <c:pt idx="0">
                  <c:v>Apparel</c:v>
                </c:pt>
              </c:strCache>
            </c:strRef>
          </c:tx>
          <c:spPr>
            <a:solidFill>
              <a:schemeClr val="accent1">
                <a:shade val="53000"/>
              </a:schemeClr>
            </a:solidFill>
            <a:ln>
              <a:noFill/>
            </a:ln>
            <a:effectLst/>
          </c:spPr>
          <c:invertIfNegative val="0"/>
          <c:cat>
            <c:strRef>
              <c:f>Data_Analysis!$A$46:$A$47</c:f>
              <c:strCache>
                <c:ptCount val="1"/>
                <c:pt idx="0">
                  <c:v>Delivered</c:v>
                </c:pt>
              </c:strCache>
            </c:strRef>
          </c:cat>
          <c:val>
            <c:numRef>
              <c:f>Data_Analysis!$B$46:$B$47</c:f>
              <c:numCache>
                <c:formatCode>_-* #,##0_-;\-* #,##0_-;_-* "-"??_-;_-@_-</c:formatCode>
                <c:ptCount val="1"/>
                <c:pt idx="0">
                  <c:v>231</c:v>
                </c:pt>
              </c:numCache>
            </c:numRef>
          </c:val>
          <c:extLst>
            <c:ext xmlns:c16="http://schemas.microsoft.com/office/drawing/2014/chart" uri="{C3380CC4-5D6E-409C-BE32-E72D297353CC}">
              <c16:uniqueId val="{0000002A-2F73-4869-80A1-D800A7F6BE9B}"/>
            </c:ext>
          </c:extLst>
        </c:ser>
        <c:ser>
          <c:idx val="1"/>
          <c:order val="1"/>
          <c:tx>
            <c:strRef>
              <c:f>Data_Analysis!$C$44:$C$45</c:f>
              <c:strCache>
                <c:ptCount val="1"/>
                <c:pt idx="0">
                  <c:v>Electronics</c:v>
                </c:pt>
              </c:strCache>
            </c:strRef>
          </c:tx>
          <c:spPr>
            <a:solidFill>
              <a:schemeClr val="accent1">
                <a:shade val="76000"/>
              </a:schemeClr>
            </a:solidFill>
            <a:ln>
              <a:noFill/>
            </a:ln>
            <a:effectLst/>
          </c:spPr>
          <c:invertIfNegative val="0"/>
          <c:cat>
            <c:strRef>
              <c:f>Data_Analysis!$A$46:$A$47</c:f>
              <c:strCache>
                <c:ptCount val="1"/>
                <c:pt idx="0">
                  <c:v>Delivered</c:v>
                </c:pt>
              </c:strCache>
            </c:strRef>
          </c:cat>
          <c:val>
            <c:numRef>
              <c:f>Data_Analysis!$C$46:$C$47</c:f>
              <c:numCache>
                <c:formatCode>_-* #,##0_-;\-* #,##0_-;_-* "-"??_-;_-@_-</c:formatCode>
                <c:ptCount val="1"/>
                <c:pt idx="0">
                  <c:v>258</c:v>
                </c:pt>
              </c:numCache>
            </c:numRef>
          </c:val>
          <c:extLst>
            <c:ext xmlns:c16="http://schemas.microsoft.com/office/drawing/2014/chart" uri="{C3380CC4-5D6E-409C-BE32-E72D297353CC}">
              <c16:uniqueId val="{0000002F-2F73-4869-80A1-D800A7F6BE9B}"/>
            </c:ext>
          </c:extLst>
        </c:ser>
        <c:ser>
          <c:idx val="2"/>
          <c:order val="2"/>
          <c:tx>
            <c:strRef>
              <c:f>Data_Analysis!$D$44:$D$45</c:f>
              <c:strCache>
                <c:ptCount val="1"/>
                <c:pt idx="0">
                  <c:v>FMCG</c:v>
                </c:pt>
              </c:strCache>
            </c:strRef>
          </c:tx>
          <c:spPr>
            <a:solidFill>
              <a:schemeClr val="accent1"/>
            </a:solidFill>
            <a:ln>
              <a:noFill/>
            </a:ln>
            <a:effectLst/>
          </c:spPr>
          <c:invertIfNegative val="0"/>
          <c:cat>
            <c:strRef>
              <c:f>Data_Analysis!$A$46:$A$47</c:f>
              <c:strCache>
                <c:ptCount val="1"/>
                <c:pt idx="0">
                  <c:v>Delivered</c:v>
                </c:pt>
              </c:strCache>
            </c:strRef>
          </c:cat>
          <c:val>
            <c:numRef>
              <c:f>Data_Analysis!$D$46:$D$47</c:f>
              <c:numCache>
                <c:formatCode>_-* #,##0_-;\-* #,##0_-;_-* "-"??_-;_-@_-</c:formatCode>
                <c:ptCount val="1"/>
                <c:pt idx="0">
                  <c:v>265</c:v>
                </c:pt>
              </c:numCache>
            </c:numRef>
          </c:val>
          <c:extLst>
            <c:ext xmlns:c16="http://schemas.microsoft.com/office/drawing/2014/chart" uri="{C3380CC4-5D6E-409C-BE32-E72D297353CC}">
              <c16:uniqueId val="{00000030-2F73-4869-80A1-D800A7F6BE9B}"/>
            </c:ext>
          </c:extLst>
        </c:ser>
        <c:ser>
          <c:idx val="3"/>
          <c:order val="3"/>
          <c:tx>
            <c:strRef>
              <c:f>Data_Analysis!$E$44:$E$45</c:f>
              <c:strCache>
                <c:ptCount val="1"/>
                <c:pt idx="0">
                  <c:v>Furniture</c:v>
                </c:pt>
              </c:strCache>
            </c:strRef>
          </c:tx>
          <c:spPr>
            <a:solidFill>
              <a:schemeClr val="accent1">
                <a:tint val="77000"/>
              </a:schemeClr>
            </a:solidFill>
            <a:ln>
              <a:noFill/>
            </a:ln>
            <a:effectLst/>
          </c:spPr>
          <c:invertIfNegative val="0"/>
          <c:cat>
            <c:strRef>
              <c:f>Data_Analysis!$A$46:$A$47</c:f>
              <c:strCache>
                <c:ptCount val="1"/>
                <c:pt idx="0">
                  <c:v>Delivered</c:v>
                </c:pt>
              </c:strCache>
            </c:strRef>
          </c:cat>
          <c:val>
            <c:numRef>
              <c:f>Data_Analysis!$E$46:$E$47</c:f>
              <c:numCache>
                <c:formatCode>_-* #,##0_-;\-* #,##0_-;_-* "-"??_-;_-@_-</c:formatCode>
                <c:ptCount val="1"/>
                <c:pt idx="0">
                  <c:v>245</c:v>
                </c:pt>
              </c:numCache>
            </c:numRef>
          </c:val>
          <c:extLst>
            <c:ext xmlns:c16="http://schemas.microsoft.com/office/drawing/2014/chart" uri="{C3380CC4-5D6E-409C-BE32-E72D297353CC}">
              <c16:uniqueId val="{00000031-2F73-4869-80A1-D800A7F6BE9B}"/>
            </c:ext>
          </c:extLst>
        </c:ser>
        <c:ser>
          <c:idx val="4"/>
          <c:order val="4"/>
          <c:tx>
            <c:strRef>
              <c:f>Data_Analysis!$F$44:$F$45</c:f>
              <c:strCache>
                <c:ptCount val="1"/>
                <c:pt idx="0">
                  <c:v>Healthcare</c:v>
                </c:pt>
              </c:strCache>
            </c:strRef>
          </c:tx>
          <c:spPr>
            <a:solidFill>
              <a:schemeClr val="accent1">
                <a:tint val="54000"/>
              </a:schemeClr>
            </a:solidFill>
            <a:ln>
              <a:noFill/>
            </a:ln>
            <a:effectLst/>
          </c:spPr>
          <c:invertIfNegative val="0"/>
          <c:cat>
            <c:strRef>
              <c:f>Data_Analysis!$A$46:$A$47</c:f>
              <c:strCache>
                <c:ptCount val="1"/>
                <c:pt idx="0">
                  <c:v>Delivered</c:v>
                </c:pt>
              </c:strCache>
            </c:strRef>
          </c:cat>
          <c:val>
            <c:numRef>
              <c:f>Data_Analysis!$F$46:$F$47</c:f>
              <c:numCache>
                <c:formatCode>_-* #,##0_-;\-* #,##0_-;_-* "-"??_-;_-@_-</c:formatCode>
                <c:ptCount val="1"/>
                <c:pt idx="0">
                  <c:v>237</c:v>
                </c:pt>
              </c:numCache>
            </c:numRef>
          </c:val>
          <c:extLst>
            <c:ext xmlns:c16="http://schemas.microsoft.com/office/drawing/2014/chart" uri="{C3380CC4-5D6E-409C-BE32-E72D297353CC}">
              <c16:uniqueId val="{00000032-2F73-4869-80A1-D800A7F6BE9B}"/>
            </c:ext>
          </c:extLst>
        </c:ser>
        <c:dLbls>
          <c:showLegendKey val="0"/>
          <c:showVal val="0"/>
          <c:showCatName val="0"/>
          <c:showSerName val="0"/>
          <c:showPercent val="0"/>
          <c:showBubbleSize val="0"/>
        </c:dLbls>
        <c:gapWidth val="219"/>
        <c:overlap val="-27"/>
        <c:axId val="254228896"/>
        <c:axId val="254301520"/>
      </c:barChart>
      <c:catAx>
        <c:axId val="25422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54301520"/>
        <c:crosses val="autoZero"/>
        <c:auto val="1"/>
        <c:lblAlgn val="ctr"/>
        <c:lblOffset val="100"/>
        <c:noMultiLvlLbl val="0"/>
      </c:catAx>
      <c:valAx>
        <c:axId val="25430152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5422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Excel Project Portfolio.xlsx]Data_Analysis!PivotTable7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Cost by Product Name and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Data_Analysis!$B$57</c:f>
              <c:strCache>
                <c:ptCount val="1"/>
                <c:pt idx="0">
                  <c:v>Sum of Total Cost</c:v>
                </c:pt>
              </c:strCache>
            </c:strRef>
          </c:tx>
          <c:spPr>
            <a:solidFill>
              <a:schemeClr val="accent1">
                <a:shade val="76000"/>
              </a:schemeClr>
            </a:solidFill>
            <a:ln>
              <a:noFill/>
            </a:ln>
            <a:effectLst/>
          </c:spPr>
          <c:invertIfNegative val="0"/>
          <c:cat>
            <c:strRef>
              <c:f>Data_Analysis!$A$58:$A$63</c:f>
              <c:strCache>
                <c:ptCount val="5"/>
                <c:pt idx="0">
                  <c:v>Apparel</c:v>
                </c:pt>
                <c:pt idx="1">
                  <c:v>Electronics</c:v>
                </c:pt>
                <c:pt idx="2">
                  <c:v>FMCG</c:v>
                </c:pt>
                <c:pt idx="3">
                  <c:v>Furniture</c:v>
                </c:pt>
                <c:pt idx="4">
                  <c:v>Healthcare</c:v>
                </c:pt>
              </c:strCache>
            </c:strRef>
          </c:cat>
          <c:val>
            <c:numRef>
              <c:f>Data_Analysis!$B$58:$B$63</c:f>
              <c:numCache>
                <c:formatCode>0</c:formatCode>
                <c:ptCount val="5"/>
                <c:pt idx="0">
                  <c:v>3849727.0100000007</c:v>
                </c:pt>
                <c:pt idx="1">
                  <c:v>17353331.130000006</c:v>
                </c:pt>
                <c:pt idx="2">
                  <c:v>1985995.8599999996</c:v>
                </c:pt>
                <c:pt idx="3">
                  <c:v>13063520.989999996</c:v>
                </c:pt>
                <c:pt idx="4">
                  <c:v>3096799.59</c:v>
                </c:pt>
              </c:numCache>
            </c:numRef>
          </c:val>
          <c:extLst>
            <c:ext xmlns:c16="http://schemas.microsoft.com/office/drawing/2014/chart" uri="{C3380CC4-5D6E-409C-BE32-E72D297353CC}">
              <c16:uniqueId val="{00000002-49DA-4192-894E-E3563C9C973C}"/>
            </c:ext>
          </c:extLst>
        </c:ser>
        <c:ser>
          <c:idx val="1"/>
          <c:order val="1"/>
          <c:tx>
            <c:strRef>
              <c:f>Data_Analysis!$C$57</c:f>
              <c:strCache>
                <c:ptCount val="1"/>
                <c:pt idx="0">
                  <c:v>Count of Product Name</c:v>
                </c:pt>
              </c:strCache>
            </c:strRef>
          </c:tx>
          <c:spPr>
            <a:solidFill>
              <a:schemeClr val="accent1">
                <a:tint val="77000"/>
              </a:schemeClr>
            </a:solidFill>
            <a:ln>
              <a:noFill/>
            </a:ln>
            <a:effectLst/>
          </c:spPr>
          <c:invertIfNegative val="0"/>
          <c:cat>
            <c:strRef>
              <c:f>Data_Analysis!$A$58:$A$63</c:f>
              <c:strCache>
                <c:ptCount val="5"/>
                <c:pt idx="0">
                  <c:v>Apparel</c:v>
                </c:pt>
                <c:pt idx="1">
                  <c:v>Electronics</c:v>
                </c:pt>
                <c:pt idx="2">
                  <c:v>FMCG</c:v>
                </c:pt>
                <c:pt idx="3">
                  <c:v>Furniture</c:v>
                </c:pt>
                <c:pt idx="4">
                  <c:v>Healthcare</c:v>
                </c:pt>
              </c:strCache>
            </c:strRef>
          </c:cat>
          <c:val>
            <c:numRef>
              <c:f>Data_Analysis!$C$58:$C$63</c:f>
              <c:numCache>
                <c:formatCode>0</c:formatCode>
                <c:ptCount val="5"/>
                <c:pt idx="0">
                  <c:v>269</c:v>
                </c:pt>
                <c:pt idx="1">
                  <c:v>310</c:v>
                </c:pt>
                <c:pt idx="2">
                  <c:v>328</c:v>
                </c:pt>
                <c:pt idx="3">
                  <c:v>304</c:v>
                </c:pt>
                <c:pt idx="4">
                  <c:v>289</c:v>
                </c:pt>
              </c:numCache>
            </c:numRef>
          </c:val>
          <c:extLst>
            <c:ext xmlns:c16="http://schemas.microsoft.com/office/drawing/2014/chart" uri="{C3380CC4-5D6E-409C-BE32-E72D297353CC}">
              <c16:uniqueId val="{00000003-49DA-4192-894E-E3563C9C973C}"/>
            </c:ext>
          </c:extLst>
        </c:ser>
        <c:dLbls>
          <c:showLegendKey val="0"/>
          <c:showVal val="0"/>
          <c:showCatName val="0"/>
          <c:showSerName val="0"/>
          <c:showPercent val="0"/>
          <c:showBubbleSize val="0"/>
        </c:dLbls>
        <c:gapWidth val="219"/>
        <c:axId val="266904128"/>
        <c:axId val="701116432"/>
      </c:barChart>
      <c:catAx>
        <c:axId val="26690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01116432"/>
        <c:crosses val="autoZero"/>
        <c:auto val="1"/>
        <c:lblAlgn val="ctr"/>
        <c:lblOffset val="100"/>
        <c:noMultiLvlLbl val="0"/>
      </c:catAx>
      <c:valAx>
        <c:axId val="701116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6690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Excel Project Portfolio.xlsx]Data_Analysis!PivotTable11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Generated by Transportataion mode</a:t>
            </a:r>
            <a:endParaRPr lang="en-US"/>
          </a:p>
        </c:rich>
      </c:tx>
      <c:layout>
        <c:manualLayout>
          <c:xMode val="edge"/>
          <c:yMode val="edge"/>
          <c:x val="0.14341666666666666"/>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Data_Analysis!$B$67</c:f>
              <c:strCache>
                <c:ptCount val="1"/>
                <c:pt idx="0">
                  <c:v>Total</c:v>
                </c:pt>
              </c:strCache>
            </c:strRef>
          </c:tx>
          <c:spPr>
            <a:solidFill>
              <a:schemeClr val="accent1"/>
            </a:solidFill>
            <a:ln>
              <a:noFill/>
            </a:ln>
            <a:effectLst/>
          </c:spPr>
          <c:invertIfNegative val="0"/>
          <c:cat>
            <c:strRef>
              <c:f>Data_Analysis!$A$68:$A$72</c:f>
              <c:strCache>
                <c:ptCount val="4"/>
                <c:pt idx="0">
                  <c:v>Air</c:v>
                </c:pt>
                <c:pt idx="1">
                  <c:v>Rail</c:v>
                </c:pt>
                <c:pt idx="2">
                  <c:v>Road</c:v>
                </c:pt>
                <c:pt idx="3">
                  <c:v>Sea</c:v>
                </c:pt>
              </c:strCache>
            </c:strRef>
          </c:cat>
          <c:val>
            <c:numRef>
              <c:f>Data_Analysis!$B$68:$B$72</c:f>
              <c:numCache>
                <c:formatCode>_-* #,##0_-;\-* #,##0_-;_-* "-"??_-;_-@_-</c:formatCode>
                <c:ptCount val="4"/>
                <c:pt idx="0">
                  <c:v>11267607.949999999</c:v>
                </c:pt>
                <c:pt idx="1">
                  <c:v>12268781.85</c:v>
                </c:pt>
                <c:pt idx="2">
                  <c:v>11128971.300000001</c:v>
                </c:pt>
                <c:pt idx="3">
                  <c:v>11941216.369999999</c:v>
                </c:pt>
              </c:numCache>
            </c:numRef>
          </c:val>
          <c:extLst>
            <c:ext xmlns:c16="http://schemas.microsoft.com/office/drawing/2014/chart" uri="{C3380CC4-5D6E-409C-BE32-E72D297353CC}">
              <c16:uniqueId val="{00000002-A549-41D3-BF41-A96BD5665489}"/>
            </c:ext>
          </c:extLst>
        </c:ser>
        <c:dLbls>
          <c:showLegendKey val="0"/>
          <c:showVal val="0"/>
          <c:showCatName val="0"/>
          <c:showSerName val="0"/>
          <c:showPercent val="0"/>
          <c:showBubbleSize val="0"/>
        </c:dLbls>
        <c:gapWidth val="182"/>
        <c:axId val="1878984847"/>
        <c:axId val="938357215"/>
      </c:barChart>
      <c:catAx>
        <c:axId val="187898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38357215"/>
        <c:crosses val="autoZero"/>
        <c:auto val="1"/>
        <c:lblAlgn val="ctr"/>
        <c:lblOffset val="100"/>
        <c:noMultiLvlLbl val="0"/>
      </c:catAx>
      <c:valAx>
        <c:axId val="938357215"/>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898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123826</xdr:colOff>
      <xdr:row>1</xdr:row>
      <xdr:rowOff>166688</xdr:rowOff>
    </xdr:from>
    <xdr:to>
      <xdr:col>6</xdr:col>
      <xdr:colOff>714376</xdr:colOff>
      <xdr:row>14</xdr:row>
      <xdr:rowOff>19051</xdr:rowOff>
    </xdr:to>
    <xdr:graphicFrame macro="">
      <xdr:nvGraphicFramePr>
        <xdr:cNvPr id="2" name="Chart 1">
          <a:extLst>
            <a:ext uri="{FF2B5EF4-FFF2-40B4-BE49-F238E27FC236}">
              <a16:creationId xmlns:a16="http://schemas.microsoft.com/office/drawing/2014/main" id="{CFF579F9-9ABC-418B-8047-AF6DF2F01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133350</xdr:colOff>
      <xdr:row>16</xdr:row>
      <xdr:rowOff>71437</xdr:rowOff>
    </xdr:from>
    <xdr:to>
      <xdr:col>6</xdr:col>
      <xdr:colOff>657225</xdr:colOff>
      <xdr:row>26</xdr:row>
      <xdr:rowOff>85725</xdr:rowOff>
    </xdr:to>
    <xdr:graphicFrame macro="">
      <xdr:nvGraphicFramePr>
        <xdr:cNvPr id="3" name="Chart 2">
          <a:extLst>
            <a:ext uri="{FF2B5EF4-FFF2-40B4-BE49-F238E27FC236}">
              <a16:creationId xmlns:a16="http://schemas.microsoft.com/office/drawing/2014/main" id="{953FE591-6088-4804-8135-4034FE3EA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152400</xdr:colOff>
      <xdr:row>26</xdr:row>
      <xdr:rowOff>128586</xdr:rowOff>
    </xdr:from>
    <xdr:to>
      <xdr:col>6</xdr:col>
      <xdr:colOff>561975</xdr:colOff>
      <xdr:row>41</xdr:row>
      <xdr:rowOff>133349</xdr:rowOff>
    </xdr:to>
    <xdr:graphicFrame macro="">
      <xdr:nvGraphicFramePr>
        <xdr:cNvPr id="4" name="Chart 3">
          <a:extLst>
            <a:ext uri="{FF2B5EF4-FFF2-40B4-BE49-F238E27FC236}">
              <a16:creationId xmlns:a16="http://schemas.microsoft.com/office/drawing/2014/main" id="{D3FA3D87-3F7E-4B72-B975-DD05FC2D2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1390652</xdr:colOff>
      <xdr:row>47</xdr:row>
      <xdr:rowOff>42862</xdr:rowOff>
    </xdr:from>
    <xdr:to>
      <xdr:col>6</xdr:col>
      <xdr:colOff>323850</xdr:colOff>
      <xdr:row>56</xdr:row>
      <xdr:rowOff>76200</xdr:rowOff>
    </xdr:to>
    <xdr:graphicFrame macro="">
      <xdr:nvGraphicFramePr>
        <xdr:cNvPr id="5" name="Chart 4">
          <a:extLst>
            <a:ext uri="{FF2B5EF4-FFF2-40B4-BE49-F238E27FC236}">
              <a16:creationId xmlns:a16="http://schemas.microsoft.com/office/drawing/2014/main" id="{4FB825CD-9F9B-4FD9-87C2-B4F93D5DB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228600</xdr:colOff>
      <xdr:row>56</xdr:row>
      <xdr:rowOff>166687</xdr:rowOff>
    </xdr:from>
    <xdr:to>
      <xdr:col>8</xdr:col>
      <xdr:colOff>171450</xdr:colOff>
      <xdr:row>71</xdr:row>
      <xdr:rowOff>52387</xdr:rowOff>
    </xdr:to>
    <xdr:graphicFrame macro="">
      <xdr:nvGraphicFramePr>
        <xdr:cNvPr id="7" name="Chart 6">
          <a:extLst>
            <a:ext uri="{FF2B5EF4-FFF2-40B4-BE49-F238E27FC236}">
              <a16:creationId xmlns:a16="http://schemas.microsoft.com/office/drawing/2014/main" id="{2F712EA2-F585-4961-B2E3-E53D62796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228600</xdr:colOff>
      <xdr:row>72</xdr:row>
      <xdr:rowOff>109537</xdr:rowOff>
    </xdr:from>
    <xdr:to>
      <xdr:col>5</xdr:col>
      <xdr:colOff>276225</xdr:colOff>
      <xdr:row>86</xdr:row>
      <xdr:rowOff>185737</xdr:rowOff>
    </xdr:to>
    <xdr:graphicFrame macro="">
      <xdr:nvGraphicFramePr>
        <xdr:cNvPr id="6" name="Chart 5">
          <a:extLst>
            <a:ext uri="{FF2B5EF4-FFF2-40B4-BE49-F238E27FC236}">
              <a16:creationId xmlns:a16="http://schemas.microsoft.com/office/drawing/2014/main" id="{D2A170E2-3591-4B5C-B817-AF39E00FE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2</xdr:row>
      <xdr:rowOff>28575</xdr:rowOff>
    </xdr:from>
    <xdr:to>
      <xdr:col>1</xdr:col>
      <xdr:colOff>1257299</xdr:colOff>
      <xdr:row>9</xdr:row>
      <xdr:rowOff>152400</xdr:rowOff>
    </xdr:to>
    <mc:AlternateContent xmlns:mc="http://schemas.openxmlformats.org/markup-compatibility/2006" xmlns:a14="http://schemas.microsoft.com/office/drawing/2010/main">
      <mc:Choice Requires="a14">
        <xdr:graphicFrame macro="">
          <xdr:nvGraphicFramePr>
            <xdr:cNvPr id="2" name="Transportation Mode 1">
              <a:extLst>
                <a:ext uri="{FF2B5EF4-FFF2-40B4-BE49-F238E27FC236}">
                  <a16:creationId xmlns:a16="http://schemas.microsoft.com/office/drawing/2014/main" id="{781DC6D8-97ED-4A9C-AAD2-AEC279E7009A}"/>
                </a:ext>
              </a:extLst>
            </xdr:cNvPr>
            <xdr:cNvGraphicFramePr/>
          </xdr:nvGraphicFramePr>
          <xdr:xfrm>
            <a:off x="0" y="0"/>
            <a:ext cx="0" cy="0"/>
          </xdr:xfrm>
          <a:graphic>
            <a:graphicData uri="http://schemas.microsoft.com/office/drawing/2010/slicer">
              <sle:slicer xmlns:sle="http://schemas.microsoft.com/office/drawing/2010/slicer" name="Transportation Mode 1"/>
            </a:graphicData>
          </a:graphic>
        </xdr:graphicFrame>
      </mc:Choice>
      <mc:Fallback xmlns="">
        <xdr:sp macro="" textlink="">
          <xdr:nvSpPr>
            <xdr:cNvPr id="0" name=""/>
            <xdr:cNvSpPr>
              <a:spLocks noTextEdit="1"/>
            </xdr:cNvSpPr>
          </xdr:nvSpPr>
          <xdr:spPr>
            <a:xfrm>
              <a:off x="57150" y="409575"/>
              <a:ext cx="1809749" cy="14573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1285874</xdr:colOff>
      <xdr:row>5</xdr:row>
      <xdr:rowOff>47625</xdr:rowOff>
    </xdr:from>
    <xdr:to>
      <xdr:col>2</xdr:col>
      <xdr:colOff>914399</xdr:colOff>
      <xdr:row>18</xdr:row>
      <xdr:rowOff>95250</xdr:rowOff>
    </xdr:to>
    <mc:AlternateContent xmlns:mc="http://schemas.openxmlformats.org/markup-compatibility/2006" xmlns:a14="http://schemas.microsoft.com/office/drawing/2010/main">
      <mc:Choice Requires="a14">
        <xdr:graphicFrame macro="">
          <xdr:nvGraphicFramePr>
            <xdr:cNvPr id="3" name="Delivery Each Year 1">
              <a:extLst>
                <a:ext uri="{FF2B5EF4-FFF2-40B4-BE49-F238E27FC236}">
                  <a16:creationId xmlns:a16="http://schemas.microsoft.com/office/drawing/2014/main" id="{DFE87950-E3BD-4078-ADCA-0897413C0129}"/>
                </a:ext>
              </a:extLst>
            </xdr:cNvPr>
            <xdr:cNvGraphicFramePr/>
          </xdr:nvGraphicFramePr>
          <xdr:xfrm>
            <a:off x="0" y="0"/>
            <a:ext cx="0" cy="0"/>
          </xdr:xfrm>
          <a:graphic>
            <a:graphicData uri="http://schemas.microsoft.com/office/drawing/2010/slicer">
              <sle:slicer xmlns:sle="http://schemas.microsoft.com/office/drawing/2010/slicer" name="Delivery Each Year 1"/>
            </a:graphicData>
          </a:graphic>
        </xdr:graphicFrame>
      </mc:Choice>
      <mc:Fallback xmlns="">
        <xdr:sp macro="" textlink="">
          <xdr:nvSpPr>
            <xdr:cNvPr id="0" name=""/>
            <xdr:cNvSpPr>
              <a:spLocks noTextEdit="1"/>
            </xdr:cNvSpPr>
          </xdr:nvSpPr>
          <xdr:spPr>
            <a:xfrm>
              <a:off x="1895474" y="1000125"/>
              <a:ext cx="1762125"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19</xdr:row>
      <xdr:rowOff>57151</xdr:rowOff>
    </xdr:from>
    <xdr:to>
      <xdr:col>1</xdr:col>
      <xdr:colOff>1219200</xdr:colOff>
      <xdr:row>28</xdr:row>
      <xdr:rowOff>38101</xdr:rowOff>
    </xdr:to>
    <mc:AlternateContent xmlns:mc="http://schemas.openxmlformats.org/markup-compatibility/2006" xmlns:a14="http://schemas.microsoft.com/office/drawing/2010/main">
      <mc:Choice Requires="a14">
        <xdr:graphicFrame macro="">
          <xdr:nvGraphicFramePr>
            <xdr:cNvPr id="4" name="Customer Region 1">
              <a:extLst>
                <a:ext uri="{FF2B5EF4-FFF2-40B4-BE49-F238E27FC236}">
                  <a16:creationId xmlns:a16="http://schemas.microsoft.com/office/drawing/2014/main" id="{350CE0BA-4E97-4FB1-A76E-1C6A42DBC4D2}"/>
                </a:ext>
              </a:extLst>
            </xdr:cNvPr>
            <xdr:cNvGraphicFramePr/>
          </xdr:nvGraphicFramePr>
          <xdr:xfrm>
            <a:off x="0" y="0"/>
            <a:ext cx="0" cy="0"/>
          </xdr:xfrm>
          <a:graphic>
            <a:graphicData uri="http://schemas.microsoft.com/office/drawing/2010/slicer">
              <sle:slicer xmlns:sle="http://schemas.microsoft.com/office/drawing/2010/slicer" name="Customer Region 1"/>
            </a:graphicData>
          </a:graphic>
        </xdr:graphicFrame>
      </mc:Choice>
      <mc:Fallback xmlns="">
        <xdr:sp macro="" textlink="">
          <xdr:nvSpPr>
            <xdr:cNvPr id="0" name=""/>
            <xdr:cNvSpPr>
              <a:spLocks noTextEdit="1"/>
            </xdr:cNvSpPr>
          </xdr:nvSpPr>
          <xdr:spPr>
            <a:xfrm>
              <a:off x="76200" y="3676651"/>
              <a:ext cx="1752600" cy="16954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1285875</xdr:colOff>
      <xdr:row>18</xdr:row>
      <xdr:rowOff>104775</xdr:rowOff>
    </xdr:from>
    <xdr:to>
      <xdr:col>2</xdr:col>
      <xdr:colOff>895350</xdr:colOff>
      <xdr:row>28</xdr:row>
      <xdr:rowOff>38100</xdr:rowOff>
    </xdr:to>
    <mc:AlternateContent xmlns:mc="http://schemas.openxmlformats.org/markup-compatibility/2006" xmlns:a14="http://schemas.microsoft.com/office/drawing/2010/main">
      <mc:Choice Requires="a14">
        <xdr:graphicFrame macro="">
          <xdr:nvGraphicFramePr>
            <xdr:cNvPr id="5" name="Warehouse Location 1">
              <a:extLst>
                <a:ext uri="{FF2B5EF4-FFF2-40B4-BE49-F238E27FC236}">
                  <a16:creationId xmlns:a16="http://schemas.microsoft.com/office/drawing/2014/main" id="{9D396E48-7AEA-4381-ABDC-535F49923305}"/>
                </a:ext>
              </a:extLst>
            </xdr:cNvPr>
            <xdr:cNvGraphicFramePr/>
          </xdr:nvGraphicFramePr>
          <xdr:xfrm>
            <a:off x="0" y="0"/>
            <a:ext cx="0" cy="0"/>
          </xdr:xfrm>
          <a:graphic>
            <a:graphicData uri="http://schemas.microsoft.com/office/drawing/2010/slicer">
              <sle:slicer xmlns:sle="http://schemas.microsoft.com/office/drawing/2010/slicer" name="Warehouse Location 1"/>
            </a:graphicData>
          </a:graphic>
        </xdr:graphicFrame>
      </mc:Choice>
      <mc:Fallback xmlns="">
        <xdr:sp macro="" textlink="">
          <xdr:nvSpPr>
            <xdr:cNvPr id="0" name=""/>
            <xdr:cNvSpPr>
              <a:spLocks noTextEdit="1"/>
            </xdr:cNvSpPr>
          </xdr:nvSpPr>
          <xdr:spPr>
            <a:xfrm>
              <a:off x="1895475" y="3533775"/>
              <a:ext cx="1743075" cy="18383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10</xdr:row>
      <xdr:rowOff>9525</xdr:rowOff>
    </xdr:from>
    <xdr:to>
      <xdr:col>1</xdr:col>
      <xdr:colOff>1247775</xdr:colOff>
      <xdr:row>19</xdr:row>
      <xdr:rowOff>19050</xdr:rowOff>
    </xdr:to>
    <mc:AlternateContent xmlns:mc="http://schemas.openxmlformats.org/markup-compatibility/2006" xmlns:a14="http://schemas.microsoft.com/office/drawing/2010/main">
      <mc:Choice Requires="a14">
        <xdr:graphicFrame macro="">
          <xdr:nvGraphicFramePr>
            <xdr:cNvPr id="6" name="Product Category 1">
              <a:extLst>
                <a:ext uri="{FF2B5EF4-FFF2-40B4-BE49-F238E27FC236}">
                  <a16:creationId xmlns:a16="http://schemas.microsoft.com/office/drawing/2014/main" id="{47A95452-104F-428F-A2C1-198B1621D5B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66675" y="1914525"/>
              <a:ext cx="1790700" cy="17240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5</xdr:row>
      <xdr:rowOff>28575</xdr:rowOff>
    </xdr:from>
    <xdr:to>
      <xdr:col>9</xdr:col>
      <xdr:colOff>0</xdr:colOff>
      <xdr:row>17</xdr:row>
      <xdr:rowOff>28575</xdr:rowOff>
    </xdr:to>
    <xdr:graphicFrame macro="">
      <xdr:nvGraphicFramePr>
        <xdr:cNvPr id="7" name="Chart 6">
          <a:extLst>
            <a:ext uri="{FF2B5EF4-FFF2-40B4-BE49-F238E27FC236}">
              <a16:creationId xmlns:a16="http://schemas.microsoft.com/office/drawing/2014/main" id="{41DFDB6D-2A9A-4E5B-A136-8DA634C1C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19049</xdr:colOff>
      <xdr:row>5</xdr:row>
      <xdr:rowOff>47625</xdr:rowOff>
    </xdr:from>
    <xdr:to>
      <xdr:col>14</xdr:col>
      <xdr:colOff>485774</xdr:colOff>
      <xdr:row>17</xdr:row>
      <xdr:rowOff>9525</xdr:rowOff>
    </xdr:to>
    <xdr:graphicFrame macro="">
      <xdr:nvGraphicFramePr>
        <xdr:cNvPr id="8" name="Chart 7">
          <a:extLst>
            <a:ext uri="{FF2B5EF4-FFF2-40B4-BE49-F238E27FC236}">
              <a16:creationId xmlns:a16="http://schemas.microsoft.com/office/drawing/2014/main" id="{813DA0EB-993F-4EFA-8A8A-677BF7763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47624</xdr:colOff>
      <xdr:row>17</xdr:row>
      <xdr:rowOff>104775</xdr:rowOff>
    </xdr:from>
    <xdr:to>
      <xdr:col>9</xdr:col>
      <xdr:colOff>0</xdr:colOff>
      <xdr:row>30</xdr:row>
      <xdr:rowOff>1</xdr:rowOff>
    </xdr:to>
    <xdr:graphicFrame macro="">
      <xdr:nvGraphicFramePr>
        <xdr:cNvPr id="9" name="Chart 8">
          <a:extLst>
            <a:ext uri="{FF2B5EF4-FFF2-40B4-BE49-F238E27FC236}">
              <a16:creationId xmlns:a16="http://schemas.microsoft.com/office/drawing/2014/main" id="{41440C96-7870-47C0-A36B-080F42129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19050</xdr:colOff>
      <xdr:row>17</xdr:row>
      <xdr:rowOff>76200</xdr:rowOff>
    </xdr:from>
    <xdr:to>
      <xdr:col>14</xdr:col>
      <xdr:colOff>514350</xdr:colOff>
      <xdr:row>29</xdr:row>
      <xdr:rowOff>28575</xdr:rowOff>
    </xdr:to>
    <xdr:graphicFrame macro="">
      <xdr:nvGraphicFramePr>
        <xdr:cNvPr id="10" name="Chart 9">
          <a:extLst>
            <a:ext uri="{FF2B5EF4-FFF2-40B4-BE49-F238E27FC236}">
              <a16:creationId xmlns:a16="http://schemas.microsoft.com/office/drawing/2014/main" id="{BAF7D99E-9D6F-4DAB-A732-2DDF6AC23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581025</xdr:colOff>
      <xdr:row>5</xdr:row>
      <xdr:rowOff>19050</xdr:rowOff>
    </xdr:from>
    <xdr:to>
      <xdr:col>21</xdr:col>
      <xdr:colOff>428625</xdr:colOff>
      <xdr:row>16</xdr:row>
      <xdr:rowOff>161925</xdr:rowOff>
    </xdr:to>
    <xdr:graphicFrame macro="">
      <xdr:nvGraphicFramePr>
        <xdr:cNvPr id="11" name="Chart 10">
          <a:extLst>
            <a:ext uri="{FF2B5EF4-FFF2-40B4-BE49-F238E27FC236}">
              <a16:creationId xmlns:a16="http://schemas.microsoft.com/office/drawing/2014/main" id="{24EB9A98-C62E-4776-9292-4093D1EC7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2019302</xdr:colOff>
      <xdr:row>0</xdr:row>
      <xdr:rowOff>9525</xdr:rowOff>
    </xdr:from>
    <xdr:to>
      <xdr:col>2</xdr:col>
      <xdr:colOff>238125</xdr:colOff>
      <xdr:row>1</xdr:row>
      <xdr:rowOff>171448</xdr:rowOff>
    </xdr:to>
    <xdr:pic>
      <xdr:nvPicPr>
        <xdr:cNvPr id="13" name="Picture 12">
          <a:extLst>
            <a:ext uri="{FF2B5EF4-FFF2-40B4-BE49-F238E27FC236}">
              <a16:creationId xmlns:a16="http://schemas.microsoft.com/office/drawing/2014/main" id="{CB3D2B1F-1DB8-49A5-9D35-FADCAE3D7BF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628902" y="9525"/>
          <a:ext cx="352423" cy="352423"/>
        </a:xfrm>
        <a:prstGeom prst="rect">
          <a:avLst/>
        </a:prstGeom>
        <a:solidFill>
          <a:schemeClr val="tx1"/>
        </a:solidFill>
      </xdr:spPr>
    </xdr:pic>
    <xdr:clientData/>
  </xdr:twoCellAnchor>
  <xdr:twoCellAnchor>
    <xdr:from>
      <xdr:col>14</xdr:col>
      <xdr:colOff>571500</xdr:colOff>
      <xdr:row>17</xdr:row>
      <xdr:rowOff>95250</xdr:rowOff>
    </xdr:from>
    <xdr:to>
      <xdr:col>21</xdr:col>
      <xdr:colOff>447675</xdr:colOff>
      <xdr:row>29</xdr:row>
      <xdr:rowOff>19050</xdr:rowOff>
    </xdr:to>
    <xdr:graphicFrame macro="">
      <xdr:nvGraphicFramePr>
        <xdr:cNvPr id="14" name="Chart 13">
          <a:extLst>
            <a:ext uri="{FF2B5EF4-FFF2-40B4-BE49-F238E27FC236}">
              <a16:creationId xmlns:a16="http://schemas.microsoft.com/office/drawing/2014/main" id="{BB8A9CE9-4771-4031-B316-27BBE1242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946874768517" backgroundQuery="1" createdVersion="6" refreshedVersion="6" minRefreshableVersion="3" recordCount="0" supportSubquery="1" supportAdvancedDrill="1" xr:uid="{C653E285-B020-43F9-91BA-65A3768284CC}">
  <cacheSource type="external" connectionId="1"/>
  <cacheFields count="1">
    <cacheField name="[Measures].[Distinct Count of Customer ID]" caption="Distinct Count of Customer ID" numFmtId="0" hierarchy="50" level="32767"/>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0" memberValueDatatype="130" unbalanced="0"/>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0" memberValueDatatype="130" unbalanced="0"/>
    <cacheHierarchy uniqueName="[Range].[Transportation Mode]" caption="Transportation Mode" attribute="1" defaultMemberUniqueName="[Range].[Transportation Mode].[All]" allUniqueName="[Range].[Transportation Mode].[All]" dimensionUniqueName="[Range]" displayFolder="" count="0"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961914120373" backgroundQuery="1" createdVersion="6" refreshedVersion="6" minRefreshableVersion="3" recordCount="0" supportSubquery="1" supportAdvancedDrill="1" xr:uid="{09C53049-F599-41E3-9E65-D8D5128ACA2E}">
  <cacheSource type="external" connectionId="1"/>
  <cacheFields count="1">
    <cacheField name="[Measures].[Distinct Count of Order ID 2]" caption="Distinct Count of Order ID 2" numFmtId="0" hierarchy="35" level="32767"/>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0" memberValueDatatype="130" unbalanced="0"/>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0" memberValueDatatype="130" unbalanced="0"/>
    <cacheHierarchy uniqueName="[Range].[Transportation Mode]" caption="Transportation Mode" attribute="1" defaultMemberUniqueName="[Range].[Transportation Mode].[All]" allUniqueName="[Range].[Transportation Mode].[All]" dimensionUniqueName="[Range]" displayFolder="" count="0"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010827546299" backgroundQuery="1" createdVersion="6" refreshedVersion="6" minRefreshableVersion="3" recordCount="0" supportSubquery="1" supportAdvancedDrill="1" xr:uid="{3613D9D1-6544-4C8E-9CD1-A0833E83B927}">
  <cacheSource type="external" connectionId="1"/>
  <cacheFields count="2">
    <cacheField name="[Range].[Order Status].[Order Status]" caption="Order Status" numFmtId="0" hierarchy="28" level="1">
      <sharedItems containsSemiMixedTypes="0" containsNonDate="0" containsString="0"/>
    </cacheField>
    <cacheField name="[Measures].[Distinct Count of Order ID 2]" caption="Distinct Count of Order ID 2" numFmtId="0" hierarchy="35" level="32767"/>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0" memberValueDatatype="130" unbalanced="0"/>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0" memberValueDatatype="130" unbalanced="0"/>
    <cacheHierarchy uniqueName="[Range].[Transportation Mode]" caption="Transportation Mode" attribute="1" defaultMemberUniqueName="[Range].[Transportation Mode].[All]" allUniqueName="[Range].[Transportation Mode].[All]" dimensionUniqueName="[Range]" displayFolder="" count="0"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614814814" backgroundQuery="1" createdVersion="6" refreshedVersion="6" minRefreshableVersion="3" recordCount="0" supportSubquery="1" supportAdvancedDrill="1" xr:uid="{BE03FC53-569F-4255-BA09-4D50666C12FE}">
  <cacheSource type="external" connectionId="1"/>
  <cacheFields count="2">
    <cacheField name="[Measures].[Distinct Count of Product Name]" caption="Distinct Count of Product Name" numFmtId="0" hierarchy="55" level="32767"/>
    <cacheField name="[Range].[Transportation Mode].[Transportation Mode]" caption="Transportation Mode" numFmtId="0" hierarchy="2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0" memberValueDatatype="130" unbalanced="0"/>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0" memberValueDatatype="130" unbalanced="0"/>
    <cacheHierarchy uniqueName="[Range].[Transportation Mode]" caption="Transportation Mode" attribute="1" defaultMemberUniqueName="[Range].[Transportation Mode].[All]" allUniqueName="[Range].[Transportation Mode].[All]" dimensionUniqueName="[Range]" displayFolder="" count="2" memberValueDatatype="130" unbalanced="0">
      <fieldsUsage count="2">
        <fieldUsage x="-1"/>
        <fieldUsage x="1"/>
      </fieldsUsage>
    </cacheHierarchy>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1666669" backgroundQuery="1" createdVersion="6" refreshedVersion="6" minRefreshableVersion="3" recordCount="0" supportSubquery="1" supportAdvancedDrill="1" xr:uid="{6DB52F2F-7815-4585-AAEB-7F6A2FD43907}">
  <cacheSource type="external" connectionId="1"/>
  <cacheFields count="3">
    <cacheField name="[Measures].[Sum of Total Price]" caption="Sum of Total Price" numFmtId="0" hierarchy="49" level="32767"/>
    <cacheField name="[Range].[Order Each Year].[Order Each Year]" caption="Order Each Year" numFmtId="0" hierarchy="3" level="1">
      <sharedItems count="12">
        <s v="April"/>
        <s v="August"/>
        <s v="December"/>
        <s v="February"/>
        <s v="January"/>
        <s v="July"/>
        <s v="June"/>
        <s v="March"/>
        <s v="May"/>
        <s v="November"/>
        <s v="October"/>
        <s v="September"/>
      </sharedItems>
    </cacheField>
    <cacheField name="[Range].[Customer Region].[Customer Region]" caption="Customer Region" numFmtId="0" hierarchy="1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2" memberValueDatatype="130" unbalanced="0">
      <fieldsUsage count="2">
        <fieldUsage x="-1"/>
        <fieldUsage x="1"/>
      </fieldsUsage>
    </cacheHierarchy>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2"/>
      </fieldsUsage>
    </cacheHierarchy>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cacheHierarchy uniqueName="[Range].[Transportation Mode]" caption="Transportation Mode" attribute="1" defaultMemberUniqueName="[Range].[Transportation Mode].[All]" allUniqueName="[Range].[Transportation Mode].[All]" dimensionUniqueName="[Range]" displayFolder="" count="2"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2129631" backgroundQuery="1" createdVersion="6" refreshedVersion="6" minRefreshableVersion="3" recordCount="0" supportSubquery="1" supportAdvancedDrill="1" xr:uid="{1661D341-B539-4019-8B58-E2E52DFCBBE1}">
  <cacheSource type="external" connectionId="1"/>
  <cacheFields count="2">
    <cacheField name="[Measures].[Distinct Count of Customer ID]" caption="Distinct Count of Customer ID" numFmtId="0" hierarchy="50" level="32767"/>
    <cacheField name="[Range].[Customer Region].[Customer Region]" caption="Customer Region" numFmtId="0" hierarchy="11" level="1">
      <sharedItems count="5">
        <s v="Africa"/>
        <s v="Asia"/>
        <s v="Europe"/>
        <s v="Middle East"/>
        <s v="North America"/>
      </sharedItems>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1"/>
      </fieldsUsage>
    </cacheHierarchy>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cacheHierarchy uniqueName="[Range].[Transportation Mode]" caption="Transportation Mode" attribute="1" defaultMemberUniqueName="[Range].[Transportation Mode].[All]" allUniqueName="[Range].[Transportation Mode].[All]" dimensionUniqueName="[Range]" displayFolder="" count="2"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2708332" backgroundQuery="1" createdVersion="6" refreshedVersion="6" minRefreshableVersion="3" recordCount="0" supportSubquery="1" supportAdvancedDrill="1" xr:uid="{519C6FA1-DF07-4F52-83E8-230C0C1C1765}">
  <cacheSource type="external" connectionId="1"/>
  <cacheFields count="3">
    <cacheField name="[Measures].[Distinct Count of Order ID 2]" caption="Distinct Count of Order ID 2" numFmtId="0" hierarchy="35" level="32767"/>
    <cacheField name="[Range].[Warehouse Location].[Warehouse Location]" caption="Warehouse Location" numFmtId="0" hierarchy="20" level="1">
      <sharedItems count="10">
        <s v="Amsterdam"/>
        <s v="Cairo"/>
        <s v="Chicago"/>
        <s v="Dubai"/>
        <s v="Frankfurt"/>
        <s v="Istanbul"/>
        <s v="Johannesburg"/>
        <s v="Karachi"/>
        <s v="Lahore"/>
        <s v="Toronto"/>
      </sharedItems>
    </cacheField>
    <cacheField name="[Range].[Customer Region].[Customer Region]" caption="Customer Region" numFmtId="0" hierarchy="1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2"/>
      </fieldsUsage>
    </cacheHierarchy>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fieldsUsage count="2">
        <fieldUsage x="-1"/>
        <fieldUsage x="1"/>
      </fieldsUsage>
    </cacheHierarchy>
    <cacheHierarchy uniqueName="[Range].[Transportation Mode]" caption="Transportation Mode" attribute="1" defaultMemberUniqueName="[Range].[Transportation Mode].[All]" allUniqueName="[Range].[Transportation Mode].[All]" dimensionUniqueName="[Range]" displayFolder="" count="2"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328704" backgroundQuery="1" createdVersion="6" refreshedVersion="6" minRefreshableVersion="3" recordCount="0" supportSubquery="1" supportAdvancedDrill="1" xr:uid="{FAB2D525-5B65-47A6-9A87-D8068679F8D9}">
  <cacheSource type="external" connectionId="1"/>
  <cacheFields count="4">
    <cacheField name="[Measures].[Distinct Count of Order ID 2]" caption="Distinct Count of Order ID 2" numFmtId="0" hierarchy="35" level="32767"/>
    <cacheField name="[Range].[Order Status].[Order Status]" caption="Order Status" numFmtId="0" hierarchy="28" level="1">
      <sharedItems count="1">
        <s v="Delivered"/>
      </sharedItems>
    </cacheField>
    <cacheField name="[Range].[Product Category].[Product Category]" caption="Product Category" numFmtId="0" hierarchy="15" level="1">
      <sharedItems count="5">
        <s v="Apparel"/>
        <s v="Electronics"/>
        <s v="FMCG"/>
        <s v="Furniture"/>
        <s v="Healthcare"/>
      </sharedItems>
    </cacheField>
    <cacheField name="[Range].[Customer Region].[Customer Region]" caption="Customer Region" numFmtId="0" hierarchy="1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3"/>
      </fieldsUsage>
    </cacheHierarchy>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2"/>
      </fieldsUsage>
    </cacheHierarchy>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cacheHierarchy uniqueName="[Range].[Transportation Mode]" caption="Transportation Mode" attribute="1" defaultMemberUniqueName="[Range].[Transportation Mode].[All]" allUniqueName="[Range].[Transportation Mode].[All]" dimensionUniqueName="[Range]" displayFolder="" count="2"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1"/>
      </fieldsUsage>
    </cacheHierarchy>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3750002" backgroundQuery="1" createdVersion="6" refreshedVersion="6" minRefreshableVersion="3" recordCount="0" supportSubquery="1" supportAdvancedDrill="1" xr:uid="{B62FAD22-2FB5-4354-AA19-CCD2739F6030}">
  <cacheSource type="external" connectionId="1"/>
  <cacheFields count="4">
    <cacheField name="[Measures].[Sum of Total Cost]" caption="Sum of Total Cost" numFmtId="0" hierarchy="45" level="32767"/>
    <cacheField name="[Range].[Product Category].[Product Category]" caption="Product Category" numFmtId="0" hierarchy="15" level="1">
      <sharedItems count="5">
        <s v="Apparel"/>
        <s v="Electronics"/>
        <s v="FMCG"/>
        <s v="Furniture"/>
        <s v="Healthcare"/>
      </sharedItems>
    </cacheField>
    <cacheField name="[Measures].[Count of Product Name]" caption="Count of Product Name" numFmtId="0" hierarchy="54" level="32767"/>
    <cacheField name="[Range].[Customer Region].[Customer Region]" caption="Customer Region" numFmtId="0" hierarchy="1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3"/>
      </fieldsUsage>
    </cacheHierarchy>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1"/>
      </fieldsUsage>
    </cacheHierarchy>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cacheHierarchy uniqueName="[Range].[Transportation Mode]" caption="Transportation Mode" attribute="1" defaultMemberUniqueName="[Range].[Transportation Mode].[All]" allUniqueName="[Range].[Transportation Mode].[All]" dimensionUniqueName="[Range]" displayFolder="" count="2"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4097225" backgroundQuery="1" createdVersion="6" refreshedVersion="6" minRefreshableVersion="3" recordCount="0" supportSubquery="1" supportAdvancedDrill="1" xr:uid="{8885FCFD-510D-4EE8-9213-E63EAD934CF4}">
  <cacheSource type="external" connectionId="1"/>
  <cacheFields count="3">
    <cacheField name="[Measures].[Sum of Total Price]" caption="Sum of Total Price" numFmtId="0" hierarchy="49" level="32767"/>
    <cacheField name="[Range].[Transportation Mode].[Transportation Mode]" caption="Transportation Mode" numFmtId="0" hierarchy="21" level="1">
      <sharedItems count="4">
        <s v="Air"/>
        <s v="Rail"/>
        <s v="Road"/>
        <s v="Sea"/>
      </sharedItems>
    </cacheField>
    <cacheField name="[Range].[Customer Region].[Customer Region]" caption="Customer Region" numFmtId="0" hierarchy="1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2" memberValueDatatype="20" unbalanced="0"/>
    <cacheHierarchy uniqueName="[Range].[Order Date]" caption="Order Date" attribute="1" time="1" defaultMemberUniqueName="[Range].[Order Date].[All]" allUniqueName="[Range].[Order Date].[All]" dimensionUniqueName="[Range]" displayFolder="" count="2" memberValueDatatype="7" unbalanced="0"/>
    <cacheHierarchy uniqueName="[Range].[Order Weekday]" caption="Order Weekday" attribute="1" defaultMemberUniqueName="[Range].[Order Weekday].[All]" allUniqueName="[Range].[Order Weekday].[All]" dimensionUniqueName="[Range]" displayFolder="" count="2" memberValueDatatype="130" unbalanced="0"/>
    <cacheHierarchy uniqueName="[Range].[Order Each Year]" caption="Order Each Year" attribute="1" defaultMemberUniqueName="[Range].[Order Each Year].[All]" allUniqueName="[Range].[Order Each Year].[All]" dimensionUniqueName="[Range]" displayFolder="" count="2" memberValueDatatype="130" unbalanced="0"/>
    <cacheHierarchy uniqueName="[Range].[Shipment Date]" caption="Shipment Date" attribute="1" time="1" defaultMemberUniqueName="[Range].[Shipment Date].[All]" allUniqueName="[Range].[Shipment Date].[All]" dimensionUniqueName="[Range]" displayFolder="" count="2" memberValueDatatype="7" unbalanced="0"/>
    <cacheHierarchy uniqueName="[Range].[Shipment Weekday]" caption="Shipment Weekday" attribute="1" defaultMemberUniqueName="[Range].[Shipment Weekday].[All]" allUniqueName="[Range].[Shipment Weekday].[All]" dimensionUniqueName="[Range]" displayFolder="" count="2" memberValueDatatype="130" unbalanced="0"/>
    <cacheHierarchy uniqueName="[Range].[Shipment Each Year]" caption="Shipment Each Year" attribute="1" defaultMemberUniqueName="[Range].[Shipment Each Year].[All]" allUniqueName="[Range].[Shipment Each Year].[All]" dimensionUniqueName="[Range]" displayFolder="" count="2" memberValueDatatype="130" unbalanced="0"/>
    <cacheHierarchy uniqueName="[Range].[Delivery Date]" caption="Delivery Date" attribute="1" time="1" defaultMemberUniqueName="[Range].[Delivery Date].[All]" allUniqueName="[Range].[Delivery Date].[All]" dimensionUniqueName="[Range]" displayFolder="" count="2" memberValueDatatype="7" unbalanced="0"/>
    <cacheHierarchy uniqueName="[Range].[Delivery Weekday]" caption="Delivery Weekday" attribute="1" defaultMemberUniqueName="[Range].[Delivery Weekday].[All]" allUniqueName="[Range].[Delivery Weekday].[All]" dimensionUniqueName="[Range]" displayFolder="" count="2"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2"/>
      </fieldsUsage>
    </cacheHierarchy>
    <cacheHierarchy uniqueName="[Range].[Customer Country]" caption="Customer Country" attribute="1" defaultMemberUniqueName="[Range].[Customer Country].[All]" allUniqueName="[Range].[Customer Country].[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Supplier ID]" caption="Supplier ID" attribute="1" defaultMemberUniqueName="[Range].[Supplier ID].[All]" allUniqueName="[Range].[Supplier ID].[All]" dimensionUniqueName="[Range]" displayFolder="" count="2" memberValueDatatype="130" unbalanced="0"/>
    <cacheHierarchy uniqueName="[Range].[Supplier Name]" caption="Supplier Name" attribute="1" defaultMemberUniqueName="[Range].[Supplier Name].[All]" allUniqueName="[Range].[Supplier Name].[All]" dimensionUniqueName="[Range]" displayFolder="" count="2" memberValueDatatype="130" unbalanced="0"/>
    <cacheHierarchy uniqueName="[Range].[Supplier Region]" caption="Supplier Region" attribute="1" defaultMemberUniqueName="[Range].[Supplier Region].[All]" allUniqueName="[Range].[Supplier Region].[All]" dimensionUniqueName="[Range]" displayFolder="" count="2" memberValueDatatype="130" unbalanced="0"/>
    <cacheHierarchy uniqueName="[Range].[Warehouse ID]" caption="Warehouse ID" attribute="1" defaultMemberUniqueName="[Range].[Warehouse ID].[All]" allUniqueName="[Range].[Warehouse ID].[All]" dimensionUniqueName="[Range]" displayFolder="" count="2"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cacheHierarchy uniqueName="[Range].[Transportation Mode]" caption="Transportation Mode" attribute="1" defaultMemberUniqueName="[Range].[Transportation Mode].[All]" allUniqueName="[Range].[Transportation Mode].[All]" dimensionUniqueName="[Range]" displayFolder="" count="2" memberValueDatatype="130" unbalanced="0">
      <fieldsUsage count="2">
        <fieldUsage x="-1"/>
        <fieldUsage x="1"/>
      </fieldsUsage>
    </cacheHierarchy>
    <cacheHierarchy uniqueName="[Range].[Order Quantity]" caption="Order Quantity" attribute="1" defaultMemberUniqueName="[Range].[Order Quantity].[All]" allUniqueName="[Range].[Order Quantity].[All]" dimensionUniqueName="[Range]" displayFolder="" count="2" memberValueDatatype="20" unbalanced="0"/>
    <cacheHierarchy uniqueName="[Range].[Unit Price]" caption="Unit Price" attribute="1" defaultMemberUniqueName="[Range].[Unit Price].[All]" allUniqueName="[Range].[Unit Price].[All]" dimensionUniqueName="[Range]" displayFolder="" count="2" memberValueDatatype="5" unbalanced="0"/>
    <cacheHierarchy uniqueName="[Range].[Total Price]" caption="Total Price" attribute="1" defaultMemberUniqueName="[Range].[Total Price].[All]" allUniqueName="[Range].[Total Price].[All]" dimensionUniqueName="[Range]" displayFolder="" count="2" memberValueDatatype="5" unbalanced="0"/>
    <cacheHierarchy uniqueName="[Range].[Shipping Cost]" caption="Shipping Cost" attribute="1" defaultMemberUniqueName="[Range].[Shipping Cost].[All]" allUniqueName="[Range].[Shipping Cost].[All]" dimensionUniqueName="[Range]" displayFolder="" count="2" memberValueDatatype="5" unbalanced="0"/>
    <cacheHierarchy uniqueName="[Range].[Delivery Time Days]" caption="Delivery Time Days" attribute="1" defaultMemberUniqueName="[Range].[Delivery Time Days].[All]" allUniqueName="[Range].[Delivery Time Days].[All]" dimensionUniqueName="[Range]" displayFolder="" count="2" memberValueDatatype="20" unbalanced="0"/>
    <cacheHierarchy uniqueName="[Range].[Inventory Level]" caption="Inventory Level" attribute="1" defaultMemberUniqueName="[Range].[Inventory Level].[All]" allUniqueName="[Range].[Inventory Level].[All]" dimensionUniqueName="[Range]" displayFolder="" count="2" memberValueDatatype="20" unbalanced="0"/>
    <cacheHierarchy uniqueName="[Range].[Order Status]" caption="Order Status" attribute="1" defaultMemberUniqueName="[Range].[Order Status].[All]" allUniqueName="[Range].[Order Status].[All]" dimensionUniqueName="[Range]" displayFolder="" count="2" memberValueDatatype="130" unbalanced="0"/>
    <cacheHierarchy uniqueName="[Range].[Profit]" caption="Profit" attribute="1" defaultMemberUniqueName="[Range].[Profit].[All]" allUniqueName="[Range].[Profit].[All]" dimensionUniqueName="[Range]" displayFolder="" count="2" memberValueDatatype="5" unbalanced="0"/>
    <cacheHierarchy uniqueName="[Range].[Total Cost]" caption="Total Cost" attribute="1" defaultMemberUniqueName="[Range].[Total Cost].[All]" allUniqueName="[Range].[Total Cost].[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4328702" backgroundQuery="1" createdVersion="6" refreshedVersion="6" minRefreshableVersion="3" recordCount="0" supportSubquery="1" supportAdvancedDrill="1" xr:uid="{FEC8B510-6F67-4FDB-816D-9241F759BB0D}">
  <cacheSource type="external" connectionId="1"/>
  <cacheFields count="2">
    <cacheField name="[Measures].[Distinct Count of Order ID 2]" caption="Distinct Count of Order ID 2" numFmtId="0" hierarchy="35" level="32767"/>
    <cacheField name="[Range].[Customer Region].[Customer Region]" caption="Customer Region" numFmtId="0" hierarchy="1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1"/>
      </fieldsUsage>
    </cacheHierarchy>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cacheHierarchy uniqueName="[Range].[Transportation Mode]" caption="Transportation Mode" attribute="1" defaultMemberUniqueName="[Range].[Transportation Mode].[All]" allUniqueName="[Range].[Transportation Mode].[All]" dimensionUniqueName="[Range]" displayFolder="" count="2"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4560187" backgroundQuery="1" createdVersion="6" refreshedVersion="6" minRefreshableVersion="3" recordCount="0" supportSubquery="1" supportAdvancedDrill="1" xr:uid="{F5C08A97-5131-497A-82D8-3F0F3A4E1573}">
  <cacheSource type="external" connectionId="1"/>
  <cacheFields count="2">
    <cacheField name="[Measures].[Average of Total Cost]" caption="Average of Total Cost" numFmtId="0" hierarchy="46" level="32767"/>
    <cacheField name="[Range].[Customer Region].[Customer Region]" caption="Customer Region" numFmtId="0" hierarchy="1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1"/>
      </fieldsUsage>
    </cacheHierarchy>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cacheHierarchy uniqueName="[Range].[Transportation Mode]" caption="Transportation Mode" attribute="1" defaultMemberUniqueName="[Range].[Transportation Mode].[All]" allUniqueName="[Range].[Transportation Mode].[All]" dimensionUniqueName="[Range]" displayFolder="" count="2"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4675925" backgroundQuery="1" createdVersion="6" refreshedVersion="6" minRefreshableVersion="3" recordCount="0" supportSubquery="1" supportAdvancedDrill="1" xr:uid="{5F36E3C4-05DF-4549-9355-418802255D05}">
  <cacheSource type="external" connectionId="1"/>
  <cacheFields count="2">
    <cacheField name="[Measures].[Distinct Count of Product Name]" caption="Distinct Count of Product Name" numFmtId="0" hierarchy="55" level="32767"/>
    <cacheField name="[Range].[Customer Region].[Customer Region]" caption="Customer Region" numFmtId="0" hierarchy="1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1"/>
      </fieldsUsage>
    </cacheHierarchy>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cacheHierarchy uniqueName="[Range].[Transportation Mode]" caption="Transportation Mode" attribute="1" defaultMemberUniqueName="[Range].[Transportation Mode].[All]" allUniqueName="[Range].[Transportation Mode].[All]" dimensionUniqueName="[Range]" displayFolder="" count="2"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490741" backgroundQuery="1" createdVersion="6" refreshedVersion="6" minRefreshableVersion="3" recordCount="0" supportSubquery="1" supportAdvancedDrill="1" xr:uid="{44106042-3780-442B-8C70-7CCB43398091}">
  <cacheSource type="external" connectionId="1"/>
  <cacheFields count="2">
    <cacheField name="[Measures].[Sum of Total Price]" caption="Sum of Total Price" numFmtId="0" hierarchy="49" level="32767"/>
    <cacheField name="[Range].[Customer Region].[Customer Region]" caption="Customer Region" numFmtId="0" hierarchy="1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1"/>
      </fieldsUsage>
    </cacheHierarchy>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cacheHierarchy uniqueName="[Range].[Transportation Mode]" caption="Transportation Mode" attribute="1" defaultMemberUniqueName="[Range].[Transportation Mode].[All]" allUniqueName="[Range].[Transportation Mode].[All]" dimensionUniqueName="[Range]" displayFolder="" count="2"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5023149" backgroundQuery="1" createdVersion="6" refreshedVersion="6" minRefreshableVersion="3" recordCount="0" supportSubquery="1" supportAdvancedDrill="1" xr:uid="{48BFA345-C8D8-4586-AFBC-29369FA6E604}">
  <cacheSource type="external" connectionId="1"/>
  <cacheFields count="2">
    <cacheField name="[Measures].[Distinct Count of Customer ID]" caption="Distinct Count of Customer ID" numFmtId="0" hierarchy="50" level="32767"/>
    <cacheField name="[Range].[Customer Region].[Customer Region]" caption="Customer Region" numFmtId="0" hierarchy="1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1"/>
      </fieldsUsage>
    </cacheHierarchy>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cacheHierarchy uniqueName="[Range].[Transportation Mode]" caption="Transportation Mode" attribute="1" defaultMemberUniqueName="[Range].[Transportation Mode].[All]" allUniqueName="[Range].[Transportation Mode].[All]" dimensionUniqueName="[Range]" displayFolder="" count="2"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5254633" backgroundQuery="1" createdVersion="6" refreshedVersion="6" minRefreshableVersion="3" recordCount="0" supportSubquery="1" supportAdvancedDrill="1" xr:uid="{5141459D-30B5-4895-A046-C10AC39EDEA4}">
  <cacheSource type="external" connectionId="1"/>
  <cacheFields count="2">
    <cacheField name="[Measures].[Sum of Total Price]" caption="Sum of Total Price" numFmtId="0" hierarchy="49" level="32767"/>
    <cacheField name="[Range].[Customer Region].[Customer Region]" caption="Customer Region" numFmtId="0" hierarchy="1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1"/>
      </fieldsUsage>
    </cacheHierarchy>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cacheHierarchy uniqueName="[Range].[Transportation Mode]" caption="Transportation Mode" attribute="1" defaultMemberUniqueName="[Range].[Transportation Mode].[All]" allUniqueName="[Range].[Transportation Mode].[All]" dimensionUniqueName="[Range]" displayFolder="" count="2"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5.984945370372" backgroundQuery="1" createdVersion="6" refreshedVersion="6" minRefreshableVersion="3" recordCount="0" supportSubquery="1" supportAdvancedDrill="1" xr:uid="{201BB657-2D7D-4DF6-B9AD-8C7EF093E8AB}">
  <cacheSource type="external" connectionId="1"/>
  <cacheFields count="2">
    <cacheField name="[Measures].[Average of Total Cost]" caption="Average of Total Cost" numFmtId="0" hierarchy="46" level="32767"/>
    <cacheField name="[Range].[Customer Region].[Customer Region]" caption="Customer Region" numFmtId="0" hierarchy="11" level="1">
      <sharedItems containsSemiMixedTypes="0" containsNonDate="0" containsString="0"/>
    </cacheField>
  </cacheFields>
  <cacheHierarchies count="60">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2" memberValueDatatype="130" unbalanced="0">
      <fieldsUsage count="2">
        <fieldUsage x="-1"/>
        <fieldUsage x="1"/>
      </fieldsUsage>
    </cacheHierarchy>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2" memberValueDatatype="130" unbalanced="0"/>
    <cacheHierarchy uniqueName="[Range].[Transportation Mode]" caption="Transportation Mode" attribute="1" defaultMemberUniqueName="[Range].[Transportation Mode].[All]" allUniqueName="[Range].[Transportation Mode].[All]" dimensionUniqueName="[Range]" displayFolder="" count="0"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Inventory Level]" caption="Count of Inventory Level"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994093981484" backgroundQuery="1" createdVersion="3" refreshedVersion="6" minRefreshableVersion="3" recordCount="0" supportSubquery="1" supportAdvancedDrill="1" xr:uid="{F34EF8C0-7431-4727-8A47-F433AAC29F0C}">
  <cacheSource type="external" connectionId="1">
    <extLst>
      <ext xmlns:x14="http://schemas.microsoft.com/office/spreadsheetml/2009/9/main" uri="{F057638F-6D5F-4e77-A914-E7F072B9BCA8}">
        <x14:sourceConnection name="ThisWorkbookDataModel"/>
      </ext>
    </extLst>
  </cacheSource>
  <cacheFields count="0"/>
  <cacheHierarchies count="59">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Order Weekday]" caption="Order Weekday" attribute="1" defaultMemberUniqueName="[Range].[Order Weekday].[All]" allUniqueName="[Range].[Order Weekday].[All]" dimensionUniqueName="[Range]" displayFolder="" count="0" memberValueDatatype="130" unbalanced="0"/>
    <cacheHierarchy uniqueName="[Range].[Order Each Year]" caption="Order Each Year" attribute="1" defaultMemberUniqueName="[Range].[Order Each Year].[All]" allUniqueName="[Range].[Order Each Year].[All]" dimensionUniqueName="[Range]" displayFolder="" count="0" memberValueDatatype="130" unbalanced="0"/>
    <cacheHierarchy uniqueName="[Range].[Shipment Date]" caption="Shipment Date" attribute="1" time="1" defaultMemberUniqueName="[Range].[Shipment Date].[All]" allUniqueName="[Range].[Shipment Date].[All]" dimensionUniqueName="[Range]" displayFolder="" count="0" memberValueDatatype="7" unbalanced="0"/>
    <cacheHierarchy uniqueName="[Range].[Shipment Weekday]" caption="Shipment Weekday" attribute="1" defaultMemberUniqueName="[Range].[Shipment Weekday].[All]" allUniqueName="[Range].[Shipment Weekday].[All]" dimensionUniqueName="[Range]" displayFolder="" count="0" memberValueDatatype="130" unbalanced="0"/>
    <cacheHierarchy uniqueName="[Range].[Shipment Each Year]" caption="Shipment Each Year" attribute="1" defaultMemberUniqueName="[Range].[Shipment Each Year].[All]" allUniqueName="[Range].[Shipment Each Year].[All]" dimensionUniqueName="[Range]" displayFolder="" count="0" memberValueDatatype="130"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Delivery Weekday]" caption="Delivery Weekday" attribute="1" defaultMemberUniqueName="[Range].[Delivery Weekday].[All]" allUniqueName="[Range].[Delivery Weekday].[All]" dimensionUniqueName="[Range]" displayFolder="" count="0" memberValueDatatype="130" unbalanced="0"/>
    <cacheHierarchy uniqueName="[Range].[Delivery Each Year]" caption="Delivery Each Year" attribute="1" defaultMemberUniqueName="[Range].[Delivery Each Year].[All]" allUniqueName="[Range].[Delivery Each Yea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Region]" caption="Customer Region" attribute="1" defaultMemberUniqueName="[Range].[Customer Region].[All]" allUniqueName="[Range].[Customer Region].[All]" dimensionUniqueName="[Range]" displayFolder="" count="0" memberValueDatatype="130" unbalanced="0"/>
    <cacheHierarchy uniqueName="[Range].[Customer Country]" caption="Customer Country" attribute="1" defaultMemberUniqueName="[Range].[Customer Country].[All]" allUniqueName="[Range].[Customer 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upplier ID]" caption="Supplier ID" attribute="1" defaultMemberUniqueName="[Range].[Supplier ID].[All]" allUniqueName="[Range].[Supplier ID].[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Supplier Region]" caption="Supplier Region" attribute="1" defaultMemberUniqueName="[Range].[Supplier Region].[All]" allUniqueName="[Range].[Supplier Region].[All]" dimensionUniqueName="[Range]" displayFolder="" count="0" memberValueDatatype="130" unbalanced="0"/>
    <cacheHierarchy uniqueName="[Range].[Warehouse ID]" caption="Warehouse ID" attribute="1" defaultMemberUniqueName="[Range].[Warehouse ID].[All]" allUniqueName="[Range].[Warehouse ID].[All]" dimensionUniqueName="[Range]" displayFolder="" count="0" memberValueDatatype="130" unbalanced="0"/>
    <cacheHierarchy uniqueName="[Range].[Warehouse Location]" caption="Warehouse Location" attribute="1" defaultMemberUniqueName="[Range].[Warehouse Location].[All]" allUniqueName="[Range].[Warehouse Location].[All]" dimensionUniqueName="[Range]" displayFolder="" count="0" memberValueDatatype="130" unbalanced="0"/>
    <cacheHierarchy uniqueName="[Range].[Transportation Mode]" caption="Transportation Mode" attribute="1" defaultMemberUniqueName="[Range].[Transportation Mode].[All]" allUniqueName="[Range].[Transportation Mode].[All]" dimensionUniqueName="[Range]" displayFolder="" count="0" memberValueDatatype="130"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Price]" caption="Total Price" attribute="1" defaultMemberUniqueName="[Range].[Total Price].[All]" allUniqueName="[Range].[Total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Delivery Time Days]" caption="Delivery Time Days" attribute="1" defaultMemberUniqueName="[Range].[Delivery Time Days].[All]" allUniqueName="[Range].[Delivery Time Days].[All]" dimensionUniqueName="[Range]" displayFolder="" count="0" memberValueDatatype="2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Order Status]" caption="Order Status" attribute="1" defaultMemberUniqueName="[Range].[Order Status].[All]" allUniqueName="[Range].[Order Status].[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Warehouse ID]" caption="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Warehouse ID]" caption="Distinct Count of Warehouse ID" measure="1" displayFolder="" measureGroup="Range" count="0" hidden="1">
      <extLst>
        <ext xmlns:x15="http://schemas.microsoft.com/office/spreadsheetml/2010/11/main" uri="{B97F6D7D-B522-45F9-BDA1-12C45D357490}">
          <x15:cacheHierarchy aggregatedColumn="19"/>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2"/>
        </ext>
      </extLst>
    </cacheHierarchy>
    <cacheHierarchy uniqueName="[Measures].[Distinct Count of Order Quantity]" caption="Distinct 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Count of Order Quantity]" caption="Count of Order Quantity" measure="1" displayFolder="" measureGroup="Range" count="0" hidden="1">
      <extLst>
        <ext xmlns:x15="http://schemas.microsoft.com/office/spreadsheetml/2010/11/main" uri="{B97F6D7D-B522-45F9-BDA1-12C45D357490}">
          <x15:cacheHierarchy aggregatedColumn="22"/>
        </ext>
      </extLst>
    </cacheHierarchy>
    <cacheHierarchy uniqueName="[Measures].[Sum of Inventory Level]" caption="Sum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Distinct Count of Inventory Level]" caption="Distinct Count of Inventory Level" measure="1" displayFolder="" measureGroup="Range" count="0" hidden="1">
      <extLst>
        <ext xmlns:x15="http://schemas.microsoft.com/office/spreadsheetml/2010/11/main" uri="{B97F6D7D-B522-45F9-BDA1-12C45D357490}">
          <x15:cacheHierarchy aggregatedColumn="27"/>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Sum of Total Cost]" caption="Sum of Total Cost" measure="1" displayFolder="" measureGroup="Range" count="0" hidden="1">
      <extLst>
        <ext xmlns:x15="http://schemas.microsoft.com/office/spreadsheetml/2010/11/main" uri="{B97F6D7D-B522-45F9-BDA1-12C45D357490}">
          <x15:cacheHierarchy aggregatedColumn="30"/>
        </ext>
      </extLst>
    </cacheHierarchy>
    <cacheHierarchy uniqueName="[Measures].[Average of Total Cost]" caption="Average of Total Cost" measure="1" displayFolder="" measureGroup="Range" count="0" hidden="1">
      <extLst>
        <ext xmlns:x15="http://schemas.microsoft.com/office/spreadsheetml/2010/11/main" uri="{B97F6D7D-B522-45F9-BDA1-12C45D357490}">
          <x15:cacheHierarchy aggregatedColumn="30"/>
        </ext>
      </extLst>
    </cacheHierarchy>
    <cacheHierarchy uniqueName="[Measures].[Count of Order Each Year]" caption="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Distinct Count of Order Each Year]" caption="Distinct Count of Order Each Year" measure="1" displayFolder="" measureGroup="Range" count="0" hidden="1">
      <extLst>
        <ext xmlns:x15="http://schemas.microsoft.com/office/spreadsheetml/2010/11/main" uri="{B97F6D7D-B522-45F9-BDA1-12C45D357490}">
          <x15:cacheHierarchy aggregatedColumn="3"/>
        </ext>
      </extLst>
    </cacheHierarchy>
    <cacheHierarchy uniqueName="[Measures].[Sum of Total Price]" caption="Sum of Total Price" measure="1" displayFolder="" measureGroup="Range"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28"/>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0"/>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Name]" caption="Distinct Count of Product Name" measure="1" displayFolder="" measureGroup="Rang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9"/>
        </ext>
      </extLst>
    </cacheHierarchy>
    <cacheHierarchy uniqueName="[Measures].[Count of Profit]" caption="Count of Profit" measure="1" displayFolder="" measureGroup="Range" count="0" hidden="1">
      <extLst>
        <ext xmlns:x15="http://schemas.microsoft.com/office/spreadsheetml/2010/11/main" uri="{B97F6D7D-B522-45F9-BDA1-12C45D357490}">
          <x15:cacheHierarchy aggregatedColumn="29"/>
        </ext>
      </extLst>
    </cacheHierarchy>
    <cacheHierarchy uniqueName="[Measures].[Distinct Count of Profit]" caption="Distinct Count of Profit" measure="1" displayFolder="" measureGroup="Range" count="0" hidden="1">
      <extLst>
        <ext xmlns:x15="http://schemas.microsoft.com/office/spreadsheetml/2010/11/main" uri="{B97F6D7D-B522-45F9-BDA1-12C45D357490}">
          <x15:cacheHierarchy aggregatedColumn="2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9110953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2FE911-9FA4-4B10-984F-644864C86208}" name="PivotTable6" cacheId="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9">
  <location ref="A44:G47" firstHeaderRow="1" firstDataRow="2" firstDataCol="1"/>
  <pivotFields count="4">
    <pivotField dataField="1" subtotalTop="0" showAll="0" defaultSubtotal="0"/>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2">
    <i>
      <x/>
    </i>
    <i t="grand">
      <x/>
    </i>
  </rowItems>
  <colFields count="1">
    <field x="2"/>
  </colFields>
  <colItems count="6">
    <i>
      <x/>
    </i>
    <i>
      <x v="1"/>
    </i>
    <i>
      <x v="2"/>
    </i>
    <i>
      <x v="3"/>
    </i>
    <i>
      <x v="4"/>
    </i>
    <i t="grand">
      <x/>
    </i>
  </colItems>
  <dataFields count="1">
    <dataField name="Total No. of Orders" fld="0" subtotal="count" baseField="0" baseItem="1005071200">
      <extLst>
        <ext xmlns:x15="http://schemas.microsoft.com/office/spreadsheetml/2010/11/main" uri="{FABC7310-3BB5-11E1-824E-6D434824019B}">
          <x15:dataField isCountDistinct="1"/>
        </ext>
      </extLst>
    </dataField>
  </dataFields>
  <formats count="2">
    <format dxfId="17">
      <pivotArea outline="0" collapsedLevelsAreSubtotals="1" fieldPosition="0"/>
    </format>
    <format dxfId="16">
      <pivotArea dataOnly="0" labelOnly="1" outline="0" axis="axisValues" fieldPosition="0"/>
    </format>
  </formats>
  <chartFormats count="1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5" format="2" series="1">
      <pivotArea type="data" outline="0" fieldPosition="0">
        <references count="2">
          <reference field="4294967294" count="1" selected="0">
            <x v="0"/>
          </reference>
          <reference field="2" count="1" selected="0">
            <x v="2"/>
          </reference>
        </references>
      </pivotArea>
    </chartFormat>
    <chartFormat chart="5" format="3" series="1">
      <pivotArea type="data" outline="0" fieldPosition="0">
        <references count="2">
          <reference field="4294967294" count="1" selected="0">
            <x v="0"/>
          </reference>
          <reference field="2" count="1" selected="0">
            <x v="3"/>
          </reference>
        </references>
      </pivotArea>
    </chartFormat>
    <chartFormat chart="5" format="4" series="1">
      <pivotArea type="data" outline="0" fieldPosition="0">
        <references count="2">
          <reference field="4294967294" count="1" selected="0">
            <x v="0"/>
          </reference>
          <reference field="2" count="1" selected="0">
            <x v="4"/>
          </reference>
        </references>
      </pivotArea>
    </chartFormat>
    <chartFormat chart="5" format="5" series="1">
      <pivotArea type="data" outline="0" fieldPosition="0">
        <references count="1">
          <reference field="4294967294" count="1" selected="0">
            <x v="0"/>
          </reference>
        </references>
      </pivotArea>
    </chartFormat>
    <chartFormat chart="8" format="11" series="1">
      <pivotArea type="data" outline="0" fieldPosition="0">
        <references count="2">
          <reference field="4294967294" count="1" selected="0">
            <x v="0"/>
          </reference>
          <reference field="2" count="1" selected="0">
            <x v="0"/>
          </reference>
        </references>
      </pivotArea>
    </chartFormat>
    <chartFormat chart="8" format="12" series="1">
      <pivotArea type="data" outline="0" fieldPosition="0">
        <references count="2">
          <reference field="4294967294" count="1" selected="0">
            <x v="0"/>
          </reference>
          <reference field="2" count="1" selected="0">
            <x v="1"/>
          </reference>
        </references>
      </pivotArea>
    </chartFormat>
    <chartFormat chart="8" format="13" series="1">
      <pivotArea type="data" outline="0" fieldPosition="0">
        <references count="2">
          <reference field="4294967294" count="1" selected="0">
            <x v="0"/>
          </reference>
          <reference field="2" count="1" selected="0">
            <x v="2"/>
          </reference>
        </references>
      </pivotArea>
    </chartFormat>
    <chartFormat chart="8" format="14" series="1">
      <pivotArea type="data" outline="0" fieldPosition="0">
        <references count="2">
          <reference field="4294967294" count="1" selected="0">
            <x v="0"/>
          </reference>
          <reference field="2" count="1" selected="0">
            <x v="3"/>
          </reference>
        </references>
      </pivotArea>
    </chartFormat>
    <chartFormat chart="8" format="15" series="1">
      <pivotArea type="data" outline="0" fieldPosition="0">
        <references count="2">
          <reference field="4294967294" count="1" selected="0">
            <x v="0"/>
          </reference>
          <reference field="2" count="1" selected="0">
            <x v="4"/>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caption="Distinct Count of Customer ID"/>
    <pivotHierarchy dragToData="1" caption="Total No. of Orders "/>
    <pivotHierarchy dragToData="1" caption="Distinct Count of Order Statu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90C9C9-6B47-4D1E-B106-2E62DF748A19}" name="PivotTable34"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H16:H17" firstHeaderRow="1" firstDataRow="1" firstDataCol="0"/>
  <pivotFields count="1">
    <pivotField dataField="1" subtotalTop="0" showAll="0" defaultSubtotal="0"/>
  </pivotFields>
  <rowItems count="1">
    <i/>
  </rowItems>
  <colItems count="1">
    <i/>
  </colItems>
  <dataFields count="1">
    <dataField name="Total No. of Orders" fld="0" subtotal="count" baseField="0" baseItem="1005071200">
      <extLst>
        <ext xmlns:x15="http://schemas.microsoft.com/office/spreadsheetml/2010/11/main" uri="{FABC7310-3BB5-11E1-824E-6D434824019B}">
          <x15:dataField isCountDistinct="1"/>
        </ext>
      </extLst>
    </dataField>
  </dataFields>
  <formats count="2">
    <format dxfId="19">
      <pivotArea outline="0" collapsedLevelsAreSubtotals="1" fieldPosition="0"/>
    </format>
    <format dxfId="18">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caption="Distinct Count of Customer ID"/>
    <pivotHierarchy dragToData="1" caption="Total No. of Orders "/>
    <pivotHierarchy dragToData="1" caption="Distinct Count of Order Statu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ABA1D5-EC6A-458F-89C7-8C0FBEEA26A2}" name="PivotTable4"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A30:B41"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Total No. of Orders" fld="0" subtotal="count" baseField="0" baseItem="1005071200">
      <extLst>
        <ext xmlns:x15="http://schemas.microsoft.com/office/spreadsheetml/2010/11/main" uri="{FABC7310-3BB5-11E1-824E-6D434824019B}">
          <x15:dataField isCountDistinct="1"/>
        </ext>
      </extLst>
    </dataField>
  </dataFields>
  <formats count="2">
    <format dxfId="21">
      <pivotArea outline="0" collapsedLevelsAreSubtotals="1" fieldPosition="0"/>
    </format>
    <format dxfId="20">
      <pivotArea dataOnly="0" labelOnly="1" outline="0" axis="axisValues" fieldPosition="0"/>
    </format>
  </formats>
  <chartFormats count="2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 chart="4" format="4">
      <pivotArea type="data" outline="0" fieldPosition="0">
        <references count="2">
          <reference field="4294967294" count="1" selected="0">
            <x v="0"/>
          </reference>
          <reference field="1" count="1" selected="0">
            <x v="1"/>
          </reference>
        </references>
      </pivotArea>
    </chartFormat>
    <chartFormat chart="4" format="5">
      <pivotArea type="data" outline="0" fieldPosition="0">
        <references count="2">
          <reference field="4294967294" count="1" selected="0">
            <x v="0"/>
          </reference>
          <reference field="1" count="1" selected="0">
            <x v="2"/>
          </reference>
        </references>
      </pivotArea>
    </chartFormat>
    <chartFormat chart="4" format="6">
      <pivotArea type="data" outline="0" fieldPosition="0">
        <references count="2">
          <reference field="4294967294" count="1" selected="0">
            <x v="0"/>
          </reference>
          <reference field="1" count="1" selected="0">
            <x v="3"/>
          </reference>
        </references>
      </pivotArea>
    </chartFormat>
    <chartFormat chart="4" format="7">
      <pivotArea type="data" outline="0" fieldPosition="0">
        <references count="2">
          <reference field="4294967294" count="1" selected="0">
            <x v="0"/>
          </reference>
          <reference field="1" count="1" selected="0">
            <x v="4"/>
          </reference>
        </references>
      </pivotArea>
    </chartFormat>
    <chartFormat chart="4" format="8">
      <pivotArea type="data" outline="0" fieldPosition="0">
        <references count="2">
          <reference field="4294967294" count="1" selected="0">
            <x v="0"/>
          </reference>
          <reference field="1" count="1" selected="0">
            <x v="5"/>
          </reference>
        </references>
      </pivotArea>
    </chartFormat>
    <chartFormat chart="4" format="9">
      <pivotArea type="data" outline="0" fieldPosition="0">
        <references count="2">
          <reference field="4294967294" count="1" selected="0">
            <x v="0"/>
          </reference>
          <reference field="1" count="1" selected="0">
            <x v="6"/>
          </reference>
        </references>
      </pivotArea>
    </chartFormat>
    <chartFormat chart="4" format="10">
      <pivotArea type="data" outline="0" fieldPosition="0">
        <references count="2">
          <reference field="4294967294" count="1" selected="0">
            <x v="0"/>
          </reference>
          <reference field="1" count="1" selected="0">
            <x v="7"/>
          </reference>
        </references>
      </pivotArea>
    </chartFormat>
    <chartFormat chart="4" format="11">
      <pivotArea type="data" outline="0" fieldPosition="0">
        <references count="2">
          <reference field="4294967294" count="1" selected="0">
            <x v="0"/>
          </reference>
          <reference field="1" count="1" selected="0">
            <x v="8"/>
          </reference>
        </references>
      </pivotArea>
    </chartFormat>
    <chartFormat chart="4" format="12">
      <pivotArea type="data" outline="0" fieldPosition="0">
        <references count="2">
          <reference field="4294967294" count="1" selected="0">
            <x v="0"/>
          </reference>
          <reference field="1" count="1" selected="0">
            <x v="9"/>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1" format="7">
      <pivotArea type="data" outline="0" fieldPosition="0">
        <references count="2">
          <reference field="4294967294" count="1" selected="0">
            <x v="0"/>
          </reference>
          <reference field="1" count="1" selected="0">
            <x v="6"/>
          </reference>
        </references>
      </pivotArea>
    </chartFormat>
    <chartFormat chart="1" format="8">
      <pivotArea type="data" outline="0" fieldPosition="0">
        <references count="2">
          <reference field="4294967294" count="1" selected="0">
            <x v="0"/>
          </reference>
          <reference field="1" count="1" selected="0">
            <x v="7"/>
          </reference>
        </references>
      </pivotArea>
    </chartFormat>
    <chartFormat chart="1" format="9">
      <pivotArea type="data" outline="0" fieldPosition="0">
        <references count="2">
          <reference field="4294967294" count="1" selected="0">
            <x v="0"/>
          </reference>
          <reference field="1" count="1" selected="0">
            <x v="8"/>
          </reference>
        </references>
      </pivotArea>
    </chartFormat>
    <chartFormat chart="1" format="10">
      <pivotArea type="data" outline="0" fieldPosition="0">
        <references count="2">
          <reference field="4294967294" count="1" selected="0">
            <x v="0"/>
          </reference>
          <reference field="1" count="1" selected="0">
            <x v="9"/>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caption="Distinct Count of Customer ID"/>
    <pivotHierarchy dragToData="1" caption="Total No. of Orders "/>
    <pivotHierarchy dragToData="1" caption="Distinct Count of Order Statu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77F3C1-44E1-4847-9486-7415279EF4F5}" name="PivotTable3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J13:J14" firstHeaderRow="1" firstDataRow="1" firstDataCol="0"/>
  <pivotFields count="1">
    <pivotField dataField="1" subtotalTop="0" showAll="0" defaultSubtotal="0"/>
  </pivotFields>
  <rowItems count="1">
    <i/>
  </rowItems>
  <colItems count="1">
    <i/>
  </colItems>
  <dataFields count="1">
    <dataField name="Total Unique Customers" fld="0" subtotal="count" baseField="0" baseItem="1005071200">
      <extLst>
        <ext xmlns:x15="http://schemas.microsoft.com/office/spreadsheetml/2010/11/main" uri="{FABC7310-3BB5-11E1-824E-6D434824019B}">
          <x15:dataField isCountDistinct="1"/>
        </ext>
      </extLst>
    </dataField>
  </dataFields>
  <formats count="2">
    <format dxfId="23">
      <pivotArea outline="0" collapsedLevelsAreSubtotals="1" fieldPosition="0"/>
    </format>
    <format dxfId="22">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caption="Total Unique Customer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3750D0-2814-4582-BD01-B805AB5B149F}"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0:B26"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Total  Customers" fld="0" subtotal="count" baseField="0" baseItem="1005071200">
      <extLst>
        <ext xmlns:x15="http://schemas.microsoft.com/office/spreadsheetml/2010/11/main" uri="{FABC7310-3BB5-11E1-824E-6D434824019B}">
          <x15:dataField isCountDistinct="1"/>
        </ext>
      </extLst>
    </dataField>
  </dataFields>
  <formats count="2">
    <format dxfId="25">
      <pivotArea outline="0" collapsedLevelsAreSubtotals="1" fieldPosition="0"/>
    </format>
    <format dxfId="2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F6307D-A10D-4258-BAA9-E1C091BFC0CE}" name="PivotTable32" cacheId="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H13:H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1005071200" numFmtId="164"/>
  </dataFields>
  <formats count="2">
    <format dxfId="27">
      <pivotArea outline="0" collapsedLevelsAreSubtotals="1" fieldPosition="0"/>
    </format>
    <format dxfId="26">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E43928-1694-4FD5-BA8A-0DCB705A0E93}" name="PivotTable39"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J19:J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o. of Products" fld="0" subtotal="count" baseField="0" baseItem="1">
      <extLst>
        <ext xmlns:x15="http://schemas.microsoft.com/office/spreadsheetml/2010/11/main" uri="{FABC7310-3BB5-11E1-824E-6D434824019B}">
          <x15:dataField isCountDistinct="1"/>
        </ext>
      </extLst>
    </dataField>
  </dataFields>
  <formats count="3">
    <format dxfId="30">
      <pivotArea dataOnly="0" labelOnly="1" outline="0" axis="axisValues" fieldPosition="0"/>
    </format>
    <format dxfId="29">
      <pivotArea outline="0" collapsedLevelsAreSubtotals="1" fieldPosition="0"/>
    </format>
    <format dxfId="28">
      <pivotArea dataOnly="0" labelOnly="1" outline="0" fieldPosition="0">
        <references count="1">
          <reference field="4294967294" count="1">
            <x v="0"/>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Cost"/>
    <pivotHierarchy dragToData="1"/>
    <pivotHierarchy dragToData="1"/>
    <pivotHierarchy dragToData="1" caption="Total Revenue"/>
    <pivotHierarchy dragToData="1" caption="Distinct Count of Customer ID"/>
    <pivotHierarchy dragToData="1" caption="Total No. of Orders "/>
    <pivotHierarchy dragToData="1" caption="Distinct Count of Order Status"/>
    <pivotHierarchy dragToData="1"/>
    <pivotHierarchy dragToData="1"/>
    <pivotHierarchy dragToData="1" caption="Total No. of Products"/>
    <pivotHierarchy dragToData="1" caption="Sum of Profit"/>
    <pivotHierarchy dragToData="1" caption="Count of Profit"/>
    <pivotHierarchy dragToData="1" caption="Distinct Count of Profi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6D2D3C-4DCE-4C54-9032-2E489C19ACFF}" name="PivotTable36" cacheId="1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J16:J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 Cost" fld="0" subtotal="average" baseField="0" baseItem="0" numFmtId="1"/>
  </dataFields>
  <formats count="2">
    <format dxfId="32">
      <pivotArea dataOnly="0" labelOnly="1" outline="0" axis="axisValues" fieldPosition="0"/>
    </format>
    <format dxfId="31">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Cost"/>
    <pivotHierarchy dragToData="1"/>
    <pivotHierarchy dragToData="1"/>
    <pivotHierarchy dragToData="1" caption="Total Revenue"/>
    <pivotHierarchy dragToData="1" caption="Distinct Count of Customer ID"/>
    <pivotHierarchy dragToData="1" caption="Total No. of Orders "/>
    <pivotHierarchy dragToData="1" caption="Distinct Count of Order Statu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D238EC-3992-4DF3-AAC2-14D5E42CB5FF}" name="PivotTable1"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A2:B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Revenue" fld="0" baseField="0" baseItem="1005071200" numFmtId="164"/>
  </dataFields>
  <formats count="2">
    <format dxfId="34">
      <pivotArea outline="0" collapsedLevelsAreSubtotals="1" fieldPosition="0"/>
    </format>
    <format dxfId="3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15616A-A9EA-4AD6-94C6-854CAC947E4A}" name="PivotTable11"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9">
  <location ref="A67:B7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Price" fld="0" baseField="0" baseItem="0"/>
  </dataFields>
  <formats count="2">
    <format dxfId="36">
      <pivotArea outline="0" collapsedLevelsAreSubtotals="1" fieldPosition="0"/>
    </format>
    <format dxfId="35">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caption="Distinct Count of Customer ID"/>
    <pivotHierarchy dragToData="1" caption="Total No. of Orders "/>
    <pivotHierarchy dragToData="1" caption="Distinct Count of Order Statu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484C59-F634-48F9-9E0D-3EA17A171764}" name="PivotTable35"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H21:H22"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28" name="[Range].[Order Status].&amp;[Delivered]" cap="Delivered"/>
  </pageFields>
  <dataFields count="1">
    <dataField name="No. of orders delivered" fld="1" subtotal="count" baseField="0" baseItem="1005071200">
      <extLst>
        <ext xmlns:x15="http://schemas.microsoft.com/office/spreadsheetml/2010/11/main" uri="{FABC7310-3BB5-11E1-824E-6D434824019B}">
          <x15:dataField isCountDistinct="1"/>
        </ext>
      </extLst>
    </dataField>
  </dataFields>
  <formats count="2">
    <format dxfId="38">
      <pivotArea outline="0" collapsedLevelsAreSubtotals="1" fieldPosition="0"/>
    </format>
    <format dxfId="37">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Order ID"/>
    <pivotHierarchy dragToData="1" caption="No. of orders deliver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caption="Distinct Count of Customer ID"/>
    <pivotHierarchy dragToData="1" caption="Total No. of Orders "/>
    <pivotHierarchy dragToData="1" caption="Distinct Count of Order Status"/>
    <pivotHierarchy dragToData="1" caption="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7320DC-6963-49C7-9BE2-B8B5A3F0AB69}" name="PivotTable7"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A57:C63" firstHeaderRow="0"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Sum of Total Cost" fld="0" baseField="0" baseItem="0" numFmtId="1"/>
    <dataField name="Count of Product Name" fld="2" subtotal="count" baseField="1" baseItem="0"/>
  </dataFields>
  <formats count="2">
    <format dxfId="40">
      <pivotArea dataOnly="0" labelOnly="1" outline="0" axis="axisValues" fieldPosition="0"/>
    </format>
    <format dxfId="39">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1" format="25"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 Cost"/>
    <pivotHierarchy dragToData="1" caption="Average of Total Cost"/>
    <pivotHierarchy dragToData="1"/>
    <pivotHierarchy dragToData="1"/>
    <pivotHierarchy dragToData="1" caption="Total Revenue"/>
    <pivotHierarchy dragToData="1" caption="Distinct Count of Customer ID"/>
    <pivotHierarchy dragToData="1" caption="Total No. of Orders "/>
    <pivotHierarchy dragToData="1" caption="Distinct Count of Order Status"/>
    <pivotHierarchy dragToData="1"/>
    <pivotHierarchy dragToData="1" caption="Count of Product Name"/>
    <pivotHierarchy dragToData="1" caption="Distinct Count of Product Na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EB5BDD-8E97-4076-9527-5232344AEE73}" name="PivotTable22"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G4:G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o. of Orders" fld="0" subtotal="count" baseField="0" baseItem="1005071200">
      <extLst>
        <ext xmlns:x15="http://schemas.microsoft.com/office/spreadsheetml/2010/11/main" uri="{FABC7310-3BB5-11E1-824E-6D434824019B}">
          <x15:dataField isCountDistinct="1"/>
        </ext>
      </extLst>
    </dataField>
  </dataFields>
  <formats count="3">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caption="Distinct Count of Customer ID"/>
    <pivotHierarchy dragToData="1" caption="Total No. of Orders "/>
    <pivotHierarchy dragToData="1" caption="Distinct Count of Order Statu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F8C840A-4564-4D51-84B7-8FA963C0D836}" name="PivotTable26"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Unique Customers" fld="0" subtotal="count" baseField="0" baseItem="1005071200">
      <extLst>
        <ext xmlns:x15="http://schemas.microsoft.com/office/spreadsheetml/2010/11/main" uri="{FABC7310-3BB5-11E1-824E-6D434824019B}">
          <x15:dataField isCountDistinct="1"/>
        </ext>
      </extLst>
    </dataField>
  </dataFields>
  <formats count="3">
    <format dxfId="5">
      <pivotArea outline="0" collapsedLevelsAreSubtotals="1" fieldPosition="0"/>
    </format>
    <format dxfId="4">
      <pivotArea dataOnly="0" labelOnly="1" outline="0" axis="axisValues" fieldPosition="0"/>
    </format>
    <format dxfId="3">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caption="Total Unique Customer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A6DAC0E-14F6-43EE-A311-3D4CFF1FDD87}" name="PivotTable25"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1005071200" numFmtId="164"/>
  </dataFields>
  <formats count="3">
    <format dxfId="8">
      <pivotArea outline="0" collapsedLevelsAreSubtotals="1" fieldPosition="0"/>
    </format>
    <format dxfId="7">
      <pivotArea dataOnly="0" labelOnly="1" outline="0" axis="axisValues" fieldPosition="0"/>
    </format>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939230E-A1D2-483E-81B5-B029A8B74AEF}" name="PivotTable24" cacheId="1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M4:M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o. of Unique Products" fld="0" subtotal="count" baseField="0" baseItem="0">
      <extLst>
        <ext xmlns:x15="http://schemas.microsoft.com/office/spreadsheetml/2010/11/main" uri="{FABC7310-3BB5-11E1-824E-6D434824019B}">
          <x15:dataField isCountDistinct="1"/>
        </ext>
      </extLst>
    </dataField>
  </dataFields>
  <formats count="4">
    <format dxfId="12">
      <pivotArea dataOnly="0" labelOnly="1" outline="0" axis="axisValues" fieldPosition="0"/>
    </format>
    <format dxfId="11">
      <pivotArea outline="0" collapsedLevelsAreSubtotals="1" fieldPosition="0"/>
    </format>
    <format dxfId="10">
      <pivotArea dataOnly="0" labelOnly="1" outline="0" fieldPosition="0">
        <references count="1">
          <reference field="4294967294" count="1">
            <x v="0"/>
          </reference>
        </references>
      </pivotArea>
    </format>
    <format dxfId="9">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Cost"/>
    <pivotHierarchy dragToData="1"/>
    <pivotHierarchy dragToData="1"/>
    <pivotHierarchy dragToData="1" caption="Total Revenue"/>
    <pivotHierarchy dragToData="1" caption="Distinct Count of Customer ID"/>
    <pivotHierarchy dragToData="1" caption="Total No. of Orders "/>
    <pivotHierarchy dragToData="1" caption="Distinct Count of Order Status"/>
    <pivotHierarchy dragToData="1"/>
    <pivotHierarchy dragToData="1"/>
    <pivotHierarchy dragToData="1" caption="Total No. of Unique Products"/>
    <pivotHierarchy dragToData="1" caption="Sum of Profit"/>
    <pivotHierarchy dragToData="1" caption="Count of Profit"/>
    <pivotHierarchy dragToData="1" caption="Distinct Count of Profi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906BB1C-F206-4461-901F-A08A71A5B12F}" name="PivotTable23" cacheId="1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K4:K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 Cost" fld="0" subtotal="average" baseField="0" baseItem="0" numFmtId="1"/>
  </dataFields>
  <formats count="3">
    <format dxfId="15">
      <pivotArea dataOnly="0" labelOnly="1" outline="0" axis="axisValues" fieldPosition="0"/>
    </format>
    <format dxfId="14">
      <pivotArea outline="0" collapsedLevelsAreSubtotals="1" fieldPosition="0"/>
    </format>
    <format dxfId="13">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Cost"/>
    <pivotHierarchy dragToData="1"/>
    <pivotHierarchy dragToData="1"/>
    <pivotHierarchy dragToData="1" caption="Total Revenue"/>
    <pivotHierarchy dragToData="1" caption="Distinct Count of Customer ID"/>
    <pivotHierarchy dragToData="1" caption="Total No. of Orders "/>
    <pivotHierarchy dragToData="1" caption="Distinct Count of Order Statu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Chain Dataset 1500 Rows R!$A$1:$A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egion" xr10:uid="{A8B4430F-10A5-4D76-B3B1-D437EDA082C0}" sourceName="[Range].[Customer Region]">
  <pivotTables>
    <pivotTable tabId="8" name="PivotTable1"/>
    <pivotTable tabId="8" name="PivotTable3"/>
    <pivotTable tabId="8" name="PivotTable4"/>
    <pivotTable tabId="8" name="PivotTable6"/>
    <pivotTable tabId="8" name="PivotTable7"/>
    <pivotTable tabId="8" name="PivotTable11"/>
    <pivotTable tabId="7" name="PivotTable22"/>
    <pivotTable tabId="7" name="PivotTable23"/>
    <pivotTable tabId="7" name="PivotTable24"/>
    <pivotTable tabId="7" name="PivotTable25"/>
    <pivotTable tabId="7" name="PivotTable26"/>
    <pivotTable tabId="8" name="PivotTable32"/>
    <pivotTable tabId="8" name="PivotTable36"/>
  </pivotTables>
  <data>
    <olap pivotCacheId="911095399">
      <levels count="2">
        <level uniqueName="[Range].[Customer Region].[(All)]" sourceCaption="(All)" count="0"/>
        <level uniqueName="[Range].[Customer Region].[Customer Region]" sourceCaption="Customer Region" count="5">
          <ranges>
            <range startItem="0">
              <i n="[Range].[Customer Region].&amp;[Africa]" c="Africa"/>
              <i n="[Range].[Customer Region].&amp;[Asia]" c="Asia"/>
              <i n="[Range].[Customer Region].&amp;[Europe]" c="Europe"/>
              <i n="[Range].[Customer Region].&amp;[Middle East]" c="Middle East"/>
              <i n="[Range].[Customer Region].&amp;[North America]" c="North America"/>
            </range>
          </ranges>
        </level>
      </levels>
      <selections count="1">
        <selection n="[Range].[Customer 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Each_Year" xr10:uid="{B3F55780-447D-41EC-91CD-8B10C233C20D}" sourceName="[Range].[Delivery Each Year]">
  <pivotTables>
    <pivotTable tabId="8" name="PivotTable1"/>
    <pivotTable tabId="8" name="PivotTable3"/>
    <pivotTable tabId="8" name="PivotTable4"/>
    <pivotTable tabId="8" name="PivotTable6"/>
    <pivotTable tabId="8" name="PivotTable7"/>
    <pivotTable tabId="8" name="PivotTable11"/>
    <pivotTable tabId="7" name="PivotTable22"/>
    <pivotTable tabId="7" name="PivotTable23"/>
    <pivotTable tabId="7" name="PivotTable24"/>
    <pivotTable tabId="7" name="PivotTable25"/>
    <pivotTable tabId="7" name="PivotTable26"/>
    <pivotTable tabId="8" name="PivotTable32"/>
    <pivotTable tabId="8" name="PivotTable36"/>
  </pivotTables>
  <data>
    <olap pivotCacheId="911095399">
      <levels count="2">
        <level uniqueName="[Range].[Delivery Each Year].[(All)]" sourceCaption="(All)" count="0"/>
        <level uniqueName="[Range].[Delivery Each Year].[Delivery Each Year]" sourceCaption="Delivery Each Year" count="12">
          <ranges>
            <range startItem="0">
              <i n="[Range].[Delivery Each Year].&amp;[April]" c="April"/>
              <i n="[Range].[Delivery Each Year].&amp;[August]" c="August"/>
              <i n="[Range].[Delivery Each Year].&amp;[December]" c="December"/>
              <i n="[Range].[Delivery Each Year].&amp;[February]" c="February"/>
              <i n="[Range].[Delivery Each Year].&amp;[January]" c="January"/>
              <i n="[Range].[Delivery Each Year].&amp;[July]" c="July"/>
              <i n="[Range].[Delivery Each Year].&amp;[June]" c="June"/>
              <i n="[Range].[Delivery Each Year].&amp;[March]" c="March"/>
              <i n="[Range].[Delivery Each Year].&amp;[May]" c="May"/>
              <i n="[Range].[Delivery Each Year].&amp;[November]" c="November"/>
              <i n="[Range].[Delivery Each Year].&amp;[October]" c="October"/>
              <i n="[Range].[Delivery Each Year].&amp;[September]" c="September"/>
            </range>
          </ranges>
        </level>
      </levels>
      <selections count="1">
        <selection n="[Range].[Delivery Each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F6F1C47-3B8D-4100-8E65-B76B024DC994}" sourceName="[Range].[Product Category]">
  <pivotTables>
    <pivotTable tabId="8" name="PivotTable1"/>
    <pivotTable tabId="8" name="PivotTable3"/>
    <pivotTable tabId="8" name="PivotTable4"/>
    <pivotTable tabId="8" name="PivotTable6"/>
    <pivotTable tabId="8" name="PivotTable7"/>
    <pivotTable tabId="8" name="PivotTable11"/>
    <pivotTable tabId="7" name="PivotTable22"/>
    <pivotTable tabId="7" name="PivotTable23"/>
    <pivotTable tabId="7" name="PivotTable24"/>
    <pivotTable tabId="7" name="PivotTable25"/>
    <pivotTable tabId="7" name="PivotTable26"/>
    <pivotTable tabId="8" name="PivotTable32"/>
    <pivotTable tabId="8" name="PivotTable36"/>
  </pivotTables>
  <data>
    <olap pivotCacheId="911095399">
      <levels count="2">
        <level uniqueName="[Range].[Product Category].[(All)]" sourceCaption="(All)" count="0"/>
        <level uniqueName="[Range].[Product Category].[Product Category]" sourceCaption="Product Category" count="5">
          <ranges>
            <range startItem="0">
              <i n="[Range].[Product Category].&amp;[Apparel]" c="Apparel"/>
              <i n="[Range].[Product Category].&amp;[Electronics]" c="Electronics"/>
              <i n="[Range].[Product Category].&amp;[FMCG]" c="FMCG"/>
              <i n="[Range].[Product Category].&amp;[Furniture]" c="Furniture"/>
              <i n="[Range].[Product Category].&amp;[Healthcare]" c="Healthcare"/>
            </range>
          </ranges>
        </level>
      </levels>
      <selections count="1">
        <selection n="[Range].[Product 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 xr10:uid="{D2AA7B21-7D10-413B-A4B9-C084339CACCE}" sourceName="[Range].[Transportation Mode]">
  <pivotTables>
    <pivotTable tabId="8" name="PivotTable1"/>
    <pivotTable tabId="8" name="PivotTable3"/>
    <pivotTable tabId="8" name="PivotTable4"/>
    <pivotTable tabId="8" name="PivotTable6"/>
    <pivotTable tabId="8" name="PivotTable7"/>
    <pivotTable tabId="8" name="PivotTable11"/>
    <pivotTable tabId="7" name="PivotTable22"/>
    <pivotTable tabId="7" name="PivotTable23"/>
    <pivotTable tabId="7" name="PivotTable24"/>
    <pivotTable tabId="7" name="PivotTable25"/>
    <pivotTable tabId="7" name="PivotTable26"/>
    <pivotTable tabId="8" name="PivotTable32"/>
    <pivotTable tabId="8" name="PivotTable39"/>
  </pivotTables>
  <data>
    <olap pivotCacheId="911095399">
      <levels count="2">
        <level uniqueName="[Range].[Transportation Mode].[(All)]" sourceCaption="(All)" count="0"/>
        <level uniqueName="[Range].[Transportation Mode].[Transportation Mode]" sourceCaption="Transportation Mode" count="4">
          <ranges>
            <range startItem="0">
              <i n="[Range].[Transportation Mode].&amp;[Air]" c="Air"/>
              <i n="[Range].[Transportation Mode].&amp;[Rail]" c="Rail"/>
              <i n="[Range].[Transportation Mode].&amp;[Road]" c="Road"/>
              <i n="[Range].[Transportation Mode].&amp;[Sea]" c="Sea"/>
            </range>
          </ranges>
        </level>
      </levels>
      <selections count="1">
        <selection n="[Range].[Transportation 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 xr10:uid="{1DBF7AD4-E515-4C6B-9FDA-421BFC7E1748}" sourceName="[Range].[Warehouse Location]">
  <pivotTables>
    <pivotTable tabId="8" name="PivotTable1"/>
    <pivotTable tabId="8" name="PivotTable3"/>
    <pivotTable tabId="8" name="PivotTable4"/>
    <pivotTable tabId="8" name="PivotTable6"/>
    <pivotTable tabId="8" name="PivotTable7"/>
    <pivotTable tabId="8" name="PivotTable11"/>
    <pivotTable tabId="7" name="PivotTable22"/>
    <pivotTable tabId="7" name="PivotTable23"/>
    <pivotTable tabId="7" name="PivotTable24"/>
    <pivotTable tabId="7" name="PivotTable25"/>
    <pivotTable tabId="7" name="PivotTable26"/>
    <pivotTable tabId="8" name="PivotTable32"/>
    <pivotTable tabId="8" name="PivotTable36"/>
  </pivotTables>
  <data>
    <olap pivotCacheId="911095399">
      <levels count="2">
        <level uniqueName="[Range].[Warehouse Location].[(All)]" sourceCaption="(All)" count="0"/>
        <level uniqueName="[Range].[Warehouse Location].[Warehouse Location]" sourceCaption="Warehouse Location" count="10">
          <ranges>
            <range startItem="0">
              <i n="[Range].[Warehouse Location].&amp;[Amsterdam]" c="Amsterdam"/>
              <i n="[Range].[Warehouse Location].&amp;[Cairo]" c="Cairo"/>
              <i n="[Range].[Warehouse Location].&amp;[Chicago]" c="Chicago"/>
              <i n="[Range].[Warehouse Location].&amp;[Dubai]" c="Dubai"/>
              <i n="[Range].[Warehouse Location].&amp;[Frankfurt]" c="Frankfurt"/>
              <i n="[Range].[Warehouse Location].&amp;[Istanbul]" c="Istanbul"/>
              <i n="[Range].[Warehouse Location].&amp;[Johannesburg]" c="Johannesburg"/>
              <i n="[Range].[Warehouse Location].&amp;[Karachi]" c="Karachi"/>
              <i n="[Range].[Warehouse Location].&amp;[Lahore]" c="Lahore"/>
              <i n="[Range].[Warehouse Location].&amp;[Toronto]" c="Toronto"/>
            </range>
          </ranges>
        </level>
      </levels>
      <selections count="1">
        <selection n="[Range].[Warehouse 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Region 1" xr10:uid="{8351AE18-F628-40FB-BD77-D3EE858215AD}" cache="Slicer_Customer_Region" caption="Customer Region" level="1" style="SlicerStyleOther2" rowHeight="241300"/>
  <slicer name="Delivery Each Year 1" xr10:uid="{2BD5A270-95EE-4905-BF5C-D6866DF1C6FC}" cache="Slicer_Delivery_Each_Year" caption="Delivery Each Year" level="1" style="SlicerStyleOther2" rowHeight="241300"/>
  <slicer name="Product Category 1" xr10:uid="{E2C795B6-F034-4D2A-B55A-C262D75698D3}" cache="Slicer_Product_Category" caption="Product Category" level="1" style="SlicerStyleOther2" rowHeight="241300"/>
  <slicer name="Transportation Mode 1" xr10:uid="{9389F63C-8214-49F3-BB90-1F993B1930FD}" cache="Slicer_Transportation_Mode" caption="Transportation Mode" level="1" style="SlicerStyleOther2" rowHeight="241300"/>
  <slicer name="Warehouse Location 1" xr10:uid="{DF69AAA7-0F08-4E8A-A34E-D3C21EB108DC}" cache="Slicer_Warehouse_Location" caption="Warehouse Location" startItem="2" level="1"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D1501" totalsRowShown="0">
  <autoFilter ref="A1:AD1501" xr:uid="{00000000-0009-0000-0100-000001000000}"/>
  <tableColumns count="30">
    <tableColumn id="1" xr3:uid="{00000000-0010-0000-0000-000001000000}" name="Order ID" dataDxfId="55"/>
    <tableColumn id="2" xr3:uid="{00000000-0010-0000-0000-000002000000}" name="Order Date"/>
    <tableColumn id="25" xr3:uid="{00000000-0010-0000-0000-000019000000}" name="Order Weekday" dataDxfId="54">
      <calculatedColumnFormula>TEXT(Table1[[#This Row],[Order Date]],"dddd")</calculatedColumnFormula>
    </tableColumn>
    <tableColumn id="28" xr3:uid="{00000000-0010-0000-0000-00001C000000}" name="Order Each Year" dataDxfId="53">
      <calculatedColumnFormula>TEXT(Table1[[#This Row],[Order Date]],"mmmm")</calculatedColumnFormula>
    </tableColumn>
    <tableColumn id="3" xr3:uid="{00000000-0010-0000-0000-000003000000}" name="Shipment Date"/>
    <tableColumn id="26" xr3:uid="{00000000-0010-0000-0000-00001A000000}" name="Shipment Weekday" dataDxfId="52">
      <calculatedColumnFormula>TEXT(Table1[[#This Row],[Shipment Date]],"dddd")</calculatedColumnFormula>
    </tableColumn>
    <tableColumn id="29" xr3:uid="{00000000-0010-0000-0000-00001D000000}" name="Shipment Each Year" dataDxfId="51">
      <calculatedColumnFormula>TEXT(Table1[[#This Row],[Shipment Date]],"mmmm")</calculatedColumnFormula>
    </tableColumn>
    <tableColumn id="4" xr3:uid="{00000000-0010-0000-0000-000004000000}" name="Delivery Date" dataDxfId="50"/>
    <tableColumn id="27" xr3:uid="{00000000-0010-0000-0000-00001B000000}" name="Delivery Weekday" dataDxfId="49">
      <calculatedColumnFormula>TEXT(Table1[[#This Row],[Delivery Date]],"dddd")</calculatedColumnFormula>
    </tableColumn>
    <tableColumn id="30" xr3:uid="{00000000-0010-0000-0000-00001E000000}" name="Delivery Each Year" dataDxfId="48">
      <calculatedColumnFormula>TEXT(Table1[[#This Row],[Delivery Date]],"mmmm")</calculatedColumnFormula>
    </tableColumn>
    <tableColumn id="5" xr3:uid="{00000000-0010-0000-0000-000005000000}" name="Customer ID"/>
    <tableColumn id="6" xr3:uid="{00000000-0010-0000-0000-000006000000}" name="Customer Region" dataDxfId="47"/>
    <tableColumn id="7" xr3:uid="{00000000-0010-0000-0000-000007000000}" name="Customer Country" dataDxfId="46"/>
    <tableColumn id="8" xr3:uid="{00000000-0010-0000-0000-000008000000}" name="Product ID"/>
    <tableColumn id="9" xr3:uid="{00000000-0010-0000-0000-000009000000}" name="Product Name" dataDxfId="45"/>
    <tableColumn id="10" xr3:uid="{00000000-0010-0000-0000-00000A000000}" name="Product Category" dataDxfId="44"/>
    <tableColumn id="11" xr3:uid="{00000000-0010-0000-0000-00000B000000}" name="Supplier ID"/>
    <tableColumn id="12" xr3:uid="{00000000-0010-0000-0000-00000C000000}" name="Supplier Name"/>
    <tableColumn id="13" xr3:uid="{00000000-0010-0000-0000-00000D000000}" name="Supplier Region"/>
    <tableColumn id="14" xr3:uid="{00000000-0010-0000-0000-00000E000000}" name="Warehouse ID"/>
    <tableColumn id="15" xr3:uid="{00000000-0010-0000-0000-00000F000000}" name="Warehouse Location" dataDxfId="43"/>
    <tableColumn id="16" xr3:uid="{00000000-0010-0000-0000-000010000000}" name="Transportation Mode" dataDxfId="42"/>
    <tableColumn id="17" xr3:uid="{00000000-0010-0000-0000-000011000000}" name="Order Quantity"/>
    <tableColumn id="18" xr3:uid="{00000000-0010-0000-0000-000012000000}" name="Unit Price"/>
    <tableColumn id="19" xr3:uid="{00000000-0010-0000-0000-000013000000}" name="Revenue " dataDxfId="41"/>
    <tableColumn id="20" xr3:uid="{00000000-0010-0000-0000-000014000000}" name="Shipping Cost"/>
    <tableColumn id="21" xr3:uid="{00000000-0010-0000-0000-000015000000}" name="Delivery Time Days"/>
    <tableColumn id="22" xr3:uid="{00000000-0010-0000-0000-000016000000}" name="Inventory Level"/>
    <tableColumn id="23" xr3:uid="{00000000-0010-0000-0000-000017000000}" name="Order Status"/>
    <tableColumn id="24" xr3:uid="{00000000-0010-0000-0000-000018000000}" name="Profit"/>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8AA6CC-083C-42D4-9B8D-1031CEFBA341}" name="Table2" displayName="Table2" ref="AE1:AE1501" totalsRowShown="0">
  <autoFilter ref="AE1:AE1501" xr:uid="{CA0A0EE0-6660-461A-A574-7A355A5492CB}"/>
  <tableColumns count="1">
    <tableColumn id="1" xr3:uid="{D7D6A3E4-BF86-4732-8AAC-E61C9DF748D9}" name="Total Cost"/>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5.xml"/><Relationship Id="rId7" Type="http://schemas.openxmlformats.org/officeDocument/2006/relationships/drawing" Target="../drawings/drawing2.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rinterSettings" Target="../printerSettings/printerSettings2.bin"/><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5BE26-3E49-4785-9F2F-AEE843110C7C}">
  <dimension ref="A1:X1501"/>
  <sheetViews>
    <sheetView workbookViewId="0">
      <selection activeCell="G23" sqref="G23"/>
    </sheetView>
  </sheetViews>
  <sheetFormatPr defaultRowHeight="15" x14ac:dyDescent="0.25"/>
  <cols>
    <col min="2" max="2" width="9.5703125" customWidth="1"/>
    <col min="3" max="3" width="10.42578125" customWidth="1"/>
    <col min="4" max="4" width="8.2851562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100000</v>
      </c>
      <c r="B2" s="1">
        <v>45630</v>
      </c>
      <c r="C2" t="s">
        <v>3753</v>
      </c>
      <c r="D2" t="s">
        <v>3754</v>
      </c>
      <c r="E2" t="s">
        <v>24</v>
      </c>
      <c r="F2" t="s">
        <v>25</v>
      </c>
      <c r="G2" t="s">
        <v>26</v>
      </c>
      <c r="H2" t="s">
        <v>27</v>
      </c>
      <c r="I2" t="s">
        <v>28</v>
      </c>
      <c r="J2" t="s">
        <v>29</v>
      </c>
      <c r="K2" t="s">
        <v>30</v>
      </c>
      <c r="L2" t="s">
        <v>31</v>
      </c>
      <c r="M2" t="s">
        <v>32</v>
      </c>
      <c r="N2" t="s">
        <v>33</v>
      </c>
      <c r="O2" t="s">
        <v>34</v>
      </c>
      <c r="P2" t="s">
        <v>35</v>
      </c>
      <c r="Q2">
        <v>224</v>
      </c>
      <c r="R2">
        <v>16.39</v>
      </c>
      <c r="S2">
        <v>3671.36</v>
      </c>
      <c r="T2">
        <v>18.82</v>
      </c>
      <c r="U2">
        <v>9</v>
      </c>
      <c r="V2">
        <v>2285</v>
      </c>
      <c r="W2" t="s">
        <v>36</v>
      </c>
      <c r="X2">
        <v>668.08</v>
      </c>
    </row>
    <row r="3" spans="1:24" x14ac:dyDescent="0.25">
      <c r="A3">
        <v>100001</v>
      </c>
      <c r="B3" t="s">
        <v>3755</v>
      </c>
      <c r="C3" t="s">
        <v>3756</v>
      </c>
      <c r="D3" t="s">
        <v>3757</v>
      </c>
      <c r="E3" t="s">
        <v>37</v>
      </c>
      <c r="F3" t="s">
        <v>38</v>
      </c>
      <c r="G3" t="s">
        <v>39</v>
      </c>
      <c r="H3" t="s">
        <v>40</v>
      </c>
      <c r="I3" t="s">
        <v>41</v>
      </c>
      <c r="J3" t="s">
        <v>42</v>
      </c>
      <c r="K3" t="s">
        <v>43</v>
      </c>
      <c r="L3" t="s">
        <v>44</v>
      </c>
      <c r="M3" t="s">
        <v>32</v>
      </c>
      <c r="N3" t="s">
        <v>45</v>
      </c>
      <c r="O3" t="s">
        <v>46</v>
      </c>
      <c r="P3" t="s">
        <v>35</v>
      </c>
      <c r="Q3">
        <v>323</v>
      </c>
      <c r="R3">
        <v>264.66000000000003</v>
      </c>
      <c r="S3">
        <v>85485.18</v>
      </c>
      <c r="T3">
        <v>21.63</v>
      </c>
      <c r="U3">
        <v>3</v>
      </c>
      <c r="V3">
        <v>797</v>
      </c>
      <c r="W3" t="s">
        <v>47</v>
      </c>
      <c r="X3">
        <v>-21.2</v>
      </c>
    </row>
    <row r="4" spans="1:24" x14ac:dyDescent="0.25">
      <c r="A4">
        <v>100002</v>
      </c>
      <c r="B4" t="s">
        <v>3758</v>
      </c>
      <c r="C4" s="1">
        <v>45789</v>
      </c>
      <c r="D4" s="1">
        <v>45912</v>
      </c>
      <c r="E4" t="s">
        <v>48</v>
      </c>
      <c r="F4" t="s">
        <v>38</v>
      </c>
      <c r="G4" t="s">
        <v>49</v>
      </c>
      <c r="H4" t="s">
        <v>50</v>
      </c>
      <c r="I4" t="s">
        <v>51</v>
      </c>
      <c r="J4" t="s">
        <v>52</v>
      </c>
      <c r="K4" t="s">
        <v>53</v>
      </c>
      <c r="L4" t="s">
        <v>31</v>
      </c>
      <c r="M4" t="s">
        <v>54</v>
      </c>
      <c r="N4" t="s">
        <v>55</v>
      </c>
      <c r="O4" t="s">
        <v>56</v>
      </c>
      <c r="P4" t="s">
        <v>35</v>
      </c>
      <c r="Q4">
        <v>140</v>
      </c>
      <c r="R4">
        <v>78.52</v>
      </c>
      <c r="S4">
        <v>10992.8</v>
      </c>
      <c r="T4">
        <v>16.440000000000001</v>
      </c>
      <c r="U4">
        <v>4</v>
      </c>
      <c r="V4">
        <v>846</v>
      </c>
      <c r="W4" t="s">
        <v>57</v>
      </c>
      <c r="X4">
        <v>2109.0700000000002</v>
      </c>
    </row>
    <row r="5" spans="1:24" x14ac:dyDescent="0.25">
      <c r="A5">
        <v>100003</v>
      </c>
      <c r="B5" t="s">
        <v>3759</v>
      </c>
      <c r="C5" t="s">
        <v>3760</v>
      </c>
      <c r="D5" s="1">
        <v>45360</v>
      </c>
      <c r="E5" t="s">
        <v>58</v>
      </c>
      <c r="F5" t="s">
        <v>25</v>
      </c>
      <c r="G5" t="s">
        <v>59</v>
      </c>
      <c r="H5" t="s">
        <v>60</v>
      </c>
      <c r="I5" t="s">
        <v>61</v>
      </c>
      <c r="J5" t="s">
        <v>62</v>
      </c>
      <c r="K5" t="s">
        <v>63</v>
      </c>
      <c r="L5" t="s">
        <v>64</v>
      </c>
      <c r="M5" t="s">
        <v>65</v>
      </c>
      <c r="N5" t="s">
        <v>66</v>
      </c>
      <c r="O5" t="s">
        <v>67</v>
      </c>
      <c r="P5" t="s">
        <v>68</v>
      </c>
      <c r="Q5">
        <v>437</v>
      </c>
      <c r="R5">
        <v>27.28</v>
      </c>
      <c r="S5">
        <v>11921.36</v>
      </c>
      <c r="T5">
        <v>56.83</v>
      </c>
      <c r="U5">
        <v>4</v>
      </c>
      <c r="V5">
        <v>4314</v>
      </c>
      <c r="W5" t="s">
        <v>36</v>
      </c>
      <c r="X5">
        <v>821.66</v>
      </c>
    </row>
    <row r="6" spans="1:24" x14ac:dyDescent="0.25">
      <c r="A6">
        <v>100004</v>
      </c>
      <c r="B6" t="s">
        <v>3761</v>
      </c>
      <c r="C6" t="s">
        <v>3762</v>
      </c>
      <c r="D6" t="s">
        <v>3755</v>
      </c>
      <c r="E6" t="s">
        <v>69</v>
      </c>
      <c r="F6" t="s">
        <v>65</v>
      </c>
      <c r="G6" t="s">
        <v>70</v>
      </c>
      <c r="H6" t="s">
        <v>71</v>
      </c>
      <c r="I6" t="s">
        <v>72</v>
      </c>
      <c r="J6" t="s">
        <v>42</v>
      </c>
      <c r="K6" t="s">
        <v>73</v>
      </c>
      <c r="L6" t="s">
        <v>44</v>
      </c>
      <c r="M6" t="s">
        <v>65</v>
      </c>
      <c r="N6" t="s">
        <v>74</v>
      </c>
      <c r="O6" t="s">
        <v>75</v>
      </c>
      <c r="P6" t="s">
        <v>76</v>
      </c>
      <c r="Q6">
        <v>211</v>
      </c>
      <c r="R6">
        <v>408.98</v>
      </c>
      <c r="S6">
        <v>86294.78</v>
      </c>
      <c r="T6">
        <v>8.7899999999999991</v>
      </c>
      <c r="U6">
        <v>19</v>
      </c>
      <c r="V6">
        <v>319</v>
      </c>
      <c r="W6" t="s">
        <v>36</v>
      </c>
      <c r="X6">
        <v>13786.48</v>
      </c>
    </row>
    <row r="7" spans="1:24" x14ac:dyDescent="0.25">
      <c r="A7">
        <v>100005</v>
      </c>
      <c r="B7" s="1">
        <v>45700</v>
      </c>
      <c r="C7" s="1">
        <v>45820</v>
      </c>
      <c r="D7" s="1">
        <v>45973</v>
      </c>
      <c r="E7" t="s">
        <v>77</v>
      </c>
      <c r="F7" t="s">
        <v>25</v>
      </c>
      <c r="G7" t="s">
        <v>26</v>
      </c>
      <c r="H7" t="s">
        <v>78</v>
      </c>
      <c r="I7" t="s">
        <v>79</v>
      </c>
      <c r="J7" t="s">
        <v>80</v>
      </c>
      <c r="K7" t="s">
        <v>81</v>
      </c>
      <c r="L7" t="s">
        <v>44</v>
      </c>
      <c r="M7" t="s">
        <v>54</v>
      </c>
      <c r="N7" t="s">
        <v>33</v>
      </c>
      <c r="O7" t="s">
        <v>34</v>
      </c>
      <c r="P7" t="s">
        <v>68</v>
      </c>
      <c r="Q7">
        <v>261</v>
      </c>
      <c r="R7">
        <v>228.18</v>
      </c>
      <c r="S7">
        <v>59554.98</v>
      </c>
      <c r="T7">
        <v>45.42</v>
      </c>
      <c r="U7">
        <v>5</v>
      </c>
      <c r="V7">
        <v>542</v>
      </c>
      <c r="W7" t="s">
        <v>36</v>
      </c>
      <c r="X7">
        <v>7811.56</v>
      </c>
    </row>
    <row r="8" spans="1:24" x14ac:dyDescent="0.25">
      <c r="A8">
        <v>100006</v>
      </c>
      <c r="B8" s="1">
        <v>45547</v>
      </c>
      <c r="C8" s="1">
        <v>45547</v>
      </c>
      <c r="D8" t="s">
        <v>3763</v>
      </c>
      <c r="E8" t="s">
        <v>82</v>
      </c>
      <c r="F8" t="s">
        <v>38</v>
      </c>
      <c r="G8" t="s">
        <v>83</v>
      </c>
      <c r="H8" t="s">
        <v>84</v>
      </c>
      <c r="I8" t="s">
        <v>85</v>
      </c>
      <c r="J8" t="s">
        <v>52</v>
      </c>
      <c r="K8" t="s">
        <v>86</v>
      </c>
      <c r="L8" t="s">
        <v>44</v>
      </c>
      <c r="M8" t="s">
        <v>25</v>
      </c>
      <c r="N8" t="s">
        <v>45</v>
      </c>
      <c r="O8" t="s">
        <v>46</v>
      </c>
      <c r="P8" t="s">
        <v>68</v>
      </c>
      <c r="Q8">
        <v>401</v>
      </c>
      <c r="R8">
        <v>67.78</v>
      </c>
      <c r="S8">
        <v>27179.78</v>
      </c>
      <c r="T8">
        <v>54.5</v>
      </c>
      <c r="U8">
        <v>4</v>
      </c>
      <c r="V8">
        <v>3761</v>
      </c>
      <c r="W8" t="s">
        <v>36</v>
      </c>
      <c r="X8">
        <v>4897.75</v>
      </c>
    </row>
    <row r="9" spans="1:24" x14ac:dyDescent="0.25">
      <c r="A9">
        <v>100007</v>
      </c>
      <c r="B9" s="1">
        <v>45324</v>
      </c>
      <c r="C9" s="1">
        <v>45475</v>
      </c>
      <c r="D9" s="1">
        <v>45628</v>
      </c>
      <c r="E9" t="s">
        <v>87</v>
      </c>
      <c r="F9" t="s">
        <v>25</v>
      </c>
      <c r="G9" t="s">
        <v>59</v>
      </c>
      <c r="H9" t="s">
        <v>88</v>
      </c>
      <c r="I9" t="s">
        <v>89</v>
      </c>
      <c r="J9" t="s">
        <v>62</v>
      </c>
      <c r="K9" t="s">
        <v>90</v>
      </c>
      <c r="L9" t="s">
        <v>91</v>
      </c>
      <c r="M9" t="s">
        <v>65</v>
      </c>
      <c r="N9" t="s">
        <v>92</v>
      </c>
      <c r="O9" t="s">
        <v>93</v>
      </c>
      <c r="P9" t="s">
        <v>68</v>
      </c>
      <c r="Q9">
        <v>110</v>
      </c>
      <c r="R9">
        <v>48.73</v>
      </c>
      <c r="S9">
        <v>5360.3</v>
      </c>
      <c r="T9">
        <v>35.64</v>
      </c>
      <c r="U9">
        <v>5</v>
      </c>
      <c r="V9">
        <v>2990</v>
      </c>
      <c r="W9" t="s">
        <v>36</v>
      </c>
      <c r="X9">
        <v>769.61</v>
      </c>
    </row>
    <row r="10" spans="1:24" x14ac:dyDescent="0.25">
      <c r="A10">
        <v>100008</v>
      </c>
      <c r="B10" t="s">
        <v>3764</v>
      </c>
      <c r="C10" t="s">
        <v>3765</v>
      </c>
      <c r="D10" t="s">
        <v>3766</v>
      </c>
      <c r="E10" t="s">
        <v>94</v>
      </c>
      <c r="F10" t="s">
        <v>32</v>
      </c>
      <c r="G10" t="s">
        <v>95</v>
      </c>
      <c r="H10" t="s">
        <v>96</v>
      </c>
      <c r="I10" t="s">
        <v>28</v>
      </c>
      <c r="J10" t="s">
        <v>29</v>
      </c>
      <c r="K10" t="s">
        <v>97</v>
      </c>
      <c r="L10" t="s">
        <v>98</v>
      </c>
      <c r="M10" t="s">
        <v>25</v>
      </c>
      <c r="N10" t="s">
        <v>55</v>
      </c>
      <c r="O10" t="s">
        <v>56</v>
      </c>
      <c r="P10" t="s">
        <v>68</v>
      </c>
      <c r="Q10">
        <v>250</v>
      </c>
      <c r="R10">
        <v>44.58</v>
      </c>
      <c r="S10">
        <v>11145</v>
      </c>
      <c r="T10">
        <v>44.71</v>
      </c>
      <c r="U10">
        <v>2</v>
      </c>
      <c r="V10">
        <v>245</v>
      </c>
      <c r="W10" t="s">
        <v>36</v>
      </c>
      <c r="X10">
        <v>1380.36</v>
      </c>
    </row>
    <row r="11" spans="1:24" x14ac:dyDescent="0.25">
      <c r="A11">
        <v>100009</v>
      </c>
      <c r="B11" t="s">
        <v>3767</v>
      </c>
      <c r="C11" t="s">
        <v>3768</v>
      </c>
      <c r="D11" s="1">
        <v>45911</v>
      </c>
      <c r="E11" t="s">
        <v>99</v>
      </c>
      <c r="F11" t="s">
        <v>38</v>
      </c>
      <c r="G11" t="s">
        <v>49</v>
      </c>
      <c r="H11" t="s">
        <v>100</v>
      </c>
      <c r="I11" t="s">
        <v>61</v>
      </c>
      <c r="J11" t="s">
        <v>62</v>
      </c>
      <c r="K11" t="s">
        <v>101</v>
      </c>
      <c r="L11" t="s">
        <v>91</v>
      </c>
      <c r="M11" t="s">
        <v>65</v>
      </c>
      <c r="N11" t="s">
        <v>102</v>
      </c>
      <c r="O11" t="s">
        <v>103</v>
      </c>
      <c r="P11" t="s">
        <v>76</v>
      </c>
      <c r="Q11">
        <v>179</v>
      </c>
      <c r="R11">
        <v>41.37</v>
      </c>
      <c r="S11">
        <v>7405.23</v>
      </c>
      <c r="T11">
        <v>11.28</v>
      </c>
      <c r="U11">
        <v>22</v>
      </c>
      <c r="V11">
        <v>3360</v>
      </c>
      <c r="W11" t="s">
        <v>36</v>
      </c>
      <c r="X11">
        <v>538.59</v>
      </c>
    </row>
    <row r="12" spans="1:24" x14ac:dyDescent="0.25">
      <c r="A12">
        <v>100010</v>
      </c>
      <c r="B12" t="s">
        <v>3769</v>
      </c>
      <c r="C12" t="s">
        <v>3770</v>
      </c>
      <c r="D12" t="s">
        <v>3763</v>
      </c>
      <c r="E12" t="s">
        <v>104</v>
      </c>
      <c r="F12" t="s">
        <v>65</v>
      </c>
      <c r="G12" t="s">
        <v>70</v>
      </c>
      <c r="H12" t="s">
        <v>105</v>
      </c>
      <c r="I12" t="s">
        <v>89</v>
      </c>
      <c r="J12" t="s">
        <v>62</v>
      </c>
      <c r="K12" t="s">
        <v>106</v>
      </c>
      <c r="L12" t="s">
        <v>64</v>
      </c>
      <c r="M12" t="s">
        <v>54</v>
      </c>
      <c r="N12" t="s">
        <v>107</v>
      </c>
      <c r="O12" t="s">
        <v>108</v>
      </c>
      <c r="P12" t="s">
        <v>76</v>
      </c>
      <c r="Q12">
        <v>292</v>
      </c>
      <c r="R12">
        <v>24.22</v>
      </c>
      <c r="S12">
        <v>7072.24</v>
      </c>
      <c r="T12">
        <v>13.34</v>
      </c>
      <c r="U12">
        <v>16</v>
      </c>
      <c r="V12">
        <v>2975</v>
      </c>
      <c r="W12" t="s">
        <v>36</v>
      </c>
      <c r="X12">
        <v>491.66</v>
      </c>
    </row>
    <row r="13" spans="1:24" x14ac:dyDescent="0.25">
      <c r="A13">
        <v>100011</v>
      </c>
      <c r="B13" t="s">
        <v>3771</v>
      </c>
      <c r="C13" t="s">
        <v>3772</v>
      </c>
      <c r="D13" t="s">
        <v>3773</v>
      </c>
      <c r="E13" t="s">
        <v>109</v>
      </c>
      <c r="F13" t="s">
        <v>32</v>
      </c>
      <c r="G13" t="s">
        <v>110</v>
      </c>
      <c r="H13" t="s">
        <v>111</v>
      </c>
      <c r="I13" t="s">
        <v>28</v>
      </c>
      <c r="J13" t="s">
        <v>29</v>
      </c>
      <c r="K13" t="s">
        <v>112</v>
      </c>
      <c r="L13" t="s">
        <v>113</v>
      </c>
      <c r="M13" t="s">
        <v>54</v>
      </c>
      <c r="N13" t="s">
        <v>92</v>
      </c>
      <c r="O13" t="s">
        <v>93</v>
      </c>
      <c r="P13" t="s">
        <v>35</v>
      </c>
      <c r="Q13">
        <v>383</v>
      </c>
      <c r="R13">
        <v>34.06</v>
      </c>
      <c r="S13">
        <v>13044.98</v>
      </c>
      <c r="T13">
        <v>23.33</v>
      </c>
      <c r="U13">
        <v>7</v>
      </c>
      <c r="V13">
        <v>1645</v>
      </c>
      <c r="W13" t="s">
        <v>36</v>
      </c>
      <c r="X13">
        <v>3816.54</v>
      </c>
    </row>
    <row r="14" spans="1:24" x14ac:dyDescent="0.25">
      <c r="A14">
        <v>100012</v>
      </c>
      <c r="B14" t="s">
        <v>3774</v>
      </c>
      <c r="C14" t="s">
        <v>3775</v>
      </c>
      <c r="D14" s="1">
        <v>45814</v>
      </c>
      <c r="E14" t="s">
        <v>114</v>
      </c>
      <c r="F14" t="s">
        <v>65</v>
      </c>
      <c r="G14" t="s">
        <v>70</v>
      </c>
      <c r="H14" t="s">
        <v>115</v>
      </c>
      <c r="I14" t="s">
        <v>116</v>
      </c>
      <c r="J14" t="s">
        <v>62</v>
      </c>
      <c r="K14" t="s">
        <v>117</v>
      </c>
      <c r="L14" t="s">
        <v>118</v>
      </c>
      <c r="M14" t="s">
        <v>65</v>
      </c>
      <c r="N14" t="s">
        <v>55</v>
      </c>
      <c r="O14" t="s">
        <v>56</v>
      </c>
      <c r="P14" t="s">
        <v>76</v>
      </c>
      <c r="Q14">
        <v>139</v>
      </c>
      <c r="R14">
        <v>23.5</v>
      </c>
      <c r="S14">
        <v>3266.5</v>
      </c>
      <c r="T14">
        <v>7.82</v>
      </c>
      <c r="U14">
        <v>12</v>
      </c>
      <c r="V14">
        <v>1154</v>
      </c>
      <c r="W14" t="s">
        <v>36</v>
      </c>
      <c r="X14">
        <v>257.23</v>
      </c>
    </row>
    <row r="15" spans="1:24" x14ac:dyDescent="0.25">
      <c r="A15">
        <v>100013</v>
      </c>
      <c r="B15" t="s">
        <v>3776</v>
      </c>
      <c r="C15" t="s">
        <v>3777</v>
      </c>
      <c r="D15" t="s">
        <v>3778</v>
      </c>
      <c r="E15" t="s">
        <v>119</v>
      </c>
      <c r="F15" t="s">
        <v>38</v>
      </c>
      <c r="G15" t="s">
        <v>39</v>
      </c>
      <c r="H15" t="s">
        <v>120</v>
      </c>
      <c r="I15" t="s">
        <v>28</v>
      </c>
      <c r="J15" t="s">
        <v>29</v>
      </c>
      <c r="K15" t="s">
        <v>121</v>
      </c>
      <c r="L15" t="s">
        <v>122</v>
      </c>
      <c r="M15" t="s">
        <v>38</v>
      </c>
      <c r="N15" t="s">
        <v>92</v>
      </c>
      <c r="O15" t="s">
        <v>93</v>
      </c>
      <c r="P15" t="s">
        <v>123</v>
      </c>
      <c r="Q15">
        <v>193</v>
      </c>
      <c r="R15">
        <v>36.14</v>
      </c>
      <c r="S15">
        <v>6975.02</v>
      </c>
      <c r="T15">
        <v>11.39</v>
      </c>
      <c r="U15">
        <v>9</v>
      </c>
      <c r="V15">
        <v>916</v>
      </c>
      <c r="W15" t="s">
        <v>36</v>
      </c>
      <c r="X15">
        <v>2057.9899999999998</v>
      </c>
    </row>
    <row r="16" spans="1:24" x14ac:dyDescent="0.25">
      <c r="A16">
        <v>100014</v>
      </c>
      <c r="B16" t="s">
        <v>3775</v>
      </c>
      <c r="C16" t="s">
        <v>3775</v>
      </c>
      <c r="D16" s="1">
        <v>45753</v>
      </c>
      <c r="E16" t="s">
        <v>124</v>
      </c>
      <c r="F16" t="s">
        <v>25</v>
      </c>
      <c r="G16" t="s">
        <v>59</v>
      </c>
      <c r="H16" t="s">
        <v>125</v>
      </c>
      <c r="I16" t="s">
        <v>126</v>
      </c>
      <c r="J16" t="s">
        <v>42</v>
      </c>
      <c r="K16" t="s">
        <v>127</v>
      </c>
      <c r="L16" t="s">
        <v>122</v>
      </c>
      <c r="M16" t="s">
        <v>54</v>
      </c>
      <c r="N16" t="s">
        <v>55</v>
      </c>
      <c r="O16" t="s">
        <v>56</v>
      </c>
      <c r="P16" t="s">
        <v>35</v>
      </c>
      <c r="Q16">
        <v>157</v>
      </c>
      <c r="R16">
        <v>187.12</v>
      </c>
      <c r="S16">
        <v>29377.84</v>
      </c>
      <c r="T16">
        <v>16.920000000000002</v>
      </c>
      <c r="U16">
        <v>10</v>
      </c>
      <c r="V16">
        <v>452</v>
      </c>
      <c r="W16" t="s">
        <v>36</v>
      </c>
      <c r="X16">
        <v>3767.33</v>
      </c>
    </row>
    <row r="17" spans="1:24" x14ac:dyDescent="0.25">
      <c r="A17">
        <v>100015</v>
      </c>
      <c r="B17" s="1">
        <v>45721</v>
      </c>
      <c r="C17" s="1">
        <v>45721</v>
      </c>
      <c r="D17" s="1">
        <v>45996</v>
      </c>
      <c r="E17" t="s">
        <v>128</v>
      </c>
      <c r="F17" t="s">
        <v>54</v>
      </c>
      <c r="G17" t="s">
        <v>129</v>
      </c>
      <c r="H17" t="s">
        <v>130</v>
      </c>
      <c r="I17" t="s">
        <v>51</v>
      </c>
      <c r="J17" t="s">
        <v>52</v>
      </c>
      <c r="K17" t="s">
        <v>131</v>
      </c>
      <c r="L17" t="s">
        <v>118</v>
      </c>
      <c r="M17" t="s">
        <v>65</v>
      </c>
      <c r="N17" t="s">
        <v>102</v>
      </c>
      <c r="O17" t="s">
        <v>103</v>
      </c>
      <c r="P17" t="s">
        <v>35</v>
      </c>
      <c r="Q17">
        <v>276</v>
      </c>
      <c r="R17">
        <v>35.97</v>
      </c>
      <c r="S17">
        <v>9927.7199999999993</v>
      </c>
      <c r="T17">
        <v>20.3</v>
      </c>
      <c r="U17">
        <v>9</v>
      </c>
      <c r="V17">
        <v>4261</v>
      </c>
      <c r="W17" t="s">
        <v>36</v>
      </c>
      <c r="X17">
        <v>900.44</v>
      </c>
    </row>
    <row r="18" spans="1:24" x14ac:dyDescent="0.25">
      <c r="A18">
        <v>100016</v>
      </c>
      <c r="B18" t="s">
        <v>3779</v>
      </c>
      <c r="C18" t="s">
        <v>3779</v>
      </c>
      <c r="D18" t="s">
        <v>3780</v>
      </c>
      <c r="E18" t="s">
        <v>132</v>
      </c>
      <c r="F18" t="s">
        <v>25</v>
      </c>
      <c r="G18" t="s">
        <v>26</v>
      </c>
      <c r="H18" t="s">
        <v>133</v>
      </c>
      <c r="I18" t="s">
        <v>134</v>
      </c>
      <c r="J18" t="s">
        <v>52</v>
      </c>
      <c r="K18" t="s">
        <v>135</v>
      </c>
      <c r="L18" t="s">
        <v>64</v>
      </c>
      <c r="M18" t="s">
        <v>25</v>
      </c>
      <c r="N18" t="s">
        <v>107</v>
      </c>
      <c r="O18" t="s">
        <v>108</v>
      </c>
      <c r="P18" t="s">
        <v>35</v>
      </c>
      <c r="Q18">
        <v>242</v>
      </c>
      <c r="R18">
        <v>36.64</v>
      </c>
      <c r="S18">
        <v>8866.8799999999992</v>
      </c>
      <c r="T18">
        <v>14.32</v>
      </c>
      <c r="U18">
        <v>3</v>
      </c>
      <c r="V18">
        <v>2455</v>
      </c>
      <c r="W18" t="s">
        <v>36</v>
      </c>
      <c r="X18">
        <v>1505.32</v>
      </c>
    </row>
    <row r="19" spans="1:24" x14ac:dyDescent="0.25">
      <c r="A19">
        <v>100017</v>
      </c>
      <c r="B19" s="1">
        <v>45908</v>
      </c>
      <c r="C19" s="1">
        <v>45908</v>
      </c>
      <c r="D19" t="s">
        <v>3781</v>
      </c>
      <c r="E19" t="s">
        <v>136</v>
      </c>
      <c r="F19" t="s">
        <v>32</v>
      </c>
      <c r="G19" t="s">
        <v>137</v>
      </c>
      <c r="H19" t="s">
        <v>138</v>
      </c>
      <c r="I19" t="s">
        <v>139</v>
      </c>
      <c r="J19" t="s">
        <v>42</v>
      </c>
      <c r="K19" t="s">
        <v>140</v>
      </c>
      <c r="L19" t="s">
        <v>118</v>
      </c>
      <c r="M19" t="s">
        <v>32</v>
      </c>
      <c r="N19" t="s">
        <v>102</v>
      </c>
      <c r="O19" t="s">
        <v>103</v>
      </c>
      <c r="P19" t="s">
        <v>123</v>
      </c>
      <c r="Q19">
        <v>236</v>
      </c>
      <c r="R19">
        <v>205.19</v>
      </c>
      <c r="S19">
        <v>48424.84</v>
      </c>
      <c r="T19">
        <v>12.17</v>
      </c>
      <c r="U19">
        <v>11</v>
      </c>
      <c r="V19">
        <v>1546</v>
      </c>
      <c r="W19" t="s">
        <v>57</v>
      </c>
      <c r="X19">
        <v>4952.01</v>
      </c>
    </row>
    <row r="20" spans="1:24" x14ac:dyDescent="0.25">
      <c r="A20">
        <v>100018</v>
      </c>
      <c r="B20" s="1">
        <v>45602</v>
      </c>
      <c r="C20" t="s">
        <v>3782</v>
      </c>
      <c r="D20" t="s">
        <v>3783</v>
      </c>
      <c r="E20" t="s">
        <v>141</v>
      </c>
      <c r="F20" t="s">
        <v>65</v>
      </c>
      <c r="G20" t="s">
        <v>142</v>
      </c>
      <c r="H20" t="s">
        <v>143</v>
      </c>
      <c r="I20" t="s">
        <v>144</v>
      </c>
      <c r="J20" t="s">
        <v>52</v>
      </c>
      <c r="K20" t="s">
        <v>145</v>
      </c>
      <c r="L20" t="s">
        <v>31</v>
      </c>
      <c r="M20" t="s">
        <v>32</v>
      </c>
      <c r="N20" t="s">
        <v>74</v>
      </c>
      <c r="O20" t="s">
        <v>75</v>
      </c>
      <c r="P20" t="s">
        <v>35</v>
      </c>
      <c r="Q20">
        <v>286</v>
      </c>
      <c r="R20">
        <v>22.66</v>
      </c>
      <c r="S20">
        <v>6480.76</v>
      </c>
      <c r="T20">
        <v>20.58</v>
      </c>
      <c r="U20">
        <v>10</v>
      </c>
      <c r="V20">
        <v>1727</v>
      </c>
      <c r="W20" t="s">
        <v>36</v>
      </c>
      <c r="X20">
        <v>987.11</v>
      </c>
    </row>
    <row r="21" spans="1:24" x14ac:dyDescent="0.25">
      <c r="A21">
        <v>100019</v>
      </c>
      <c r="B21" s="1">
        <v>45751</v>
      </c>
      <c r="C21" s="1">
        <v>45812</v>
      </c>
      <c r="D21" t="s">
        <v>3784</v>
      </c>
      <c r="E21" t="s">
        <v>146</v>
      </c>
      <c r="F21" t="s">
        <v>38</v>
      </c>
      <c r="G21" t="s">
        <v>147</v>
      </c>
      <c r="H21" t="s">
        <v>148</v>
      </c>
      <c r="I21" t="s">
        <v>149</v>
      </c>
      <c r="J21" t="s">
        <v>42</v>
      </c>
      <c r="K21" t="s">
        <v>150</v>
      </c>
      <c r="L21" t="s">
        <v>64</v>
      </c>
      <c r="M21" t="s">
        <v>54</v>
      </c>
      <c r="N21" t="s">
        <v>151</v>
      </c>
      <c r="O21" t="s">
        <v>152</v>
      </c>
      <c r="P21" t="s">
        <v>76</v>
      </c>
      <c r="Q21">
        <v>47</v>
      </c>
      <c r="R21">
        <v>441.77</v>
      </c>
      <c r="S21">
        <v>20763.189999999999</v>
      </c>
      <c r="T21">
        <v>8.8800000000000008</v>
      </c>
      <c r="U21">
        <v>12</v>
      </c>
      <c r="V21">
        <v>612</v>
      </c>
      <c r="W21" t="s">
        <v>36</v>
      </c>
      <c r="X21">
        <v>3962.57</v>
      </c>
    </row>
    <row r="22" spans="1:24" x14ac:dyDescent="0.25">
      <c r="A22">
        <v>100020</v>
      </c>
      <c r="B22" s="1">
        <v>45575</v>
      </c>
      <c r="C22" s="1">
        <v>45575</v>
      </c>
      <c r="D22" t="s">
        <v>3785</v>
      </c>
      <c r="E22" t="s">
        <v>153</v>
      </c>
      <c r="F22" t="s">
        <v>65</v>
      </c>
      <c r="G22" t="s">
        <v>154</v>
      </c>
      <c r="H22" t="s">
        <v>155</v>
      </c>
      <c r="I22" t="s">
        <v>89</v>
      </c>
      <c r="J22" t="s">
        <v>62</v>
      </c>
      <c r="K22" t="s">
        <v>156</v>
      </c>
      <c r="L22" t="s">
        <v>31</v>
      </c>
      <c r="M22" t="s">
        <v>38</v>
      </c>
      <c r="N22" t="s">
        <v>33</v>
      </c>
      <c r="O22" t="s">
        <v>34</v>
      </c>
      <c r="P22" t="s">
        <v>35</v>
      </c>
      <c r="Q22">
        <v>229</v>
      </c>
      <c r="R22">
        <v>26.15</v>
      </c>
      <c r="S22">
        <v>5988.35</v>
      </c>
      <c r="T22">
        <v>18.97</v>
      </c>
      <c r="U22">
        <v>6</v>
      </c>
      <c r="V22">
        <v>1369</v>
      </c>
      <c r="W22" t="s">
        <v>36</v>
      </c>
      <c r="X22">
        <v>292.48</v>
      </c>
    </row>
    <row r="23" spans="1:24" x14ac:dyDescent="0.25">
      <c r="A23">
        <v>100021</v>
      </c>
      <c r="B23" s="1">
        <v>45966</v>
      </c>
      <c r="C23" t="s">
        <v>3786</v>
      </c>
      <c r="D23" t="s">
        <v>3787</v>
      </c>
      <c r="E23" t="s">
        <v>157</v>
      </c>
      <c r="F23" t="s">
        <v>54</v>
      </c>
      <c r="G23" t="s">
        <v>158</v>
      </c>
      <c r="H23" t="s">
        <v>159</v>
      </c>
      <c r="I23" t="s">
        <v>85</v>
      </c>
      <c r="J23" t="s">
        <v>52</v>
      </c>
      <c r="K23" t="s">
        <v>160</v>
      </c>
      <c r="L23" t="s">
        <v>122</v>
      </c>
      <c r="M23" t="s">
        <v>54</v>
      </c>
      <c r="N23" t="s">
        <v>102</v>
      </c>
      <c r="O23" t="s">
        <v>103</v>
      </c>
      <c r="P23" t="s">
        <v>35</v>
      </c>
      <c r="Q23">
        <v>200</v>
      </c>
      <c r="R23">
        <v>33.07</v>
      </c>
      <c r="S23">
        <v>6614</v>
      </c>
      <c r="T23">
        <v>13.44</v>
      </c>
      <c r="U23">
        <v>6</v>
      </c>
      <c r="V23">
        <v>3175</v>
      </c>
      <c r="W23" t="s">
        <v>36</v>
      </c>
      <c r="X23">
        <v>595.27</v>
      </c>
    </row>
    <row r="24" spans="1:24" x14ac:dyDescent="0.25">
      <c r="A24">
        <v>100022</v>
      </c>
      <c r="B24" t="s">
        <v>3788</v>
      </c>
      <c r="C24" t="s">
        <v>3789</v>
      </c>
      <c r="D24" s="1">
        <v>45665</v>
      </c>
      <c r="E24" t="s">
        <v>161</v>
      </c>
      <c r="F24" t="s">
        <v>65</v>
      </c>
      <c r="G24" t="s">
        <v>142</v>
      </c>
      <c r="H24" t="s">
        <v>162</v>
      </c>
      <c r="I24" t="s">
        <v>51</v>
      </c>
      <c r="J24" t="s">
        <v>52</v>
      </c>
      <c r="K24" t="s">
        <v>163</v>
      </c>
      <c r="L24" t="s">
        <v>31</v>
      </c>
      <c r="M24" t="s">
        <v>38</v>
      </c>
      <c r="N24" t="s">
        <v>45</v>
      </c>
      <c r="O24" t="s">
        <v>46</v>
      </c>
      <c r="P24" t="s">
        <v>76</v>
      </c>
      <c r="Q24">
        <v>160</v>
      </c>
      <c r="R24">
        <v>19.489999999999998</v>
      </c>
      <c r="S24">
        <v>3118.4</v>
      </c>
      <c r="T24">
        <v>10.94</v>
      </c>
      <c r="U24">
        <v>12</v>
      </c>
      <c r="V24">
        <v>354</v>
      </c>
      <c r="W24" t="s">
        <v>36</v>
      </c>
      <c r="X24">
        <v>551.39</v>
      </c>
    </row>
    <row r="25" spans="1:24" x14ac:dyDescent="0.25">
      <c r="A25">
        <v>100023</v>
      </c>
      <c r="B25" s="1">
        <v>45331</v>
      </c>
      <c r="C25" s="1">
        <v>45452</v>
      </c>
      <c r="D25" s="1">
        <v>45513</v>
      </c>
      <c r="E25" t="s">
        <v>164</v>
      </c>
      <c r="F25" t="s">
        <v>54</v>
      </c>
      <c r="G25" t="s">
        <v>165</v>
      </c>
      <c r="H25" t="s">
        <v>166</v>
      </c>
      <c r="I25" t="s">
        <v>79</v>
      </c>
      <c r="J25" t="s">
        <v>80</v>
      </c>
      <c r="K25" t="s">
        <v>167</v>
      </c>
      <c r="L25" t="s">
        <v>113</v>
      </c>
      <c r="M25" t="s">
        <v>25</v>
      </c>
      <c r="N25" t="s">
        <v>45</v>
      </c>
      <c r="O25" t="s">
        <v>46</v>
      </c>
      <c r="P25" t="s">
        <v>68</v>
      </c>
      <c r="Q25">
        <v>22</v>
      </c>
      <c r="R25">
        <v>65.290000000000006</v>
      </c>
      <c r="S25">
        <v>1436.38</v>
      </c>
      <c r="T25">
        <v>29.94</v>
      </c>
      <c r="U25">
        <v>2</v>
      </c>
      <c r="V25">
        <v>85</v>
      </c>
      <c r="W25" t="s">
        <v>36</v>
      </c>
      <c r="X25">
        <v>291.8</v>
      </c>
    </row>
    <row r="26" spans="1:24" x14ac:dyDescent="0.25">
      <c r="A26">
        <v>100024</v>
      </c>
      <c r="B26" s="1">
        <v>45718</v>
      </c>
      <c r="C26" s="1">
        <v>45871</v>
      </c>
      <c r="D26" s="1">
        <v>45660</v>
      </c>
      <c r="E26" t="s">
        <v>168</v>
      </c>
      <c r="F26" t="s">
        <v>25</v>
      </c>
      <c r="G26" t="s">
        <v>169</v>
      </c>
      <c r="H26" t="s">
        <v>170</v>
      </c>
      <c r="I26" t="s">
        <v>149</v>
      </c>
      <c r="J26" t="s">
        <v>42</v>
      </c>
      <c r="K26" t="s">
        <v>163</v>
      </c>
      <c r="L26" t="s">
        <v>118</v>
      </c>
      <c r="M26" t="s">
        <v>32</v>
      </c>
      <c r="N26" t="s">
        <v>55</v>
      </c>
      <c r="O26" t="s">
        <v>56</v>
      </c>
      <c r="P26" t="s">
        <v>76</v>
      </c>
      <c r="Q26">
        <v>60</v>
      </c>
      <c r="R26">
        <v>241.58</v>
      </c>
      <c r="S26">
        <v>14494.8</v>
      </c>
      <c r="T26">
        <v>9.11</v>
      </c>
      <c r="U26">
        <v>21</v>
      </c>
      <c r="V26">
        <v>624</v>
      </c>
      <c r="W26" t="s">
        <v>36</v>
      </c>
      <c r="X26">
        <v>2896.47</v>
      </c>
    </row>
    <row r="27" spans="1:24" x14ac:dyDescent="0.25">
      <c r="A27">
        <v>100025</v>
      </c>
      <c r="B27" s="1">
        <v>46002</v>
      </c>
      <c r="C27" t="s">
        <v>3790</v>
      </c>
      <c r="D27" s="1">
        <v>45973</v>
      </c>
      <c r="E27" t="s">
        <v>171</v>
      </c>
      <c r="F27" t="s">
        <v>25</v>
      </c>
      <c r="G27" t="s">
        <v>172</v>
      </c>
      <c r="H27" t="s">
        <v>173</v>
      </c>
      <c r="I27" t="s">
        <v>126</v>
      </c>
      <c r="J27" t="s">
        <v>42</v>
      </c>
      <c r="K27" t="s">
        <v>174</v>
      </c>
      <c r="L27" t="s">
        <v>44</v>
      </c>
      <c r="M27" t="s">
        <v>25</v>
      </c>
      <c r="N27" t="s">
        <v>74</v>
      </c>
      <c r="O27" t="s">
        <v>75</v>
      </c>
      <c r="P27" t="s">
        <v>76</v>
      </c>
      <c r="Q27">
        <v>69</v>
      </c>
      <c r="R27">
        <v>144.16999999999999</v>
      </c>
      <c r="S27">
        <v>9947.73</v>
      </c>
      <c r="T27">
        <v>6.87</v>
      </c>
      <c r="U27">
        <v>24</v>
      </c>
      <c r="V27">
        <v>54</v>
      </c>
      <c r="W27" t="s">
        <v>36</v>
      </c>
      <c r="X27">
        <v>1059.6600000000001</v>
      </c>
    </row>
    <row r="28" spans="1:24" x14ac:dyDescent="0.25">
      <c r="A28">
        <v>100026</v>
      </c>
      <c r="B28" t="s">
        <v>3791</v>
      </c>
      <c r="C28" t="s">
        <v>3792</v>
      </c>
      <c r="D28" t="s">
        <v>3793</v>
      </c>
      <c r="E28" t="s">
        <v>175</v>
      </c>
      <c r="F28" t="s">
        <v>38</v>
      </c>
      <c r="G28" t="s">
        <v>49</v>
      </c>
      <c r="H28" t="s">
        <v>176</v>
      </c>
      <c r="I28" t="s">
        <v>177</v>
      </c>
      <c r="J28" t="s">
        <v>29</v>
      </c>
      <c r="K28" t="s">
        <v>178</v>
      </c>
      <c r="L28" t="s">
        <v>31</v>
      </c>
      <c r="M28" t="s">
        <v>38</v>
      </c>
      <c r="N28" t="s">
        <v>66</v>
      </c>
      <c r="O28" t="s">
        <v>67</v>
      </c>
      <c r="P28" t="s">
        <v>35</v>
      </c>
      <c r="Q28">
        <v>328</v>
      </c>
      <c r="R28">
        <v>57.69</v>
      </c>
      <c r="S28">
        <v>18922.32</v>
      </c>
      <c r="T28">
        <v>16.13</v>
      </c>
      <c r="U28">
        <v>3</v>
      </c>
      <c r="V28">
        <v>1231</v>
      </c>
      <c r="W28" t="s">
        <v>57</v>
      </c>
      <c r="X28">
        <v>5519.21</v>
      </c>
    </row>
    <row r="29" spans="1:24" x14ac:dyDescent="0.25">
      <c r="A29">
        <v>100027</v>
      </c>
      <c r="B29" t="s">
        <v>3764</v>
      </c>
      <c r="C29" t="s">
        <v>3766</v>
      </c>
      <c r="D29" s="1">
        <v>45932</v>
      </c>
      <c r="E29" t="s">
        <v>179</v>
      </c>
      <c r="F29" t="s">
        <v>32</v>
      </c>
      <c r="G29" t="s">
        <v>180</v>
      </c>
      <c r="H29" t="s">
        <v>181</v>
      </c>
      <c r="I29" t="s">
        <v>182</v>
      </c>
      <c r="J29" t="s">
        <v>80</v>
      </c>
      <c r="K29" t="s">
        <v>183</v>
      </c>
      <c r="L29" t="s">
        <v>31</v>
      </c>
      <c r="M29" t="s">
        <v>25</v>
      </c>
      <c r="N29" t="s">
        <v>33</v>
      </c>
      <c r="O29" t="s">
        <v>34</v>
      </c>
      <c r="P29" t="s">
        <v>123</v>
      </c>
      <c r="Q29">
        <v>127</v>
      </c>
      <c r="R29">
        <v>261.52</v>
      </c>
      <c r="S29">
        <v>33213.040000000001</v>
      </c>
      <c r="T29">
        <v>13.78</v>
      </c>
      <c r="U29">
        <v>11</v>
      </c>
      <c r="V29">
        <v>537</v>
      </c>
      <c r="W29" t="s">
        <v>36</v>
      </c>
      <c r="X29">
        <v>6717.55</v>
      </c>
    </row>
    <row r="30" spans="1:24" x14ac:dyDescent="0.25">
      <c r="A30">
        <v>100028</v>
      </c>
      <c r="B30" s="1">
        <v>45724</v>
      </c>
      <c r="C30" s="1">
        <v>45877</v>
      </c>
      <c r="D30" t="s">
        <v>3794</v>
      </c>
      <c r="E30" t="s">
        <v>184</v>
      </c>
      <c r="F30" t="s">
        <v>65</v>
      </c>
      <c r="G30" t="s">
        <v>154</v>
      </c>
      <c r="H30" t="s">
        <v>185</v>
      </c>
      <c r="I30" t="s">
        <v>182</v>
      </c>
      <c r="J30" t="s">
        <v>80</v>
      </c>
      <c r="K30" t="s">
        <v>186</v>
      </c>
      <c r="L30" t="s">
        <v>187</v>
      </c>
      <c r="M30" t="s">
        <v>25</v>
      </c>
      <c r="N30" t="s">
        <v>151</v>
      </c>
      <c r="O30" t="s">
        <v>152</v>
      </c>
      <c r="P30" t="s">
        <v>123</v>
      </c>
      <c r="Q30">
        <v>194</v>
      </c>
      <c r="R30">
        <v>145.97999999999999</v>
      </c>
      <c r="S30">
        <v>28320.12</v>
      </c>
      <c r="T30">
        <v>15.41</v>
      </c>
      <c r="U30">
        <v>13</v>
      </c>
      <c r="V30">
        <v>1293</v>
      </c>
      <c r="W30" t="s">
        <v>188</v>
      </c>
      <c r="X30">
        <v>3567.56</v>
      </c>
    </row>
    <row r="31" spans="1:24" x14ac:dyDescent="0.25">
      <c r="A31">
        <v>100029</v>
      </c>
      <c r="B31" t="s">
        <v>3795</v>
      </c>
      <c r="C31" t="s">
        <v>3796</v>
      </c>
      <c r="D31" t="s">
        <v>3797</v>
      </c>
      <c r="E31" t="s">
        <v>189</v>
      </c>
      <c r="F31" t="s">
        <v>65</v>
      </c>
      <c r="G31" t="s">
        <v>70</v>
      </c>
      <c r="H31" t="s">
        <v>190</v>
      </c>
      <c r="I31" t="s">
        <v>191</v>
      </c>
      <c r="J31" t="s">
        <v>62</v>
      </c>
      <c r="K31" t="s">
        <v>140</v>
      </c>
      <c r="L31" t="s">
        <v>31</v>
      </c>
      <c r="M31" t="s">
        <v>38</v>
      </c>
      <c r="N31" t="s">
        <v>92</v>
      </c>
      <c r="O31" t="s">
        <v>93</v>
      </c>
      <c r="P31" t="s">
        <v>123</v>
      </c>
      <c r="Q31">
        <v>231</v>
      </c>
      <c r="R31">
        <v>34.24</v>
      </c>
      <c r="S31">
        <v>7909.44</v>
      </c>
      <c r="T31">
        <v>16.309999999999999</v>
      </c>
      <c r="U31">
        <v>13</v>
      </c>
      <c r="V31">
        <v>3149</v>
      </c>
      <c r="W31" t="s">
        <v>57</v>
      </c>
      <c r="X31">
        <v>1338.95</v>
      </c>
    </row>
    <row r="32" spans="1:24" x14ac:dyDescent="0.25">
      <c r="A32">
        <v>100030</v>
      </c>
      <c r="B32" t="s">
        <v>3798</v>
      </c>
      <c r="C32" t="s">
        <v>3773</v>
      </c>
      <c r="D32" s="1">
        <v>45485</v>
      </c>
      <c r="E32" t="s">
        <v>192</v>
      </c>
      <c r="F32" t="s">
        <v>54</v>
      </c>
      <c r="G32" t="s">
        <v>193</v>
      </c>
      <c r="H32" t="s">
        <v>194</v>
      </c>
      <c r="I32" t="s">
        <v>177</v>
      </c>
      <c r="J32" t="s">
        <v>29</v>
      </c>
      <c r="K32" t="s">
        <v>195</v>
      </c>
      <c r="L32" t="s">
        <v>31</v>
      </c>
      <c r="M32" t="s">
        <v>25</v>
      </c>
      <c r="N32" t="s">
        <v>92</v>
      </c>
      <c r="O32" t="s">
        <v>93</v>
      </c>
      <c r="P32" t="s">
        <v>76</v>
      </c>
      <c r="Q32">
        <v>485</v>
      </c>
      <c r="R32">
        <v>74.44</v>
      </c>
      <c r="S32">
        <v>36103.4</v>
      </c>
      <c r="T32">
        <v>16.86</v>
      </c>
      <c r="U32">
        <v>13</v>
      </c>
      <c r="V32">
        <v>1001</v>
      </c>
      <c r="W32" t="s">
        <v>36</v>
      </c>
      <c r="X32">
        <v>8238.4599999999991</v>
      </c>
    </row>
    <row r="33" spans="1:24" x14ac:dyDescent="0.25">
      <c r="A33">
        <v>100031</v>
      </c>
      <c r="B33" t="s">
        <v>3799</v>
      </c>
      <c r="C33" t="s">
        <v>3800</v>
      </c>
      <c r="D33" t="s">
        <v>3801</v>
      </c>
      <c r="E33" t="s">
        <v>196</v>
      </c>
      <c r="F33" t="s">
        <v>25</v>
      </c>
      <c r="G33" t="s">
        <v>26</v>
      </c>
      <c r="H33" t="s">
        <v>197</v>
      </c>
      <c r="I33" t="s">
        <v>198</v>
      </c>
      <c r="J33" t="s">
        <v>52</v>
      </c>
      <c r="K33" t="s">
        <v>199</v>
      </c>
      <c r="L33" t="s">
        <v>44</v>
      </c>
      <c r="M33" t="s">
        <v>32</v>
      </c>
      <c r="N33" t="s">
        <v>66</v>
      </c>
      <c r="O33" t="s">
        <v>67</v>
      </c>
      <c r="P33" t="s">
        <v>35</v>
      </c>
      <c r="Q33">
        <v>53</v>
      </c>
      <c r="R33">
        <v>30.46</v>
      </c>
      <c r="S33">
        <v>1614.38</v>
      </c>
      <c r="T33">
        <v>13.98</v>
      </c>
      <c r="U33">
        <v>6</v>
      </c>
      <c r="V33">
        <v>4307</v>
      </c>
      <c r="W33" t="s">
        <v>57</v>
      </c>
      <c r="X33">
        <v>118.85</v>
      </c>
    </row>
    <row r="34" spans="1:24" x14ac:dyDescent="0.25">
      <c r="A34">
        <v>100032</v>
      </c>
      <c r="B34" t="s">
        <v>3802</v>
      </c>
      <c r="C34" s="1">
        <v>45355</v>
      </c>
      <c r="D34" t="s">
        <v>3803</v>
      </c>
      <c r="E34" t="s">
        <v>200</v>
      </c>
      <c r="F34" t="s">
        <v>54</v>
      </c>
      <c r="G34" t="s">
        <v>129</v>
      </c>
      <c r="H34" t="s">
        <v>201</v>
      </c>
      <c r="I34" t="s">
        <v>61</v>
      </c>
      <c r="J34" t="s">
        <v>62</v>
      </c>
      <c r="K34" t="s">
        <v>202</v>
      </c>
      <c r="L34" t="s">
        <v>187</v>
      </c>
      <c r="M34" t="s">
        <v>32</v>
      </c>
      <c r="N34" t="s">
        <v>203</v>
      </c>
      <c r="O34" t="s">
        <v>204</v>
      </c>
      <c r="P34" t="s">
        <v>123</v>
      </c>
      <c r="Q34">
        <v>400</v>
      </c>
      <c r="R34">
        <v>10.32</v>
      </c>
      <c r="S34">
        <v>4128</v>
      </c>
      <c r="T34">
        <v>20.41</v>
      </c>
      <c r="U34">
        <v>13</v>
      </c>
      <c r="V34">
        <v>1816</v>
      </c>
      <c r="W34" t="s">
        <v>57</v>
      </c>
      <c r="X34">
        <v>410.28</v>
      </c>
    </row>
    <row r="35" spans="1:24" x14ac:dyDescent="0.25">
      <c r="A35">
        <v>100033</v>
      </c>
      <c r="B35" s="1">
        <v>45819</v>
      </c>
      <c r="C35" s="1">
        <v>45849</v>
      </c>
      <c r="D35" t="s">
        <v>3804</v>
      </c>
      <c r="E35" t="s">
        <v>205</v>
      </c>
      <c r="F35" t="s">
        <v>54</v>
      </c>
      <c r="G35" t="s">
        <v>165</v>
      </c>
      <c r="H35" t="s">
        <v>206</v>
      </c>
      <c r="I35" t="s">
        <v>207</v>
      </c>
      <c r="J35" t="s">
        <v>80</v>
      </c>
      <c r="K35" t="s">
        <v>208</v>
      </c>
      <c r="L35" t="s">
        <v>91</v>
      </c>
      <c r="M35" t="s">
        <v>38</v>
      </c>
      <c r="N35" t="s">
        <v>92</v>
      </c>
      <c r="O35" t="s">
        <v>93</v>
      </c>
      <c r="P35" t="s">
        <v>35</v>
      </c>
      <c r="Q35">
        <v>475</v>
      </c>
      <c r="R35">
        <v>117.51</v>
      </c>
      <c r="S35">
        <v>55817.25</v>
      </c>
      <c r="T35">
        <v>25.94</v>
      </c>
      <c r="U35">
        <v>6</v>
      </c>
      <c r="V35">
        <v>2193</v>
      </c>
      <c r="W35" t="s">
        <v>36</v>
      </c>
      <c r="X35">
        <v>14338.41</v>
      </c>
    </row>
    <row r="36" spans="1:24" x14ac:dyDescent="0.25">
      <c r="A36">
        <v>100034</v>
      </c>
      <c r="B36" s="1">
        <v>45875</v>
      </c>
      <c r="C36" s="1">
        <v>45875</v>
      </c>
      <c r="D36" t="s">
        <v>3805</v>
      </c>
      <c r="E36" t="s">
        <v>209</v>
      </c>
      <c r="F36" t="s">
        <v>32</v>
      </c>
      <c r="G36" t="s">
        <v>95</v>
      </c>
      <c r="H36" t="s">
        <v>210</v>
      </c>
      <c r="I36" t="s">
        <v>89</v>
      </c>
      <c r="J36" t="s">
        <v>62</v>
      </c>
      <c r="K36" t="s">
        <v>211</v>
      </c>
      <c r="L36" t="s">
        <v>212</v>
      </c>
      <c r="M36" t="s">
        <v>38</v>
      </c>
      <c r="N36" t="s">
        <v>151</v>
      </c>
      <c r="O36" t="s">
        <v>152</v>
      </c>
      <c r="P36" t="s">
        <v>76</v>
      </c>
      <c r="Q36">
        <v>351</v>
      </c>
      <c r="R36">
        <v>18.39</v>
      </c>
      <c r="S36">
        <v>6454.89</v>
      </c>
      <c r="T36">
        <v>14.42</v>
      </c>
      <c r="U36">
        <v>14</v>
      </c>
      <c r="V36">
        <v>695</v>
      </c>
      <c r="W36" t="s">
        <v>188</v>
      </c>
      <c r="X36">
        <v>1019.19</v>
      </c>
    </row>
    <row r="37" spans="1:24" x14ac:dyDescent="0.25">
      <c r="A37">
        <v>100035</v>
      </c>
      <c r="B37" t="s">
        <v>3806</v>
      </c>
      <c r="C37" t="s">
        <v>3807</v>
      </c>
      <c r="D37" t="s">
        <v>3808</v>
      </c>
      <c r="E37" t="s">
        <v>213</v>
      </c>
      <c r="F37" t="s">
        <v>25</v>
      </c>
      <c r="G37" t="s">
        <v>172</v>
      </c>
      <c r="H37" t="s">
        <v>214</v>
      </c>
      <c r="I37" t="s">
        <v>51</v>
      </c>
      <c r="J37" t="s">
        <v>52</v>
      </c>
      <c r="K37" t="s">
        <v>215</v>
      </c>
      <c r="L37" t="s">
        <v>118</v>
      </c>
      <c r="M37" t="s">
        <v>38</v>
      </c>
      <c r="N37" t="s">
        <v>66</v>
      </c>
      <c r="O37" t="s">
        <v>67</v>
      </c>
      <c r="P37" t="s">
        <v>68</v>
      </c>
      <c r="Q37">
        <v>108</v>
      </c>
      <c r="R37">
        <v>57.4</v>
      </c>
      <c r="S37">
        <v>6199.2</v>
      </c>
      <c r="T37">
        <v>35.51</v>
      </c>
      <c r="U37">
        <v>3</v>
      </c>
      <c r="V37">
        <v>3138</v>
      </c>
      <c r="W37" t="s">
        <v>36</v>
      </c>
      <c r="X37">
        <v>1028.08</v>
      </c>
    </row>
    <row r="38" spans="1:24" x14ac:dyDescent="0.25">
      <c r="A38">
        <v>100036</v>
      </c>
      <c r="B38" t="s">
        <v>3800</v>
      </c>
      <c r="C38" t="s">
        <v>3778</v>
      </c>
      <c r="D38" s="1">
        <v>45700</v>
      </c>
      <c r="E38" t="s">
        <v>216</v>
      </c>
      <c r="F38" t="s">
        <v>38</v>
      </c>
      <c r="G38" t="s">
        <v>217</v>
      </c>
      <c r="H38" t="s">
        <v>218</v>
      </c>
      <c r="I38" t="s">
        <v>89</v>
      </c>
      <c r="J38" t="s">
        <v>62</v>
      </c>
      <c r="K38" t="s">
        <v>219</v>
      </c>
      <c r="L38" t="s">
        <v>212</v>
      </c>
      <c r="M38" t="s">
        <v>25</v>
      </c>
      <c r="N38" t="s">
        <v>45</v>
      </c>
      <c r="O38" t="s">
        <v>46</v>
      </c>
      <c r="P38" t="s">
        <v>35</v>
      </c>
      <c r="Q38">
        <v>224</v>
      </c>
      <c r="R38">
        <v>29.57</v>
      </c>
      <c r="S38">
        <v>6623.68</v>
      </c>
      <c r="T38">
        <v>18.82</v>
      </c>
      <c r="U38">
        <v>8</v>
      </c>
      <c r="V38">
        <v>1253</v>
      </c>
      <c r="W38" t="s">
        <v>36</v>
      </c>
      <c r="X38">
        <v>384.79</v>
      </c>
    </row>
    <row r="39" spans="1:24" x14ac:dyDescent="0.25">
      <c r="A39">
        <v>100037</v>
      </c>
      <c r="B39" t="s">
        <v>3809</v>
      </c>
      <c r="C39" t="s">
        <v>3809</v>
      </c>
      <c r="D39" t="s">
        <v>3810</v>
      </c>
      <c r="E39" t="s">
        <v>220</v>
      </c>
      <c r="F39" t="s">
        <v>25</v>
      </c>
      <c r="G39" t="s">
        <v>221</v>
      </c>
      <c r="H39" t="s">
        <v>222</v>
      </c>
      <c r="I39" t="s">
        <v>116</v>
      </c>
      <c r="J39" t="s">
        <v>62</v>
      </c>
      <c r="K39" t="s">
        <v>223</v>
      </c>
      <c r="L39" t="s">
        <v>212</v>
      </c>
      <c r="M39" t="s">
        <v>25</v>
      </c>
      <c r="N39" t="s">
        <v>55</v>
      </c>
      <c r="O39" t="s">
        <v>56</v>
      </c>
      <c r="P39" t="s">
        <v>123</v>
      </c>
      <c r="Q39">
        <v>431</v>
      </c>
      <c r="R39">
        <v>49.4</v>
      </c>
      <c r="S39">
        <v>21291.4</v>
      </c>
      <c r="T39">
        <v>15.68</v>
      </c>
      <c r="U39">
        <v>5</v>
      </c>
      <c r="V39">
        <v>1688</v>
      </c>
      <c r="W39" t="s">
        <v>36</v>
      </c>
      <c r="X39">
        <v>3670.76</v>
      </c>
    </row>
    <row r="40" spans="1:24" x14ac:dyDescent="0.25">
      <c r="A40">
        <v>100038</v>
      </c>
      <c r="B40" s="1">
        <v>45601</v>
      </c>
      <c r="C40" t="s">
        <v>3811</v>
      </c>
      <c r="D40" t="s">
        <v>3812</v>
      </c>
      <c r="E40" t="s">
        <v>224</v>
      </c>
      <c r="F40" t="s">
        <v>54</v>
      </c>
      <c r="G40" t="s">
        <v>225</v>
      </c>
      <c r="H40" t="s">
        <v>226</v>
      </c>
      <c r="I40" t="s">
        <v>144</v>
      </c>
      <c r="J40" t="s">
        <v>52</v>
      </c>
      <c r="K40" t="s">
        <v>227</v>
      </c>
      <c r="L40" t="s">
        <v>64</v>
      </c>
      <c r="M40" t="s">
        <v>65</v>
      </c>
      <c r="N40" t="s">
        <v>45</v>
      </c>
      <c r="O40" t="s">
        <v>46</v>
      </c>
      <c r="P40" t="s">
        <v>35</v>
      </c>
      <c r="Q40">
        <v>191</v>
      </c>
      <c r="R40">
        <v>65.819999999999993</v>
      </c>
      <c r="S40">
        <v>12571.62</v>
      </c>
      <c r="T40">
        <v>17.89</v>
      </c>
      <c r="U40">
        <v>7</v>
      </c>
      <c r="V40">
        <v>913</v>
      </c>
      <c r="W40" t="s">
        <v>36</v>
      </c>
      <c r="X40">
        <v>842.89</v>
      </c>
    </row>
    <row r="41" spans="1:24" x14ac:dyDescent="0.25">
      <c r="A41">
        <v>100039</v>
      </c>
      <c r="B41" t="s">
        <v>3813</v>
      </c>
      <c r="C41" s="1">
        <v>45294</v>
      </c>
      <c r="D41" s="1">
        <v>45415</v>
      </c>
      <c r="E41" t="s">
        <v>228</v>
      </c>
      <c r="F41" t="s">
        <v>32</v>
      </c>
      <c r="G41" t="s">
        <v>95</v>
      </c>
      <c r="H41" t="s">
        <v>229</v>
      </c>
      <c r="I41" t="s">
        <v>230</v>
      </c>
      <c r="J41" t="s">
        <v>80</v>
      </c>
      <c r="K41" t="s">
        <v>231</v>
      </c>
      <c r="L41" t="s">
        <v>98</v>
      </c>
      <c r="M41" t="s">
        <v>54</v>
      </c>
      <c r="N41" t="s">
        <v>74</v>
      </c>
      <c r="O41" t="s">
        <v>75</v>
      </c>
      <c r="P41" t="s">
        <v>68</v>
      </c>
      <c r="Q41">
        <v>199</v>
      </c>
      <c r="R41">
        <v>164.07</v>
      </c>
      <c r="S41">
        <v>32649.93</v>
      </c>
      <c r="T41">
        <v>41.41</v>
      </c>
      <c r="U41">
        <v>4</v>
      </c>
      <c r="V41">
        <v>1581</v>
      </c>
      <c r="W41" t="s">
        <v>36</v>
      </c>
      <c r="X41">
        <v>5044.6400000000003</v>
      </c>
    </row>
    <row r="42" spans="1:24" x14ac:dyDescent="0.25">
      <c r="A42">
        <v>100040</v>
      </c>
      <c r="B42" s="1">
        <v>45907</v>
      </c>
      <c r="C42" t="s">
        <v>3814</v>
      </c>
      <c r="D42" t="s">
        <v>3779</v>
      </c>
      <c r="E42" t="s">
        <v>232</v>
      </c>
      <c r="F42" t="s">
        <v>25</v>
      </c>
      <c r="G42" t="s">
        <v>233</v>
      </c>
      <c r="H42" t="s">
        <v>234</v>
      </c>
      <c r="I42" t="s">
        <v>144</v>
      </c>
      <c r="J42" t="s">
        <v>52</v>
      </c>
      <c r="K42" t="s">
        <v>235</v>
      </c>
      <c r="L42" t="s">
        <v>44</v>
      </c>
      <c r="M42" t="s">
        <v>25</v>
      </c>
      <c r="N42" t="s">
        <v>102</v>
      </c>
      <c r="O42" t="s">
        <v>103</v>
      </c>
      <c r="P42" t="s">
        <v>35</v>
      </c>
      <c r="Q42">
        <v>450</v>
      </c>
      <c r="R42">
        <v>50.89</v>
      </c>
      <c r="S42">
        <v>22900.5</v>
      </c>
      <c r="T42">
        <v>18.690000000000001</v>
      </c>
      <c r="U42">
        <v>12</v>
      </c>
      <c r="V42">
        <v>1456</v>
      </c>
      <c r="W42" t="s">
        <v>188</v>
      </c>
      <c r="X42">
        <v>2461.0700000000002</v>
      </c>
    </row>
    <row r="43" spans="1:24" x14ac:dyDescent="0.25">
      <c r="A43">
        <v>100041</v>
      </c>
      <c r="B43" t="s">
        <v>3788</v>
      </c>
      <c r="C43" t="s">
        <v>3815</v>
      </c>
      <c r="D43" s="1">
        <v>45785</v>
      </c>
      <c r="E43" t="s">
        <v>236</v>
      </c>
      <c r="F43" t="s">
        <v>38</v>
      </c>
      <c r="G43" t="s">
        <v>83</v>
      </c>
      <c r="H43" t="s">
        <v>237</v>
      </c>
      <c r="I43" t="s">
        <v>238</v>
      </c>
      <c r="J43" t="s">
        <v>62</v>
      </c>
      <c r="K43" t="s">
        <v>239</v>
      </c>
      <c r="L43" t="s">
        <v>44</v>
      </c>
      <c r="M43" t="s">
        <v>32</v>
      </c>
      <c r="N43" t="s">
        <v>74</v>
      </c>
      <c r="O43" t="s">
        <v>75</v>
      </c>
      <c r="P43" t="s">
        <v>76</v>
      </c>
      <c r="Q43">
        <v>339</v>
      </c>
      <c r="R43">
        <v>47.77</v>
      </c>
      <c r="S43">
        <v>16194.03</v>
      </c>
      <c r="T43">
        <v>14.2</v>
      </c>
      <c r="U43">
        <v>12</v>
      </c>
      <c r="V43">
        <v>657</v>
      </c>
      <c r="W43" t="s">
        <v>36</v>
      </c>
      <c r="X43">
        <v>1379.45</v>
      </c>
    </row>
    <row r="44" spans="1:24" x14ac:dyDescent="0.25">
      <c r="A44">
        <v>100042</v>
      </c>
      <c r="B44" t="s">
        <v>3802</v>
      </c>
      <c r="C44" t="s">
        <v>3816</v>
      </c>
      <c r="D44" s="1">
        <v>45386</v>
      </c>
      <c r="E44" t="s">
        <v>240</v>
      </c>
      <c r="F44" t="s">
        <v>32</v>
      </c>
      <c r="G44" t="s">
        <v>137</v>
      </c>
      <c r="H44" t="s">
        <v>241</v>
      </c>
      <c r="I44" t="s">
        <v>134</v>
      </c>
      <c r="J44" t="s">
        <v>52</v>
      </c>
      <c r="K44" t="s">
        <v>242</v>
      </c>
      <c r="L44" t="s">
        <v>212</v>
      </c>
      <c r="M44" t="s">
        <v>38</v>
      </c>
      <c r="N44" t="s">
        <v>151</v>
      </c>
      <c r="O44" t="s">
        <v>152</v>
      </c>
      <c r="P44" t="s">
        <v>68</v>
      </c>
      <c r="Q44">
        <v>420</v>
      </c>
      <c r="R44">
        <v>65.25</v>
      </c>
      <c r="S44">
        <v>27405</v>
      </c>
      <c r="T44">
        <v>55.73</v>
      </c>
      <c r="U44">
        <v>4</v>
      </c>
      <c r="V44">
        <v>2708</v>
      </c>
      <c r="W44" t="s">
        <v>36</v>
      </c>
      <c r="X44">
        <v>5107.93</v>
      </c>
    </row>
    <row r="45" spans="1:24" x14ac:dyDescent="0.25">
      <c r="A45">
        <v>100043</v>
      </c>
      <c r="B45" t="s">
        <v>3817</v>
      </c>
      <c r="C45" t="s">
        <v>3818</v>
      </c>
      <c r="D45" t="s">
        <v>3819</v>
      </c>
      <c r="E45" t="s">
        <v>243</v>
      </c>
      <c r="F45" t="s">
        <v>25</v>
      </c>
      <c r="G45" t="s">
        <v>244</v>
      </c>
      <c r="H45" t="s">
        <v>245</v>
      </c>
      <c r="I45" t="s">
        <v>246</v>
      </c>
      <c r="J45" t="s">
        <v>29</v>
      </c>
      <c r="K45" t="s">
        <v>247</v>
      </c>
      <c r="L45" t="s">
        <v>44</v>
      </c>
      <c r="M45" t="s">
        <v>38</v>
      </c>
      <c r="N45" t="s">
        <v>66</v>
      </c>
      <c r="O45" t="s">
        <v>67</v>
      </c>
      <c r="P45" t="s">
        <v>68</v>
      </c>
      <c r="Q45">
        <v>251</v>
      </c>
      <c r="R45">
        <v>70.67</v>
      </c>
      <c r="S45">
        <v>17738.169999999998</v>
      </c>
      <c r="T45">
        <v>44.78</v>
      </c>
      <c r="U45">
        <v>5</v>
      </c>
      <c r="V45">
        <v>1178</v>
      </c>
      <c r="W45" t="s">
        <v>47</v>
      </c>
      <c r="X45">
        <v>-246.95</v>
      </c>
    </row>
    <row r="46" spans="1:24" x14ac:dyDescent="0.25">
      <c r="A46">
        <v>100044</v>
      </c>
      <c r="B46" t="s">
        <v>3783</v>
      </c>
      <c r="C46" t="s">
        <v>3820</v>
      </c>
      <c r="D46" s="1">
        <v>45329</v>
      </c>
      <c r="E46" t="s">
        <v>248</v>
      </c>
      <c r="F46" t="s">
        <v>65</v>
      </c>
      <c r="G46" t="s">
        <v>142</v>
      </c>
      <c r="H46" t="s">
        <v>249</v>
      </c>
      <c r="I46" t="s">
        <v>238</v>
      </c>
      <c r="J46" t="s">
        <v>62</v>
      </c>
      <c r="K46" t="s">
        <v>250</v>
      </c>
      <c r="L46" t="s">
        <v>31</v>
      </c>
      <c r="M46" t="s">
        <v>65</v>
      </c>
      <c r="N46" t="s">
        <v>102</v>
      </c>
      <c r="O46" t="s">
        <v>103</v>
      </c>
      <c r="P46" t="s">
        <v>68</v>
      </c>
      <c r="Q46">
        <v>186</v>
      </c>
      <c r="R46">
        <v>42.72</v>
      </c>
      <c r="S46">
        <v>7945.92</v>
      </c>
      <c r="T46">
        <v>30.05</v>
      </c>
      <c r="U46">
        <v>5</v>
      </c>
      <c r="V46">
        <v>1933</v>
      </c>
      <c r="W46" t="s">
        <v>36</v>
      </c>
      <c r="X46">
        <v>381.37</v>
      </c>
    </row>
    <row r="47" spans="1:24" x14ac:dyDescent="0.25">
      <c r="A47">
        <v>100045</v>
      </c>
      <c r="B47" t="s">
        <v>3821</v>
      </c>
      <c r="C47" t="s">
        <v>3821</v>
      </c>
      <c r="D47" t="s">
        <v>3822</v>
      </c>
      <c r="E47" t="s">
        <v>251</v>
      </c>
      <c r="F47" t="s">
        <v>65</v>
      </c>
      <c r="G47" t="s">
        <v>70</v>
      </c>
      <c r="H47" t="s">
        <v>252</v>
      </c>
      <c r="I47" t="s">
        <v>72</v>
      </c>
      <c r="J47" t="s">
        <v>42</v>
      </c>
      <c r="K47" t="s">
        <v>253</v>
      </c>
      <c r="L47" t="s">
        <v>98</v>
      </c>
      <c r="M47" t="s">
        <v>25</v>
      </c>
      <c r="N47" t="s">
        <v>151</v>
      </c>
      <c r="O47" t="s">
        <v>152</v>
      </c>
      <c r="P47" t="s">
        <v>123</v>
      </c>
      <c r="Q47">
        <v>32</v>
      </c>
      <c r="R47">
        <v>359.91</v>
      </c>
      <c r="S47">
        <v>11517.12</v>
      </c>
      <c r="T47">
        <v>11.47</v>
      </c>
      <c r="U47">
        <v>8</v>
      </c>
      <c r="V47">
        <v>726</v>
      </c>
      <c r="W47" t="s">
        <v>36</v>
      </c>
      <c r="X47">
        <v>1298.6199999999999</v>
      </c>
    </row>
    <row r="48" spans="1:24" x14ac:dyDescent="0.25">
      <c r="A48">
        <v>100046</v>
      </c>
      <c r="B48" s="1">
        <v>45292</v>
      </c>
      <c r="C48" s="1">
        <v>45352</v>
      </c>
      <c r="D48" s="1">
        <v>45505</v>
      </c>
      <c r="E48" t="s">
        <v>254</v>
      </c>
      <c r="F48" t="s">
        <v>32</v>
      </c>
      <c r="G48" t="s">
        <v>255</v>
      </c>
      <c r="H48" t="s">
        <v>256</v>
      </c>
      <c r="I48" t="s">
        <v>28</v>
      </c>
      <c r="J48" t="s">
        <v>29</v>
      </c>
      <c r="K48" t="s">
        <v>257</v>
      </c>
      <c r="L48" t="s">
        <v>113</v>
      </c>
      <c r="M48" t="s">
        <v>38</v>
      </c>
      <c r="N48" t="s">
        <v>203</v>
      </c>
      <c r="O48" t="s">
        <v>204</v>
      </c>
      <c r="P48" t="s">
        <v>68</v>
      </c>
      <c r="Q48">
        <v>497</v>
      </c>
      <c r="R48">
        <v>77.989999999999995</v>
      </c>
      <c r="S48">
        <v>38761.03</v>
      </c>
      <c r="T48">
        <v>60.72</v>
      </c>
      <c r="U48">
        <v>5</v>
      </c>
      <c r="V48">
        <v>2292</v>
      </c>
      <c r="W48" t="s">
        <v>36</v>
      </c>
      <c r="X48">
        <v>7848.92</v>
      </c>
    </row>
    <row r="49" spans="1:24" x14ac:dyDescent="0.25">
      <c r="A49">
        <v>100047</v>
      </c>
      <c r="B49" s="1">
        <v>45302</v>
      </c>
      <c r="C49" s="1">
        <v>45393</v>
      </c>
      <c r="D49" s="1">
        <v>45454</v>
      </c>
      <c r="E49" t="s">
        <v>258</v>
      </c>
      <c r="F49" t="s">
        <v>25</v>
      </c>
      <c r="G49" t="s">
        <v>172</v>
      </c>
      <c r="H49" t="s">
        <v>259</v>
      </c>
      <c r="I49" t="s">
        <v>116</v>
      </c>
      <c r="J49" t="s">
        <v>62</v>
      </c>
      <c r="K49" t="s">
        <v>260</v>
      </c>
      <c r="L49" t="s">
        <v>187</v>
      </c>
      <c r="M49" t="s">
        <v>65</v>
      </c>
      <c r="N49" t="s">
        <v>55</v>
      </c>
      <c r="O49" t="s">
        <v>56</v>
      </c>
      <c r="P49" t="s">
        <v>35</v>
      </c>
      <c r="Q49">
        <v>322</v>
      </c>
      <c r="R49">
        <v>31.55</v>
      </c>
      <c r="S49">
        <v>10159.1</v>
      </c>
      <c r="T49">
        <v>21.6</v>
      </c>
      <c r="U49">
        <v>2</v>
      </c>
      <c r="V49">
        <v>3114</v>
      </c>
      <c r="W49" t="s">
        <v>47</v>
      </c>
      <c r="X49">
        <v>-178.98</v>
      </c>
    </row>
    <row r="50" spans="1:24" x14ac:dyDescent="0.25">
      <c r="A50">
        <v>100048</v>
      </c>
      <c r="B50" s="1">
        <v>45933</v>
      </c>
      <c r="C50" t="s">
        <v>3823</v>
      </c>
      <c r="D50" s="1">
        <v>45904</v>
      </c>
      <c r="E50" t="s">
        <v>261</v>
      </c>
      <c r="F50" t="s">
        <v>54</v>
      </c>
      <c r="G50" t="s">
        <v>193</v>
      </c>
      <c r="H50" t="s">
        <v>262</v>
      </c>
      <c r="I50" t="s">
        <v>139</v>
      </c>
      <c r="J50" t="s">
        <v>42</v>
      </c>
      <c r="K50" t="s">
        <v>247</v>
      </c>
      <c r="L50" t="s">
        <v>64</v>
      </c>
      <c r="M50" t="s">
        <v>25</v>
      </c>
      <c r="N50" t="s">
        <v>74</v>
      </c>
      <c r="O50" t="s">
        <v>75</v>
      </c>
      <c r="P50" t="s">
        <v>76</v>
      </c>
      <c r="Q50">
        <v>344</v>
      </c>
      <c r="R50">
        <v>230.62</v>
      </c>
      <c r="S50">
        <v>79333.279999999999</v>
      </c>
      <c r="T50">
        <v>14.29</v>
      </c>
      <c r="U50">
        <v>25</v>
      </c>
      <c r="V50">
        <v>496</v>
      </c>
      <c r="W50" t="s">
        <v>188</v>
      </c>
      <c r="X50">
        <v>12412.67</v>
      </c>
    </row>
    <row r="51" spans="1:24" x14ac:dyDescent="0.25">
      <c r="A51">
        <v>100049</v>
      </c>
      <c r="B51" t="s">
        <v>3824</v>
      </c>
      <c r="C51" s="1">
        <v>45363</v>
      </c>
      <c r="D51" t="s">
        <v>3825</v>
      </c>
      <c r="E51" t="s">
        <v>263</v>
      </c>
      <c r="F51" t="s">
        <v>32</v>
      </c>
      <c r="G51" t="s">
        <v>255</v>
      </c>
      <c r="H51" t="s">
        <v>264</v>
      </c>
      <c r="I51" t="s">
        <v>139</v>
      </c>
      <c r="J51" t="s">
        <v>42</v>
      </c>
      <c r="K51" t="s">
        <v>265</v>
      </c>
      <c r="L51" t="s">
        <v>118</v>
      </c>
      <c r="M51" t="s">
        <v>54</v>
      </c>
      <c r="N51" t="s">
        <v>55</v>
      </c>
      <c r="O51" t="s">
        <v>56</v>
      </c>
      <c r="P51" t="s">
        <v>76</v>
      </c>
      <c r="Q51">
        <v>294</v>
      </c>
      <c r="R51">
        <v>117.36</v>
      </c>
      <c r="S51">
        <v>34503.839999999997</v>
      </c>
      <c r="T51">
        <v>13.38</v>
      </c>
      <c r="U51">
        <v>23</v>
      </c>
      <c r="V51">
        <v>233</v>
      </c>
      <c r="W51" t="s">
        <v>36</v>
      </c>
      <c r="X51">
        <v>1408.39</v>
      </c>
    </row>
    <row r="52" spans="1:24" x14ac:dyDescent="0.25">
      <c r="A52">
        <v>100050</v>
      </c>
      <c r="B52" t="s">
        <v>3826</v>
      </c>
      <c r="C52" t="s">
        <v>3827</v>
      </c>
      <c r="D52" t="s">
        <v>3828</v>
      </c>
      <c r="E52" t="s">
        <v>266</v>
      </c>
      <c r="F52" t="s">
        <v>32</v>
      </c>
      <c r="G52" t="s">
        <v>180</v>
      </c>
      <c r="H52" t="s">
        <v>267</v>
      </c>
      <c r="I52" t="s">
        <v>191</v>
      </c>
      <c r="J52" t="s">
        <v>62</v>
      </c>
      <c r="K52" t="s">
        <v>268</v>
      </c>
      <c r="L52" t="s">
        <v>91</v>
      </c>
      <c r="M52" t="s">
        <v>25</v>
      </c>
      <c r="N52" t="s">
        <v>66</v>
      </c>
      <c r="O52" t="s">
        <v>67</v>
      </c>
      <c r="P52" t="s">
        <v>76</v>
      </c>
      <c r="Q52">
        <v>160</v>
      </c>
      <c r="R52">
        <v>10.76</v>
      </c>
      <c r="S52">
        <v>1721.6</v>
      </c>
      <c r="T52">
        <v>10.94</v>
      </c>
      <c r="U52">
        <v>23</v>
      </c>
      <c r="V52">
        <v>3745</v>
      </c>
      <c r="W52" t="s">
        <v>36</v>
      </c>
      <c r="X52">
        <v>231.02</v>
      </c>
    </row>
    <row r="53" spans="1:24" x14ac:dyDescent="0.25">
      <c r="A53">
        <v>100051</v>
      </c>
      <c r="B53" t="s">
        <v>3829</v>
      </c>
      <c r="C53" t="s">
        <v>3830</v>
      </c>
      <c r="D53" t="s">
        <v>3831</v>
      </c>
      <c r="E53" t="s">
        <v>269</v>
      </c>
      <c r="F53" t="s">
        <v>54</v>
      </c>
      <c r="G53" t="s">
        <v>193</v>
      </c>
      <c r="H53" t="s">
        <v>270</v>
      </c>
      <c r="I53" t="s">
        <v>28</v>
      </c>
      <c r="J53" t="s">
        <v>29</v>
      </c>
      <c r="K53" t="s">
        <v>271</v>
      </c>
      <c r="L53" t="s">
        <v>44</v>
      </c>
      <c r="M53" t="s">
        <v>54</v>
      </c>
      <c r="N53" t="s">
        <v>151</v>
      </c>
      <c r="O53" t="s">
        <v>152</v>
      </c>
      <c r="P53" t="s">
        <v>68</v>
      </c>
      <c r="Q53">
        <v>286</v>
      </c>
      <c r="R53">
        <v>28.58</v>
      </c>
      <c r="S53">
        <v>8173.88</v>
      </c>
      <c r="T53">
        <v>34.85</v>
      </c>
      <c r="U53">
        <v>5</v>
      </c>
      <c r="V53">
        <v>753</v>
      </c>
      <c r="W53" t="s">
        <v>57</v>
      </c>
      <c r="X53">
        <v>1679.56</v>
      </c>
    </row>
    <row r="54" spans="1:24" x14ac:dyDescent="0.25">
      <c r="A54">
        <v>100052</v>
      </c>
      <c r="B54" s="1">
        <v>45844</v>
      </c>
      <c r="C54" s="1">
        <v>45875</v>
      </c>
      <c r="D54" t="s">
        <v>3832</v>
      </c>
      <c r="E54" t="s">
        <v>272</v>
      </c>
      <c r="F54" t="s">
        <v>32</v>
      </c>
      <c r="G54" t="s">
        <v>273</v>
      </c>
      <c r="H54" t="s">
        <v>274</v>
      </c>
      <c r="I54" t="s">
        <v>207</v>
      </c>
      <c r="J54" t="s">
        <v>80</v>
      </c>
      <c r="K54" t="s">
        <v>275</v>
      </c>
      <c r="L54" t="s">
        <v>98</v>
      </c>
      <c r="M54" t="s">
        <v>32</v>
      </c>
      <c r="N54" t="s">
        <v>45</v>
      </c>
      <c r="O54" t="s">
        <v>46</v>
      </c>
      <c r="P54" t="s">
        <v>123</v>
      </c>
      <c r="Q54">
        <v>56</v>
      </c>
      <c r="R54">
        <v>234.65</v>
      </c>
      <c r="S54">
        <v>13140.4</v>
      </c>
      <c r="T54">
        <v>8.93</v>
      </c>
      <c r="U54">
        <v>5</v>
      </c>
      <c r="V54">
        <v>1129</v>
      </c>
      <c r="W54" t="s">
        <v>36</v>
      </c>
      <c r="X54">
        <v>1696.33</v>
      </c>
    </row>
    <row r="55" spans="1:24" x14ac:dyDescent="0.25">
      <c r="A55">
        <v>100053</v>
      </c>
      <c r="B55" t="s">
        <v>3833</v>
      </c>
      <c r="C55" t="s">
        <v>3833</v>
      </c>
      <c r="D55" t="s">
        <v>3834</v>
      </c>
      <c r="E55" t="s">
        <v>276</v>
      </c>
      <c r="F55" t="s">
        <v>32</v>
      </c>
      <c r="G55" t="s">
        <v>137</v>
      </c>
      <c r="H55" t="s">
        <v>277</v>
      </c>
      <c r="I55" t="s">
        <v>278</v>
      </c>
      <c r="J55" t="s">
        <v>29</v>
      </c>
      <c r="K55" t="s">
        <v>279</v>
      </c>
      <c r="L55" t="s">
        <v>44</v>
      </c>
      <c r="M55" t="s">
        <v>65</v>
      </c>
      <c r="N55" t="s">
        <v>74</v>
      </c>
      <c r="O55" t="s">
        <v>75</v>
      </c>
      <c r="P55" t="s">
        <v>35</v>
      </c>
      <c r="Q55">
        <v>223</v>
      </c>
      <c r="R55">
        <v>35.97</v>
      </c>
      <c r="S55">
        <v>8021.31</v>
      </c>
      <c r="T55">
        <v>18.8</v>
      </c>
      <c r="U55">
        <v>4</v>
      </c>
      <c r="V55">
        <v>177</v>
      </c>
      <c r="W55" t="s">
        <v>36</v>
      </c>
      <c r="X55">
        <v>1207.92</v>
      </c>
    </row>
    <row r="56" spans="1:24" x14ac:dyDescent="0.25">
      <c r="A56">
        <v>100054</v>
      </c>
      <c r="B56" s="1">
        <v>45474</v>
      </c>
      <c r="C56" s="1">
        <v>45536</v>
      </c>
      <c r="D56" t="s">
        <v>3835</v>
      </c>
      <c r="E56" t="s">
        <v>280</v>
      </c>
      <c r="F56" t="s">
        <v>38</v>
      </c>
      <c r="G56" t="s">
        <v>83</v>
      </c>
      <c r="H56" t="s">
        <v>281</v>
      </c>
      <c r="I56" t="s">
        <v>41</v>
      </c>
      <c r="J56" t="s">
        <v>42</v>
      </c>
      <c r="K56" t="s">
        <v>282</v>
      </c>
      <c r="L56" t="s">
        <v>98</v>
      </c>
      <c r="M56" t="s">
        <v>32</v>
      </c>
      <c r="N56" t="s">
        <v>55</v>
      </c>
      <c r="O56" t="s">
        <v>56</v>
      </c>
      <c r="P56" t="s">
        <v>123</v>
      </c>
      <c r="Q56">
        <v>303</v>
      </c>
      <c r="R56">
        <v>267.72000000000003</v>
      </c>
      <c r="S56">
        <v>81119.16</v>
      </c>
      <c r="T56">
        <v>18.05</v>
      </c>
      <c r="U56">
        <v>10</v>
      </c>
      <c r="V56">
        <v>1088</v>
      </c>
      <c r="W56" t="s">
        <v>36</v>
      </c>
      <c r="X56">
        <v>8541.6200000000008</v>
      </c>
    </row>
    <row r="57" spans="1:24" x14ac:dyDescent="0.25">
      <c r="A57">
        <v>100055</v>
      </c>
      <c r="B57" t="s">
        <v>3836</v>
      </c>
      <c r="C57" s="1">
        <v>45392</v>
      </c>
      <c r="D57" s="1">
        <v>45453</v>
      </c>
      <c r="E57" t="s">
        <v>283</v>
      </c>
      <c r="F57" t="s">
        <v>25</v>
      </c>
      <c r="G57" t="s">
        <v>172</v>
      </c>
      <c r="H57" t="s">
        <v>284</v>
      </c>
      <c r="I57" t="s">
        <v>51</v>
      </c>
      <c r="J57" t="s">
        <v>52</v>
      </c>
      <c r="K57" t="s">
        <v>285</v>
      </c>
      <c r="L57" t="s">
        <v>64</v>
      </c>
      <c r="M57" t="s">
        <v>65</v>
      </c>
      <c r="N57" t="s">
        <v>203</v>
      </c>
      <c r="O57" t="s">
        <v>204</v>
      </c>
      <c r="P57" t="s">
        <v>68</v>
      </c>
      <c r="Q57">
        <v>34</v>
      </c>
      <c r="R57">
        <v>63.69</v>
      </c>
      <c r="S57">
        <v>2165.46</v>
      </c>
      <c r="T57">
        <v>30.72</v>
      </c>
      <c r="U57">
        <v>2</v>
      </c>
      <c r="V57">
        <v>266</v>
      </c>
      <c r="W57" t="s">
        <v>36</v>
      </c>
      <c r="X57">
        <v>255.87</v>
      </c>
    </row>
    <row r="58" spans="1:24" x14ac:dyDescent="0.25">
      <c r="A58">
        <v>100056</v>
      </c>
      <c r="B58" t="s">
        <v>3837</v>
      </c>
      <c r="C58" t="s">
        <v>3838</v>
      </c>
      <c r="D58" t="s">
        <v>3839</v>
      </c>
      <c r="E58" t="s">
        <v>286</v>
      </c>
      <c r="F58" t="s">
        <v>54</v>
      </c>
      <c r="G58" t="s">
        <v>225</v>
      </c>
      <c r="H58" t="s">
        <v>287</v>
      </c>
      <c r="I58" t="s">
        <v>238</v>
      </c>
      <c r="J58" t="s">
        <v>62</v>
      </c>
      <c r="K58" t="s">
        <v>288</v>
      </c>
      <c r="L58" t="s">
        <v>187</v>
      </c>
      <c r="M58" t="s">
        <v>54</v>
      </c>
      <c r="N58" t="s">
        <v>151</v>
      </c>
      <c r="O58" t="s">
        <v>152</v>
      </c>
      <c r="P58" t="s">
        <v>35</v>
      </c>
      <c r="Q58">
        <v>434</v>
      </c>
      <c r="R58">
        <v>20.190000000000001</v>
      </c>
      <c r="S58">
        <v>8762.4599999999991</v>
      </c>
      <c r="T58">
        <v>18.350000000000001</v>
      </c>
      <c r="U58">
        <v>9</v>
      </c>
      <c r="V58">
        <v>3039</v>
      </c>
      <c r="W58" t="s">
        <v>36</v>
      </c>
      <c r="X58">
        <v>825.41</v>
      </c>
    </row>
    <row r="59" spans="1:24" x14ac:dyDescent="0.25">
      <c r="A59">
        <v>100057</v>
      </c>
      <c r="B59" s="1">
        <v>45962</v>
      </c>
      <c r="C59" s="1">
        <v>45962</v>
      </c>
      <c r="D59" s="1">
        <v>45659</v>
      </c>
      <c r="E59" t="s">
        <v>289</v>
      </c>
      <c r="F59" t="s">
        <v>65</v>
      </c>
      <c r="G59" t="s">
        <v>154</v>
      </c>
      <c r="H59" t="s">
        <v>290</v>
      </c>
      <c r="I59" t="s">
        <v>139</v>
      </c>
      <c r="J59" t="s">
        <v>42</v>
      </c>
      <c r="K59" t="s">
        <v>291</v>
      </c>
      <c r="L59" t="s">
        <v>212</v>
      </c>
      <c r="M59" t="s">
        <v>65</v>
      </c>
      <c r="N59" t="s">
        <v>33</v>
      </c>
      <c r="O59" t="s">
        <v>34</v>
      </c>
      <c r="P59" t="s">
        <v>76</v>
      </c>
      <c r="Q59">
        <v>13</v>
      </c>
      <c r="R59">
        <v>391.82</v>
      </c>
      <c r="S59">
        <v>5093.66</v>
      </c>
      <c r="T59">
        <v>6.12</v>
      </c>
      <c r="U59">
        <v>21</v>
      </c>
      <c r="V59">
        <v>1519</v>
      </c>
      <c r="W59" t="s">
        <v>188</v>
      </c>
      <c r="X59">
        <v>525.01</v>
      </c>
    </row>
    <row r="60" spans="1:24" x14ac:dyDescent="0.25">
      <c r="A60">
        <v>100058</v>
      </c>
      <c r="B60" t="s">
        <v>3760</v>
      </c>
      <c r="C60" s="1">
        <v>45360</v>
      </c>
      <c r="D60" s="1">
        <v>45482</v>
      </c>
      <c r="E60" t="s">
        <v>292</v>
      </c>
      <c r="F60" t="s">
        <v>38</v>
      </c>
      <c r="G60" t="s">
        <v>83</v>
      </c>
      <c r="H60" t="s">
        <v>293</v>
      </c>
      <c r="I60" t="s">
        <v>207</v>
      </c>
      <c r="J60" t="s">
        <v>80</v>
      </c>
      <c r="K60" t="s">
        <v>294</v>
      </c>
      <c r="L60" t="s">
        <v>91</v>
      </c>
      <c r="M60" t="s">
        <v>65</v>
      </c>
      <c r="N60" t="s">
        <v>102</v>
      </c>
      <c r="O60" t="s">
        <v>103</v>
      </c>
      <c r="P60" t="s">
        <v>68</v>
      </c>
      <c r="Q60">
        <v>84</v>
      </c>
      <c r="R60">
        <v>308.31</v>
      </c>
      <c r="S60">
        <v>25898.04</v>
      </c>
      <c r="T60">
        <v>33.96</v>
      </c>
      <c r="U60">
        <v>4</v>
      </c>
      <c r="V60">
        <v>695</v>
      </c>
      <c r="W60" t="s">
        <v>36</v>
      </c>
      <c r="X60">
        <v>6069.26</v>
      </c>
    </row>
    <row r="61" spans="1:24" x14ac:dyDescent="0.25">
      <c r="A61">
        <v>100059</v>
      </c>
      <c r="B61" s="1">
        <v>45633</v>
      </c>
      <c r="C61" t="s">
        <v>3840</v>
      </c>
      <c r="D61" t="s">
        <v>3841</v>
      </c>
      <c r="E61" t="s">
        <v>295</v>
      </c>
      <c r="F61" t="s">
        <v>32</v>
      </c>
      <c r="G61" t="s">
        <v>137</v>
      </c>
      <c r="H61" t="s">
        <v>296</v>
      </c>
      <c r="I61" t="s">
        <v>230</v>
      </c>
      <c r="J61" t="s">
        <v>80</v>
      </c>
      <c r="K61" t="s">
        <v>297</v>
      </c>
      <c r="L61" t="s">
        <v>212</v>
      </c>
      <c r="M61" t="s">
        <v>38</v>
      </c>
      <c r="N61" t="s">
        <v>107</v>
      </c>
      <c r="O61" t="s">
        <v>108</v>
      </c>
      <c r="P61" t="s">
        <v>76</v>
      </c>
      <c r="Q61">
        <v>127</v>
      </c>
      <c r="R61">
        <v>260.39999999999998</v>
      </c>
      <c r="S61">
        <v>33070.800000000003</v>
      </c>
      <c r="T61">
        <v>10.33</v>
      </c>
      <c r="U61">
        <v>17</v>
      </c>
      <c r="V61">
        <v>773</v>
      </c>
      <c r="W61" t="s">
        <v>36</v>
      </c>
      <c r="X61">
        <v>4565.8100000000004</v>
      </c>
    </row>
    <row r="62" spans="1:24" x14ac:dyDescent="0.25">
      <c r="A62">
        <v>100060</v>
      </c>
      <c r="B62" t="s">
        <v>3842</v>
      </c>
      <c r="C62" t="s">
        <v>3798</v>
      </c>
      <c r="D62" t="s">
        <v>3843</v>
      </c>
      <c r="E62" t="s">
        <v>298</v>
      </c>
      <c r="F62" t="s">
        <v>38</v>
      </c>
      <c r="G62" t="s">
        <v>217</v>
      </c>
      <c r="H62" t="s">
        <v>299</v>
      </c>
      <c r="I62" t="s">
        <v>278</v>
      </c>
      <c r="J62" t="s">
        <v>29</v>
      </c>
      <c r="K62" t="s">
        <v>300</v>
      </c>
      <c r="L62" t="s">
        <v>31</v>
      </c>
      <c r="M62" t="s">
        <v>54</v>
      </c>
      <c r="N62" t="s">
        <v>55</v>
      </c>
      <c r="O62" t="s">
        <v>56</v>
      </c>
      <c r="P62" t="s">
        <v>123</v>
      </c>
      <c r="Q62">
        <v>399</v>
      </c>
      <c r="R62">
        <v>47.03</v>
      </c>
      <c r="S62">
        <v>18764.97</v>
      </c>
      <c r="T62">
        <v>20.39</v>
      </c>
      <c r="U62">
        <v>8</v>
      </c>
      <c r="V62">
        <v>159</v>
      </c>
      <c r="W62" t="s">
        <v>36</v>
      </c>
      <c r="X62">
        <v>2613.1999999999998</v>
      </c>
    </row>
    <row r="63" spans="1:24" x14ac:dyDescent="0.25">
      <c r="A63">
        <v>100061</v>
      </c>
      <c r="B63" t="s">
        <v>3818</v>
      </c>
      <c r="C63" t="s">
        <v>3818</v>
      </c>
      <c r="D63" t="s">
        <v>3844</v>
      </c>
      <c r="E63" t="s">
        <v>301</v>
      </c>
      <c r="F63" t="s">
        <v>54</v>
      </c>
      <c r="G63" t="s">
        <v>129</v>
      </c>
      <c r="H63" t="s">
        <v>302</v>
      </c>
      <c r="I63" t="s">
        <v>230</v>
      </c>
      <c r="J63" t="s">
        <v>80</v>
      </c>
      <c r="K63" t="s">
        <v>303</v>
      </c>
      <c r="L63" t="s">
        <v>118</v>
      </c>
      <c r="M63" t="s">
        <v>54</v>
      </c>
      <c r="N63" t="s">
        <v>66</v>
      </c>
      <c r="O63" t="s">
        <v>67</v>
      </c>
      <c r="P63" t="s">
        <v>68</v>
      </c>
      <c r="Q63">
        <v>428</v>
      </c>
      <c r="R63">
        <v>148.15</v>
      </c>
      <c r="S63">
        <v>63408.2</v>
      </c>
      <c r="T63">
        <v>41.66</v>
      </c>
      <c r="U63">
        <v>7</v>
      </c>
      <c r="V63">
        <v>1654</v>
      </c>
      <c r="W63" t="s">
        <v>36</v>
      </c>
      <c r="X63">
        <v>8828.36</v>
      </c>
    </row>
    <row r="64" spans="1:24" x14ac:dyDescent="0.25">
      <c r="A64">
        <v>100062</v>
      </c>
      <c r="B64" t="s">
        <v>3845</v>
      </c>
      <c r="C64" t="s">
        <v>3846</v>
      </c>
      <c r="D64" t="s">
        <v>3847</v>
      </c>
      <c r="E64" t="s">
        <v>304</v>
      </c>
      <c r="F64" t="s">
        <v>65</v>
      </c>
      <c r="G64" t="s">
        <v>142</v>
      </c>
      <c r="H64" t="s">
        <v>305</v>
      </c>
      <c r="I64" t="s">
        <v>134</v>
      </c>
      <c r="J64" t="s">
        <v>52</v>
      </c>
      <c r="K64" t="s">
        <v>306</v>
      </c>
      <c r="L64" t="s">
        <v>44</v>
      </c>
      <c r="M64" t="s">
        <v>32</v>
      </c>
      <c r="N64" t="s">
        <v>107</v>
      </c>
      <c r="O64" t="s">
        <v>108</v>
      </c>
      <c r="P64" t="s">
        <v>35</v>
      </c>
      <c r="Q64">
        <v>276</v>
      </c>
      <c r="R64">
        <v>73.209999999999994</v>
      </c>
      <c r="S64">
        <v>20205.96</v>
      </c>
      <c r="T64">
        <v>20.3</v>
      </c>
      <c r="U64">
        <v>11</v>
      </c>
      <c r="V64">
        <v>1514</v>
      </c>
      <c r="W64" t="s">
        <v>36</v>
      </c>
      <c r="X64">
        <v>3141.44</v>
      </c>
    </row>
    <row r="65" spans="1:24" x14ac:dyDescent="0.25">
      <c r="A65">
        <v>100063</v>
      </c>
      <c r="B65" s="1">
        <v>45601</v>
      </c>
      <c r="C65" s="1">
        <v>45601</v>
      </c>
      <c r="D65" s="1">
        <v>45328</v>
      </c>
      <c r="E65" t="s">
        <v>307</v>
      </c>
      <c r="F65" t="s">
        <v>32</v>
      </c>
      <c r="G65" t="s">
        <v>273</v>
      </c>
      <c r="H65" t="s">
        <v>308</v>
      </c>
      <c r="I65" t="s">
        <v>41</v>
      </c>
      <c r="J65" t="s">
        <v>42</v>
      </c>
      <c r="K65" t="s">
        <v>309</v>
      </c>
      <c r="L65" t="s">
        <v>31</v>
      </c>
      <c r="M65" t="s">
        <v>54</v>
      </c>
      <c r="N65" t="s">
        <v>55</v>
      </c>
      <c r="O65" t="s">
        <v>56</v>
      </c>
      <c r="P65" t="s">
        <v>76</v>
      </c>
      <c r="Q65">
        <v>431</v>
      </c>
      <c r="R65">
        <v>270.51</v>
      </c>
      <c r="S65">
        <v>116589.81</v>
      </c>
      <c r="T65">
        <v>15.87</v>
      </c>
      <c r="U65">
        <v>22</v>
      </c>
      <c r="V65">
        <v>624</v>
      </c>
      <c r="W65" t="s">
        <v>36</v>
      </c>
      <c r="X65">
        <v>23994.69</v>
      </c>
    </row>
    <row r="66" spans="1:24" x14ac:dyDescent="0.25">
      <c r="A66">
        <v>100064</v>
      </c>
      <c r="B66" s="1">
        <v>45847</v>
      </c>
      <c r="C66" s="1">
        <v>45909</v>
      </c>
      <c r="D66" t="s">
        <v>3848</v>
      </c>
      <c r="E66" t="s">
        <v>310</v>
      </c>
      <c r="F66" t="s">
        <v>54</v>
      </c>
      <c r="G66" t="s">
        <v>129</v>
      </c>
      <c r="H66" t="s">
        <v>311</v>
      </c>
      <c r="I66" t="s">
        <v>85</v>
      </c>
      <c r="J66" t="s">
        <v>52</v>
      </c>
      <c r="K66" t="s">
        <v>288</v>
      </c>
      <c r="L66" t="s">
        <v>91</v>
      </c>
      <c r="M66" t="s">
        <v>54</v>
      </c>
      <c r="N66" t="s">
        <v>203</v>
      </c>
      <c r="O66" t="s">
        <v>204</v>
      </c>
      <c r="P66" t="s">
        <v>35</v>
      </c>
      <c r="Q66">
        <v>457</v>
      </c>
      <c r="R66">
        <v>21.67</v>
      </c>
      <c r="S66">
        <v>9903.19</v>
      </c>
      <c r="T66">
        <v>18.84</v>
      </c>
      <c r="U66">
        <v>15</v>
      </c>
      <c r="V66">
        <v>2235</v>
      </c>
      <c r="W66" t="s">
        <v>188</v>
      </c>
      <c r="X66">
        <v>1412.27</v>
      </c>
    </row>
    <row r="67" spans="1:24" x14ac:dyDescent="0.25">
      <c r="A67">
        <v>100065</v>
      </c>
      <c r="B67" t="s">
        <v>3849</v>
      </c>
      <c r="C67" t="s">
        <v>3849</v>
      </c>
      <c r="D67" s="1">
        <v>45842</v>
      </c>
      <c r="E67" t="s">
        <v>312</v>
      </c>
      <c r="F67" t="s">
        <v>32</v>
      </c>
      <c r="G67" t="s">
        <v>255</v>
      </c>
      <c r="H67" t="s">
        <v>313</v>
      </c>
      <c r="I67" t="s">
        <v>41</v>
      </c>
      <c r="J67" t="s">
        <v>42</v>
      </c>
      <c r="K67" t="s">
        <v>140</v>
      </c>
      <c r="L67" t="s">
        <v>91</v>
      </c>
      <c r="M67" t="s">
        <v>32</v>
      </c>
      <c r="N67" t="s">
        <v>66</v>
      </c>
      <c r="O67" t="s">
        <v>67</v>
      </c>
      <c r="P67" t="s">
        <v>76</v>
      </c>
      <c r="Q67">
        <v>205</v>
      </c>
      <c r="R67">
        <v>282.26</v>
      </c>
      <c r="S67">
        <v>57863.3</v>
      </c>
      <c r="T67">
        <v>8.7100000000000009</v>
      </c>
      <c r="U67">
        <v>22</v>
      </c>
      <c r="V67">
        <v>1595</v>
      </c>
      <c r="W67" t="s">
        <v>36</v>
      </c>
      <c r="X67">
        <v>5454.06</v>
      </c>
    </row>
    <row r="68" spans="1:24" x14ac:dyDescent="0.25">
      <c r="A68">
        <v>100066</v>
      </c>
      <c r="B68" t="s">
        <v>3850</v>
      </c>
      <c r="C68" t="s">
        <v>3851</v>
      </c>
      <c r="D68" t="s">
        <v>3760</v>
      </c>
      <c r="E68" t="s">
        <v>314</v>
      </c>
      <c r="F68" t="s">
        <v>25</v>
      </c>
      <c r="G68" t="s">
        <v>221</v>
      </c>
      <c r="H68" t="s">
        <v>315</v>
      </c>
      <c r="I68" t="s">
        <v>89</v>
      </c>
      <c r="J68" t="s">
        <v>62</v>
      </c>
      <c r="K68" t="s">
        <v>316</v>
      </c>
      <c r="L68" t="s">
        <v>113</v>
      </c>
      <c r="M68" t="s">
        <v>32</v>
      </c>
      <c r="N68" t="s">
        <v>92</v>
      </c>
      <c r="O68" t="s">
        <v>93</v>
      </c>
      <c r="P68" t="s">
        <v>123</v>
      </c>
      <c r="Q68">
        <v>166</v>
      </c>
      <c r="R68">
        <v>15.32</v>
      </c>
      <c r="S68">
        <v>2543.12</v>
      </c>
      <c r="T68">
        <v>14.73</v>
      </c>
      <c r="U68">
        <v>11</v>
      </c>
      <c r="V68">
        <v>3191</v>
      </c>
      <c r="W68" t="s">
        <v>57</v>
      </c>
      <c r="X68">
        <v>310.27</v>
      </c>
    </row>
    <row r="69" spans="1:24" x14ac:dyDescent="0.25">
      <c r="A69">
        <v>100067</v>
      </c>
      <c r="B69" s="1">
        <v>45545</v>
      </c>
      <c r="C69" t="s">
        <v>3852</v>
      </c>
      <c r="D69" t="s">
        <v>3853</v>
      </c>
      <c r="E69" t="s">
        <v>317</v>
      </c>
      <c r="F69" t="s">
        <v>54</v>
      </c>
      <c r="G69" t="s">
        <v>225</v>
      </c>
      <c r="H69" t="s">
        <v>318</v>
      </c>
      <c r="I69" t="s">
        <v>51</v>
      </c>
      <c r="J69" t="s">
        <v>52</v>
      </c>
      <c r="K69" t="s">
        <v>319</v>
      </c>
      <c r="L69" t="s">
        <v>118</v>
      </c>
      <c r="M69" t="s">
        <v>54</v>
      </c>
      <c r="N69" t="s">
        <v>66</v>
      </c>
      <c r="O69" t="s">
        <v>67</v>
      </c>
      <c r="P69" t="s">
        <v>68</v>
      </c>
      <c r="Q69">
        <v>311</v>
      </c>
      <c r="R69">
        <v>58.43</v>
      </c>
      <c r="S69">
        <v>18171.73</v>
      </c>
      <c r="T69">
        <v>36.049999999999997</v>
      </c>
      <c r="U69">
        <v>4</v>
      </c>
      <c r="V69">
        <v>2465</v>
      </c>
      <c r="W69" t="s">
        <v>36</v>
      </c>
      <c r="X69">
        <v>2231.14</v>
      </c>
    </row>
    <row r="70" spans="1:24" x14ac:dyDescent="0.25">
      <c r="A70">
        <v>100068</v>
      </c>
      <c r="B70" s="1">
        <v>45751</v>
      </c>
      <c r="C70" s="1">
        <v>45842</v>
      </c>
      <c r="D70" t="s">
        <v>3837</v>
      </c>
      <c r="E70" t="s">
        <v>320</v>
      </c>
      <c r="F70" t="s">
        <v>54</v>
      </c>
      <c r="G70" t="s">
        <v>165</v>
      </c>
      <c r="H70" t="s">
        <v>321</v>
      </c>
      <c r="I70" t="s">
        <v>238</v>
      </c>
      <c r="J70" t="s">
        <v>62</v>
      </c>
      <c r="K70" t="s">
        <v>322</v>
      </c>
      <c r="L70" t="s">
        <v>118</v>
      </c>
      <c r="M70" t="s">
        <v>54</v>
      </c>
      <c r="N70" t="s">
        <v>45</v>
      </c>
      <c r="O70" t="s">
        <v>46</v>
      </c>
      <c r="P70" t="s">
        <v>123</v>
      </c>
      <c r="Q70">
        <v>101</v>
      </c>
      <c r="R70">
        <v>21.85</v>
      </c>
      <c r="S70">
        <v>2206.85</v>
      </c>
      <c r="T70">
        <v>9.74</v>
      </c>
      <c r="U70">
        <v>7</v>
      </c>
      <c r="V70">
        <v>4446</v>
      </c>
      <c r="W70" t="s">
        <v>36</v>
      </c>
      <c r="X70">
        <v>366.14</v>
      </c>
    </row>
    <row r="71" spans="1:24" x14ac:dyDescent="0.25">
      <c r="A71">
        <v>100069</v>
      </c>
      <c r="B71" s="1">
        <v>45756</v>
      </c>
      <c r="C71" s="1">
        <v>45878</v>
      </c>
      <c r="D71" s="1">
        <v>45939</v>
      </c>
      <c r="E71" t="s">
        <v>323</v>
      </c>
      <c r="F71" t="s">
        <v>54</v>
      </c>
      <c r="G71" t="s">
        <v>158</v>
      </c>
      <c r="H71" t="s">
        <v>324</v>
      </c>
      <c r="I71" t="s">
        <v>28</v>
      </c>
      <c r="J71" t="s">
        <v>29</v>
      </c>
      <c r="K71" t="s">
        <v>325</v>
      </c>
      <c r="L71" t="s">
        <v>98</v>
      </c>
      <c r="M71" t="s">
        <v>65</v>
      </c>
      <c r="N71" t="s">
        <v>74</v>
      </c>
      <c r="O71" t="s">
        <v>75</v>
      </c>
      <c r="P71" t="s">
        <v>68</v>
      </c>
      <c r="Q71">
        <v>328</v>
      </c>
      <c r="R71">
        <v>44.26</v>
      </c>
      <c r="S71">
        <v>14517.28</v>
      </c>
      <c r="T71">
        <v>49.77</v>
      </c>
      <c r="U71">
        <v>2</v>
      </c>
      <c r="V71">
        <v>2568</v>
      </c>
      <c r="W71" t="s">
        <v>36</v>
      </c>
      <c r="X71">
        <v>1364.39</v>
      </c>
    </row>
    <row r="72" spans="1:24" x14ac:dyDescent="0.25">
      <c r="A72">
        <v>100070</v>
      </c>
      <c r="B72" s="1">
        <v>45964</v>
      </c>
      <c r="C72" s="1">
        <v>45964</v>
      </c>
      <c r="D72" t="s">
        <v>3854</v>
      </c>
      <c r="E72" t="s">
        <v>326</v>
      </c>
      <c r="F72" t="s">
        <v>32</v>
      </c>
      <c r="G72" t="s">
        <v>273</v>
      </c>
      <c r="H72" t="s">
        <v>327</v>
      </c>
      <c r="I72" t="s">
        <v>61</v>
      </c>
      <c r="J72" t="s">
        <v>62</v>
      </c>
      <c r="K72" t="s">
        <v>328</v>
      </c>
      <c r="L72" t="s">
        <v>122</v>
      </c>
      <c r="M72" t="s">
        <v>32</v>
      </c>
      <c r="N72" t="s">
        <v>33</v>
      </c>
      <c r="O72" t="s">
        <v>34</v>
      </c>
      <c r="P72" t="s">
        <v>35</v>
      </c>
      <c r="Q72">
        <v>34</v>
      </c>
      <c r="R72">
        <v>43.86</v>
      </c>
      <c r="S72">
        <v>1491.24</v>
      </c>
      <c r="T72">
        <v>9.9499999999999993</v>
      </c>
      <c r="U72">
        <v>6</v>
      </c>
      <c r="V72">
        <v>685</v>
      </c>
      <c r="W72" t="s">
        <v>36</v>
      </c>
      <c r="X72">
        <v>242.66</v>
      </c>
    </row>
    <row r="73" spans="1:24" x14ac:dyDescent="0.25">
      <c r="A73">
        <v>100071</v>
      </c>
      <c r="B73" t="s">
        <v>3820</v>
      </c>
      <c r="C73" s="1">
        <v>45329</v>
      </c>
      <c r="D73" t="s">
        <v>3829</v>
      </c>
      <c r="E73" t="s">
        <v>329</v>
      </c>
      <c r="F73" t="s">
        <v>54</v>
      </c>
      <c r="G73" t="s">
        <v>165</v>
      </c>
      <c r="H73" t="s">
        <v>330</v>
      </c>
      <c r="I73" t="s">
        <v>51</v>
      </c>
      <c r="J73" t="s">
        <v>52</v>
      </c>
      <c r="K73" t="s">
        <v>331</v>
      </c>
      <c r="L73" t="s">
        <v>91</v>
      </c>
      <c r="M73" t="s">
        <v>25</v>
      </c>
      <c r="N73" t="s">
        <v>45</v>
      </c>
      <c r="O73" t="s">
        <v>46</v>
      </c>
      <c r="P73" t="s">
        <v>123</v>
      </c>
      <c r="Q73">
        <v>353</v>
      </c>
      <c r="R73">
        <v>33.54</v>
      </c>
      <c r="S73">
        <v>11839.62</v>
      </c>
      <c r="T73">
        <v>19.27</v>
      </c>
      <c r="U73">
        <v>11</v>
      </c>
      <c r="V73">
        <v>4358</v>
      </c>
      <c r="W73" t="s">
        <v>36</v>
      </c>
      <c r="X73">
        <v>1136.8499999999999</v>
      </c>
    </row>
    <row r="74" spans="1:24" x14ac:dyDescent="0.25">
      <c r="A74">
        <v>100072</v>
      </c>
      <c r="B74" t="s">
        <v>3855</v>
      </c>
      <c r="C74" t="s">
        <v>3855</v>
      </c>
      <c r="D74" t="s">
        <v>3856</v>
      </c>
      <c r="E74" t="s">
        <v>332</v>
      </c>
      <c r="F74" t="s">
        <v>54</v>
      </c>
      <c r="G74" t="s">
        <v>225</v>
      </c>
      <c r="H74" t="s">
        <v>333</v>
      </c>
      <c r="I74" t="s">
        <v>149</v>
      </c>
      <c r="J74" t="s">
        <v>42</v>
      </c>
      <c r="K74" t="s">
        <v>334</v>
      </c>
      <c r="L74" t="s">
        <v>91</v>
      </c>
      <c r="M74" t="s">
        <v>54</v>
      </c>
      <c r="N74" t="s">
        <v>151</v>
      </c>
      <c r="O74" t="s">
        <v>152</v>
      </c>
      <c r="P74" t="s">
        <v>123</v>
      </c>
      <c r="Q74">
        <v>369</v>
      </c>
      <c r="R74">
        <v>255.86</v>
      </c>
      <c r="S74">
        <v>94412.34</v>
      </c>
      <c r="T74">
        <v>14.56</v>
      </c>
      <c r="U74">
        <v>4</v>
      </c>
      <c r="V74">
        <v>1214</v>
      </c>
      <c r="W74" t="s">
        <v>36</v>
      </c>
      <c r="X74">
        <v>18109.73</v>
      </c>
    </row>
    <row r="75" spans="1:24" x14ac:dyDescent="0.25">
      <c r="A75">
        <v>100073</v>
      </c>
      <c r="B75" t="s">
        <v>3857</v>
      </c>
      <c r="C75" s="1">
        <v>45758</v>
      </c>
      <c r="D75" s="1">
        <v>46002</v>
      </c>
      <c r="E75" t="s">
        <v>335</v>
      </c>
      <c r="F75" t="s">
        <v>65</v>
      </c>
      <c r="G75" t="s">
        <v>154</v>
      </c>
      <c r="H75" t="s">
        <v>336</v>
      </c>
      <c r="I75" t="s">
        <v>79</v>
      </c>
      <c r="J75" t="s">
        <v>80</v>
      </c>
      <c r="K75" t="s">
        <v>337</v>
      </c>
      <c r="L75" t="s">
        <v>118</v>
      </c>
      <c r="M75" t="s">
        <v>38</v>
      </c>
      <c r="N75" t="s">
        <v>45</v>
      </c>
      <c r="O75" t="s">
        <v>46</v>
      </c>
      <c r="P75" t="s">
        <v>68</v>
      </c>
      <c r="Q75">
        <v>266</v>
      </c>
      <c r="R75">
        <v>280.41000000000003</v>
      </c>
      <c r="S75">
        <v>74589.06</v>
      </c>
      <c r="T75">
        <v>45.75</v>
      </c>
      <c r="U75">
        <v>8</v>
      </c>
      <c r="V75">
        <v>243</v>
      </c>
      <c r="W75" t="s">
        <v>36</v>
      </c>
      <c r="X75">
        <v>14836.4</v>
      </c>
    </row>
    <row r="76" spans="1:24" x14ac:dyDescent="0.25">
      <c r="A76">
        <v>100074</v>
      </c>
      <c r="B76" s="1">
        <v>45787</v>
      </c>
      <c r="C76" s="1">
        <v>45787</v>
      </c>
      <c r="D76" t="s">
        <v>3767</v>
      </c>
      <c r="E76" t="s">
        <v>338</v>
      </c>
      <c r="F76" t="s">
        <v>32</v>
      </c>
      <c r="G76" t="s">
        <v>95</v>
      </c>
      <c r="H76" t="s">
        <v>339</v>
      </c>
      <c r="I76" t="s">
        <v>182</v>
      </c>
      <c r="J76" t="s">
        <v>80</v>
      </c>
      <c r="K76" t="s">
        <v>340</v>
      </c>
      <c r="L76" t="s">
        <v>187</v>
      </c>
      <c r="M76" t="s">
        <v>54</v>
      </c>
      <c r="N76" t="s">
        <v>74</v>
      </c>
      <c r="O76" t="s">
        <v>75</v>
      </c>
      <c r="P76" t="s">
        <v>123</v>
      </c>
      <c r="Q76">
        <v>275</v>
      </c>
      <c r="R76">
        <v>123.93</v>
      </c>
      <c r="S76">
        <v>34080.75</v>
      </c>
      <c r="T76">
        <v>17.37</v>
      </c>
      <c r="U76">
        <v>11</v>
      </c>
      <c r="V76">
        <v>1951</v>
      </c>
      <c r="W76" t="s">
        <v>36</v>
      </c>
      <c r="X76">
        <v>9410.35</v>
      </c>
    </row>
    <row r="77" spans="1:24" x14ac:dyDescent="0.25">
      <c r="A77">
        <v>100075</v>
      </c>
      <c r="B77" t="s">
        <v>3858</v>
      </c>
      <c r="C77" t="s">
        <v>3762</v>
      </c>
      <c r="D77" t="s">
        <v>3859</v>
      </c>
      <c r="E77" t="s">
        <v>341</v>
      </c>
      <c r="F77" t="s">
        <v>32</v>
      </c>
      <c r="G77" t="s">
        <v>180</v>
      </c>
      <c r="H77" t="s">
        <v>342</v>
      </c>
      <c r="I77" t="s">
        <v>230</v>
      </c>
      <c r="J77" t="s">
        <v>80</v>
      </c>
      <c r="K77" t="s">
        <v>268</v>
      </c>
      <c r="L77" t="s">
        <v>212</v>
      </c>
      <c r="M77" t="s">
        <v>38</v>
      </c>
      <c r="N77" t="s">
        <v>151</v>
      </c>
      <c r="O77" t="s">
        <v>152</v>
      </c>
      <c r="P77" t="s">
        <v>123</v>
      </c>
      <c r="Q77">
        <v>248</v>
      </c>
      <c r="R77">
        <v>216.53</v>
      </c>
      <c r="S77">
        <v>53699.44</v>
      </c>
      <c r="T77">
        <v>16.72</v>
      </c>
      <c r="U77">
        <v>15</v>
      </c>
      <c r="V77">
        <v>1337</v>
      </c>
      <c r="W77" t="s">
        <v>188</v>
      </c>
      <c r="X77">
        <v>8516.5300000000007</v>
      </c>
    </row>
    <row r="78" spans="1:24" x14ac:dyDescent="0.25">
      <c r="A78">
        <v>100076</v>
      </c>
      <c r="B78" t="s">
        <v>3860</v>
      </c>
      <c r="C78" s="1">
        <v>45387</v>
      </c>
      <c r="D78" t="s">
        <v>3861</v>
      </c>
      <c r="E78" t="s">
        <v>343</v>
      </c>
      <c r="F78" t="s">
        <v>38</v>
      </c>
      <c r="G78" t="s">
        <v>147</v>
      </c>
      <c r="H78" t="s">
        <v>344</v>
      </c>
      <c r="I78" t="s">
        <v>41</v>
      </c>
      <c r="J78" t="s">
        <v>42</v>
      </c>
      <c r="K78" t="s">
        <v>345</v>
      </c>
      <c r="L78" t="s">
        <v>91</v>
      </c>
      <c r="M78" t="s">
        <v>32</v>
      </c>
      <c r="N78" t="s">
        <v>92</v>
      </c>
      <c r="O78" t="s">
        <v>93</v>
      </c>
      <c r="P78" t="s">
        <v>123</v>
      </c>
      <c r="Q78">
        <v>320</v>
      </c>
      <c r="R78">
        <v>409.57</v>
      </c>
      <c r="S78">
        <v>131062.39999999999</v>
      </c>
      <c r="T78">
        <v>18.47</v>
      </c>
      <c r="U78">
        <v>14</v>
      </c>
      <c r="V78">
        <v>56</v>
      </c>
      <c r="W78" t="s">
        <v>36</v>
      </c>
      <c r="X78">
        <v>26028.6</v>
      </c>
    </row>
    <row r="79" spans="1:24" x14ac:dyDescent="0.25">
      <c r="A79">
        <v>100077</v>
      </c>
      <c r="B79" s="1">
        <v>45664</v>
      </c>
      <c r="C79" s="1">
        <v>45784</v>
      </c>
      <c r="D79" t="s">
        <v>3862</v>
      </c>
      <c r="E79" t="s">
        <v>346</v>
      </c>
      <c r="F79" t="s">
        <v>25</v>
      </c>
      <c r="G79" t="s">
        <v>169</v>
      </c>
      <c r="H79" t="s">
        <v>347</v>
      </c>
      <c r="I79" t="s">
        <v>207</v>
      </c>
      <c r="J79" t="s">
        <v>80</v>
      </c>
      <c r="K79" t="s">
        <v>348</v>
      </c>
      <c r="L79" t="s">
        <v>31</v>
      </c>
      <c r="M79" t="s">
        <v>54</v>
      </c>
      <c r="N79" t="s">
        <v>74</v>
      </c>
      <c r="O79" t="s">
        <v>75</v>
      </c>
      <c r="P79" t="s">
        <v>76</v>
      </c>
      <c r="Q79">
        <v>243</v>
      </c>
      <c r="R79">
        <v>295.77999999999997</v>
      </c>
      <c r="S79">
        <v>71874.539999999994</v>
      </c>
      <c r="T79">
        <v>12.45</v>
      </c>
      <c r="U79">
        <v>21</v>
      </c>
      <c r="V79">
        <v>756</v>
      </c>
      <c r="W79" t="s">
        <v>36</v>
      </c>
      <c r="X79">
        <v>15790.16</v>
      </c>
    </row>
    <row r="80" spans="1:24" x14ac:dyDescent="0.25">
      <c r="A80">
        <v>100078</v>
      </c>
      <c r="B80" t="s">
        <v>3863</v>
      </c>
      <c r="C80" t="s">
        <v>3864</v>
      </c>
      <c r="D80" t="s">
        <v>3865</v>
      </c>
      <c r="E80" t="s">
        <v>349</v>
      </c>
      <c r="F80" t="s">
        <v>54</v>
      </c>
      <c r="G80" t="s">
        <v>165</v>
      </c>
      <c r="H80" t="s">
        <v>350</v>
      </c>
      <c r="I80" t="s">
        <v>207</v>
      </c>
      <c r="J80" t="s">
        <v>80</v>
      </c>
      <c r="K80" t="s">
        <v>86</v>
      </c>
      <c r="L80" t="s">
        <v>44</v>
      </c>
      <c r="M80" t="s">
        <v>54</v>
      </c>
      <c r="N80" t="s">
        <v>151</v>
      </c>
      <c r="O80" t="s">
        <v>152</v>
      </c>
      <c r="P80" t="s">
        <v>68</v>
      </c>
      <c r="Q80">
        <v>211</v>
      </c>
      <c r="R80">
        <v>215.39</v>
      </c>
      <c r="S80">
        <v>45447.29</v>
      </c>
      <c r="T80">
        <v>31.25</v>
      </c>
      <c r="U80">
        <v>4</v>
      </c>
      <c r="V80">
        <v>2156</v>
      </c>
      <c r="W80" t="s">
        <v>36</v>
      </c>
      <c r="X80">
        <v>4420.7</v>
      </c>
    </row>
    <row r="81" spans="1:24" x14ac:dyDescent="0.25">
      <c r="A81">
        <v>100079</v>
      </c>
      <c r="B81" s="1">
        <v>45784</v>
      </c>
      <c r="C81" s="1">
        <v>45815</v>
      </c>
      <c r="D81" t="s">
        <v>3866</v>
      </c>
      <c r="E81" t="s">
        <v>351</v>
      </c>
      <c r="F81" t="s">
        <v>65</v>
      </c>
      <c r="G81" t="s">
        <v>70</v>
      </c>
      <c r="H81" t="s">
        <v>352</v>
      </c>
      <c r="I81" t="s">
        <v>41</v>
      </c>
      <c r="J81" t="s">
        <v>42</v>
      </c>
      <c r="K81" t="s">
        <v>353</v>
      </c>
      <c r="L81" t="s">
        <v>187</v>
      </c>
      <c r="M81" t="s">
        <v>32</v>
      </c>
      <c r="N81" t="s">
        <v>45</v>
      </c>
      <c r="O81" t="s">
        <v>46</v>
      </c>
      <c r="P81" t="s">
        <v>35</v>
      </c>
      <c r="Q81">
        <v>13</v>
      </c>
      <c r="R81">
        <v>111.59</v>
      </c>
      <c r="S81">
        <v>1450.67</v>
      </c>
      <c r="T81">
        <v>12.84</v>
      </c>
      <c r="U81">
        <v>10</v>
      </c>
      <c r="V81">
        <v>78</v>
      </c>
      <c r="W81" t="s">
        <v>36</v>
      </c>
      <c r="X81">
        <v>106.95</v>
      </c>
    </row>
    <row r="82" spans="1:24" x14ac:dyDescent="0.25">
      <c r="A82">
        <v>100080</v>
      </c>
      <c r="B82" s="1">
        <v>45598</v>
      </c>
      <c r="C82" t="s">
        <v>3867</v>
      </c>
      <c r="D82" t="s">
        <v>3868</v>
      </c>
      <c r="E82" t="s">
        <v>354</v>
      </c>
      <c r="F82" t="s">
        <v>38</v>
      </c>
      <c r="G82" t="s">
        <v>49</v>
      </c>
      <c r="H82" t="s">
        <v>355</v>
      </c>
      <c r="I82" t="s">
        <v>191</v>
      </c>
      <c r="J82" t="s">
        <v>62</v>
      </c>
      <c r="K82" t="s">
        <v>356</v>
      </c>
      <c r="L82" t="s">
        <v>113</v>
      </c>
      <c r="M82" t="s">
        <v>25</v>
      </c>
      <c r="N82" t="s">
        <v>55</v>
      </c>
      <c r="O82" t="s">
        <v>56</v>
      </c>
      <c r="P82" t="s">
        <v>35</v>
      </c>
      <c r="Q82">
        <v>495</v>
      </c>
      <c r="R82">
        <v>42.34</v>
      </c>
      <c r="S82">
        <v>20958.3</v>
      </c>
      <c r="T82">
        <v>26.51</v>
      </c>
      <c r="U82">
        <v>10</v>
      </c>
      <c r="V82">
        <v>1922</v>
      </c>
      <c r="W82" t="s">
        <v>36</v>
      </c>
      <c r="X82">
        <v>1739.83</v>
      </c>
    </row>
    <row r="83" spans="1:24" x14ac:dyDescent="0.25">
      <c r="A83">
        <v>100081</v>
      </c>
      <c r="B83" t="s">
        <v>3869</v>
      </c>
      <c r="C83" s="1">
        <v>46023</v>
      </c>
      <c r="D83" t="s">
        <v>3870</v>
      </c>
      <c r="E83" t="s">
        <v>357</v>
      </c>
      <c r="F83" t="s">
        <v>54</v>
      </c>
      <c r="G83" t="s">
        <v>165</v>
      </c>
      <c r="H83" t="s">
        <v>358</v>
      </c>
      <c r="I83" t="s">
        <v>28</v>
      </c>
      <c r="J83" t="s">
        <v>29</v>
      </c>
      <c r="K83" t="s">
        <v>359</v>
      </c>
      <c r="L83" t="s">
        <v>212</v>
      </c>
      <c r="M83" t="s">
        <v>38</v>
      </c>
      <c r="N83" t="s">
        <v>33</v>
      </c>
      <c r="O83" t="s">
        <v>34</v>
      </c>
      <c r="P83" t="s">
        <v>76</v>
      </c>
      <c r="Q83">
        <v>419</v>
      </c>
      <c r="R83">
        <v>54.48</v>
      </c>
      <c r="S83">
        <v>22827.119999999999</v>
      </c>
      <c r="T83">
        <v>15.66</v>
      </c>
      <c r="U83">
        <v>21</v>
      </c>
      <c r="V83">
        <v>851</v>
      </c>
      <c r="W83" t="s">
        <v>57</v>
      </c>
      <c r="X83">
        <v>3026.21</v>
      </c>
    </row>
    <row r="84" spans="1:24" x14ac:dyDescent="0.25">
      <c r="A84">
        <v>100082</v>
      </c>
      <c r="B84" t="s">
        <v>3800</v>
      </c>
      <c r="C84" t="s">
        <v>3871</v>
      </c>
      <c r="D84" s="1">
        <v>45881</v>
      </c>
      <c r="E84" t="s">
        <v>360</v>
      </c>
      <c r="F84" t="s">
        <v>65</v>
      </c>
      <c r="G84" t="s">
        <v>70</v>
      </c>
      <c r="H84" t="s">
        <v>361</v>
      </c>
      <c r="I84" t="s">
        <v>198</v>
      </c>
      <c r="J84" t="s">
        <v>52</v>
      </c>
      <c r="K84" t="s">
        <v>362</v>
      </c>
      <c r="L84" t="s">
        <v>98</v>
      </c>
      <c r="M84" t="s">
        <v>38</v>
      </c>
      <c r="N84" t="s">
        <v>203</v>
      </c>
      <c r="O84" t="s">
        <v>204</v>
      </c>
      <c r="P84" t="s">
        <v>76</v>
      </c>
      <c r="Q84">
        <v>20</v>
      </c>
      <c r="R84">
        <v>37.17</v>
      </c>
      <c r="S84">
        <v>743.4</v>
      </c>
      <c r="T84">
        <v>8.3800000000000008</v>
      </c>
      <c r="U84">
        <v>12</v>
      </c>
      <c r="V84">
        <v>1336</v>
      </c>
      <c r="W84" t="s">
        <v>36</v>
      </c>
      <c r="X84">
        <v>135.4</v>
      </c>
    </row>
    <row r="85" spans="1:24" x14ac:dyDescent="0.25">
      <c r="A85">
        <v>100083</v>
      </c>
      <c r="B85" t="s">
        <v>3872</v>
      </c>
      <c r="C85" t="s">
        <v>3873</v>
      </c>
      <c r="D85" s="1">
        <v>45880</v>
      </c>
      <c r="E85" t="s">
        <v>363</v>
      </c>
      <c r="F85" t="s">
        <v>32</v>
      </c>
      <c r="G85" t="s">
        <v>364</v>
      </c>
      <c r="H85" t="s">
        <v>365</v>
      </c>
      <c r="I85" t="s">
        <v>85</v>
      </c>
      <c r="J85" t="s">
        <v>52</v>
      </c>
      <c r="K85" t="s">
        <v>208</v>
      </c>
      <c r="L85" t="s">
        <v>44</v>
      </c>
      <c r="M85" t="s">
        <v>65</v>
      </c>
      <c r="N85" t="s">
        <v>55</v>
      </c>
      <c r="O85" t="s">
        <v>56</v>
      </c>
      <c r="P85" t="s">
        <v>123</v>
      </c>
      <c r="Q85">
        <v>248</v>
      </c>
      <c r="R85">
        <v>29.51</v>
      </c>
      <c r="S85">
        <v>7318.48</v>
      </c>
      <c r="T85">
        <v>16.72</v>
      </c>
      <c r="U85">
        <v>9</v>
      </c>
      <c r="V85">
        <v>1962</v>
      </c>
      <c r="W85" t="s">
        <v>36</v>
      </c>
      <c r="X85">
        <v>1404.39</v>
      </c>
    </row>
    <row r="86" spans="1:24" x14ac:dyDescent="0.25">
      <c r="A86">
        <v>100084</v>
      </c>
      <c r="B86" t="s">
        <v>3874</v>
      </c>
      <c r="C86" t="s">
        <v>3831</v>
      </c>
      <c r="D86" t="s">
        <v>3875</v>
      </c>
      <c r="E86" t="s">
        <v>366</v>
      </c>
      <c r="F86" t="s">
        <v>38</v>
      </c>
      <c r="G86" t="s">
        <v>217</v>
      </c>
      <c r="H86" t="s">
        <v>367</v>
      </c>
      <c r="I86" t="s">
        <v>368</v>
      </c>
      <c r="J86" t="s">
        <v>29</v>
      </c>
      <c r="K86" t="s">
        <v>131</v>
      </c>
      <c r="L86" t="s">
        <v>91</v>
      </c>
      <c r="M86" t="s">
        <v>65</v>
      </c>
      <c r="N86" t="s">
        <v>33</v>
      </c>
      <c r="O86" t="s">
        <v>34</v>
      </c>
      <c r="P86" t="s">
        <v>35</v>
      </c>
      <c r="Q86">
        <v>226</v>
      </c>
      <c r="R86">
        <v>87.54</v>
      </c>
      <c r="S86">
        <v>19784.04</v>
      </c>
      <c r="T86">
        <v>18.88</v>
      </c>
      <c r="U86">
        <v>5</v>
      </c>
      <c r="V86">
        <v>1789</v>
      </c>
      <c r="W86" t="s">
        <v>36</v>
      </c>
      <c r="X86">
        <v>5200.55</v>
      </c>
    </row>
    <row r="87" spans="1:24" x14ac:dyDescent="0.25">
      <c r="A87">
        <v>100085</v>
      </c>
      <c r="B87" t="s">
        <v>3876</v>
      </c>
      <c r="C87" t="s">
        <v>3877</v>
      </c>
      <c r="D87" t="s">
        <v>3878</v>
      </c>
      <c r="E87" t="s">
        <v>369</v>
      </c>
      <c r="F87" t="s">
        <v>25</v>
      </c>
      <c r="G87" t="s">
        <v>59</v>
      </c>
      <c r="H87" t="s">
        <v>370</v>
      </c>
      <c r="I87" t="s">
        <v>182</v>
      </c>
      <c r="J87" t="s">
        <v>80</v>
      </c>
      <c r="K87" t="s">
        <v>371</v>
      </c>
      <c r="L87" t="s">
        <v>44</v>
      </c>
      <c r="M87" t="s">
        <v>54</v>
      </c>
      <c r="N87" t="s">
        <v>74</v>
      </c>
      <c r="O87" t="s">
        <v>75</v>
      </c>
      <c r="P87" t="s">
        <v>68</v>
      </c>
      <c r="Q87">
        <v>339</v>
      </c>
      <c r="R87">
        <v>254.07</v>
      </c>
      <c r="S87">
        <v>86129.73</v>
      </c>
      <c r="T87">
        <v>50.48</v>
      </c>
      <c r="U87">
        <v>8</v>
      </c>
      <c r="V87">
        <v>1570</v>
      </c>
      <c r="W87" t="s">
        <v>36</v>
      </c>
      <c r="X87">
        <v>22314.94</v>
      </c>
    </row>
    <row r="88" spans="1:24" x14ac:dyDescent="0.25">
      <c r="A88">
        <v>100086</v>
      </c>
      <c r="B88" t="s">
        <v>3879</v>
      </c>
      <c r="C88" t="s">
        <v>3879</v>
      </c>
      <c r="D88" s="1">
        <v>45668</v>
      </c>
      <c r="E88" t="s">
        <v>372</v>
      </c>
      <c r="F88" t="s">
        <v>32</v>
      </c>
      <c r="G88" t="s">
        <v>137</v>
      </c>
      <c r="H88" t="s">
        <v>373</v>
      </c>
      <c r="I88" t="s">
        <v>116</v>
      </c>
      <c r="J88" t="s">
        <v>62</v>
      </c>
      <c r="K88" t="s">
        <v>374</v>
      </c>
      <c r="L88" t="s">
        <v>98</v>
      </c>
      <c r="M88" t="s">
        <v>38</v>
      </c>
      <c r="N88" t="s">
        <v>102</v>
      </c>
      <c r="O88" t="s">
        <v>103</v>
      </c>
      <c r="P88" t="s">
        <v>123</v>
      </c>
      <c r="Q88">
        <v>34</v>
      </c>
      <c r="R88">
        <v>45.65</v>
      </c>
      <c r="S88">
        <v>1552.1</v>
      </c>
      <c r="T88">
        <v>11.52</v>
      </c>
      <c r="U88">
        <v>10</v>
      </c>
      <c r="V88">
        <v>4026</v>
      </c>
      <c r="W88" t="s">
        <v>57</v>
      </c>
      <c r="X88">
        <v>118.21</v>
      </c>
    </row>
    <row r="89" spans="1:24" x14ac:dyDescent="0.25">
      <c r="A89">
        <v>100087</v>
      </c>
      <c r="B89" s="1">
        <v>45749</v>
      </c>
      <c r="C89" s="1">
        <v>45779</v>
      </c>
      <c r="D89" t="s">
        <v>3859</v>
      </c>
      <c r="E89" t="s">
        <v>375</v>
      </c>
      <c r="F89" t="s">
        <v>54</v>
      </c>
      <c r="G89" t="s">
        <v>129</v>
      </c>
      <c r="H89" t="s">
        <v>376</v>
      </c>
      <c r="I89" t="s">
        <v>134</v>
      </c>
      <c r="J89" t="s">
        <v>52</v>
      </c>
      <c r="K89" t="s">
        <v>377</v>
      </c>
      <c r="L89" t="s">
        <v>64</v>
      </c>
      <c r="M89" t="s">
        <v>32</v>
      </c>
      <c r="N89" t="s">
        <v>33</v>
      </c>
      <c r="O89" t="s">
        <v>34</v>
      </c>
      <c r="P89" t="s">
        <v>123</v>
      </c>
      <c r="Q89">
        <v>126</v>
      </c>
      <c r="R89">
        <v>67.94</v>
      </c>
      <c r="S89">
        <v>8560.44</v>
      </c>
      <c r="T89">
        <v>13.75</v>
      </c>
      <c r="U89">
        <v>8</v>
      </c>
      <c r="V89">
        <v>3130</v>
      </c>
      <c r="W89" t="s">
        <v>36</v>
      </c>
      <c r="X89">
        <v>1636.31</v>
      </c>
    </row>
    <row r="90" spans="1:24" x14ac:dyDescent="0.25">
      <c r="A90">
        <v>100088</v>
      </c>
      <c r="B90" s="1">
        <v>45809</v>
      </c>
      <c r="C90" s="1">
        <v>45870</v>
      </c>
      <c r="D90" s="1">
        <v>45931</v>
      </c>
      <c r="E90" t="s">
        <v>378</v>
      </c>
      <c r="F90" t="s">
        <v>54</v>
      </c>
      <c r="G90" t="s">
        <v>193</v>
      </c>
      <c r="H90" t="s">
        <v>379</v>
      </c>
      <c r="I90" t="s">
        <v>79</v>
      </c>
      <c r="J90" t="s">
        <v>80</v>
      </c>
      <c r="K90" t="s">
        <v>380</v>
      </c>
      <c r="L90" t="s">
        <v>212</v>
      </c>
      <c r="M90" t="s">
        <v>54</v>
      </c>
      <c r="N90" t="s">
        <v>74</v>
      </c>
      <c r="O90" t="s">
        <v>75</v>
      </c>
      <c r="P90" t="s">
        <v>68</v>
      </c>
      <c r="Q90">
        <v>168</v>
      </c>
      <c r="R90">
        <v>153.06</v>
      </c>
      <c r="S90">
        <v>25714.080000000002</v>
      </c>
      <c r="T90">
        <v>29.18</v>
      </c>
      <c r="U90">
        <v>2</v>
      </c>
      <c r="V90">
        <v>1171</v>
      </c>
      <c r="W90" t="s">
        <v>36</v>
      </c>
      <c r="X90">
        <v>5238.1499999999996</v>
      </c>
    </row>
    <row r="91" spans="1:24" x14ac:dyDescent="0.25">
      <c r="A91">
        <v>100089</v>
      </c>
      <c r="B91" t="s">
        <v>3880</v>
      </c>
      <c r="C91" t="s">
        <v>3880</v>
      </c>
      <c r="D91" s="1">
        <v>45717</v>
      </c>
      <c r="E91" t="s">
        <v>381</v>
      </c>
      <c r="F91" t="s">
        <v>54</v>
      </c>
      <c r="G91" t="s">
        <v>165</v>
      </c>
      <c r="H91" t="s">
        <v>382</v>
      </c>
      <c r="I91" t="s">
        <v>61</v>
      </c>
      <c r="J91" t="s">
        <v>62</v>
      </c>
      <c r="K91" t="s">
        <v>383</v>
      </c>
      <c r="L91" t="s">
        <v>31</v>
      </c>
      <c r="M91" t="s">
        <v>65</v>
      </c>
      <c r="N91" t="s">
        <v>107</v>
      </c>
      <c r="O91" t="s">
        <v>108</v>
      </c>
      <c r="P91" t="s">
        <v>35</v>
      </c>
      <c r="Q91">
        <v>170</v>
      </c>
      <c r="R91">
        <v>44.87</v>
      </c>
      <c r="S91">
        <v>7627.9</v>
      </c>
      <c r="T91">
        <v>17.29</v>
      </c>
      <c r="U91">
        <v>5</v>
      </c>
      <c r="V91">
        <v>1431</v>
      </c>
      <c r="W91" t="s">
        <v>57</v>
      </c>
      <c r="X91">
        <v>1038.1500000000001</v>
      </c>
    </row>
    <row r="92" spans="1:24" x14ac:dyDescent="0.25">
      <c r="A92">
        <v>100090</v>
      </c>
      <c r="B92" t="s">
        <v>3881</v>
      </c>
      <c r="C92" t="s">
        <v>3812</v>
      </c>
      <c r="D92" t="s">
        <v>3882</v>
      </c>
      <c r="E92" t="s">
        <v>384</v>
      </c>
      <c r="F92" t="s">
        <v>65</v>
      </c>
      <c r="G92" t="s">
        <v>142</v>
      </c>
      <c r="H92" t="s">
        <v>385</v>
      </c>
      <c r="I92" t="s">
        <v>368</v>
      </c>
      <c r="J92" t="s">
        <v>29</v>
      </c>
      <c r="K92" t="s">
        <v>386</v>
      </c>
      <c r="L92" t="s">
        <v>187</v>
      </c>
      <c r="M92" t="s">
        <v>38</v>
      </c>
      <c r="N92" t="s">
        <v>45</v>
      </c>
      <c r="O92" t="s">
        <v>46</v>
      </c>
      <c r="P92" t="s">
        <v>68</v>
      </c>
      <c r="Q92">
        <v>254</v>
      </c>
      <c r="R92">
        <v>62.78</v>
      </c>
      <c r="S92">
        <v>15946.12</v>
      </c>
      <c r="T92">
        <v>44.97</v>
      </c>
      <c r="U92">
        <v>10</v>
      </c>
      <c r="V92">
        <v>421</v>
      </c>
      <c r="W92" t="s">
        <v>36</v>
      </c>
      <c r="X92">
        <v>3999.84</v>
      </c>
    </row>
    <row r="93" spans="1:24" x14ac:dyDescent="0.25">
      <c r="A93">
        <v>100091</v>
      </c>
      <c r="B93" t="s">
        <v>3883</v>
      </c>
      <c r="C93" t="s">
        <v>3884</v>
      </c>
      <c r="D93" s="1">
        <v>45689</v>
      </c>
      <c r="E93" t="s">
        <v>387</v>
      </c>
      <c r="F93" t="s">
        <v>32</v>
      </c>
      <c r="G93" t="s">
        <v>255</v>
      </c>
      <c r="H93" t="s">
        <v>388</v>
      </c>
      <c r="I93" t="s">
        <v>182</v>
      </c>
      <c r="J93" t="s">
        <v>80</v>
      </c>
      <c r="K93" t="s">
        <v>389</v>
      </c>
      <c r="L93" t="s">
        <v>118</v>
      </c>
      <c r="M93" t="s">
        <v>32</v>
      </c>
      <c r="N93" t="s">
        <v>92</v>
      </c>
      <c r="O93" t="s">
        <v>93</v>
      </c>
      <c r="P93" t="s">
        <v>35</v>
      </c>
      <c r="Q93">
        <v>151</v>
      </c>
      <c r="R93">
        <v>132.07</v>
      </c>
      <c r="S93">
        <v>19942.57</v>
      </c>
      <c r="T93">
        <v>12.41</v>
      </c>
      <c r="U93">
        <v>6</v>
      </c>
      <c r="V93">
        <v>2083</v>
      </c>
      <c r="W93" t="s">
        <v>36</v>
      </c>
      <c r="X93">
        <v>2265.48</v>
      </c>
    </row>
    <row r="94" spans="1:24" x14ac:dyDescent="0.25">
      <c r="A94">
        <v>100092</v>
      </c>
      <c r="B94" s="1">
        <v>45846</v>
      </c>
      <c r="C94" s="1">
        <v>45846</v>
      </c>
      <c r="D94" t="s">
        <v>3885</v>
      </c>
      <c r="E94" t="s">
        <v>390</v>
      </c>
      <c r="F94" t="s">
        <v>54</v>
      </c>
      <c r="G94" t="s">
        <v>158</v>
      </c>
      <c r="H94" t="s">
        <v>391</v>
      </c>
      <c r="I94" t="s">
        <v>139</v>
      </c>
      <c r="J94" t="s">
        <v>42</v>
      </c>
      <c r="K94" t="s">
        <v>392</v>
      </c>
      <c r="L94" t="s">
        <v>31</v>
      </c>
      <c r="M94" t="s">
        <v>54</v>
      </c>
      <c r="N94" t="s">
        <v>45</v>
      </c>
      <c r="O94" t="s">
        <v>46</v>
      </c>
      <c r="P94" t="s">
        <v>123</v>
      </c>
      <c r="Q94">
        <v>207</v>
      </c>
      <c r="R94">
        <v>443.11</v>
      </c>
      <c r="S94">
        <v>91723.77</v>
      </c>
      <c r="T94">
        <v>11.65</v>
      </c>
      <c r="U94">
        <v>12</v>
      </c>
      <c r="V94">
        <v>1392</v>
      </c>
      <c r="W94" t="s">
        <v>36</v>
      </c>
      <c r="X94">
        <v>15203.27</v>
      </c>
    </row>
    <row r="95" spans="1:24" x14ac:dyDescent="0.25">
      <c r="A95">
        <v>100093</v>
      </c>
      <c r="B95" t="s">
        <v>3886</v>
      </c>
      <c r="C95" t="s">
        <v>3789</v>
      </c>
      <c r="D95" t="s">
        <v>3887</v>
      </c>
      <c r="E95" t="s">
        <v>393</v>
      </c>
      <c r="F95" t="s">
        <v>38</v>
      </c>
      <c r="G95" t="s">
        <v>83</v>
      </c>
      <c r="H95" t="s">
        <v>394</v>
      </c>
      <c r="I95" t="s">
        <v>79</v>
      </c>
      <c r="J95" t="s">
        <v>80</v>
      </c>
      <c r="K95" t="s">
        <v>395</v>
      </c>
      <c r="L95" t="s">
        <v>118</v>
      </c>
      <c r="M95" t="s">
        <v>65</v>
      </c>
      <c r="N95" t="s">
        <v>203</v>
      </c>
      <c r="O95" t="s">
        <v>204</v>
      </c>
      <c r="P95" t="s">
        <v>68</v>
      </c>
      <c r="Q95">
        <v>375</v>
      </c>
      <c r="R95">
        <v>111.51</v>
      </c>
      <c r="S95">
        <v>41816.25</v>
      </c>
      <c r="T95">
        <v>52.81</v>
      </c>
      <c r="U95">
        <v>3</v>
      </c>
      <c r="V95">
        <v>275</v>
      </c>
      <c r="W95" t="s">
        <v>57</v>
      </c>
      <c r="X95">
        <v>11369.85</v>
      </c>
    </row>
    <row r="96" spans="1:24" x14ac:dyDescent="0.25">
      <c r="A96">
        <v>100094</v>
      </c>
      <c r="B96" t="s">
        <v>3888</v>
      </c>
      <c r="C96" s="1">
        <v>45753</v>
      </c>
      <c r="D96" s="1">
        <v>45783</v>
      </c>
      <c r="E96" t="s">
        <v>396</v>
      </c>
      <c r="F96" t="s">
        <v>65</v>
      </c>
      <c r="G96" t="s">
        <v>142</v>
      </c>
      <c r="H96" t="s">
        <v>397</v>
      </c>
      <c r="I96" t="s">
        <v>207</v>
      </c>
      <c r="J96" t="s">
        <v>80</v>
      </c>
      <c r="K96" t="s">
        <v>398</v>
      </c>
      <c r="L96" t="s">
        <v>98</v>
      </c>
      <c r="M96" t="s">
        <v>65</v>
      </c>
      <c r="N96" t="s">
        <v>45</v>
      </c>
      <c r="O96" t="s">
        <v>46</v>
      </c>
      <c r="P96" t="s">
        <v>68</v>
      </c>
      <c r="Q96">
        <v>388</v>
      </c>
      <c r="R96">
        <v>162.84</v>
      </c>
      <c r="S96">
        <v>63181.919999999998</v>
      </c>
      <c r="T96">
        <v>39.74</v>
      </c>
      <c r="U96">
        <v>1</v>
      </c>
      <c r="V96">
        <v>899</v>
      </c>
      <c r="W96" t="s">
        <v>36</v>
      </c>
      <c r="X96">
        <v>9097.84</v>
      </c>
    </row>
    <row r="97" spans="1:24" x14ac:dyDescent="0.25">
      <c r="A97">
        <v>100095</v>
      </c>
      <c r="B97" t="s">
        <v>3860</v>
      </c>
      <c r="C97" s="1">
        <v>45356</v>
      </c>
      <c r="D97" t="s">
        <v>3889</v>
      </c>
      <c r="E97" t="s">
        <v>399</v>
      </c>
      <c r="F97" t="s">
        <v>32</v>
      </c>
      <c r="G97" t="s">
        <v>95</v>
      </c>
      <c r="H97" t="s">
        <v>400</v>
      </c>
      <c r="I97" t="s">
        <v>149</v>
      </c>
      <c r="J97" t="s">
        <v>42</v>
      </c>
      <c r="K97" t="s">
        <v>401</v>
      </c>
      <c r="L97" t="s">
        <v>122</v>
      </c>
      <c r="M97" t="s">
        <v>32</v>
      </c>
      <c r="N97" t="s">
        <v>45</v>
      </c>
      <c r="O97" t="s">
        <v>46</v>
      </c>
      <c r="P97" t="s">
        <v>35</v>
      </c>
      <c r="Q97">
        <v>276</v>
      </c>
      <c r="R97">
        <v>402.21</v>
      </c>
      <c r="S97">
        <v>111009.96</v>
      </c>
      <c r="T97">
        <v>15.04</v>
      </c>
      <c r="U97">
        <v>10</v>
      </c>
      <c r="V97">
        <v>1396</v>
      </c>
      <c r="W97" t="s">
        <v>36</v>
      </c>
      <c r="X97">
        <v>9555.43</v>
      </c>
    </row>
    <row r="98" spans="1:24" x14ac:dyDescent="0.25">
      <c r="A98">
        <v>100096</v>
      </c>
      <c r="B98" t="s">
        <v>3809</v>
      </c>
      <c r="C98" t="s">
        <v>3809</v>
      </c>
      <c r="D98" t="s">
        <v>3890</v>
      </c>
      <c r="E98" t="s">
        <v>402</v>
      </c>
      <c r="F98" t="s">
        <v>65</v>
      </c>
      <c r="G98" t="s">
        <v>142</v>
      </c>
      <c r="H98" t="s">
        <v>403</v>
      </c>
      <c r="I98" t="s">
        <v>144</v>
      </c>
      <c r="J98" t="s">
        <v>52</v>
      </c>
      <c r="K98" t="s">
        <v>404</v>
      </c>
      <c r="L98" t="s">
        <v>212</v>
      </c>
      <c r="M98" t="s">
        <v>65</v>
      </c>
      <c r="N98" t="s">
        <v>33</v>
      </c>
      <c r="O98" t="s">
        <v>34</v>
      </c>
      <c r="P98" t="s">
        <v>123</v>
      </c>
      <c r="Q98">
        <v>472</v>
      </c>
      <c r="R98">
        <v>8.42</v>
      </c>
      <c r="S98">
        <v>3974.24</v>
      </c>
      <c r="T98">
        <v>16.420000000000002</v>
      </c>
      <c r="U98">
        <v>11</v>
      </c>
      <c r="V98">
        <v>4172</v>
      </c>
      <c r="W98" t="s">
        <v>36</v>
      </c>
      <c r="X98">
        <v>758.86</v>
      </c>
    </row>
    <row r="99" spans="1:24" x14ac:dyDescent="0.25">
      <c r="A99">
        <v>100097</v>
      </c>
      <c r="B99" t="s">
        <v>3891</v>
      </c>
      <c r="C99" t="s">
        <v>3817</v>
      </c>
      <c r="D99" s="1">
        <v>45697</v>
      </c>
      <c r="E99" t="s">
        <v>405</v>
      </c>
      <c r="F99" t="s">
        <v>65</v>
      </c>
      <c r="G99" t="s">
        <v>70</v>
      </c>
      <c r="H99" t="s">
        <v>406</v>
      </c>
      <c r="I99" t="s">
        <v>28</v>
      </c>
      <c r="J99" t="s">
        <v>29</v>
      </c>
      <c r="K99" t="s">
        <v>407</v>
      </c>
      <c r="L99" t="s">
        <v>98</v>
      </c>
      <c r="M99" t="s">
        <v>25</v>
      </c>
      <c r="N99" t="s">
        <v>102</v>
      </c>
      <c r="O99" t="s">
        <v>103</v>
      </c>
      <c r="P99" t="s">
        <v>76</v>
      </c>
      <c r="Q99">
        <v>195</v>
      </c>
      <c r="R99">
        <v>72.849999999999994</v>
      </c>
      <c r="S99">
        <v>14205.75</v>
      </c>
      <c r="T99">
        <v>11.57</v>
      </c>
      <c r="U99">
        <v>17</v>
      </c>
      <c r="V99">
        <v>3261</v>
      </c>
      <c r="W99" t="s">
        <v>36</v>
      </c>
      <c r="X99">
        <v>2167.67</v>
      </c>
    </row>
    <row r="100" spans="1:24" x14ac:dyDescent="0.25">
      <c r="A100">
        <v>100098</v>
      </c>
      <c r="B100" t="s">
        <v>3892</v>
      </c>
      <c r="C100" t="s">
        <v>3893</v>
      </c>
      <c r="D100" s="1">
        <v>45510</v>
      </c>
      <c r="E100" t="s">
        <v>408</v>
      </c>
      <c r="F100" t="s">
        <v>65</v>
      </c>
      <c r="G100" t="s">
        <v>70</v>
      </c>
      <c r="H100" t="s">
        <v>409</v>
      </c>
      <c r="I100" t="s">
        <v>149</v>
      </c>
      <c r="J100" t="s">
        <v>42</v>
      </c>
      <c r="K100" t="s">
        <v>410</v>
      </c>
      <c r="L100" t="s">
        <v>98</v>
      </c>
      <c r="M100" t="s">
        <v>32</v>
      </c>
      <c r="N100" t="s">
        <v>92</v>
      </c>
      <c r="O100" t="s">
        <v>93</v>
      </c>
      <c r="P100" t="s">
        <v>76</v>
      </c>
      <c r="Q100">
        <v>354</v>
      </c>
      <c r="R100">
        <v>422.74</v>
      </c>
      <c r="S100">
        <v>149649.96</v>
      </c>
      <c r="T100">
        <v>14.47</v>
      </c>
      <c r="U100">
        <v>10</v>
      </c>
      <c r="V100">
        <v>405</v>
      </c>
      <c r="W100" t="s">
        <v>36</v>
      </c>
      <c r="X100">
        <v>15280.46</v>
      </c>
    </row>
    <row r="101" spans="1:24" x14ac:dyDescent="0.25">
      <c r="A101">
        <v>100099</v>
      </c>
      <c r="B101" t="s">
        <v>3894</v>
      </c>
      <c r="C101" s="1">
        <v>45293</v>
      </c>
      <c r="D101" s="1">
        <v>45475</v>
      </c>
      <c r="E101" t="s">
        <v>411</v>
      </c>
      <c r="F101" t="s">
        <v>25</v>
      </c>
      <c r="G101" t="s">
        <v>221</v>
      </c>
      <c r="H101" t="s">
        <v>412</v>
      </c>
      <c r="I101" t="s">
        <v>177</v>
      </c>
      <c r="J101" t="s">
        <v>29</v>
      </c>
      <c r="K101" t="s">
        <v>413</v>
      </c>
      <c r="L101" t="s">
        <v>113</v>
      </c>
      <c r="M101" t="s">
        <v>54</v>
      </c>
      <c r="N101" t="s">
        <v>74</v>
      </c>
      <c r="O101" t="s">
        <v>75</v>
      </c>
      <c r="P101" t="s">
        <v>35</v>
      </c>
      <c r="Q101">
        <v>215</v>
      </c>
      <c r="R101">
        <v>93.23</v>
      </c>
      <c r="S101">
        <v>20044.45</v>
      </c>
      <c r="T101">
        <v>18.57</v>
      </c>
      <c r="U101">
        <v>6</v>
      </c>
      <c r="V101">
        <v>1697</v>
      </c>
      <c r="W101" t="s">
        <v>47</v>
      </c>
      <c r="X101">
        <v>-245.48</v>
      </c>
    </row>
    <row r="102" spans="1:24" x14ac:dyDescent="0.25">
      <c r="A102">
        <v>100100</v>
      </c>
      <c r="B102" t="s">
        <v>3895</v>
      </c>
      <c r="C102" t="s">
        <v>3896</v>
      </c>
      <c r="D102" s="1">
        <v>45628</v>
      </c>
      <c r="E102" t="s">
        <v>414</v>
      </c>
      <c r="F102" t="s">
        <v>25</v>
      </c>
      <c r="G102" t="s">
        <v>169</v>
      </c>
      <c r="H102" t="s">
        <v>415</v>
      </c>
      <c r="I102" t="s">
        <v>416</v>
      </c>
      <c r="J102" t="s">
        <v>80</v>
      </c>
      <c r="K102" t="s">
        <v>30</v>
      </c>
      <c r="L102" t="s">
        <v>44</v>
      </c>
      <c r="M102" t="s">
        <v>54</v>
      </c>
      <c r="N102" t="s">
        <v>92</v>
      </c>
      <c r="O102" t="s">
        <v>93</v>
      </c>
      <c r="P102" t="s">
        <v>76</v>
      </c>
      <c r="Q102">
        <v>423</v>
      </c>
      <c r="R102">
        <v>45.71</v>
      </c>
      <c r="S102">
        <v>19335.330000000002</v>
      </c>
      <c r="T102">
        <v>15.73</v>
      </c>
      <c r="U102">
        <v>25</v>
      </c>
      <c r="V102">
        <v>1306</v>
      </c>
      <c r="W102" t="s">
        <v>188</v>
      </c>
      <c r="X102">
        <v>3362.14</v>
      </c>
    </row>
    <row r="103" spans="1:24" x14ac:dyDescent="0.25">
      <c r="A103">
        <v>100101</v>
      </c>
      <c r="B103" s="1">
        <v>45543</v>
      </c>
      <c r="C103" t="s">
        <v>3863</v>
      </c>
      <c r="D103" t="s">
        <v>3897</v>
      </c>
      <c r="E103" t="s">
        <v>417</v>
      </c>
      <c r="F103" t="s">
        <v>38</v>
      </c>
      <c r="G103" t="s">
        <v>217</v>
      </c>
      <c r="H103" t="s">
        <v>418</v>
      </c>
      <c r="I103" t="s">
        <v>191</v>
      </c>
      <c r="J103" t="s">
        <v>62</v>
      </c>
      <c r="K103" t="s">
        <v>419</v>
      </c>
      <c r="L103" t="s">
        <v>212</v>
      </c>
      <c r="M103" t="s">
        <v>65</v>
      </c>
      <c r="N103" t="s">
        <v>33</v>
      </c>
      <c r="O103" t="s">
        <v>34</v>
      </c>
      <c r="P103" t="s">
        <v>35</v>
      </c>
      <c r="Q103">
        <v>333</v>
      </c>
      <c r="R103">
        <v>18.54</v>
      </c>
      <c r="S103">
        <v>6173.82</v>
      </c>
      <c r="T103">
        <v>21.91</v>
      </c>
      <c r="U103">
        <v>7</v>
      </c>
      <c r="V103">
        <v>1340</v>
      </c>
      <c r="W103" t="s">
        <v>36</v>
      </c>
      <c r="X103">
        <v>26.74</v>
      </c>
    </row>
    <row r="104" spans="1:24" x14ac:dyDescent="0.25">
      <c r="A104">
        <v>100102</v>
      </c>
      <c r="B104" t="s">
        <v>3898</v>
      </c>
      <c r="C104" t="s">
        <v>3899</v>
      </c>
      <c r="D104" t="s">
        <v>3865</v>
      </c>
      <c r="E104" t="s">
        <v>420</v>
      </c>
      <c r="F104" t="s">
        <v>25</v>
      </c>
      <c r="G104" t="s">
        <v>221</v>
      </c>
      <c r="H104" t="s">
        <v>421</v>
      </c>
      <c r="I104" t="s">
        <v>79</v>
      </c>
      <c r="J104" t="s">
        <v>80</v>
      </c>
      <c r="K104" t="s">
        <v>422</v>
      </c>
      <c r="L104" t="s">
        <v>212</v>
      </c>
      <c r="M104" t="s">
        <v>38</v>
      </c>
      <c r="N104" t="s">
        <v>45</v>
      </c>
      <c r="O104" t="s">
        <v>46</v>
      </c>
      <c r="P104" t="s">
        <v>76</v>
      </c>
      <c r="Q104">
        <v>260</v>
      </c>
      <c r="R104">
        <v>80.33</v>
      </c>
      <c r="S104">
        <v>20885.8</v>
      </c>
      <c r="T104">
        <v>12.76</v>
      </c>
      <c r="U104">
        <v>23</v>
      </c>
      <c r="V104">
        <v>1080</v>
      </c>
      <c r="W104" t="s">
        <v>36</v>
      </c>
      <c r="X104">
        <v>3736.1</v>
      </c>
    </row>
    <row r="105" spans="1:24" x14ac:dyDescent="0.25">
      <c r="A105">
        <v>100103</v>
      </c>
      <c r="B105" s="1">
        <v>45720</v>
      </c>
      <c r="C105" s="1">
        <v>45751</v>
      </c>
      <c r="D105" t="s">
        <v>3837</v>
      </c>
      <c r="E105" t="s">
        <v>423</v>
      </c>
      <c r="F105" t="s">
        <v>54</v>
      </c>
      <c r="G105" t="s">
        <v>129</v>
      </c>
      <c r="H105" t="s">
        <v>424</v>
      </c>
      <c r="I105" t="s">
        <v>368</v>
      </c>
      <c r="J105" t="s">
        <v>29</v>
      </c>
      <c r="K105" t="s">
        <v>425</v>
      </c>
      <c r="L105" t="s">
        <v>91</v>
      </c>
      <c r="M105" t="s">
        <v>65</v>
      </c>
      <c r="N105" t="s">
        <v>55</v>
      </c>
      <c r="O105" t="s">
        <v>56</v>
      </c>
      <c r="P105" t="s">
        <v>123</v>
      </c>
      <c r="Q105">
        <v>406</v>
      </c>
      <c r="R105">
        <v>103.96</v>
      </c>
      <c r="S105">
        <v>42207.76</v>
      </c>
      <c r="T105">
        <v>20.56</v>
      </c>
      <c r="U105">
        <v>10</v>
      </c>
      <c r="V105">
        <v>3492</v>
      </c>
      <c r="W105" t="s">
        <v>36</v>
      </c>
      <c r="X105">
        <v>6063.85</v>
      </c>
    </row>
    <row r="106" spans="1:24" x14ac:dyDescent="0.25">
      <c r="A106">
        <v>100104</v>
      </c>
      <c r="B106" t="s">
        <v>3855</v>
      </c>
      <c r="C106" t="s">
        <v>3900</v>
      </c>
      <c r="D106" s="1">
        <v>45326</v>
      </c>
      <c r="E106" t="s">
        <v>426</v>
      </c>
      <c r="F106" t="s">
        <v>38</v>
      </c>
      <c r="G106" t="s">
        <v>217</v>
      </c>
      <c r="H106" t="s">
        <v>427</v>
      </c>
      <c r="I106" t="s">
        <v>191</v>
      </c>
      <c r="J106" t="s">
        <v>62</v>
      </c>
      <c r="K106" t="s">
        <v>428</v>
      </c>
      <c r="L106" t="s">
        <v>98</v>
      </c>
      <c r="M106" t="s">
        <v>25</v>
      </c>
      <c r="N106" t="s">
        <v>66</v>
      </c>
      <c r="O106" t="s">
        <v>67</v>
      </c>
      <c r="P106" t="s">
        <v>35</v>
      </c>
      <c r="Q106">
        <v>473</v>
      </c>
      <c r="R106">
        <v>43.58</v>
      </c>
      <c r="S106">
        <v>20613.34</v>
      </c>
      <c r="T106">
        <v>25.88</v>
      </c>
      <c r="U106">
        <v>4</v>
      </c>
      <c r="V106">
        <v>4479</v>
      </c>
      <c r="W106" t="s">
        <v>36</v>
      </c>
      <c r="X106">
        <v>3641.59</v>
      </c>
    </row>
    <row r="107" spans="1:24" x14ac:dyDescent="0.25">
      <c r="A107">
        <v>100105</v>
      </c>
      <c r="B107" s="1">
        <v>45936</v>
      </c>
      <c r="C107" s="1">
        <v>45967</v>
      </c>
      <c r="D107" s="1">
        <v>45723</v>
      </c>
      <c r="E107" t="s">
        <v>429</v>
      </c>
      <c r="F107" t="s">
        <v>32</v>
      </c>
      <c r="G107" t="s">
        <v>110</v>
      </c>
      <c r="H107" t="s">
        <v>430</v>
      </c>
      <c r="I107" t="s">
        <v>126</v>
      </c>
      <c r="J107" t="s">
        <v>42</v>
      </c>
      <c r="K107" t="s">
        <v>431</v>
      </c>
      <c r="L107" t="s">
        <v>187</v>
      </c>
      <c r="M107" t="s">
        <v>54</v>
      </c>
      <c r="N107" t="s">
        <v>92</v>
      </c>
      <c r="O107" t="s">
        <v>93</v>
      </c>
      <c r="P107" t="s">
        <v>76</v>
      </c>
      <c r="Q107">
        <v>283</v>
      </c>
      <c r="R107">
        <v>397.1</v>
      </c>
      <c r="S107">
        <v>112379.3</v>
      </c>
      <c r="T107">
        <v>13.18</v>
      </c>
      <c r="U107">
        <v>22</v>
      </c>
      <c r="V107">
        <v>257</v>
      </c>
      <c r="W107" t="s">
        <v>36</v>
      </c>
      <c r="X107">
        <v>12182.02</v>
      </c>
    </row>
    <row r="108" spans="1:24" x14ac:dyDescent="0.25">
      <c r="A108">
        <v>100106</v>
      </c>
      <c r="B108" s="1">
        <v>45722</v>
      </c>
      <c r="C108" s="1">
        <v>45783</v>
      </c>
      <c r="D108" s="1">
        <v>45936</v>
      </c>
      <c r="E108" t="s">
        <v>432</v>
      </c>
      <c r="F108" t="s">
        <v>65</v>
      </c>
      <c r="G108" t="s">
        <v>70</v>
      </c>
      <c r="H108" t="s">
        <v>433</v>
      </c>
      <c r="I108" t="s">
        <v>238</v>
      </c>
      <c r="J108" t="s">
        <v>62</v>
      </c>
      <c r="K108" t="s">
        <v>434</v>
      </c>
      <c r="L108" t="s">
        <v>98</v>
      </c>
      <c r="M108" t="s">
        <v>54</v>
      </c>
      <c r="N108" t="s">
        <v>33</v>
      </c>
      <c r="O108" t="s">
        <v>34</v>
      </c>
      <c r="P108" t="s">
        <v>123</v>
      </c>
      <c r="Q108">
        <v>33</v>
      </c>
      <c r="R108">
        <v>46.44</v>
      </c>
      <c r="S108">
        <v>1532.52</v>
      </c>
      <c r="T108">
        <v>11.49</v>
      </c>
      <c r="U108">
        <v>5</v>
      </c>
      <c r="V108">
        <v>3246</v>
      </c>
      <c r="W108" t="s">
        <v>36</v>
      </c>
      <c r="X108">
        <v>65.38</v>
      </c>
    </row>
    <row r="109" spans="1:24" x14ac:dyDescent="0.25">
      <c r="A109">
        <v>100107</v>
      </c>
      <c r="B109" t="s">
        <v>3901</v>
      </c>
      <c r="C109" t="s">
        <v>3902</v>
      </c>
      <c r="D109" s="1">
        <v>45513</v>
      </c>
      <c r="E109" t="s">
        <v>435</v>
      </c>
      <c r="F109" t="s">
        <v>65</v>
      </c>
      <c r="G109" t="s">
        <v>142</v>
      </c>
      <c r="H109" t="s">
        <v>436</v>
      </c>
      <c r="I109" t="s">
        <v>85</v>
      </c>
      <c r="J109" t="s">
        <v>52</v>
      </c>
      <c r="K109" t="s">
        <v>331</v>
      </c>
      <c r="L109" t="s">
        <v>91</v>
      </c>
      <c r="M109" t="s">
        <v>25</v>
      </c>
      <c r="N109" t="s">
        <v>102</v>
      </c>
      <c r="O109" t="s">
        <v>103</v>
      </c>
      <c r="P109" t="s">
        <v>76</v>
      </c>
      <c r="Q109">
        <v>126</v>
      </c>
      <c r="R109">
        <v>56.4</v>
      </c>
      <c r="S109">
        <v>7106.4</v>
      </c>
      <c r="T109">
        <v>10.32</v>
      </c>
      <c r="U109">
        <v>13</v>
      </c>
      <c r="V109">
        <v>783</v>
      </c>
      <c r="W109" t="s">
        <v>36</v>
      </c>
      <c r="X109">
        <v>497.86</v>
      </c>
    </row>
    <row r="110" spans="1:24" x14ac:dyDescent="0.25">
      <c r="A110">
        <v>100108</v>
      </c>
      <c r="B110" t="s">
        <v>3842</v>
      </c>
      <c r="C110" t="s">
        <v>3903</v>
      </c>
      <c r="D110" s="1">
        <v>45547</v>
      </c>
      <c r="E110" t="s">
        <v>437</v>
      </c>
      <c r="F110" t="s">
        <v>32</v>
      </c>
      <c r="G110" t="s">
        <v>95</v>
      </c>
      <c r="H110" t="s">
        <v>438</v>
      </c>
      <c r="I110" t="s">
        <v>89</v>
      </c>
      <c r="J110" t="s">
        <v>62</v>
      </c>
      <c r="K110" t="s">
        <v>439</v>
      </c>
      <c r="L110" t="s">
        <v>187</v>
      </c>
      <c r="M110" t="s">
        <v>32</v>
      </c>
      <c r="N110" t="s">
        <v>107</v>
      </c>
      <c r="O110" t="s">
        <v>108</v>
      </c>
      <c r="P110" t="s">
        <v>76</v>
      </c>
      <c r="Q110">
        <v>310</v>
      </c>
      <c r="R110">
        <v>39.07</v>
      </c>
      <c r="S110">
        <v>12111.7</v>
      </c>
      <c r="T110">
        <v>10.119999999999999</v>
      </c>
      <c r="U110">
        <v>23</v>
      </c>
      <c r="V110">
        <v>2343</v>
      </c>
      <c r="W110" t="s">
        <v>57</v>
      </c>
      <c r="X110">
        <v>1352.03</v>
      </c>
    </row>
    <row r="111" spans="1:24" x14ac:dyDescent="0.25">
      <c r="A111">
        <v>100109</v>
      </c>
      <c r="B111" s="1">
        <v>45749</v>
      </c>
      <c r="C111" s="1">
        <v>45840</v>
      </c>
      <c r="D111" s="1">
        <v>45871</v>
      </c>
      <c r="E111" t="s">
        <v>440</v>
      </c>
      <c r="F111" t="s">
        <v>54</v>
      </c>
      <c r="G111" t="s">
        <v>158</v>
      </c>
      <c r="H111" t="s">
        <v>441</v>
      </c>
      <c r="I111" t="s">
        <v>207</v>
      </c>
      <c r="J111" t="s">
        <v>80</v>
      </c>
      <c r="K111" t="s">
        <v>300</v>
      </c>
      <c r="L111" t="s">
        <v>91</v>
      </c>
      <c r="M111" t="s">
        <v>65</v>
      </c>
      <c r="N111" t="s">
        <v>102</v>
      </c>
      <c r="O111" t="s">
        <v>103</v>
      </c>
      <c r="P111" t="s">
        <v>68</v>
      </c>
      <c r="Q111">
        <v>211</v>
      </c>
      <c r="R111">
        <v>280.5</v>
      </c>
      <c r="S111">
        <v>59185.5</v>
      </c>
      <c r="T111">
        <v>42.18</v>
      </c>
      <c r="U111">
        <v>1</v>
      </c>
      <c r="V111">
        <v>291</v>
      </c>
      <c r="W111" t="s">
        <v>36</v>
      </c>
      <c r="X111">
        <v>11962.64</v>
      </c>
    </row>
    <row r="112" spans="1:24" x14ac:dyDescent="0.25">
      <c r="A112">
        <v>100110</v>
      </c>
      <c r="B112" s="1">
        <v>45969</v>
      </c>
      <c r="C112" t="s">
        <v>3904</v>
      </c>
      <c r="D112" t="s">
        <v>3905</v>
      </c>
      <c r="E112" t="s">
        <v>442</v>
      </c>
      <c r="F112" t="s">
        <v>54</v>
      </c>
      <c r="G112" t="s">
        <v>158</v>
      </c>
      <c r="H112" t="s">
        <v>443</v>
      </c>
      <c r="I112" t="s">
        <v>198</v>
      </c>
      <c r="J112" t="s">
        <v>52</v>
      </c>
      <c r="K112" t="s">
        <v>444</v>
      </c>
      <c r="L112" t="s">
        <v>91</v>
      </c>
      <c r="M112" t="s">
        <v>65</v>
      </c>
      <c r="N112" t="s">
        <v>55</v>
      </c>
      <c r="O112" t="s">
        <v>56</v>
      </c>
      <c r="P112" t="s">
        <v>123</v>
      </c>
      <c r="Q112">
        <v>152</v>
      </c>
      <c r="R112">
        <v>24.41</v>
      </c>
      <c r="S112">
        <v>3710.32</v>
      </c>
      <c r="T112">
        <v>14.39</v>
      </c>
      <c r="U112">
        <v>13</v>
      </c>
      <c r="V112">
        <v>1086</v>
      </c>
      <c r="W112" t="s">
        <v>36</v>
      </c>
      <c r="X112">
        <v>305.25</v>
      </c>
    </row>
    <row r="113" spans="1:24" x14ac:dyDescent="0.25">
      <c r="A113">
        <v>100111</v>
      </c>
      <c r="B113" s="1">
        <v>45536</v>
      </c>
      <c r="C113" t="s">
        <v>3906</v>
      </c>
      <c r="D113" t="s">
        <v>3895</v>
      </c>
      <c r="E113" t="s">
        <v>445</v>
      </c>
      <c r="F113" t="s">
        <v>25</v>
      </c>
      <c r="G113" t="s">
        <v>172</v>
      </c>
      <c r="H113" t="s">
        <v>446</v>
      </c>
      <c r="I113" t="s">
        <v>116</v>
      </c>
      <c r="J113" t="s">
        <v>62</v>
      </c>
      <c r="K113" t="s">
        <v>447</v>
      </c>
      <c r="L113" t="s">
        <v>212</v>
      </c>
      <c r="M113" t="s">
        <v>25</v>
      </c>
      <c r="N113" t="s">
        <v>107</v>
      </c>
      <c r="O113" t="s">
        <v>108</v>
      </c>
      <c r="P113" t="s">
        <v>68</v>
      </c>
      <c r="Q113">
        <v>327</v>
      </c>
      <c r="R113">
        <v>40.25</v>
      </c>
      <c r="S113">
        <v>13161.75</v>
      </c>
      <c r="T113">
        <v>36.82</v>
      </c>
      <c r="U113">
        <v>3</v>
      </c>
      <c r="V113">
        <v>4506</v>
      </c>
      <c r="W113" t="s">
        <v>57</v>
      </c>
      <c r="X113">
        <v>2152.3200000000002</v>
      </c>
    </row>
    <row r="114" spans="1:24" x14ac:dyDescent="0.25">
      <c r="A114">
        <v>100112</v>
      </c>
      <c r="B114" s="1">
        <v>45546</v>
      </c>
      <c r="C114" t="s">
        <v>3907</v>
      </c>
      <c r="D114" t="s">
        <v>3908</v>
      </c>
      <c r="E114" t="s">
        <v>448</v>
      </c>
      <c r="F114" t="s">
        <v>32</v>
      </c>
      <c r="G114" t="s">
        <v>137</v>
      </c>
      <c r="H114" t="s">
        <v>449</v>
      </c>
      <c r="I114" t="s">
        <v>51</v>
      </c>
      <c r="J114" t="s">
        <v>52</v>
      </c>
      <c r="K114" t="s">
        <v>239</v>
      </c>
      <c r="L114" t="s">
        <v>98</v>
      </c>
      <c r="M114" t="s">
        <v>32</v>
      </c>
      <c r="N114" t="s">
        <v>55</v>
      </c>
      <c r="O114" t="s">
        <v>56</v>
      </c>
      <c r="P114" t="s">
        <v>35</v>
      </c>
      <c r="Q114">
        <v>96</v>
      </c>
      <c r="R114">
        <v>61.32</v>
      </c>
      <c r="S114">
        <v>5886.72</v>
      </c>
      <c r="T114">
        <v>11.26</v>
      </c>
      <c r="U114">
        <v>9</v>
      </c>
      <c r="V114">
        <v>1760</v>
      </c>
      <c r="W114" t="s">
        <v>36</v>
      </c>
      <c r="X114">
        <v>1147.6099999999999</v>
      </c>
    </row>
    <row r="115" spans="1:24" x14ac:dyDescent="0.25">
      <c r="A115">
        <v>100113</v>
      </c>
      <c r="B115" t="s">
        <v>3909</v>
      </c>
      <c r="C115" t="s">
        <v>3910</v>
      </c>
      <c r="D115" s="1">
        <v>45971</v>
      </c>
      <c r="E115" t="s">
        <v>450</v>
      </c>
      <c r="F115" t="s">
        <v>54</v>
      </c>
      <c r="G115" t="s">
        <v>158</v>
      </c>
      <c r="H115" t="s">
        <v>451</v>
      </c>
      <c r="I115" t="s">
        <v>207</v>
      </c>
      <c r="J115" t="s">
        <v>80</v>
      </c>
      <c r="K115" t="s">
        <v>452</v>
      </c>
      <c r="L115" t="s">
        <v>91</v>
      </c>
      <c r="M115" t="s">
        <v>65</v>
      </c>
      <c r="N115" t="s">
        <v>74</v>
      </c>
      <c r="O115" t="s">
        <v>75</v>
      </c>
      <c r="P115" t="s">
        <v>123</v>
      </c>
      <c r="Q115">
        <v>159</v>
      </c>
      <c r="R115">
        <v>143.02000000000001</v>
      </c>
      <c r="S115">
        <v>22740.18</v>
      </c>
      <c r="T115">
        <v>14.56</v>
      </c>
      <c r="U115">
        <v>15</v>
      </c>
      <c r="V115">
        <v>361</v>
      </c>
      <c r="W115" t="s">
        <v>188</v>
      </c>
      <c r="X115">
        <v>5080.43</v>
      </c>
    </row>
    <row r="116" spans="1:24" x14ac:dyDescent="0.25">
      <c r="A116">
        <v>100114</v>
      </c>
      <c r="B116" s="1">
        <v>45384</v>
      </c>
      <c r="C116" s="1">
        <v>45506</v>
      </c>
      <c r="D116" t="s">
        <v>3911</v>
      </c>
      <c r="E116" t="s">
        <v>453</v>
      </c>
      <c r="F116" t="s">
        <v>32</v>
      </c>
      <c r="G116" t="s">
        <v>95</v>
      </c>
      <c r="H116" t="s">
        <v>454</v>
      </c>
      <c r="I116" t="s">
        <v>182</v>
      </c>
      <c r="J116" t="s">
        <v>80</v>
      </c>
      <c r="K116" t="s">
        <v>455</v>
      </c>
      <c r="L116" t="s">
        <v>98</v>
      </c>
      <c r="M116" t="s">
        <v>54</v>
      </c>
      <c r="N116" t="s">
        <v>102</v>
      </c>
      <c r="O116" t="s">
        <v>103</v>
      </c>
      <c r="P116" t="s">
        <v>35</v>
      </c>
      <c r="Q116">
        <v>413</v>
      </c>
      <c r="R116">
        <v>234.92</v>
      </c>
      <c r="S116">
        <v>97021.96</v>
      </c>
      <c r="T116">
        <v>24.18</v>
      </c>
      <c r="U116">
        <v>9</v>
      </c>
      <c r="V116">
        <v>1437</v>
      </c>
      <c r="W116" t="s">
        <v>36</v>
      </c>
      <c r="X116">
        <v>20052.39</v>
      </c>
    </row>
    <row r="117" spans="1:24" x14ac:dyDescent="0.25">
      <c r="A117">
        <v>100115</v>
      </c>
      <c r="B117" s="1">
        <v>45878</v>
      </c>
      <c r="C117" s="1">
        <v>45970</v>
      </c>
      <c r="D117" t="s">
        <v>3912</v>
      </c>
      <c r="E117" t="s">
        <v>456</v>
      </c>
      <c r="F117" t="s">
        <v>54</v>
      </c>
      <c r="G117" t="s">
        <v>158</v>
      </c>
      <c r="H117" t="s">
        <v>457</v>
      </c>
      <c r="I117" t="s">
        <v>278</v>
      </c>
      <c r="J117" t="s">
        <v>29</v>
      </c>
      <c r="K117" t="s">
        <v>458</v>
      </c>
      <c r="L117" t="s">
        <v>64</v>
      </c>
      <c r="M117" t="s">
        <v>25</v>
      </c>
      <c r="N117" t="s">
        <v>203</v>
      </c>
      <c r="O117" t="s">
        <v>204</v>
      </c>
      <c r="P117" t="s">
        <v>35</v>
      </c>
      <c r="Q117">
        <v>134</v>
      </c>
      <c r="R117">
        <v>33.17</v>
      </c>
      <c r="S117">
        <v>4444.78</v>
      </c>
      <c r="T117">
        <v>16.27</v>
      </c>
      <c r="U117">
        <v>6</v>
      </c>
      <c r="V117">
        <v>3458</v>
      </c>
      <c r="W117" t="s">
        <v>36</v>
      </c>
      <c r="X117">
        <v>637.82000000000005</v>
      </c>
    </row>
    <row r="118" spans="1:24" x14ac:dyDescent="0.25">
      <c r="A118">
        <v>100116</v>
      </c>
      <c r="B118" s="1">
        <v>45539</v>
      </c>
      <c r="C118" t="s">
        <v>3913</v>
      </c>
      <c r="D118" t="s">
        <v>3914</v>
      </c>
      <c r="E118" t="s">
        <v>459</v>
      </c>
      <c r="F118" t="s">
        <v>38</v>
      </c>
      <c r="G118" t="s">
        <v>39</v>
      </c>
      <c r="H118" t="s">
        <v>460</v>
      </c>
      <c r="I118" t="s">
        <v>416</v>
      </c>
      <c r="J118" t="s">
        <v>80</v>
      </c>
      <c r="K118" t="s">
        <v>117</v>
      </c>
      <c r="L118" t="s">
        <v>31</v>
      </c>
      <c r="M118" t="s">
        <v>38</v>
      </c>
      <c r="N118" t="s">
        <v>74</v>
      </c>
      <c r="O118" t="s">
        <v>75</v>
      </c>
      <c r="P118" t="s">
        <v>35</v>
      </c>
      <c r="Q118">
        <v>384</v>
      </c>
      <c r="R118">
        <v>168.04</v>
      </c>
      <c r="S118">
        <v>64527.360000000001</v>
      </c>
      <c r="T118">
        <v>17.3</v>
      </c>
      <c r="U118">
        <v>8</v>
      </c>
      <c r="V118">
        <v>602</v>
      </c>
      <c r="W118" t="s">
        <v>36</v>
      </c>
      <c r="X118">
        <v>12323.48</v>
      </c>
    </row>
    <row r="119" spans="1:24" x14ac:dyDescent="0.25">
      <c r="A119">
        <v>100117</v>
      </c>
      <c r="B119" t="s">
        <v>3855</v>
      </c>
      <c r="C119" t="s">
        <v>3915</v>
      </c>
      <c r="D119" s="1">
        <v>45386</v>
      </c>
      <c r="E119" t="s">
        <v>461</v>
      </c>
      <c r="F119" t="s">
        <v>54</v>
      </c>
      <c r="G119" t="s">
        <v>158</v>
      </c>
      <c r="H119" t="s">
        <v>462</v>
      </c>
      <c r="I119" t="s">
        <v>238</v>
      </c>
      <c r="J119" t="s">
        <v>62</v>
      </c>
      <c r="K119" t="s">
        <v>219</v>
      </c>
      <c r="L119" t="s">
        <v>118</v>
      </c>
      <c r="M119" t="s">
        <v>32</v>
      </c>
      <c r="N119" t="s">
        <v>107</v>
      </c>
      <c r="O119" t="s">
        <v>108</v>
      </c>
      <c r="P119" t="s">
        <v>123</v>
      </c>
      <c r="Q119">
        <v>238</v>
      </c>
      <c r="R119">
        <v>5.41</v>
      </c>
      <c r="S119">
        <v>1287.58</v>
      </c>
      <c r="T119">
        <v>16.48</v>
      </c>
      <c r="U119">
        <v>10</v>
      </c>
      <c r="V119">
        <v>4855</v>
      </c>
      <c r="W119" t="s">
        <v>36</v>
      </c>
      <c r="X119">
        <v>123.86</v>
      </c>
    </row>
    <row r="120" spans="1:24" x14ac:dyDescent="0.25">
      <c r="A120">
        <v>100118</v>
      </c>
      <c r="B120" s="1">
        <v>45850</v>
      </c>
      <c r="C120" s="1">
        <v>46003</v>
      </c>
      <c r="D120" t="s">
        <v>3916</v>
      </c>
      <c r="E120" t="s">
        <v>463</v>
      </c>
      <c r="F120" t="s">
        <v>54</v>
      </c>
      <c r="G120" t="s">
        <v>158</v>
      </c>
      <c r="H120" t="s">
        <v>464</v>
      </c>
      <c r="I120" t="s">
        <v>149</v>
      </c>
      <c r="J120" t="s">
        <v>42</v>
      </c>
      <c r="K120" t="s">
        <v>265</v>
      </c>
      <c r="L120" t="s">
        <v>31</v>
      </c>
      <c r="M120" t="s">
        <v>32</v>
      </c>
      <c r="N120" t="s">
        <v>107</v>
      </c>
      <c r="O120" t="s">
        <v>108</v>
      </c>
      <c r="P120" t="s">
        <v>123</v>
      </c>
      <c r="Q120">
        <v>285</v>
      </c>
      <c r="R120">
        <v>289.27</v>
      </c>
      <c r="S120">
        <v>82441.95</v>
      </c>
      <c r="T120">
        <v>17.62</v>
      </c>
      <c r="U120">
        <v>13</v>
      </c>
      <c r="V120">
        <v>1021</v>
      </c>
      <c r="W120" t="s">
        <v>36</v>
      </c>
      <c r="X120">
        <v>5444.45</v>
      </c>
    </row>
    <row r="121" spans="1:24" x14ac:dyDescent="0.25">
      <c r="A121">
        <v>100119</v>
      </c>
      <c r="B121" t="s">
        <v>3917</v>
      </c>
      <c r="C121" t="s">
        <v>3918</v>
      </c>
      <c r="D121" t="s">
        <v>3898</v>
      </c>
      <c r="E121" t="s">
        <v>465</v>
      </c>
      <c r="F121" t="s">
        <v>38</v>
      </c>
      <c r="G121" t="s">
        <v>39</v>
      </c>
      <c r="H121" t="s">
        <v>466</v>
      </c>
      <c r="I121" t="s">
        <v>126</v>
      </c>
      <c r="J121" t="s">
        <v>42</v>
      </c>
      <c r="K121" t="s">
        <v>467</v>
      </c>
      <c r="L121" t="s">
        <v>44</v>
      </c>
      <c r="M121" t="s">
        <v>54</v>
      </c>
      <c r="N121" t="s">
        <v>33</v>
      </c>
      <c r="O121" t="s">
        <v>34</v>
      </c>
      <c r="P121" t="s">
        <v>35</v>
      </c>
      <c r="Q121">
        <v>399</v>
      </c>
      <c r="R121">
        <v>140.28</v>
      </c>
      <c r="S121">
        <v>55971.72</v>
      </c>
      <c r="T121">
        <v>23.79</v>
      </c>
      <c r="U121">
        <v>2</v>
      </c>
      <c r="V121">
        <v>1006</v>
      </c>
      <c r="W121" t="s">
        <v>36</v>
      </c>
      <c r="X121">
        <v>5417.55</v>
      </c>
    </row>
    <row r="122" spans="1:24" x14ac:dyDescent="0.25">
      <c r="A122">
        <v>100120</v>
      </c>
      <c r="B122" s="1">
        <v>45514</v>
      </c>
      <c r="C122" s="1">
        <v>45636</v>
      </c>
      <c r="D122" t="s">
        <v>3919</v>
      </c>
      <c r="E122" t="s">
        <v>468</v>
      </c>
      <c r="F122" t="s">
        <v>54</v>
      </c>
      <c r="G122" t="s">
        <v>165</v>
      </c>
      <c r="H122" t="s">
        <v>469</v>
      </c>
      <c r="I122" t="s">
        <v>134</v>
      </c>
      <c r="J122" t="s">
        <v>52</v>
      </c>
      <c r="K122" t="s">
        <v>470</v>
      </c>
      <c r="L122" t="s">
        <v>91</v>
      </c>
      <c r="M122" t="s">
        <v>54</v>
      </c>
      <c r="N122" t="s">
        <v>92</v>
      </c>
      <c r="O122" t="s">
        <v>93</v>
      </c>
      <c r="P122" t="s">
        <v>76</v>
      </c>
      <c r="Q122">
        <v>68</v>
      </c>
      <c r="R122">
        <v>33.92</v>
      </c>
      <c r="S122">
        <v>2306.56</v>
      </c>
      <c r="T122">
        <v>6.86</v>
      </c>
      <c r="U122">
        <v>10</v>
      </c>
      <c r="V122">
        <v>1208</v>
      </c>
      <c r="W122" t="s">
        <v>36</v>
      </c>
      <c r="X122">
        <v>273.75</v>
      </c>
    </row>
    <row r="123" spans="1:24" x14ac:dyDescent="0.25">
      <c r="A123">
        <v>100121</v>
      </c>
      <c r="B123" s="1">
        <v>45482</v>
      </c>
      <c r="C123" s="1">
        <v>45544</v>
      </c>
      <c r="D123" s="1">
        <v>45332</v>
      </c>
      <c r="E123" t="s">
        <v>471</v>
      </c>
      <c r="F123" t="s">
        <v>54</v>
      </c>
      <c r="G123" t="s">
        <v>225</v>
      </c>
      <c r="H123" t="s">
        <v>472</v>
      </c>
      <c r="I123" t="s">
        <v>61</v>
      </c>
      <c r="J123" t="s">
        <v>62</v>
      </c>
      <c r="K123" t="s">
        <v>473</v>
      </c>
      <c r="L123" t="s">
        <v>31</v>
      </c>
      <c r="M123" t="s">
        <v>38</v>
      </c>
      <c r="N123" t="s">
        <v>102</v>
      </c>
      <c r="O123" t="s">
        <v>103</v>
      </c>
      <c r="P123" t="s">
        <v>76</v>
      </c>
      <c r="Q123">
        <v>48</v>
      </c>
      <c r="R123">
        <v>25.46</v>
      </c>
      <c r="S123">
        <v>1222.08</v>
      </c>
      <c r="T123">
        <v>8.89</v>
      </c>
      <c r="U123">
        <v>23</v>
      </c>
      <c r="V123">
        <v>3549</v>
      </c>
      <c r="W123" t="s">
        <v>36</v>
      </c>
      <c r="X123">
        <v>72.19</v>
      </c>
    </row>
    <row r="124" spans="1:24" x14ac:dyDescent="0.25">
      <c r="A124">
        <v>100122</v>
      </c>
      <c r="B124" s="1">
        <v>45362</v>
      </c>
      <c r="C124" s="1">
        <v>45393</v>
      </c>
      <c r="D124" t="s">
        <v>3908</v>
      </c>
      <c r="E124" t="s">
        <v>474</v>
      </c>
      <c r="F124" t="s">
        <v>25</v>
      </c>
      <c r="G124" t="s">
        <v>169</v>
      </c>
      <c r="H124" t="s">
        <v>475</v>
      </c>
      <c r="I124" t="s">
        <v>207</v>
      </c>
      <c r="J124" t="s">
        <v>80</v>
      </c>
      <c r="K124" t="s">
        <v>476</v>
      </c>
      <c r="L124" t="s">
        <v>118</v>
      </c>
      <c r="M124" t="s">
        <v>65</v>
      </c>
      <c r="N124" t="s">
        <v>151</v>
      </c>
      <c r="O124" t="s">
        <v>152</v>
      </c>
      <c r="P124" t="s">
        <v>76</v>
      </c>
      <c r="Q124">
        <v>138</v>
      </c>
      <c r="R124">
        <v>266.56</v>
      </c>
      <c r="S124">
        <v>36785.279999999999</v>
      </c>
      <c r="T124">
        <v>10.53</v>
      </c>
      <c r="U124">
        <v>19</v>
      </c>
      <c r="V124">
        <v>1431</v>
      </c>
      <c r="W124" t="s">
        <v>36</v>
      </c>
      <c r="X124">
        <v>8480.25</v>
      </c>
    </row>
    <row r="125" spans="1:24" x14ac:dyDescent="0.25">
      <c r="A125">
        <v>100123</v>
      </c>
      <c r="B125" s="1">
        <v>45420</v>
      </c>
      <c r="C125" s="1">
        <v>45481</v>
      </c>
      <c r="D125" s="1">
        <v>45634</v>
      </c>
      <c r="E125" t="s">
        <v>477</v>
      </c>
      <c r="F125" t="s">
        <v>65</v>
      </c>
      <c r="G125" t="s">
        <v>142</v>
      </c>
      <c r="H125" t="s">
        <v>478</v>
      </c>
      <c r="I125" t="s">
        <v>51</v>
      </c>
      <c r="J125" t="s">
        <v>52</v>
      </c>
      <c r="K125" t="s">
        <v>428</v>
      </c>
      <c r="L125" t="s">
        <v>122</v>
      </c>
      <c r="M125" t="s">
        <v>54</v>
      </c>
      <c r="N125" t="s">
        <v>102</v>
      </c>
      <c r="O125" t="s">
        <v>103</v>
      </c>
      <c r="P125" t="s">
        <v>68</v>
      </c>
      <c r="Q125">
        <v>241</v>
      </c>
      <c r="R125">
        <v>71.02</v>
      </c>
      <c r="S125">
        <v>17115.82</v>
      </c>
      <c r="T125">
        <v>44.13</v>
      </c>
      <c r="U125">
        <v>5</v>
      </c>
      <c r="V125">
        <v>1186</v>
      </c>
      <c r="W125" t="s">
        <v>36</v>
      </c>
      <c r="X125">
        <v>2659.26</v>
      </c>
    </row>
    <row r="126" spans="1:24" x14ac:dyDescent="0.25">
      <c r="A126">
        <v>100124</v>
      </c>
      <c r="B126" t="s">
        <v>3920</v>
      </c>
      <c r="C126" t="s">
        <v>3921</v>
      </c>
      <c r="D126" t="s">
        <v>3922</v>
      </c>
      <c r="E126" t="s">
        <v>479</v>
      </c>
      <c r="F126" t="s">
        <v>65</v>
      </c>
      <c r="G126" t="s">
        <v>154</v>
      </c>
      <c r="H126" t="s">
        <v>480</v>
      </c>
      <c r="I126" t="s">
        <v>144</v>
      </c>
      <c r="J126" t="s">
        <v>52</v>
      </c>
      <c r="K126" t="s">
        <v>242</v>
      </c>
      <c r="L126" t="s">
        <v>91</v>
      </c>
      <c r="M126" t="s">
        <v>54</v>
      </c>
      <c r="N126" t="s">
        <v>74</v>
      </c>
      <c r="O126" t="s">
        <v>75</v>
      </c>
      <c r="P126" t="s">
        <v>123</v>
      </c>
      <c r="Q126">
        <v>463</v>
      </c>
      <c r="R126">
        <v>34.090000000000003</v>
      </c>
      <c r="S126">
        <v>15783.67</v>
      </c>
      <c r="T126">
        <v>21.94</v>
      </c>
      <c r="U126">
        <v>8</v>
      </c>
      <c r="V126">
        <v>3432</v>
      </c>
      <c r="W126" t="s">
        <v>36</v>
      </c>
      <c r="X126">
        <v>2688.28</v>
      </c>
    </row>
    <row r="127" spans="1:24" x14ac:dyDescent="0.25">
      <c r="A127">
        <v>100125</v>
      </c>
      <c r="B127" s="1">
        <v>45721</v>
      </c>
      <c r="C127" s="1">
        <v>45782</v>
      </c>
      <c r="D127" t="s">
        <v>3923</v>
      </c>
      <c r="E127" t="s">
        <v>481</v>
      </c>
      <c r="F127" t="s">
        <v>32</v>
      </c>
      <c r="G127" t="s">
        <v>110</v>
      </c>
      <c r="H127" t="s">
        <v>482</v>
      </c>
      <c r="I127" t="s">
        <v>230</v>
      </c>
      <c r="J127" t="s">
        <v>80</v>
      </c>
      <c r="K127" t="s">
        <v>483</v>
      </c>
      <c r="L127" t="s">
        <v>91</v>
      </c>
      <c r="M127" t="s">
        <v>25</v>
      </c>
      <c r="N127" t="s">
        <v>74</v>
      </c>
      <c r="O127" t="s">
        <v>75</v>
      </c>
      <c r="P127" t="s">
        <v>76</v>
      </c>
      <c r="Q127">
        <v>111</v>
      </c>
      <c r="R127">
        <v>175.83</v>
      </c>
      <c r="S127">
        <v>19517.13</v>
      </c>
      <c r="T127">
        <v>10.039999999999999</v>
      </c>
      <c r="U127">
        <v>13</v>
      </c>
      <c r="V127">
        <v>1050</v>
      </c>
      <c r="W127" t="s">
        <v>36</v>
      </c>
      <c r="X127">
        <v>3505.14</v>
      </c>
    </row>
    <row r="128" spans="1:24" x14ac:dyDescent="0.25">
      <c r="A128">
        <v>100126</v>
      </c>
      <c r="B128" t="s">
        <v>3924</v>
      </c>
      <c r="C128" t="s">
        <v>3924</v>
      </c>
      <c r="D128" s="1">
        <v>45842</v>
      </c>
      <c r="E128" t="s">
        <v>484</v>
      </c>
      <c r="F128" t="s">
        <v>54</v>
      </c>
      <c r="G128" t="s">
        <v>129</v>
      </c>
      <c r="H128" t="s">
        <v>485</v>
      </c>
      <c r="I128" t="s">
        <v>61</v>
      </c>
      <c r="J128" t="s">
        <v>62</v>
      </c>
      <c r="K128" t="s">
        <v>486</v>
      </c>
      <c r="L128" t="s">
        <v>187</v>
      </c>
      <c r="M128" t="s">
        <v>32</v>
      </c>
      <c r="N128" t="s">
        <v>102</v>
      </c>
      <c r="O128" t="s">
        <v>103</v>
      </c>
      <c r="P128" t="s">
        <v>123</v>
      </c>
      <c r="Q128">
        <v>102</v>
      </c>
      <c r="R128">
        <v>25.19</v>
      </c>
      <c r="S128">
        <v>2569.38</v>
      </c>
      <c r="T128">
        <v>13.17</v>
      </c>
      <c r="U128">
        <v>8</v>
      </c>
      <c r="V128">
        <v>4700</v>
      </c>
      <c r="W128" t="s">
        <v>36</v>
      </c>
      <c r="X128">
        <v>120.2</v>
      </c>
    </row>
    <row r="129" spans="1:24" x14ac:dyDescent="0.25">
      <c r="A129">
        <v>100127</v>
      </c>
      <c r="B129" t="s">
        <v>3925</v>
      </c>
      <c r="C129" t="s">
        <v>3926</v>
      </c>
      <c r="D129" t="s">
        <v>3927</v>
      </c>
      <c r="E129" t="s">
        <v>487</v>
      </c>
      <c r="F129" t="s">
        <v>25</v>
      </c>
      <c r="G129" t="s">
        <v>59</v>
      </c>
      <c r="H129" t="s">
        <v>488</v>
      </c>
      <c r="I129" t="s">
        <v>416</v>
      </c>
      <c r="J129" t="s">
        <v>80</v>
      </c>
      <c r="K129" t="s">
        <v>489</v>
      </c>
      <c r="L129" t="s">
        <v>118</v>
      </c>
      <c r="M129" t="s">
        <v>54</v>
      </c>
      <c r="N129" t="s">
        <v>151</v>
      </c>
      <c r="O129" t="s">
        <v>152</v>
      </c>
      <c r="P129" t="s">
        <v>68</v>
      </c>
      <c r="Q129">
        <v>459</v>
      </c>
      <c r="R129">
        <v>188.55</v>
      </c>
      <c r="S129">
        <v>86544.45</v>
      </c>
      <c r="T129">
        <v>58.26</v>
      </c>
      <c r="U129">
        <v>2</v>
      </c>
      <c r="V129">
        <v>1227</v>
      </c>
      <c r="W129" t="s">
        <v>36</v>
      </c>
      <c r="X129">
        <v>12390.18</v>
      </c>
    </row>
    <row r="130" spans="1:24" x14ac:dyDescent="0.25">
      <c r="A130">
        <v>100128</v>
      </c>
      <c r="B130" t="s">
        <v>3928</v>
      </c>
      <c r="C130" t="s">
        <v>3929</v>
      </c>
      <c r="D130" t="s">
        <v>3930</v>
      </c>
      <c r="E130" t="s">
        <v>490</v>
      </c>
      <c r="F130" t="s">
        <v>54</v>
      </c>
      <c r="G130" t="s">
        <v>193</v>
      </c>
      <c r="H130" t="s">
        <v>491</v>
      </c>
      <c r="I130" t="s">
        <v>72</v>
      </c>
      <c r="J130" t="s">
        <v>42</v>
      </c>
      <c r="K130" t="s">
        <v>492</v>
      </c>
      <c r="L130" t="s">
        <v>98</v>
      </c>
      <c r="M130" t="s">
        <v>65</v>
      </c>
      <c r="N130" t="s">
        <v>55</v>
      </c>
      <c r="O130" t="s">
        <v>56</v>
      </c>
      <c r="P130" t="s">
        <v>76</v>
      </c>
      <c r="Q130">
        <v>373</v>
      </c>
      <c r="R130">
        <v>432.65</v>
      </c>
      <c r="S130">
        <v>161378.45000000001</v>
      </c>
      <c r="T130">
        <v>14.82</v>
      </c>
      <c r="U130">
        <v>24</v>
      </c>
      <c r="V130">
        <v>1054</v>
      </c>
      <c r="W130" t="s">
        <v>36</v>
      </c>
      <c r="X130">
        <v>33154.910000000003</v>
      </c>
    </row>
    <row r="131" spans="1:24" x14ac:dyDescent="0.25">
      <c r="A131">
        <v>100129</v>
      </c>
      <c r="B131" s="1">
        <v>45690</v>
      </c>
      <c r="C131" s="1">
        <v>45690</v>
      </c>
      <c r="D131" s="1">
        <v>45902</v>
      </c>
      <c r="E131" t="s">
        <v>493</v>
      </c>
      <c r="F131" t="s">
        <v>25</v>
      </c>
      <c r="G131" t="s">
        <v>59</v>
      </c>
      <c r="H131" t="s">
        <v>494</v>
      </c>
      <c r="I131" t="s">
        <v>368</v>
      </c>
      <c r="J131" t="s">
        <v>29</v>
      </c>
      <c r="K131" t="s">
        <v>495</v>
      </c>
      <c r="L131" t="s">
        <v>91</v>
      </c>
      <c r="M131" t="s">
        <v>65</v>
      </c>
      <c r="N131" t="s">
        <v>92</v>
      </c>
      <c r="O131" t="s">
        <v>93</v>
      </c>
      <c r="P131" t="s">
        <v>123</v>
      </c>
      <c r="Q131">
        <v>343</v>
      </c>
      <c r="R131">
        <v>63.45</v>
      </c>
      <c r="S131">
        <v>21763.35</v>
      </c>
      <c r="T131">
        <v>19.03</v>
      </c>
      <c r="U131">
        <v>7</v>
      </c>
      <c r="V131">
        <v>3205</v>
      </c>
      <c r="W131" t="s">
        <v>36</v>
      </c>
      <c r="X131">
        <v>6203.57</v>
      </c>
    </row>
    <row r="132" spans="1:24" x14ac:dyDescent="0.25">
      <c r="A132">
        <v>100130</v>
      </c>
      <c r="B132" s="1">
        <v>45910</v>
      </c>
      <c r="C132" s="1">
        <v>45940</v>
      </c>
      <c r="D132" t="s">
        <v>3920</v>
      </c>
      <c r="E132" t="s">
        <v>496</v>
      </c>
      <c r="F132" t="s">
        <v>38</v>
      </c>
      <c r="G132" t="s">
        <v>217</v>
      </c>
      <c r="H132" t="s">
        <v>497</v>
      </c>
      <c r="I132" t="s">
        <v>238</v>
      </c>
      <c r="J132" t="s">
        <v>62</v>
      </c>
      <c r="K132" t="s">
        <v>498</v>
      </c>
      <c r="L132" t="s">
        <v>31</v>
      </c>
      <c r="M132" t="s">
        <v>25</v>
      </c>
      <c r="N132" t="s">
        <v>203</v>
      </c>
      <c r="O132" t="s">
        <v>204</v>
      </c>
      <c r="P132" t="s">
        <v>35</v>
      </c>
      <c r="Q132">
        <v>272</v>
      </c>
      <c r="R132">
        <v>35.65</v>
      </c>
      <c r="S132">
        <v>9696.7999999999993</v>
      </c>
      <c r="T132">
        <v>20.190000000000001</v>
      </c>
      <c r="U132">
        <v>5</v>
      </c>
      <c r="V132">
        <v>3954</v>
      </c>
      <c r="W132" t="s">
        <v>36</v>
      </c>
      <c r="X132">
        <v>698.15</v>
      </c>
    </row>
    <row r="133" spans="1:24" x14ac:dyDescent="0.25">
      <c r="A133">
        <v>100131</v>
      </c>
      <c r="B133" t="s">
        <v>3855</v>
      </c>
      <c r="C133" t="s">
        <v>3931</v>
      </c>
      <c r="D133" s="1">
        <v>45355</v>
      </c>
      <c r="E133" t="s">
        <v>499</v>
      </c>
      <c r="F133" t="s">
        <v>25</v>
      </c>
      <c r="G133" t="s">
        <v>233</v>
      </c>
      <c r="H133" t="s">
        <v>500</v>
      </c>
      <c r="I133" t="s">
        <v>238</v>
      </c>
      <c r="J133" t="s">
        <v>62</v>
      </c>
      <c r="K133" t="s">
        <v>501</v>
      </c>
      <c r="L133" t="s">
        <v>187</v>
      </c>
      <c r="M133" t="s">
        <v>25</v>
      </c>
      <c r="N133" t="s">
        <v>74</v>
      </c>
      <c r="O133" t="s">
        <v>75</v>
      </c>
      <c r="P133" t="s">
        <v>35</v>
      </c>
      <c r="Q133">
        <v>371</v>
      </c>
      <c r="R133">
        <v>10.050000000000001</v>
      </c>
      <c r="S133">
        <v>3728.55</v>
      </c>
      <c r="T133">
        <v>17.03</v>
      </c>
      <c r="U133">
        <v>7</v>
      </c>
      <c r="V133">
        <v>1600</v>
      </c>
      <c r="W133" t="s">
        <v>36</v>
      </c>
      <c r="X133">
        <v>272.18</v>
      </c>
    </row>
    <row r="134" spans="1:24" x14ac:dyDescent="0.25">
      <c r="A134">
        <v>100132</v>
      </c>
      <c r="B134" s="1">
        <v>45992</v>
      </c>
      <c r="C134" s="1">
        <v>45992</v>
      </c>
      <c r="D134" t="s">
        <v>3932</v>
      </c>
      <c r="E134" t="s">
        <v>502</v>
      </c>
      <c r="F134" t="s">
        <v>65</v>
      </c>
      <c r="G134" t="s">
        <v>154</v>
      </c>
      <c r="H134" t="s">
        <v>503</v>
      </c>
      <c r="I134" t="s">
        <v>177</v>
      </c>
      <c r="J134" t="s">
        <v>29</v>
      </c>
      <c r="K134" t="s">
        <v>504</v>
      </c>
      <c r="L134" t="s">
        <v>122</v>
      </c>
      <c r="M134" t="s">
        <v>32</v>
      </c>
      <c r="N134" t="s">
        <v>102</v>
      </c>
      <c r="O134" t="s">
        <v>103</v>
      </c>
      <c r="P134" t="s">
        <v>35</v>
      </c>
      <c r="Q134">
        <v>59</v>
      </c>
      <c r="R134">
        <v>90.52</v>
      </c>
      <c r="S134">
        <v>5340.68</v>
      </c>
      <c r="T134">
        <v>14.15</v>
      </c>
      <c r="U134">
        <v>9</v>
      </c>
      <c r="V134">
        <v>3281</v>
      </c>
      <c r="W134" t="s">
        <v>36</v>
      </c>
      <c r="X134">
        <v>1338.81</v>
      </c>
    </row>
    <row r="135" spans="1:24" x14ac:dyDescent="0.25">
      <c r="A135">
        <v>100133</v>
      </c>
      <c r="B135" t="s">
        <v>3933</v>
      </c>
      <c r="C135" t="s">
        <v>3823</v>
      </c>
      <c r="D135" t="s">
        <v>3934</v>
      </c>
      <c r="E135" t="s">
        <v>505</v>
      </c>
      <c r="F135" t="s">
        <v>38</v>
      </c>
      <c r="G135" t="s">
        <v>49</v>
      </c>
      <c r="H135" t="s">
        <v>506</v>
      </c>
      <c r="I135" t="s">
        <v>191</v>
      </c>
      <c r="J135" t="s">
        <v>62</v>
      </c>
      <c r="K135" t="s">
        <v>300</v>
      </c>
      <c r="L135" t="s">
        <v>44</v>
      </c>
      <c r="M135" t="s">
        <v>38</v>
      </c>
      <c r="N135" t="s">
        <v>203</v>
      </c>
      <c r="O135" t="s">
        <v>204</v>
      </c>
      <c r="P135" t="s">
        <v>123</v>
      </c>
      <c r="Q135">
        <v>128</v>
      </c>
      <c r="R135">
        <v>29.09</v>
      </c>
      <c r="S135">
        <v>3723.52</v>
      </c>
      <c r="T135">
        <v>10.220000000000001</v>
      </c>
      <c r="U135">
        <v>8</v>
      </c>
      <c r="V135">
        <v>961</v>
      </c>
      <c r="W135" t="s">
        <v>47</v>
      </c>
      <c r="X135">
        <v>-141.21</v>
      </c>
    </row>
    <row r="136" spans="1:24" x14ac:dyDescent="0.25">
      <c r="A136">
        <v>100134</v>
      </c>
      <c r="B136" s="1">
        <v>45971</v>
      </c>
      <c r="C136" s="1">
        <v>45971</v>
      </c>
      <c r="D136" s="1">
        <v>45727</v>
      </c>
      <c r="E136" t="s">
        <v>507</v>
      </c>
      <c r="F136" t="s">
        <v>54</v>
      </c>
      <c r="G136" t="s">
        <v>225</v>
      </c>
      <c r="H136" t="s">
        <v>508</v>
      </c>
      <c r="I136" t="s">
        <v>191</v>
      </c>
      <c r="J136" t="s">
        <v>62</v>
      </c>
      <c r="K136" t="s">
        <v>509</v>
      </c>
      <c r="L136" t="s">
        <v>113</v>
      </c>
      <c r="M136" t="s">
        <v>65</v>
      </c>
      <c r="N136" t="s">
        <v>92</v>
      </c>
      <c r="O136" t="s">
        <v>93</v>
      </c>
      <c r="P136" t="s">
        <v>76</v>
      </c>
      <c r="Q136">
        <v>329</v>
      </c>
      <c r="R136">
        <v>11.14</v>
      </c>
      <c r="S136">
        <v>3665.06</v>
      </c>
      <c r="T136">
        <v>14.02</v>
      </c>
      <c r="U136">
        <v>23</v>
      </c>
      <c r="V136">
        <v>4029</v>
      </c>
      <c r="W136" t="s">
        <v>36</v>
      </c>
      <c r="X136">
        <v>511.14</v>
      </c>
    </row>
    <row r="137" spans="1:24" x14ac:dyDescent="0.25">
      <c r="A137">
        <v>100135</v>
      </c>
      <c r="B137" s="1">
        <v>45453</v>
      </c>
      <c r="C137" s="1">
        <v>45545</v>
      </c>
      <c r="D137" s="1">
        <v>45636</v>
      </c>
      <c r="E137" t="s">
        <v>510</v>
      </c>
      <c r="F137" t="s">
        <v>25</v>
      </c>
      <c r="G137" t="s">
        <v>59</v>
      </c>
      <c r="H137" t="s">
        <v>511</v>
      </c>
      <c r="I137" t="s">
        <v>207</v>
      </c>
      <c r="J137" t="s">
        <v>80</v>
      </c>
      <c r="K137" t="s">
        <v>512</v>
      </c>
      <c r="L137" t="s">
        <v>118</v>
      </c>
      <c r="M137" t="s">
        <v>32</v>
      </c>
      <c r="N137" t="s">
        <v>33</v>
      </c>
      <c r="O137" t="s">
        <v>34</v>
      </c>
      <c r="P137" t="s">
        <v>68</v>
      </c>
      <c r="Q137">
        <v>176</v>
      </c>
      <c r="R137">
        <v>279.51</v>
      </c>
      <c r="S137">
        <v>49193.760000000002</v>
      </c>
      <c r="T137">
        <v>39.92</v>
      </c>
      <c r="U137">
        <v>3</v>
      </c>
      <c r="V137">
        <v>85</v>
      </c>
      <c r="W137" t="s">
        <v>36</v>
      </c>
      <c r="X137">
        <v>7373.52</v>
      </c>
    </row>
    <row r="138" spans="1:24" x14ac:dyDescent="0.25">
      <c r="A138">
        <v>100136</v>
      </c>
      <c r="B138" s="1">
        <v>45568</v>
      </c>
      <c r="C138" s="1">
        <v>45568</v>
      </c>
      <c r="D138" t="s">
        <v>3935</v>
      </c>
      <c r="E138" t="s">
        <v>513</v>
      </c>
      <c r="F138" t="s">
        <v>65</v>
      </c>
      <c r="G138" t="s">
        <v>142</v>
      </c>
      <c r="H138" t="s">
        <v>514</v>
      </c>
      <c r="I138" t="s">
        <v>177</v>
      </c>
      <c r="J138" t="s">
        <v>29</v>
      </c>
      <c r="K138" t="s">
        <v>515</v>
      </c>
      <c r="L138" t="s">
        <v>98</v>
      </c>
      <c r="M138" t="s">
        <v>54</v>
      </c>
      <c r="N138" t="s">
        <v>107</v>
      </c>
      <c r="O138" t="s">
        <v>108</v>
      </c>
      <c r="P138" t="s">
        <v>123</v>
      </c>
      <c r="Q138">
        <v>437</v>
      </c>
      <c r="R138">
        <v>35.71</v>
      </c>
      <c r="S138">
        <v>15605.27</v>
      </c>
      <c r="T138">
        <v>21.31</v>
      </c>
      <c r="U138">
        <v>12</v>
      </c>
      <c r="V138">
        <v>2346</v>
      </c>
      <c r="W138" t="s">
        <v>188</v>
      </c>
      <c r="X138">
        <v>3389.42</v>
      </c>
    </row>
    <row r="139" spans="1:24" x14ac:dyDescent="0.25">
      <c r="A139">
        <v>100137</v>
      </c>
      <c r="B139" t="s">
        <v>3936</v>
      </c>
      <c r="C139" t="s">
        <v>3937</v>
      </c>
      <c r="D139" t="s">
        <v>3765</v>
      </c>
      <c r="E139" t="s">
        <v>516</v>
      </c>
      <c r="F139" t="s">
        <v>54</v>
      </c>
      <c r="G139" t="s">
        <v>129</v>
      </c>
      <c r="H139" t="s">
        <v>517</v>
      </c>
      <c r="I139" t="s">
        <v>126</v>
      </c>
      <c r="J139" t="s">
        <v>42</v>
      </c>
      <c r="K139" t="s">
        <v>518</v>
      </c>
      <c r="L139" t="s">
        <v>91</v>
      </c>
      <c r="M139" t="s">
        <v>38</v>
      </c>
      <c r="N139" t="s">
        <v>74</v>
      </c>
      <c r="O139" t="s">
        <v>75</v>
      </c>
      <c r="P139" t="s">
        <v>76</v>
      </c>
      <c r="Q139">
        <v>218</v>
      </c>
      <c r="R139">
        <v>448.24</v>
      </c>
      <c r="S139">
        <v>97716.32</v>
      </c>
      <c r="T139">
        <v>11.99</v>
      </c>
      <c r="U139">
        <v>12</v>
      </c>
      <c r="V139">
        <v>1544</v>
      </c>
      <c r="W139" t="s">
        <v>57</v>
      </c>
      <c r="X139">
        <v>15497.7</v>
      </c>
    </row>
    <row r="140" spans="1:24" x14ac:dyDescent="0.25">
      <c r="A140">
        <v>100138</v>
      </c>
      <c r="B140" t="s">
        <v>3828</v>
      </c>
      <c r="C140" t="s">
        <v>3828</v>
      </c>
      <c r="D140" t="s">
        <v>3938</v>
      </c>
      <c r="E140" t="s">
        <v>519</v>
      </c>
      <c r="F140" t="s">
        <v>65</v>
      </c>
      <c r="G140" t="s">
        <v>70</v>
      </c>
      <c r="H140" t="s">
        <v>520</v>
      </c>
      <c r="I140" t="s">
        <v>207</v>
      </c>
      <c r="J140" t="s">
        <v>80</v>
      </c>
      <c r="K140" t="s">
        <v>521</v>
      </c>
      <c r="L140" t="s">
        <v>187</v>
      </c>
      <c r="M140" t="s">
        <v>38</v>
      </c>
      <c r="N140" t="s">
        <v>151</v>
      </c>
      <c r="O140" t="s">
        <v>152</v>
      </c>
      <c r="P140" t="s">
        <v>68</v>
      </c>
      <c r="Q140">
        <v>405</v>
      </c>
      <c r="R140">
        <v>344.18</v>
      </c>
      <c r="S140">
        <v>139392.9</v>
      </c>
      <c r="T140">
        <v>54.76</v>
      </c>
      <c r="U140">
        <v>4</v>
      </c>
      <c r="V140">
        <v>1729</v>
      </c>
      <c r="W140" t="s">
        <v>36</v>
      </c>
      <c r="X140">
        <v>32413.84</v>
      </c>
    </row>
    <row r="141" spans="1:24" x14ac:dyDescent="0.25">
      <c r="A141">
        <v>100139</v>
      </c>
      <c r="B141" s="1">
        <v>45391</v>
      </c>
      <c r="C141" s="1">
        <v>45482</v>
      </c>
      <c r="D141" s="1">
        <v>45605</v>
      </c>
      <c r="E141" t="s">
        <v>522</v>
      </c>
      <c r="F141" t="s">
        <v>65</v>
      </c>
      <c r="G141" t="s">
        <v>70</v>
      </c>
      <c r="H141" t="s">
        <v>523</v>
      </c>
      <c r="I141" t="s">
        <v>134</v>
      </c>
      <c r="J141" t="s">
        <v>52</v>
      </c>
      <c r="K141" t="s">
        <v>524</v>
      </c>
      <c r="L141" t="s">
        <v>31</v>
      </c>
      <c r="M141" t="s">
        <v>32</v>
      </c>
      <c r="N141" t="s">
        <v>55</v>
      </c>
      <c r="O141" t="s">
        <v>56</v>
      </c>
      <c r="P141" t="s">
        <v>123</v>
      </c>
      <c r="Q141">
        <v>475</v>
      </c>
      <c r="R141">
        <v>72.61</v>
      </c>
      <c r="S141">
        <v>34489.75</v>
      </c>
      <c r="T141">
        <v>22.23</v>
      </c>
      <c r="U141">
        <v>4</v>
      </c>
      <c r="V141">
        <v>1212</v>
      </c>
      <c r="W141" t="s">
        <v>36</v>
      </c>
      <c r="X141">
        <v>2655.14</v>
      </c>
    </row>
    <row r="142" spans="1:24" x14ac:dyDescent="0.25">
      <c r="A142">
        <v>100140</v>
      </c>
      <c r="B142" t="s">
        <v>3939</v>
      </c>
      <c r="C142" t="s">
        <v>3940</v>
      </c>
      <c r="D142" t="s">
        <v>3860</v>
      </c>
      <c r="E142" t="s">
        <v>525</v>
      </c>
      <c r="F142" t="s">
        <v>32</v>
      </c>
      <c r="G142" t="s">
        <v>255</v>
      </c>
      <c r="H142" t="s">
        <v>526</v>
      </c>
      <c r="I142" t="s">
        <v>41</v>
      </c>
      <c r="J142" t="s">
        <v>42</v>
      </c>
      <c r="K142" t="s">
        <v>268</v>
      </c>
      <c r="L142" t="s">
        <v>98</v>
      </c>
      <c r="M142" t="s">
        <v>54</v>
      </c>
      <c r="N142" t="s">
        <v>151</v>
      </c>
      <c r="O142" t="s">
        <v>152</v>
      </c>
      <c r="P142" t="s">
        <v>68</v>
      </c>
      <c r="Q142">
        <v>466</v>
      </c>
      <c r="R142">
        <v>258.79000000000002</v>
      </c>
      <c r="S142">
        <v>120596.14</v>
      </c>
      <c r="T142">
        <v>58.71</v>
      </c>
      <c r="U142">
        <v>2</v>
      </c>
      <c r="V142">
        <v>884</v>
      </c>
      <c r="W142" t="s">
        <v>36</v>
      </c>
      <c r="X142">
        <v>17139.310000000001</v>
      </c>
    </row>
    <row r="143" spans="1:24" x14ac:dyDescent="0.25">
      <c r="A143">
        <v>100141</v>
      </c>
      <c r="B143" s="1">
        <v>45454</v>
      </c>
      <c r="C143" s="1">
        <v>45607</v>
      </c>
      <c r="D143" t="s">
        <v>3907</v>
      </c>
      <c r="E143" t="s">
        <v>527</v>
      </c>
      <c r="F143" t="s">
        <v>32</v>
      </c>
      <c r="G143" t="s">
        <v>364</v>
      </c>
      <c r="H143" t="s">
        <v>528</v>
      </c>
      <c r="I143" t="s">
        <v>278</v>
      </c>
      <c r="J143" t="s">
        <v>29</v>
      </c>
      <c r="K143" t="s">
        <v>529</v>
      </c>
      <c r="L143" t="s">
        <v>91</v>
      </c>
      <c r="M143" t="s">
        <v>32</v>
      </c>
      <c r="N143" t="s">
        <v>45</v>
      </c>
      <c r="O143" t="s">
        <v>46</v>
      </c>
      <c r="P143" t="s">
        <v>68</v>
      </c>
      <c r="Q143">
        <v>253</v>
      </c>
      <c r="R143">
        <v>32.94</v>
      </c>
      <c r="S143">
        <v>8333.82</v>
      </c>
      <c r="T143">
        <v>33.26</v>
      </c>
      <c r="U143">
        <v>3</v>
      </c>
      <c r="V143">
        <v>3460</v>
      </c>
      <c r="W143" t="s">
        <v>36</v>
      </c>
      <c r="X143">
        <v>1846.77</v>
      </c>
    </row>
    <row r="144" spans="1:24" x14ac:dyDescent="0.25">
      <c r="A144">
        <v>100142</v>
      </c>
      <c r="B144" t="s">
        <v>3857</v>
      </c>
      <c r="C144" s="1">
        <v>45788</v>
      </c>
      <c r="D144" t="s">
        <v>3941</v>
      </c>
      <c r="E144" t="s">
        <v>530</v>
      </c>
      <c r="F144" t="s">
        <v>38</v>
      </c>
      <c r="G144" t="s">
        <v>83</v>
      </c>
      <c r="H144" t="s">
        <v>531</v>
      </c>
      <c r="I144" t="s">
        <v>144</v>
      </c>
      <c r="J144" t="s">
        <v>52</v>
      </c>
      <c r="K144" t="s">
        <v>532</v>
      </c>
      <c r="L144" t="s">
        <v>98</v>
      </c>
      <c r="M144" t="s">
        <v>32</v>
      </c>
      <c r="N144" t="s">
        <v>107</v>
      </c>
      <c r="O144" t="s">
        <v>108</v>
      </c>
      <c r="P144" t="s">
        <v>76</v>
      </c>
      <c r="Q144">
        <v>414</v>
      </c>
      <c r="R144">
        <v>9.8800000000000008</v>
      </c>
      <c r="S144">
        <v>4090.32</v>
      </c>
      <c r="T144">
        <v>15.56</v>
      </c>
      <c r="U144">
        <v>15</v>
      </c>
      <c r="V144">
        <v>4425</v>
      </c>
      <c r="W144" t="s">
        <v>36</v>
      </c>
      <c r="X144">
        <v>575.47</v>
      </c>
    </row>
    <row r="145" spans="1:24" x14ac:dyDescent="0.25">
      <c r="A145">
        <v>100143</v>
      </c>
      <c r="B145" s="1">
        <v>45544</v>
      </c>
      <c r="C145" t="s">
        <v>3942</v>
      </c>
      <c r="D145" t="s">
        <v>3943</v>
      </c>
      <c r="E145" t="s">
        <v>533</v>
      </c>
      <c r="F145" t="s">
        <v>65</v>
      </c>
      <c r="G145" t="s">
        <v>142</v>
      </c>
      <c r="H145" t="s">
        <v>534</v>
      </c>
      <c r="I145" t="s">
        <v>246</v>
      </c>
      <c r="J145" t="s">
        <v>29</v>
      </c>
      <c r="K145" t="s">
        <v>535</v>
      </c>
      <c r="L145" t="s">
        <v>113</v>
      </c>
      <c r="M145" t="s">
        <v>25</v>
      </c>
      <c r="N145" t="s">
        <v>66</v>
      </c>
      <c r="O145" t="s">
        <v>67</v>
      </c>
      <c r="P145" t="s">
        <v>123</v>
      </c>
      <c r="Q145">
        <v>345</v>
      </c>
      <c r="R145">
        <v>94.13</v>
      </c>
      <c r="S145">
        <v>32474.85</v>
      </c>
      <c r="T145">
        <v>19.079999999999998</v>
      </c>
      <c r="U145">
        <v>4</v>
      </c>
      <c r="V145">
        <v>2578</v>
      </c>
      <c r="W145" t="s">
        <v>36</v>
      </c>
      <c r="X145">
        <v>8588.06</v>
      </c>
    </row>
    <row r="146" spans="1:24" x14ac:dyDescent="0.25">
      <c r="A146">
        <v>100144</v>
      </c>
      <c r="B146" t="s">
        <v>3944</v>
      </c>
      <c r="C146" t="s">
        <v>3945</v>
      </c>
      <c r="D146" s="1">
        <v>45966</v>
      </c>
      <c r="E146" t="s">
        <v>536</v>
      </c>
      <c r="F146" t="s">
        <v>54</v>
      </c>
      <c r="G146" t="s">
        <v>225</v>
      </c>
      <c r="H146" t="s">
        <v>537</v>
      </c>
      <c r="I146" t="s">
        <v>246</v>
      </c>
      <c r="J146" t="s">
        <v>29</v>
      </c>
      <c r="K146" t="s">
        <v>340</v>
      </c>
      <c r="L146" t="s">
        <v>91</v>
      </c>
      <c r="M146" t="s">
        <v>25</v>
      </c>
      <c r="N146" t="s">
        <v>107</v>
      </c>
      <c r="O146" t="s">
        <v>108</v>
      </c>
      <c r="P146" t="s">
        <v>76</v>
      </c>
      <c r="Q146">
        <v>137</v>
      </c>
      <c r="R146">
        <v>57.57</v>
      </c>
      <c r="S146">
        <v>7887.09</v>
      </c>
      <c r="T146">
        <v>10.52</v>
      </c>
      <c r="U146">
        <v>11</v>
      </c>
      <c r="V146">
        <v>692</v>
      </c>
      <c r="W146" t="s">
        <v>36</v>
      </c>
      <c r="X146">
        <v>944.87</v>
      </c>
    </row>
    <row r="147" spans="1:24" x14ac:dyDescent="0.25">
      <c r="A147">
        <v>100145</v>
      </c>
      <c r="B147" s="1">
        <v>45628</v>
      </c>
      <c r="C147" t="s">
        <v>3911</v>
      </c>
      <c r="D147" t="s">
        <v>3946</v>
      </c>
      <c r="E147" t="s">
        <v>538</v>
      </c>
      <c r="F147" t="s">
        <v>54</v>
      </c>
      <c r="G147" t="s">
        <v>165</v>
      </c>
      <c r="H147" t="s">
        <v>539</v>
      </c>
      <c r="I147" t="s">
        <v>368</v>
      </c>
      <c r="J147" t="s">
        <v>29</v>
      </c>
      <c r="K147" t="s">
        <v>515</v>
      </c>
      <c r="L147" t="s">
        <v>91</v>
      </c>
      <c r="M147" t="s">
        <v>65</v>
      </c>
      <c r="N147" t="s">
        <v>33</v>
      </c>
      <c r="O147" t="s">
        <v>34</v>
      </c>
      <c r="P147" t="s">
        <v>35</v>
      </c>
      <c r="Q147">
        <v>476</v>
      </c>
      <c r="R147">
        <v>31.1</v>
      </c>
      <c r="S147">
        <v>14803.6</v>
      </c>
      <c r="T147">
        <v>25.97</v>
      </c>
      <c r="U147">
        <v>3</v>
      </c>
      <c r="V147">
        <v>2542</v>
      </c>
      <c r="W147" t="s">
        <v>36</v>
      </c>
      <c r="X147">
        <v>1625.46</v>
      </c>
    </row>
    <row r="148" spans="1:24" x14ac:dyDescent="0.25">
      <c r="A148">
        <v>100146</v>
      </c>
      <c r="B148" s="1">
        <v>45661</v>
      </c>
      <c r="C148" s="1">
        <v>45720</v>
      </c>
      <c r="D148" t="s">
        <v>3828</v>
      </c>
      <c r="E148" t="s">
        <v>540</v>
      </c>
      <c r="F148" t="s">
        <v>54</v>
      </c>
      <c r="G148" t="s">
        <v>158</v>
      </c>
      <c r="H148" t="s">
        <v>541</v>
      </c>
      <c r="I148" t="s">
        <v>144</v>
      </c>
      <c r="J148" t="s">
        <v>52</v>
      </c>
      <c r="K148" t="s">
        <v>542</v>
      </c>
      <c r="L148" t="s">
        <v>64</v>
      </c>
      <c r="M148" t="s">
        <v>38</v>
      </c>
      <c r="N148" t="s">
        <v>45</v>
      </c>
      <c r="O148" t="s">
        <v>46</v>
      </c>
      <c r="P148" t="s">
        <v>76</v>
      </c>
      <c r="Q148">
        <v>380</v>
      </c>
      <c r="R148">
        <v>22.58</v>
      </c>
      <c r="S148">
        <v>8580.4</v>
      </c>
      <c r="T148">
        <v>14.94</v>
      </c>
      <c r="U148">
        <v>18</v>
      </c>
      <c r="V148">
        <v>599</v>
      </c>
      <c r="W148" t="s">
        <v>36</v>
      </c>
      <c r="X148">
        <v>1697.46</v>
      </c>
    </row>
    <row r="149" spans="1:24" x14ac:dyDescent="0.25">
      <c r="A149">
        <v>100147</v>
      </c>
      <c r="B149" t="s">
        <v>3883</v>
      </c>
      <c r="C149" t="s">
        <v>3884</v>
      </c>
      <c r="D149" s="1">
        <v>45658</v>
      </c>
      <c r="E149" t="s">
        <v>543</v>
      </c>
      <c r="F149" t="s">
        <v>54</v>
      </c>
      <c r="G149" t="s">
        <v>165</v>
      </c>
      <c r="H149" t="s">
        <v>544</v>
      </c>
      <c r="I149" t="s">
        <v>416</v>
      </c>
      <c r="J149" t="s">
        <v>80</v>
      </c>
      <c r="K149" t="s">
        <v>545</v>
      </c>
      <c r="L149" t="s">
        <v>122</v>
      </c>
      <c r="M149" t="s">
        <v>25</v>
      </c>
      <c r="N149" t="s">
        <v>151</v>
      </c>
      <c r="O149" t="s">
        <v>152</v>
      </c>
      <c r="P149" t="s">
        <v>35</v>
      </c>
      <c r="Q149">
        <v>240</v>
      </c>
      <c r="R149">
        <v>264.54000000000002</v>
      </c>
      <c r="S149">
        <v>63489.599999999999</v>
      </c>
      <c r="T149">
        <v>19.28</v>
      </c>
      <c r="U149">
        <v>5</v>
      </c>
      <c r="V149">
        <v>1558</v>
      </c>
      <c r="W149" t="s">
        <v>36</v>
      </c>
      <c r="X149">
        <v>9576.51</v>
      </c>
    </row>
    <row r="150" spans="1:24" x14ac:dyDescent="0.25">
      <c r="A150">
        <v>100148</v>
      </c>
      <c r="B150" s="1">
        <v>45295</v>
      </c>
      <c r="C150" s="1">
        <v>45447</v>
      </c>
      <c r="D150" s="1">
        <v>45600</v>
      </c>
      <c r="E150" t="s">
        <v>546</v>
      </c>
      <c r="F150" t="s">
        <v>54</v>
      </c>
      <c r="G150" t="s">
        <v>158</v>
      </c>
      <c r="H150" t="s">
        <v>547</v>
      </c>
      <c r="I150" t="s">
        <v>126</v>
      </c>
      <c r="J150" t="s">
        <v>42</v>
      </c>
      <c r="K150" t="s">
        <v>548</v>
      </c>
      <c r="L150" t="s">
        <v>118</v>
      </c>
      <c r="M150" t="s">
        <v>32</v>
      </c>
      <c r="N150" t="s">
        <v>203</v>
      </c>
      <c r="O150" t="s">
        <v>204</v>
      </c>
      <c r="P150" t="s">
        <v>68</v>
      </c>
      <c r="Q150">
        <v>395</v>
      </c>
      <c r="R150">
        <v>112.18</v>
      </c>
      <c r="S150">
        <v>44311.1</v>
      </c>
      <c r="T150">
        <v>54.11</v>
      </c>
      <c r="U150">
        <v>5</v>
      </c>
      <c r="V150">
        <v>454</v>
      </c>
      <c r="W150" t="s">
        <v>47</v>
      </c>
      <c r="X150">
        <v>-42.91</v>
      </c>
    </row>
    <row r="151" spans="1:24" x14ac:dyDescent="0.25">
      <c r="A151">
        <v>100149</v>
      </c>
      <c r="B151" t="s">
        <v>3947</v>
      </c>
      <c r="C151" s="1">
        <v>45691</v>
      </c>
      <c r="D151" s="1">
        <v>45811</v>
      </c>
      <c r="E151" t="s">
        <v>549</v>
      </c>
      <c r="F151" t="s">
        <v>65</v>
      </c>
      <c r="G151" t="s">
        <v>142</v>
      </c>
      <c r="H151" t="s">
        <v>550</v>
      </c>
      <c r="I151" t="s">
        <v>51</v>
      </c>
      <c r="J151" t="s">
        <v>52</v>
      </c>
      <c r="K151" t="s">
        <v>434</v>
      </c>
      <c r="L151" t="s">
        <v>212</v>
      </c>
      <c r="M151" t="s">
        <v>32</v>
      </c>
      <c r="N151" t="s">
        <v>203</v>
      </c>
      <c r="O151" t="s">
        <v>204</v>
      </c>
      <c r="P151" t="s">
        <v>123</v>
      </c>
      <c r="Q151">
        <v>347</v>
      </c>
      <c r="R151">
        <v>13.3</v>
      </c>
      <c r="S151">
        <v>4615.1000000000004</v>
      </c>
      <c r="T151">
        <v>19.12</v>
      </c>
      <c r="U151">
        <v>4</v>
      </c>
      <c r="V151">
        <v>871</v>
      </c>
      <c r="W151" t="s">
        <v>36</v>
      </c>
      <c r="X151">
        <v>632.69000000000005</v>
      </c>
    </row>
    <row r="152" spans="1:24" x14ac:dyDescent="0.25">
      <c r="A152">
        <v>100150</v>
      </c>
      <c r="B152" s="1">
        <v>45362</v>
      </c>
      <c r="C152" s="1">
        <v>45484</v>
      </c>
      <c r="D152" s="1">
        <v>45637</v>
      </c>
      <c r="E152" t="s">
        <v>551</v>
      </c>
      <c r="F152" t="s">
        <v>54</v>
      </c>
      <c r="G152" t="s">
        <v>225</v>
      </c>
      <c r="H152" t="s">
        <v>552</v>
      </c>
      <c r="I152" t="s">
        <v>207</v>
      </c>
      <c r="J152" t="s">
        <v>80</v>
      </c>
      <c r="K152" t="s">
        <v>553</v>
      </c>
      <c r="L152" t="s">
        <v>187</v>
      </c>
      <c r="M152" t="s">
        <v>65</v>
      </c>
      <c r="N152" t="s">
        <v>45</v>
      </c>
      <c r="O152" t="s">
        <v>46</v>
      </c>
      <c r="P152" t="s">
        <v>35</v>
      </c>
      <c r="Q152">
        <v>236</v>
      </c>
      <c r="R152">
        <v>156.53</v>
      </c>
      <c r="S152">
        <v>36941.08</v>
      </c>
      <c r="T152">
        <v>19.16</v>
      </c>
      <c r="U152">
        <v>5</v>
      </c>
      <c r="V152">
        <v>1509</v>
      </c>
      <c r="W152" t="s">
        <v>36</v>
      </c>
      <c r="X152">
        <v>10065.59</v>
      </c>
    </row>
    <row r="153" spans="1:24" x14ac:dyDescent="0.25">
      <c r="A153">
        <v>100151</v>
      </c>
      <c r="B153" s="1">
        <v>45572</v>
      </c>
      <c r="C153" s="1">
        <v>45572</v>
      </c>
      <c r="D153" t="s">
        <v>3948</v>
      </c>
      <c r="E153" t="s">
        <v>554</v>
      </c>
      <c r="F153" t="s">
        <v>54</v>
      </c>
      <c r="G153" t="s">
        <v>193</v>
      </c>
      <c r="H153" t="s">
        <v>555</v>
      </c>
      <c r="I153" t="s">
        <v>246</v>
      </c>
      <c r="J153" t="s">
        <v>29</v>
      </c>
      <c r="K153" t="s">
        <v>556</v>
      </c>
      <c r="L153" t="s">
        <v>64</v>
      </c>
      <c r="M153" t="s">
        <v>38</v>
      </c>
      <c r="N153" t="s">
        <v>74</v>
      </c>
      <c r="O153" t="s">
        <v>75</v>
      </c>
      <c r="P153" t="s">
        <v>123</v>
      </c>
      <c r="Q153">
        <v>57</v>
      </c>
      <c r="R153">
        <v>38.01</v>
      </c>
      <c r="S153">
        <v>2166.5700000000002</v>
      </c>
      <c r="T153">
        <v>12.08</v>
      </c>
      <c r="U153">
        <v>11</v>
      </c>
      <c r="V153">
        <v>3231</v>
      </c>
      <c r="W153" t="s">
        <v>36</v>
      </c>
      <c r="X153">
        <v>543.07000000000005</v>
      </c>
    </row>
    <row r="154" spans="1:24" x14ac:dyDescent="0.25">
      <c r="A154">
        <v>100152</v>
      </c>
      <c r="B154" t="s">
        <v>3949</v>
      </c>
      <c r="C154" t="s">
        <v>3949</v>
      </c>
      <c r="D154" s="1">
        <v>46082</v>
      </c>
      <c r="E154" t="s">
        <v>557</v>
      </c>
      <c r="F154" t="s">
        <v>54</v>
      </c>
      <c r="G154" t="s">
        <v>165</v>
      </c>
      <c r="H154" t="s">
        <v>558</v>
      </c>
      <c r="I154" t="s">
        <v>89</v>
      </c>
      <c r="J154" t="s">
        <v>62</v>
      </c>
      <c r="K154" t="s">
        <v>559</v>
      </c>
      <c r="L154" t="s">
        <v>113</v>
      </c>
      <c r="M154" t="s">
        <v>25</v>
      </c>
      <c r="N154" t="s">
        <v>45</v>
      </c>
      <c r="O154" t="s">
        <v>46</v>
      </c>
      <c r="P154" t="s">
        <v>35</v>
      </c>
      <c r="Q154">
        <v>110</v>
      </c>
      <c r="R154">
        <v>7.15</v>
      </c>
      <c r="S154">
        <v>786.5</v>
      </c>
      <c r="T154">
        <v>15.59</v>
      </c>
      <c r="U154">
        <v>8</v>
      </c>
      <c r="V154">
        <v>3571</v>
      </c>
      <c r="W154" t="s">
        <v>36</v>
      </c>
      <c r="X154">
        <v>31.11</v>
      </c>
    </row>
    <row r="155" spans="1:24" x14ac:dyDescent="0.25">
      <c r="A155">
        <v>100153</v>
      </c>
      <c r="B155" t="s">
        <v>3872</v>
      </c>
      <c r="C155" t="s">
        <v>3872</v>
      </c>
      <c r="D155" t="s">
        <v>3857</v>
      </c>
      <c r="E155" t="s">
        <v>560</v>
      </c>
      <c r="F155" t="s">
        <v>25</v>
      </c>
      <c r="G155" t="s">
        <v>59</v>
      </c>
      <c r="H155" t="s">
        <v>561</v>
      </c>
      <c r="I155" t="s">
        <v>28</v>
      </c>
      <c r="J155" t="s">
        <v>29</v>
      </c>
      <c r="K155" t="s">
        <v>562</v>
      </c>
      <c r="L155" t="s">
        <v>122</v>
      </c>
      <c r="M155" t="s">
        <v>38</v>
      </c>
      <c r="N155" t="s">
        <v>45</v>
      </c>
      <c r="O155" t="s">
        <v>46</v>
      </c>
      <c r="P155" t="s">
        <v>35</v>
      </c>
      <c r="Q155">
        <v>445</v>
      </c>
      <c r="R155">
        <v>95.21</v>
      </c>
      <c r="S155">
        <v>42368.45</v>
      </c>
      <c r="T155">
        <v>25.09</v>
      </c>
      <c r="U155">
        <v>6</v>
      </c>
      <c r="V155">
        <v>1564</v>
      </c>
      <c r="W155" t="s">
        <v>36</v>
      </c>
      <c r="X155">
        <v>7704.02</v>
      </c>
    </row>
    <row r="156" spans="1:24" x14ac:dyDescent="0.25">
      <c r="A156">
        <v>100154</v>
      </c>
      <c r="B156" t="s">
        <v>3950</v>
      </c>
      <c r="C156" t="s">
        <v>3951</v>
      </c>
      <c r="D156" t="s">
        <v>3952</v>
      </c>
      <c r="E156" t="s">
        <v>563</v>
      </c>
      <c r="F156" t="s">
        <v>38</v>
      </c>
      <c r="G156" t="s">
        <v>49</v>
      </c>
      <c r="H156" t="s">
        <v>564</v>
      </c>
      <c r="I156" t="s">
        <v>85</v>
      </c>
      <c r="J156" t="s">
        <v>52</v>
      </c>
      <c r="K156" t="s">
        <v>565</v>
      </c>
      <c r="L156" t="s">
        <v>31</v>
      </c>
      <c r="M156" t="s">
        <v>65</v>
      </c>
      <c r="N156" t="s">
        <v>66</v>
      </c>
      <c r="O156" t="s">
        <v>67</v>
      </c>
      <c r="P156" t="s">
        <v>35</v>
      </c>
      <c r="Q156">
        <v>265</v>
      </c>
      <c r="R156">
        <v>26.68</v>
      </c>
      <c r="S156">
        <v>7070.2</v>
      </c>
      <c r="T156">
        <v>19.989999999999998</v>
      </c>
      <c r="U156">
        <v>12</v>
      </c>
      <c r="V156">
        <v>2576</v>
      </c>
      <c r="W156" t="s">
        <v>188</v>
      </c>
      <c r="X156">
        <v>663.98</v>
      </c>
    </row>
    <row r="157" spans="1:24" x14ac:dyDescent="0.25">
      <c r="A157">
        <v>100155</v>
      </c>
      <c r="B157" t="s">
        <v>3937</v>
      </c>
      <c r="C157" t="s">
        <v>3953</v>
      </c>
      <c r="D157" t="s">
        <v>3762</v>
      </c>
      <c r="E157" t="s">
        <v>566</v>
      </c>
      <c r="F157" t="s">
        <v>65</v>
      </c>
      <c r="G157" t="s">
        <v>70</v>
      </c>
      <c r="H157" t="s">
        <v>567</v>
      </c>
      <c r="I157" t="s">
        <v>116</v>
      </c>
      <c r="J157" t="s">
        <v>62</v>
      </c>
      <c r="K157" t="s">
        <v>542</v>
      </c>
      <c r="L157" t="s">
        <v>98</v>
      </c>
      <c r="M157" t="s">
        <v>32</v>
      </c>
      <c r="N157" t="s">
        <v>33</v>
      </c>
      <c r="O157" t="s">
        <v>34</v>
      </c>
      <c r="P157" t="s">
        <v>35</v>
      </c>
      <c r="Q157">
        <v>264</v>
      </c>
      <c r="R157">
        <v>48.58</v>
      </c>
      <c r="S157">
        <v>12825.12</v>
      </c>
      <c r="T157">
        <v>19.96</v>
      </c>
      <c r="U157">
        <v>10</v>
      </c>
      <c r="V157">
        <v>2496</v>
      </c>
      <c r="W157" t="s">
        <v>36</v>
      </c>
      <c r="X157">
        <v>811.29</v>
      </c>
    </row>
    <row r="158" spans="1:24" x14ac:dyDescent="0.25">
      <c r="A158">
        <v>100156</v>
      </c>
      <c r="B158" s="1">
        <v>45510</v>
      </c>
      <c r="C158" s="1">
        <v>45602</v>
      </c>
      <c r="D158" t="s">
        <v>3954</v>
      </c>
      <c r="E158" t="s">
        <v>568</v>
      </c>
      <c r="F158" t="s">
        <v>32</v>
      </c>
      <c r="G158" t="s">
        <v>364</v>
      </c>
      <c r="H158" t="s">
        <v>569</v>
      </c>
      <c r="I158" t="s">
        <v>28</v>
      </c>
      <c r="J158" t="s">
        <v>29</v>
      </c>
      <c r="K158" t="s">
        <v>570</v>
      </c>
      <c r="L158" t="s">
        <v>212</v>
      </c>
      <c r="M158" t="s">
        <v>65</v>
      </c>
      <c r="N158" t="s">
        <v>151</v>
      </c>
      <c r="O158" t="s">
        <v>152</v>
      </c>
      <c r="P158" t="s">
        <v>35</v>
      </c>
      <c r="Q158">
        <v>497</v>
      </c>
      <c r="R158">
        <v>57.53</v>
      </c>
      <c r="S158">
        <v>28592.41</v>
      </c>
      <c r="T158">
        <v>26.56</v>
      </c>
      <c r="U158">
        <v>3</v>
      </c>
      <c r="V158">
        <v>2321</v>
      </c>
      <c r="W158" t="s">
        <v>36</v>
      </c>
      <c r="X158">
        <v>4398.3500000000004</v>
      </c>
    </row>
    <row r="159" spans="1:24" x14ac:dyDescent="0.25">
      <c r="A159">
        <v>100157</v>
      </c>
      <c r="B159" t="s">
        <v>3876</v>
      </c>
      <c r="C159" t="s">
        <v>3877</v>
      </c>
      <c r="D159" t="s">
        <v>3955</v>
      </c>
      <c r="E159" t="s">
        <v>571</v>
      </c>
      <c r="F159" t="s">
        <v>65</v>
      </c>
      <c r="G159" t="s">
        <v>70</v>
      </c>
      <c r="H159" t="s">
        <v>572</v>
      </c>
      <c r="I159" t="s">
        <v>61</v>
      </c>
      <c r="J159" t="s">
        <v>62</v>
      </c>
      <c r="K159" t="s">
        <v>573</v>
      </c>
      <c r="L159" t="s">
        <v>118</v>
      </c>
      <c r="M159" t="s">
        <v>25</v>
      </c>
      <c r="N159" t="s">
        <v>33</v>
      </c>
      <c r="O159" t="s">
        <v>34</v>
      </c>
      <c r="P159" t="s">
        <v>76</v>
      </c>
      <c r="Q159">
        <v>277</v>
      </c>
      <c r="R159">
        <v>46.35</v>
      </c>
      <c r="S159">
        <v>12838.95</v>
      </c>
      <c r="T159">
        <v>13.07</v>
      </c>
      <c r="U159">
        <v>25</v>
      </c>
      <c r="V159">
        <v>2496</v>
      </c>
      <c r="W159" t="s">
        <v>188</v>
      </c>
      <c r="X159">
        <v>1397.55</v>
      </c>
    </row>
    <row r="160" spans="1:24" x14ac:dyDescent="0.25">
      <c r="A160">
        <v>100158</v>
      </c>
      <c r="B160" t="s">
        <v>3956</v>
      </c>
      <c r="C160" t="s">
        <v>3952</v>
      </c>
      <c r="D160" s="1">
        <v>45901</v>
      </c>
      <c r="E160" t="s">
        <v>574</v>
      </c>
      <c r="F160" t="s">
        <v>54</v>
      </c>
      <c r="G160" t="s">
        <v>165</v>
      </c>
      <c r="H160" t="s">
        <v>575</v>
      </c>
      <c r="I160" t="s">
        <v>144</v>
      </c>
      <c r="J160" t="s">
        <v>52</v>
      </c>
      <c r="K160" t="s">
        <v>353</v>
      </c>
      <c r="L160" t="s">
        <v>44</v>
      </c>
      <c r="M160" t="s">
        <v>54</v>
      </c>
      <c r="N160" t="s">
        <v>102</v>
      </c>
      <c r="O160" t="s">
        <v>103</v>
      </c>
      <c r="P160" t="s">
        <v>123</v>
      </c>
      <c r="Q160">
        <v>354</v>
      </c>
      <c r="R160">
        <v>84.87</v>
      </c>
      <c r="S160">
        <v>30043.98</v>
      </c>
      <c r="T160">
        <v>14.29</v>
      </c>
      <c r="U160">
        <v>10</v>
      </c>
      <c r="V160">
        <v>4068</v>
      </c>
      <c r="W160" t="s">
        <v>36</v>
      </c>
      <c r="X160">
        <v>4765.37</v>
      </c>
    </row>
    <row r="161" spans="1:24" x14ac:dyDescent="0.25">
      <c r="A161">
        <v>100159</v>
      </c>
      <c r="B161" t="s">
        <v>3957</v>
      </c>
      <c r="C161" t="s">
        <v>3886</v>
      </c>
      <c r="D161" s="1">
        <v>45696</v>
      </c>
      <c r="E161" t="s">
        <v>576</v>
      </c>
      <c r="F161" t="s">
        <v>38</v>
      </c>
      <c r="G161" t="s">
        <v>217</v>
      </c>
      <c r="H161" t="s">
        <v>577</v>
      </c>
      <c r="I161" t="s">
        <v>134</v>
      </c>
      <c r="J161" t="s">
        <v>52</v>
      </c>
      <c r="K161" t="s">
        <v>578</v>
      </c>
      <c r="L161" t="s">
        <v>113</v>
      </c>
      <c r="M161" t="s">
        <v>25</v>
      </c>
      <c r="N161" t="s">
        <v>151</v>
      </c>
      <c r="O161" t="s">
        <v>152</v>
      </c>
      <c r="P161" t="s">
        <v>76</v>
      </c>
      <c r="Q161">
        <v>198</v>
      </c>
      <c r="R161">
        <v>68.959999999999994</v>
      </c>
      <c r="S161">
        <v>13654.08</v>
      </c>
      <c r="T161">
        <v>11.63</v>
      </c>
      <c r="U161">
        <v>16</v>
      </c>
      <c r="V161">
        <v>714</v>
      </c>
      <c r="W161" t="s">
        <v>36</v>
      </c>
      <c r="X161">
        <v>2166.9499999999998</v>
      </c>
    </row>
    <row r="162" spans="1:24" x14ac:dyDescent="0.25">
      <c r="A162">
        <v>100160</v>
      </c>
      <c r="B162" s="1">
        <v>45658</v>
      </c>
      <c r="C162" s="1">
        <v>45658</v>
      </c>
      <c r="D162" s="1">
        <v>45901</v>
      </c>
      <c r="E162" t="s">
        <v>579</v>
      </c>
      <c r="F162" t="s">
        <v>54</v>
      </c>
      <c r="G162" t="s">
        <v>129</v>
      </c>
      <c r="H162" t="s">
        <v>580</v>
      </c>
      <c r="I162" t="s">
        <v>72</v>
      </c>
      <c r="J162" t="s">
        <v>42</v>
      </c>
      <c r="K162" t="s">
        <v>581</v>
      </c>
      <c r="L162" t="s">
        <v>113</v>
      </c>
      <c r="M162" t="s">
        <v>25</v>
      </c>
      <c r="N162" t="s">
        <v>33</v>
      </c>
      <c r="O162" t="s">
        <v>34</v>
      </c>
      <c r="P162" t="s">
        <v>123</v>
      </c>
      <c r="Q162">
        <v>373</v>
      </c>
      <c r="R162">
        <v>343.32</v>
      </c>
      <c r="S162">
        <v>128058.36</v>
      </c>
      <c r="T162">
        <v>19.760000000000002</v>
      </c>
      <c r="U162">
        <v>8</v>
      </c>
      <c r="V162">
        <v>498</v>
      </c>
      <c r="W162" t="s">
        <v>36</v>
      </c>
      <c r="X162">
        <v>25998.41</v>
      </c>
    </row>
    <row r="163" spans="1:24" x14ac:dyDescent="0.25">
      <c r="A163">
        <v>100161</v>
      </c>
      <c r="B163" t="s">
        <v>3958</v>
      </c>
      <c r="C163" t="s">
        <v>3784</v>
      </c>
      <c r="D163" t="s">
        <v>3959</v>
      </c>
      <c r="E163" t="s">
        <v>582</v>
      </c>
      <c r="F163" t="s">
        <v>38</v>
      </c>
      <c r="G163" t="s">
        <v>49</v>
      </c>
      <c r="H163" t="s">
        <v>583</v>
      </c>
      <c r="I163" t="s">
        <v>126</v>
      </c>
      <c r="J163" t="s">
        <v>42</v>
      </c>
      <c r="K163" t="s">
        <v>584</v>
      </c>
      <c r="L163" t="s">
        <v>98</v>
      </c>
      <c r="M163" t="s">
        <v>38</v>
      </c>
      <c r="N163" t="s">
        <v>55</v>
      </c>
      <c r="O163" t="s">
        <v>56</v>
      </c>
      <c r="P163" t="s">
        <v>68</v>
      </c>
      <c r="Q163">
        <v>429</v>
      </c>
      <c r="R163">
        <v>62.04</v>
      </c>
      <c r="S163">
        <v>26615.16</v>
      </c>
      <c r="T163">
        <v>41.71</v>
      </c>
      <c r="U163">
        <v>5</v>
      </c>
      <c r="V163">
        <v>651</v>
      </c>
      <c r="W163" t="s">
        <v>36</v>
      </c>
      <c r="X163">
        <v>2128.61</v>
      </c>
    </row>
    <row r="164" spans="1:24" x14ac:dyDescent="0.25">
      <c r="A164">
        <v>100162</v>
      </c>
      <c r="B164" s="1">
        <v>45994</v>
      </c>
      <c r="C164" s="1">
        <v>45994</v>
      </c>
      <c r="D164" t="s">
        <v>3849</v>
      </c>
      <c r="E164" t="s">
        <v>585</v>
      </c>
      <c r="F164" t="s">
        <v>54</v>
      </c>
      <c r="G164" t="s">
        <v>225</v>
      </c>
      <c r="H164" t="s">
        <v>586</v>
      </c>
      <c r="I164" t="s">
        <v>134</v>
      </c>
      <c r="J164" t="s">
        <v>52</v>
      </c>
      <c r="K164" t="s">
        <v>587</v>
      </c>
      <c r="L164" t="s">
        <v>113</v>
      </c>
      <c r="M164" t="s">
        <v>38</v>
      </c>
      <c r="N164" t="s">
        <v>55</v>
      </c>
      <c r="O164" t="s">
        <v>56</v>
      </c>
      <c r="P164" t="s">
        <v>68</v>
      </c>
      <c r="Q164">
        <v>321</v>
      </c>
      <c r="R164">
        <v>49.17</v>
      </c>
      <c r="S164">
        <v>15783.57</v>
      </c>
      <c r="T164">
        <v>49.31</v>
      </c>
      <c r="U164">
        <v>4</v>
      </c>
      <c r="V164">
        <v>897</v>
      </c>
      <c r="W164" t="s">
        <v>36</v>
      </c>
      <c r="X164">
        <v>2537.13</v>
      </c>
    </row>
    <row r="165" spans="1:24" x14ac:dyDescent="0.25">
      <c r="A165">
        <v>100163</v>
      </c>
      <c r="B165" t="s">
        <v>3960</v>
      </c>
      <c r="C165" t="s">
        <v>3850</v>
      </c>
      <c r="D165" t="s">
        <v>3901</v>
      </c>
      <c r="E165" t="s">
        <v>588</v>
      </c>
      <c r="F165" t="s">
        <v>25</v>
      </c>
      <c r="G165" t="s">
        <v>59</v>
      </c>
      <c r="H165" t="s">
        <v>589</v>
      </c>
      <c r="I165" t="s">
        <v>149</v>
      </c>
      <c r="J165" t="s">
        <v>42</v>
      </c>
      <c r="K165" t="s">
        <v>590</v>
      </c>
      <c r="L165" t="s">
        <v>31</v>
      </c>
      <c r="M165" t="s">
        <v>54</v>
      </c>
      <c r="N165" t="s">
        <v>92</v>
      </c>
      <c r="O165" t="s">
        <v>93</v>
      </c>
      <c r="P165" t="s">
        <v>123</v>
      </c>
      <c r="Q165">
        <v>47</v>
      </c>
      <c r="R165">
        <v>125.09</v>
      </c>
      <c r="S165">
        <v>5879.23</v>
      </c>
      <c r="T165">
        <v>11.83</v>
      </c>
      <c r="U165">
        <v>8</v>
      </c>
      <c r="V165">
        <v>237</v>
      </c>
      <c r="W165" t="s">
        <v>57</v>
      </c>
      <c r="X165">
        <v>942.65</v>
      </c>
    </row>
    <row r="166" spans="1:24" x14ac:dyDescent="0.25">
      <c r="A166">
        <v>100164</v>
      </c>
      <c r="B166" s="1">
        <v>45906</v>
      </c>
      <c r="C166" s="1">
        <v>45967</v>
      </c>
      <c r="D166" s="1">
        <v>45664</v>
      </c>
      <c r="E166" t="s">
        <v>591</v>
      </c>
      <c r="F166" t="s">
        <v>54</v>
      </c>
      <c r="G166" t="s">
        <v>165</v>
      </c>
      <c r="H166" t="s">
        <v>592</v>
      </c>
      <c r="I166" t="s">
        <v>182</v>
      </c>
      <c r="J166" t="s">
        <v>80</v>
      </c>
      <c r="K166" t="s">
        <v>593</v>
      </c>
      <c r="L166" t="s">
        <v>91</v>
      </c>
      <c r="M166" t="s">
        <v>25</v>
      </c>
      <c r="N166" t="s">
        <v>74</v>
      </c>
      <c r="O166" t="s">
        <v>75</v>
      </c>
      <c r="P166" t="s">
        <v>76</v>
      </c>
      <c r="Q166">
        <v>33</v>
      </c>
      <c r="R166">
        <v>249.71</v>
      </c>
      <c r="S166">
        <v>8240.43</v>
      </c>
      <c r="T166">
        <v>8.6199999999999992</v>
      </c>
      <c r="U166">
        <v>20</v>
      </c>
      <c r="V166">
        <v>643</v>
      </c>
      <c r="W166" t="s">
        <v>188</v>
      </c>
      <c r="X166">
        <v>1010.47</v>
      </c>
    </row>
    <row r="167" spans="1:24" x14ac:dyDescent="0.25">
      <c r="A167">
        <v>100165</v>
      </c>
      <c r="B167" t="s">
        <v>3907</v>
      </c>
      <c r="C167" t="s">
        <v>3961</v>
      </c>
      <c r="D167" s="1">
        <v>45303</v>
      </c>
      <c r="E167" t="s">
        <v>594</v>
      </c>
      <c r="F167" t="s">
        <v>65</v>
      </c>
      <c r="G167" t="s">
        <v>142</v>
      </c>
      <c r="H167" t="s">
        <v>595</v>
      </c>
      <c r="I167" t="s">
        <v>278</v>
      </c>
      <c r="J167" t="s">
        <v>29</v>
      </c>
      <c r="K167" t="s">
        <v>596</v>
      </c>
      <c r="L167" t="s">
        <v>122</v>
      </c>
      <c r="M167" t="s">
        <v>54</v>
      </c>
      <c r="N167" t="s">
        <v>33</v>
      </c>
      <c r="O167" t="s">
        <v>34</v>
      </c>
      <c r="P167" t="s">
        <v>123</v>
      </c>
      <c r="Q167">
        <v>424</v>
      </c>
      <c r="R167">
        <v>100.76</v>
      </c>
      <c r="S167">
        <v>42722.239999999998</v>
      </c>
      <c r="T167">
        <v>21</v>
      </c>
      <c r="U167">
        <v>12</v>
      </c>
      <c r="V167">
        <v>2216</v>
      </c>
      <c r="W167" t="s">
        <v>188</v>
      </c>
      <c r="X167">
        <v>5511.12</v>
      </c>
    </row>
    <row r="168" spans="1:24" x14ac:dyDescent="0.25">
      <c r="A168">
        <v>100166</v>
      </c>
      <c r="B168" s="1">
        <v>45298</v>
      </c>
      <c r="C168" s="1">
        <v>45298</v>
      </c>
      <c r="D168" s="1">
        <v>45389</v>
      </c>
      <c r="E168" t="s">
        <v>597</v>
      </c>
      <c r="F168" t="s">
        <v>25</v>
      </c>
      <c r="G168" t="s">
        <v>172</v>
      </c>
      <c r="H168" t="s">
        <v>598</v>
      </c>
      <c r="I168" t="s">
        <v>416</v>
      </c>
      <c r="J168" t="s">
        <v>80</v>
      </c>
      <c r="K168" t="s">
        <v>599</v>
      </c>
      <c r="L168" t="s">
        <v>64</v>
      </c>
      <c r="M168" t="s">
        <v>32</v>
      </c>
      <c r="N168" t="s">
        <v>102</v>
      </c>
      <c r="O168" t="s">
        <v>103</v>
      </c>
      <c r="P168" t="s">
        <v>35</v>
      </c>
      <c r="Q168">
        <v>260</v>
      </c>
      <c r="R168">
        <v>277.64</v>
      </c>
      <c r="S168">
        <v>72186.399999999994</v>
      </c>
      <c r="T168">
        <v>19.84</v>
      </c>
      <c r="U168">
        <v>3</v>
      </c>
      <c r="V168">
        <v>1069</v>
      </c>
      <c r="W168" t="s">
        <v>36</v>
      </c>
      <c r="X168">
        <v>16006.16</v>
      </c>
    </row>
    <row r="169" spans="1:24" x14ac:dyDescent="0.25">
      <c r="A169">
        <v>100167</v>
      </c>
      <c r="B169" t="s">
        <v>3962</v>
      </c>
      <c r="C169" t="s">
        <v>3963</v>
      </c>
      <c r="D169" t="s">
        <v>3964</v>
      </c>
      <c r="E169" t="s">
        <v>600</v>
      </c>
      <c r="F169" t="s">
        <v>38</v>
      </c>
      <c r="G169" t="s">
        <v>147</v>
      </c>
      <c r="H169" t="s">
        <v>601</v>
      </c>
      <c r="I169" t="s">
        <v>134</v>
      </c>
      <c r="J169" t="s">
        <v>52</v>
      </c>
      <c r="K169" t="s">
        <v>602</v>
      </c>
      <c r="L169" t="s">
        <v>44</v>
      </c>
      <c r="M169" t="s">
        <v>54</v>
      </c>
      <c r="N169" t="s">
        <v>74</v>
      </c>
      <c r="O169" t="s">
        <v>75</v>
      </c>
      <c r="P169" t="s">
        <v>35</v>
      </c>
      <c r="Q169">
        <v>146</v>
      </c>
      <c r="R169">
        <v>85.93</v>
      </c>
      <c r="S169">
        <v>12545.78</v>
      </c>
      <c r="T169">
        <v>16.61</v>
      </c>
      <c r="U169">
        <v>7</v>
      </c>
      <c r="V169">
        <v>1036</v>
      </c>
      <c r="W169" t="s">
        <v>36</v>
      </c>
      <c r="X169">
        <v>40.630000000000003</v>
      </c>
    </row>
    <row r="170" spans="1:24" x14ac:dyDescent="0.25">
      <c r="A170">
        <v>100168</v>
      </c>
      <c r="B170" s="1">
        <v>45574</v>
      </c>
      <c r="C170" t="s">
        <v>3965</v>
      </c>
      <c r="D170" t="s">
        <v>3966</v>
      </c>
      <c r="E170" t="s">
        <v>603</v>
      </c>
      <c r="F170" t="s">
        <v>25</v>
      </c>
      <c r="G170" t="s">
        <v>169</v>
      </c>
      <c r="H170" t="s">
        <v>604</v>
      </c>
      <c r="I170" t="s">
        <v>134</v>
      </c>
      <c r="J170" t="s">
        <v>52</v>
      </c>
      <c r="K170" t="s">
        <v>470</v>
      </c>
      <c r="L170" t="s">
        <v>64</v>
      </c>
      <c r="M170" t="s">
        <v>25</v>
      </c>
      <c r="N170" t="s">
        <v>55</v>
      </c>
      <c r="O170" t="s">
        <v>56</v>
      </c>
      <c r="P170" t="s">
        <v>123</v>
      </c>
      <c r="Q170">
        <v>412</v>
      </c>
      <c r="R170">
        <v>29.26</v>
      </c>
      <c r="S170">
        <v>12055.12</v>
      </c>
      <c r="T170">
        <v>15.34</v>
      </c>
      <c r="U170">
        <v>9</v>
      </c>
      <c r="V170">
        <v>2203</v>
      </c>
      <c r="W170" t="s">
        <v>36</v>
      </c>
      <c r="X170">
        <v>1585.41</v>
      </c>
    </row>
    <row r="171" spans="1:24" x14ac:dyDescent="0.25">
      <c r="A171">
        <v>100169</v>
      </c>
      <c r="B171" t="s">
        <v>3967</v>
      </c>
      <c r="C171" t="s">
        <v>3968</v>
      </c>
      <c r="D171" s="1">
        <v>45483</v>
      </c>
      <c r="E171" t="s">
        <v>605</v>
      </c>
      <c r="F171" t="s">
        <v>32</v>
      </c>
      <c r="G171" t="s">
        <v>255</v>
      </c>
      <c r="H171" t="s">
        <v>606</v>
      </c>
      <c r="I171" t="s">
        <v>230</v>
      </c>
      <c r="J171" t="s">
        <v>80</v>
      </c>
      <c r="K171" t="s">
        <v>607</v>
      </c>
      <c r="L171" t="s">
        <v>44</v>
      </c>
      <c r="M171" t="s">
        <v>65</v>
      </c>
      <c r="N171" t="s">
        <v>102</v>
      </c>
      <c r="O171" t="s">
        <v>103</v>
      </c>
      <c r="P171" t="s">
        <v>76</v>
      </c>
      <c r="Q171">
        <v>109</v>
      </c>
      <c r="R171">
        <v>277.31</v>
      </c>
      <c r="S171">
        <v>30226.79</v>
      </c>
      <c r="T171">
        <v>10.01</v>
      </c>
      <c r="U171">
        <v>16</v>
      </c>
      <c r="V171">
        <v>1255</v>
      </c>
      <c r="W171" t="s">
        <v>36</v>
      </c>
      <c r="X171">
        <v>5546.09</v>
      </c>
    </row>
    <row r="172" spans="1:24" x14ac:dyDescent="0.25">
      <c r="A172">
        <v>100170</v>
      </c>
      <c r="B172" s="1">
        <v>45664</v>
      </c>
      <c r="C172" s="1">
        <v>45784</v>
      </c>
      <c r="D172" t="s">
        <v>3866</v>
      </c>
      <c r="E172" t="s">
        <v>608</v>
      </c>
      <c r="F172" t="s">
        <v>25</v>
      </c>
      <c r="G172" t="s">
        <v>59</v>
      </c>
      <c r="H172" t="s">
        <v>609</v>
      </c>
      <c r="I172" t="s">
        <v>368</v>
      </c>
      <c r="J172" t="s">
        <v>29</v>
      </c>
      <c r="K172" t="s">
        <v>610</v>
      </c>
      <c r="L172" t="s">
        <v>31</v>
      </c>
      <c r="M172" t="s">
        <v>54</v>
      </c>
      <c r="N172" t="s">
        <v>102</v>
      </c>
      <c r="O172" t="s">
        <v>103</v>
      </c>
      <c r="P172" t="s">
        <v>68</v>
      </c>
      <c r="Q172">
        <v>279</v>
      </c>
      <c r="R172">
        <v>37.450000000000003</v>
      </c>
      <c r="S172">
        <v>10448.549999999999</v>
      </c>
      <c r="T172">
        <v>46.59</v>
      </c>
      <c r="U172">
        <v>11</v>
      </c>
      <c r="V172">
        <v>3403</v>
      </c>
      <c r="W172" t="s">
        <v>36</v>
      </c>
      <c r="X172">
        <v>1558.6</v>
      </c>
    </row>
    <row r="173" spans="1:24" x14ac:dyDescent="0.25">
      <c r="A173">
        <v>100171</v>
      </c>
      <c r="B173" t="s">
        <v>3850</v>
      </c>
      <c r="C173" t="s">
        <v>3864</v>
      </c>
      <c r="D173" t="s">
        <v>3969</v>
      </c>
      <c r="E173" t="s">
        <v>611</v>
      </c>
      <c r="F173" t="s">
        <v>38</v>
      </c>
      <c r="G173" t="s">
        <v>83</v>
      </c>
      <c r="H173" t="s">
        <v>612</v>
      </c>
      <c r="I173" t="s">
        <v>126</v>
      </c>
      <c r="J173" t="s">
        <v>42</v>
      </c>
      <c r="K173" t="s">
        <v>613</v>
      </c>
      <c r="L173" t="s">
        <v>98</v>
      </c>
      <c r="M173" t="s">
        <v>65</v>
      </c>
      <c r="N173" t="s">
        <v>74</v>
      </c>
      <c r="O173" t="s">
        <v>75</v>
      </c>
      <c r="P173" t="s">
        <v>35</v>
      </c>
      <c r="Q173">
        <v>187</v>
      </c>
      <c r="R173">
        <v>220.33</v>
      </c>
      <c r="S173">
        <v>41201.71</v>
      </c>
      <c r="T173">
        <v>17.78</v>
      </c>
      <c r="U173">
        <v>5</v>
      </c>
      <c r="V173">
        <v>1592</v>
      </c>
      <c r="W173" t="s">
        <v>36</v>
      </c>
      <c r="X173">
        <v>7503.3</v>
      </c>
    </row>
    <row r="174" spans="1:24" x14ac:dyDescent="0.25">
      <c r="A174">
        <v>100172</v>
      </c>
      <c r="B174" t="s">
        <v>3970</v>
      </c>
      <c r="C174" t="s">
        <v>3821</v>
      </c>
      <c r="D174" t="s">
        <v>3971</v>
      </c>
      <c r="E174" t="s">
        <v>614</v>
      </c>
      <c r="F174" t="s">
        <v>25</v>
      </c>
      <c r="G174" t="s">
        <v>244</v>
      </c>
      <c r="H174" t="s">
        <v>615</v>
      </c>
      <c r="I174" t="s">
        <v>116</v>
      </c>
      <c r="J174" t="s">
        <v>62</v>
      </c>
      <c r="K174" t="s">
        <v>607</v>
      </c>
      <c r="L174" t="s">
        <v>91</v>
      </c>
      <c r="M174" t="s">
        <v>25</v>
      </c>
      <c r="N174" t="s">
        <v>66</v>
      </c>
      <c r="O174" t="s">
        <v>67</v>
      </c>
      <c r="P174" t="s">
        <v>68</v>
      </c>
      <c r="Q174">
        <v>174</v>
      </c>
      <c r="R174">
        <v>49.16</v>
      </c>
      <c r="S174">
        <v>8553.84</v>
      </c>
      <c r="T174">
        <v>29.47</v>
      </c>
      <c r="U174">
        <v>2</v>
      </c>
      <c r="V174">
        <v>3952</v>
      </c>
      <c r="W174" t="s">
        <v>36</v>
      </c>
      <c r="X174">
        <v>618.51</v>
      </c>
    </row>
    <row r="175" spans="1:24" x14ac:dyDescent="0.25">
      <c r="A175">
        <v>100173</v>
      </c>
      <c r="B175" s="1">
        <v>45778</v>
      </c>
      <c r="C175" s="1">
        <v>45778</v>
      </c>
      <c r="D175" s="1">
        <v>45962</v>
      </c>
      <c r="E175" t="s">
        <v>616</v>
      </c>
      <c r="F175" t="s">
        <v>25</v>
      </c>
      <c r="G175" t="s">
        <v>26</v>
      </c>
      <c r="H175" t="s">
        <v>617</v>
      </c>
      <c r="I175" t="s">
        <v>85</v>
      </c>
      <c r="J175" t="s">
        <v>52</v>
      </c>
      <c r="K175" t="s">
        <v>618</v>
      </c>
      <c r="L175" t="s">
        <v>91</v>
      </c>
      <c r="M175" t="s">
        <v>54</v>
      </c>
      <c r="N175" t="s">
        <v>92</v>
      </c>
      <c r="O175" t="s">
        <v>93</v>
      </c>
      <c r="P175" t="s">
        <v>35</v>
      </c>
      <c r="Q175">
        <v>126</v>
      </c>
      <c r="R175">
        <v>26.48</v>
      </c>
      <c r="S175">
        <v>3336.48</v>
      </c>
      <c r="T175">
        <v>16.05</v>
      </c>
      <c r="U175">
        <v>6</v>
      </c>
      <c r="V175">
        <v>797</v>
      </c>
      <c r="W175" t="s">
        <v>36</v>
      </c>
      <c r="X175">
        <v>267.27999999999997</v>
      </c>
    </row>
    <row r="176" spans="1:24" x14ac:dyDescent="0.25">
      <c r="A176">
        <v>100174</v>
      </c>
      <c r="B176" s="1">
        <v>45628</v>
      </c>
      <c r="C176" s="1">
        <v>45628</v>
      </c>
      <c r="D176" t="s">
        <v>3972</v>
      </c>
      <c r="E176" t="s">
        <v>619</v>
      </c>
      <c r="F176" t="s">
        <v>32</v>
      </c>
      <c r="G176" t="s">
        <v>95</v>
      </c>
      <c r="H176" t="s">
        <v>620</v>
      </c>
      <c r="I176" t="s">
        <v>278</v>
      </c>
      <c r="J176" t="s">
        <v>29</v>
      </c>
      <c r="K176" t="s">
        <v>401</v>
      </c>
      <c r="L176" t="s">
        <v>212</v>
      </c>
      <c r="M176" t="s">
        <v>38</v>
      </c>
      <c r="N176" t="s">
        <v>33</v>
      </c>
      <c r="O176" t="s">
        <v>34</v>
      </c>
      <c r="P176" t="s">
        <v>68</v>
      </c>
      <c r="Q176">
        <v>74</v>
      </c>
      <c r="R176">
        <v>57.15</v>
      </c>
      <c r="S176">
        <v>4229.1000000000004</v>
      </c>
      <c r="T176">
        <v>33.31</v>
      </c>
      <c r="U176">
        <v>1</v>
      </c>
      <c r="V176">
        <v>1687</v>
      </c>
      <c r="W176" t="s">
        <v>36</v>
      </c>
      <c r="X176">
        <v>572.37</v>
      </c>
    </row>
    <row r="177" spans="1:24" x14ac:dyDescent="0.25">
      <c r="A177">
        <v>100175</v>
      </c>
      <c r="B177" t="s">
        <v>3973</v>
      </c>
      <c r="C177" t="s">
        <v>3974</v>
      </c>
      <c r="D177" s="1">
        <v>45328</v>
      </c>
      <c r="E177" t="s">
        <v>621</v>
      </c>
      <c r="F177" t="s">
        <v>32</v>
      </c>
      <c r="G177" t="s">
        <v>273</v>
      </c>
      <c r="H177" t="s">
        <v>622</v>
      </c>
      <c r="I177" t="s">
        <v>198</v>
      </c>
      <c r="J177" t="s">
        <v>52</v>
      </c>
      <c r="K177" t="s">
        <v>623</v>
      </c>
      <c r="L177" t="s">
        <v>44</v>
      </c>
      <c r="M177" t="s">
        <v>65</v>
      </c>
      <c r="N177" t="s">
        <v>92</v>
      </c>
      <c r="O177" t="s">
        <v>93</v>
      </c>
      <c r="P177" t="s">
        <v>35</v>
      </c>
      <c r="Q177">
        <v>453</v>
      </c>
      <c r="R177">
        <v>37.19</v>
      </c>
      <c r="S177">
        <v>16847.07</v>
      </c>
      <c r="T177">
        <v>25.32</v>
      </c>
      <c r="U177">
        <v>8</v>
      </c>
      <c r="V177">
        <v>810</v>
      </c>
      <c r="W177" t="s">
        <v>36</v>
      </c>
      <c r="X177">
        <v>1594.99</v>
      </c>
    </row>
    <row r="178" spans="1:24" x14ac:dyDescent="0.25">
      <c r="A178">
        <v>100176</v>
      </c>
      <c r="B178" t="s">
        <v>3975</v>
      </c>
      <c r="C178" t="s">
        <v>3976</v>
      </c>
      <c r="D178" t="s">
        <v>3977</v>
      </c>
      <c r="E178" t="s">
        <v>624</v>
      </c>
      <c r="F178" t="s">
        <v>54</v>
      </c>
      <c r="G178" t="s">
        <v>225</v>
      </c>
      <c r="H178" t="s">
        <v>625</v>
      </c>
      <c r="I178" t="s">
        <v>182</v>
      </c>
      <c r="J178" t="s">
        <v>80</v>
      </c>
      <c r="K178" t="s">
        <v>553</v>
      </c>
      <c r="L178" t="s">
        <v>98</v>
      </c>
      <c r="M178" t="s">
        <v>32</v>
      </c>
      <c r="N178" t="s">
        <v>102</v>
      </c>
      <c r="O178" t="s">
        <v>103</v>
      </c>
      <c r="P178" t="s">
        <v>123</v>
      </c>
      <c r="Q178">
        <v>222</v>
      </c>
      <c r="R178">
        <v>244.49</v>
      </c>
      <c r="S178">
        <v>54276.78</v>
      </c>
      <c r="T178">
        <v>16.09</v>
      </c>
      <c r="U178">
        <v>7</v>
      </c>
      <c r="V178">
        <v>831</v>
      </c>
      <c r="W178" t="s">
        <v>36</v>
      </c>
      <c r="X178">
        <v>15051.05</v>
      </c>
    </row>
    <row r="179" spans="1:24" x14ac:dyDescent="0.25">
      <c r="A179">
        <v>100177</v>
      </c>
      <c r="B179" t="s">
        <v>3978</v>
      </c>
      <c r="C179" t="s">
        <v>3934</v>
      </c>
      <c r="D179" s="1">
        <v>45812</v>
      </c>
      <c r="E179" t="s">
        <v>626</v>
      </c>
      <c r="F179" t="s">
        <v>65</v>
      </c>
      <c r="G179" t="s">
        <v>154</v>
      </c>
      <c r="H179" t="s">
        <v>627</v>
      </c>
      <c r="I179" t="s">
        <v>139</v>
      </c>
      <c r="J179" t="s">
        <v>42</v>
      </c>
      <c r="K179" t="s">
        <v>628</v>
      </c>
      <c r="L179" t="s">
        <v>212</v>
      </c>
      <c r="M179" t="s">
        <v>54</v>
      </c>
      <c r="N179" t="s">
        <v>102</v>
      </c>
      <c r="O179" t="s">
        <v>103</v>
      </c>
      <c r="P179" t="s">
        <v>35</v>
      </c>
      <c r="Q179">
        <v>271</v>
      </c>
      <c r="R179">
        <v>205.05</v>
      </c>
      <c r="S179">
        <v>55568.55</v>
      </c>
      <c r="T179">
        <v>20.16</v>
      </c>
      <c r="U179">
        <v>14</v>
      </c>
      <c r="V179">
        <v>650</v>
      </c>
      <c r="W179" t="s">
        <v>188</v>
      </c>
      <c r="X179">
        <v>5152</v>
      </c>
    </row>
    <row r="180" spans="1:24" x14ac:dyDescent="0.25">
      <c r="A180">
        <v>100178</v>
      </c>
      <c r="B180" t="s">
        <v>3923</v>
      </c>
      <c r="C180" t="s">
        <v>3979</v>
      </c>
      <c r="D180" t="s">
        <v>3980</v>
      </c>
      <c r="E180" t="s">
        <v>629</v>
      </c>
      <c r="F180" t="s">
        <v>25</v>
      </c>
      <c r="G180" t="s">
        <v>244</v>
      </c>
      <c r="H180" t="s">
        <v>630</v>
      </c>
      <c r="I180" t="s">
        <v>79</v>
      </c>
      <c r="J180" t="s">
        <v>80</v>
      </c>
      <c r="K180" t="s">
        <v>631</v>
      </c>
      <c r="L180" t="s">
        <v>187</v>
      </c>
      <c r="M180" t="s">
        <v>25</v>
      </c>
      <c r="N180" t="s">
        <v>45</v>
      </c>
      <c r="O180" t="s">
        <v>46</v>
      </c>
      <c r="P180" t="s">
        <v>68</v>
      </c>
      <c r="Q180">
        <v>494</v>
      </c>
      <c r="R180">
        <v>236.72</v>
      </c>
      <c r="S180">
        <v>116939.68</v>
      </c>
      <c r="T180">
        <v>44.83</v>
      </c>
      <c r="U180">
        <v>7</v>
      </c>
      <c r="V180">
        <v>954</v>
      </c>
      <c r="W180" t="s">
        <v>36</v>
      </c>
      <c r="X180">
        <v>23961.09</v>
      </c>
    </row>
    <row r="181" spans="1:24" x14ac:dyDescent="0.25">
      <c r="A181">
        <v>100179</v>
      </c>
      <c r="B181" s="1">
        <v>45995</v>
      </c>
      <c r="C181" t="s">
        <v>3958</v>
      </c>
      <c r="D181" t="s">
        <v>3828</v>
      </c>
      <c r="E181" t="s">
        <v>632</v>
      </c>
      <c r="F181" t="s">
        <v>32</v>
      </c>
      <c r="G181" t="s">
        <v>180</v>
      </c>
      <c r="H181" t="s">
        <v>633</v>
      </c>
      <c r="I181" t="s">
        <v>238</v>
      </c>
      <c r="J181" t="s">
        <v>62</v>
      </c>
      <c r="K181" t="s">
        <v>634</v>
      </c>
      <c r="L181" t="s">
        <v>98</v>
      </c>
      <c r="M181" t="s">
        <v>65</v>
      </c>
      <c r="N181" t="s">
        <v>33</v>
      </c>
      <c r="O181" t="s">
        <v>34</v>
      </c>
      <c r="P181" t="s">
        <v>68</v>
      </c>
      <c r="Q181">
        <v>268</v>
      </c>
      <c r="R181">
        <v>45.37</v>
      </c>
      <c r="S181">
        <v>12159.16</v>
      </c>
      <c r="T181">
        <v>45.88</v>
      </c>
      <c r="U181">
        <v>4</v>
      </c>
      <c r="V181">
        <v>2198</v>
      </c>
      <c r="W181" t="s">
        <v>36</v>
      </c>
      <c r="X181">
        <v>881.4</v>
      </c>
    </row>
    <row r="182" spans="1:24" x14ac:dyDescent="0.25">
      <c r="A182">
        <v>100180</v>
      </c>
      <c r="B182" s="1">
        <v>45756</v>
      </c>
      <c r="C182" s="1">
        <v>45847</v>
      </c>
      <c r="D182" t="s">
        <v>3925</v>
      </c>
      <c r="E182" t="s">
        <v>635</v>
      </c>
      <c r="F182" t="s">
        <v>54</v>
      </c>
      <c r="G182" t="s">
        <v>129</v>
      </c>
      <c r="H182" t="s">
        <v>636</v>
      </c>
      <c r="I182" t="s">
        <v>191</v>
      </c>
      <c r="J182" t="s">
        <v>62</v>
      </c>
      <c r="K182" t="s">
        <v>637</v>
      </c>
      <c r="L182" t="s">
        <v>91</v>
      </c>
      <c r="M182" t="s">
        <v>38</v>
      </c>
      <c r="N182" t="s">
        <v>45</v>
      </c>
      <c r="O182" t="s">
        <v>46</v>
      </c>
      <c r="P182" t="s">
        <v>35</v>
      </c>
      <c r="Q182">
        <v>146</v>
      </c>
      <c r="R182">
        <v>41.16</v>
      </c>
      <c r="S182">
        <v>6009.36</v>
      </c>
      <c r="T182">
        <v>16.61</v>
      </c>
      <c r="U182">
        <v>6</v>
      </c>
      <c r="V182">
        <v>4258</v>
      </c>
      <c r="W182" t="s">
        <v>36</v>
      </c>
      <c r="X182">
        <v>1052.6600000000001</v>
      </c>
    </row>
    <row r="183" spans="1:24" x14ac:dyDescent="0.25">
      <c r="A183">
        <v>100181</v>
      </c>
      <c r="B183" t="s">
        <v>3981</v>
      </c>
      <c r="C183" t="s">
        <v>3982</v>
      </c>
      <c r="D183" t="s">
        <v>3983</v>
      </c>
      <c r="E183" t="s">
        <v>638</v>
      </c>
      <c r="F183" t="s">
        <v>25</v>
      </c>
      <c r="G183" t="s">
        <v>233</v>
      </c>
      <c r="H183" t="s">
        <v>639</v>
      </c>
      <c r="I183" t="s">
        <v>72</v>
      </c>
      <c r="J183" t="s">
        <v>42</v>
      </c>
      <c r="K183" t="s">
        <v>640</v>
      </c>
      <c r="L183" t="s">
        <v>187</v>
      </c>
      <c r="M183" t="s">
        <v>54</v>
      </c>
      <c r="N183" t="s">
        <v>33</v>
      </c>
      <c r="O183" t="s">
        <v>34</v>
      </c>
      <c r="P183" t="s">
        <v>68</v>
      </c>
      <c r="Q183">
        <v>137</v>
      </c>
      <c r="R183">
        <v>64.92</v>
      </c>
      <c r="S183">
        <v>8894.0400000000009</v>
      </c>
      <c r="T183">
        <v>37.39</v>
      </c>
      <c r="U183">
        <v>4</v>
      </c>
      <c r="V183">
        <v>1610</v>
      </c>
      <c r="W183" t="s">
        <v>57</v>
      </c>
      <c r="X183">
        <v>1698.85</v>
      </c>
    </row>
    <row r="184" spans="1:24" x14ac:dyDescent="0.25">
      <c r="A184">
        <v>100182</v>
      </c>
      <c r="B184" s="1">
        <v>45818</v>
      </c>
      <c r="C184" s="1">
        <v>45879</v>
      </c>
      <c r="D184" t="s">
        <v>3984</v>
      </c>
      <c r="E184" t="s">
        <v>641</v>
      </c>
      <c r="F184" t="s">
        <v>38</v>
      </c>
      <c r="G184" t="s">
        <v>39</v>
      </c>
      <c r="H184" t="s">
        <v>642</v>
      </c>
      <c r="I184" t="s">
        <v>51</v>
      </c>
      <c r="J184" t="s">
        <v>52</v>
      </c>
      <c r="K184" t="s">
        <v>643</v>
      </c>
      <c r="L184" t="s">
        <v>91</v>
      </c>
      <c r="M184" t="s">
        <v>65</v>
      </c>
      <c r="N184" t="s">
        <v>33</v>
      </c>
      <c r="O184" t="s">
        <v>34</v>
      </c>
      <c r="P184" t="s">
        <v>68</v>
      </c>
      <c r="Q184">
        <v>443</v>
      </c>
      <c r="R184">
        <v>17.079999999999998</v>
      </c>
      <c r="S184">
        <v>7566.44</v>
      </c>
      <c r="T184">
        <v>57.22</v>
      </c>
      <c r="U184">
        <v>5</v>
      </c>
      <c r="V184">
        <v>3190</v>
      </c>
      <c r="W184" t="s">
        <v>36</v>
      </c>
      <c r="X184">
        <v>722.59</v>
      </c>
    </row>
    <row r="185" spans="1:24" x14ac:dyDescent="0.25">
      <c r="A185">
        <v>100183</v>
      </c>
      <c r="B185" s="1">
        <v>45938</v>
      </c>
      <c r="C185" t="s">
        <v>3985</v>
      </c>
      <c r="D185" t="s">
        <v>3986</v>
      </c>
      <c r="E185" t="s">
        <v>644</v>
      </c>
      <c r="F185" t="s">
        <v>25</v>
      </c>
      <c r="G185" t="s">
        <v>169</v>
      </c>
      <c r="H185" t="s">
        <v>645</v>
      </c>
      <c r="I185" t="s">
        <v>116</v>
      </c>
      <c r="J185" t="s">
        <v>62</v>
      </c>
      <c r="K185" t="s">
        <v>646</v>
      </c>
      <c r="L185" t="s">
        <v>113</v>
      </c>
      <c r="M185" t="s">
        <v>65</v>
      </c>
      <c r="N185" t="s">
        <v>33</v>
      </c>
      <c r="O185" t="s">
        <v>34</v>
      </c>
      <c r="P185" t="s">
        <v>123</v>
      </c>
      <c r="Q185">
        <v>199</v>
      </c>
      <c r="R185">
        <v>37.36</v>
      </c>
      <c r="S185">
        <v>7434.64</v>
      </c>
      <c r="T185">
        <v>15.53</v>
      </c>
      <c r="U185">
        <v>13</v>
      </c>
      <c r="V185">
        <v>1998</v>
      </c>
      <c r="W185" t="s">
        <v>36</v>
      </c>
      <c r="X185">
        <v>791.47</v>
      </c>
    </row>
    <row r="186" spans="1:24" x14ac:dyDescent="0.25">
      <c r="A186">
        <v>100184</v>
      </c>
      <c r="B186" s="1">
        <v>45422</v>
      </c>
      <c r="C186" s="1">
        <v>45575</v>
      </c>
      <c r="D186" t="s">
        <v>3987</v>
      </c>
      <c r="E186" t="s">
        <v>647</v>
      </c>
      <c r="F186" t="s">
        <v>25</v>
      </c>
      <c r="G186" t="s">
        <v>244</v>
      </c>
      <c r="H186" t="s">
        <v>648</v>
      </c>
      <c r="I186" t="s">
        <v>79</v>
      </c>
      <c r="J186" t="s">
        <v>80</v>
      </c>
      <c r="K186" t="s">
        <v>649</v>
      </c>
      <c r="L186" t="s">
        <v>91</v>
      </c>
      <c r="M186" t="s">
        <v>38</v>
      </c>
      <c r="N186" t="s">
        <v>33</v>
      </c>
      <c r="O186" t="s">
        <v>34</v>
      </c>
      <c r="P186" t="s">
        <v>123</v>
      </c>
      <c r="Q186">
        <v>356</v>
      </c>
      <c r="R186">
        <v>236.58</v>
      </c>
      <c r="S186">
        <v>84222.48</v>
      </c>
      <c r="T186">
        <v>19.34</v>
      </c>
      <c r="U186">
        <v>4</v>
      </c>
      <c r="V186">
        <v>773</v>
      </c>
      <c r="W186" t="s">
        <v>36</v>
      </c>
      <c r="X186">
        <v>10521.27</v>
      </c>
    </row>
    <row r="187" spans="1:24" x14ac:dyDescent="0.25">
      <c r="A187">
        <v>100185</v>
      </c>
      <c r="B187" t="s">
        <v>3827</v>
      </c>
      <c r="C187" t="s">
        <v>3827</v>
      </c>
      <c r="D187" s="1">
        <v>45781</v>
      </c>
      <c r="E187" t="s">
        <v>650</v>
      </c>
      <c r="F187" t="s">
        <v>65</v>
      </c>
      <c r="G187" t="s">
        <v>142</v>
      </c>
      <c r="H187" t="s">
        <v>651</v>
      </c>
      <c r="I187" t="s">
        <v>28</v>
      </c>
      <c r="J187" t="s">
        <v>29</v>
      </c>
      <c r="K187" t="s">
        <v>652</v>
      </c>
      <c r="L187" t="s">
        <v>64</v>
      </c>
      <c r="M187" t="s">
        <v>32</v>
      </c>
      <c r="N187" t="s">
        <v>33</v>
      </c>
      <c r="O187" t="s">
        <v>34</v>
      </c>
      <c r="P187" t="s">
        <v>123</v>
      </c>
      <c r="Q187">
        <v>137</v>
      </c>
      <c r="R187">
        <v>80.72</v>
      </c>
      <c r="S187">
        <v>11058.64</v>
      </c>
      <c r="T187">
        <v>14.02</v>
      </c>
      <c r="U187">
        <v>7</v>
      </c>
      <c r="V187">
        <v>2713</v>
      </c>
      <c r="W187" t="s">
        <v>36</v>
      </c>
      <c r="X187">
        <v>1483</v>
      </c>
    </row>
    <row r="188" spans="1:24" x14ac:dyDescent="0.25">
      <c r="A188">
        <v>100186</v>
      </c>
      <c r="B188" t="s">
        <v>3988</v>
      </c>
      <c r="C188" t="s">
        <v>3989</v>
      </c>
      <c r="D188" s="1">
        <v>45423</v>
      </c>
      <c r="E188" t="s">
        <v>653</v>
      </c>
      <c r="F188" t="s">
        <v>38</v>
      </c>
      <c r="G188" t="s">
        <v>147</v>
      </c>
      <c r="H188" t="s">
        <v>654</v>
      </c>
      <c r="I188" t="s">
        <v>238</v>
      </c>
      <c r="J188" t="s">
        <v>62</v>
      </c>
      <c r="K188" t="s">
        <v>655</v>
      </c>
      <c r="L188" t="s">
        <v>64</v>
      </c>
      <c r="M188" t="s">
        <v>32</v>
      </c>
      <c r="N188" t="s">
        <v>45</v>
      </c>
      <c r="O188" t="s">
        <v>46</v>
      </c>
      <c r="P188" t="s">
        <v>35</v>
      </c>
      <c r="Q188">
        <v>216</v>
      </c>
      <c r="R188">
        <v>16.71</v>
      </c>
      <c r="S188">
        <v>3609.36</v>
      </c>
      <c r="T188">
        <v>18.600000000000001</v>
      </c>
      <c r="U188">
        <v>5</v>
      </c>
      <c r="V188">
        <v>4108</v>
      </c>
      <c r="W188" t="s">
        <v>57</v>
      </c>
      <c r="X188">
        <v>241.2</v>
      </c>
    </row>
    <row r="189" spans="1:24" x14ac:dyDescent="0.25">
      <c r="A189">
        <v>100187</v>
      </c>
      <c r="B189" s="1">
        <v>45968</v>
      </c>
      <c r="C189" t="s">
        <v>3866</v>
      </c>
      <c r="D189" t="s">
        <v>3990</v>
      </c>
      <c r="E189" t="s">
        <v>656</v>
      </c>
      <c r="F189" t="s">
        <v>32</v>
      </c>
      <c r="G189" t="s">
        <v>95</v>
      </c>
      <c r="H189" t="s">
        <v>657</v>
      </c>
      <c r="I189" t="s">
        <v>191</v>
      </c>
      <c r="J189" t="s">
        <v>62</v>
      </c>
      <c r="K189" t="s">
        <v>658</v>
      </c>
      <c r="L189" t="s">
        <v>212</v>
      </c>
      <c r="M189" t="s">
        <v>32</v>
      </c>
      <c r="N189" t="s">
        <v>33</v>
      </c>
      <c r="O189" t="s">
        <v>34</v>
      </c>
      <c r="P189" t="s">
        <v>35</v>
      </c>
      <c r="Q189">
        <v>93</v>
      </c>
      <c r="R189">
        <v>5.81</v>
      </c>
      <c r="S189">
        <v>540.33000000000004</v>
      </c>
      <c r="T189">
        <v>11.19</v>
      </c>
      <c r="U189">
        <v>5</v>
      </c>
      <c r="V189">
        <v>723</v>
      </c>
      <c r="W189" t="s">
        <v>36</v>
      </c>
      <c r="X189">
        <v>35.5</v>
      </c>
    </row>
    <row r="190" spans="1:24" x14ac:dyDescent="0.25">
      <c r="A190">
        <v>100188</v>
      </c>
      <c r="B190" t="s">
        <v>3991</v>
      </c>
      <c r="C190" t="s">
        <v>3856</v>
      </c>
      <c r="D190" s="1">
        <v>45539</v>
      </c>
      <c r="E190" t="s">
        <v>659</v>
      </c>
      <c r="F190" t="s">
        <v>54</v>
      </c>
      <c r="G190" t="s">
        <v>129</v>
      </c>
      <c r="H190" t="s">
        <v>660</v>
      </c>
      <c r="I190" t="s">
        <v>144</v>
      </c>
      <c r="J190" t="s">
        <v>52</v>
      </c>
      <c r="K190" t="s">
        <v>661</v>
      </c>
      <c r="L190" t="s">
        <v>113</v>
      </c>
      <c r="M190" t="s">
        <v>38</v>
      </c>
      <c r="N190" t="s">
        <v>55</v>
      </c>
      <c r="O190" t="s">
        <v>56</v>
      </c>
      <c r="P190" t="s">
        <v>76</v>
      </c>
      <c r="Q190">
        <v>477</v>
      </c>
      <c r="R190">
        <v>88.51</v>
      </c>
      <c r="S190">
        <v>42219.27</v>
      </c>
      <c r="T190">
        <v>16.71</v>
      </c>
      <c r="U190">
        <v>12</v>
      </c>
      <c r="V190">
        <v>3989</v>
      </c>
      <c r="W190" t="s">
        <v>36</v>
      </c>
      <c r="X190">
        <v>7490.78</v>
      </c>
    </row>
    <row r="191" spans="1:24" x14ac:dyDescent="0.25">
      <c r="A191">
        <v>100189</v>
      </c>
      <c r="B191" s="1">
        <v>45659</v>
      </c>
      <c r="C191" s="1">
        <v>45810</v>
      </c>
      <c r="D191" s="1">
        <v>45963</v>
      </c>
      <c r="E191" t="s">
        <v>662</v>
      </c>
      <c r="F191" t="s">
        <v>65</v>
      </c>
      <c r="G191" t="s">
        <v>70</v>
      </c>
      <c r="H191" t="s">
        <v>663</v>
      </c>
      <c r="I191" t="s">
        <v>416</v>
      </c>
      <c r="J191" t="s">
        <v>80</v>
      </c>
      <c r="K191" t="s">
        <v>664</v>
      </c>
      <c r="L191" t="s">
        <v>113</v>
      </c>
      <c r="M191" t="s">
        <v>54</v>
      </c>
      <c r="N191" t="s">
        <v>107</v>
      </c>
      <c r="O191" t="s">
        <v>108</v>
      </c>
      <c r="P191" t="s">
        <v>68</v>
      </c>
      <c r="Q191">
        <v>170</v>
      </c>
      <c r="R191">
        <v>185.32</v>
      </c>
      <c r="S191">
        <v>31504.400000000001</v>
      </c>
      <c r="T191">
        <v>39.53</v>
      </c>
      <c r="U191">
        <v>5</v>
      </c>
      <c r="V191">
        <v>2186</v>
      </c>
      <c r="W191" t="s">
        <v>57</v>
      </c>
      <c r="X191">
        <v>4881.97</v>
      </c>
    </row>
    <row r="192" spans="1:24" x14ac:dyDescent="0.25">
      <c r="A192">
        <v>100190</v>
      </c>
      <c r="B192" s="1">
        <v>45567</v>
      </c>
      <c r="C192" t="s">
        <v>3972</v>
      </c>
      <c r="D192" t="s">
        <v>3962</v>
      </c>
      <c r="E192" t="s">
        <v>665</v>
      </c>
      <c r="F192" t="s">
        <v>38</v>
      </c>
      <c r="G192" t="s">
        <v>217</v>
      </c>
      <c r="H192" t="s">
        <v>666</v>
      </c>
      <c r="I192" t="s">
        <v>368</v>
      </c>
      <c r="J192" t="s">
        <v>29</v>
      </c>
      <c r="K192" t="s">
        <v>667</v>
      </c>
      <c r="L192" t="s">
        <v>44</v>
      </c>
      <c r="M192" t="s">
        <v>65</v>
      </c>
      <c r="N192" t="s">
        <v>92</v>
      </c>
      <c r="O192" t="s">
        <v>93</v>
      </c>
      <c r="P192" t="s">
        <v>68</v>
      </c>
      <c r="Q192">
        <v>434</v>
      </c>
      <c r="R192">
        <v>118.79</v>
      </c>
      <c r="S192">
        <v>51554.86</v>
      </c>
      <c r="T192">
        <v>56.64</v>
      </c>
      <c r="U192">
        <v>3</v>
      </c>
      <c r="V192">
        <v>1428</v>
      </c>
      <c r="W192" t="s">
        <v>36</v>
      </c>
      <c r="X192">
        <v>10205.74</v>
      </c>
    </row>
    <row r="193" spans="1:24" x14ac:dyDescent="0.25">
      <c r="A193">
        <v>100191</v>
      </c>
      <c r="B193" t="s">
        <v>3992</v>
      </c>
      <c r="C193" s="1">
        <v>45724</v>
      </c>
      <c r="D193" s="1">
        <v>45877</v>
      </c>
      <c r="E193" t="s">
        <v>668</v>
      </c>
      <c r="F193" t="s">
        <v>25</v>
      </c>
      <c r="G193" t="s">
        <v>172</v>
      </c>
      <c r="H193" t="s">
        <v>669</v>
      </c>
      <c r="I193" t="s">
        <v>278</v>
      </c>
      <c r="J193" t="s">
        <v>29</v>
      </c>
      <c r="K193" t="s">
        <v>670</v>
      </c>
      <c r="L193" t="s">
        <v>44</v>
      </c>
      <c r="M193" t="s">
        <v>25</v>
      </c>
      <c r="N193" t="s">
        <v>55</v>
      </c>
      <c r="O193" t="s">
        <v>56</v>
      </c>
      <c r="P193" t="s">
        <v>123</v>
      </c>
      <c r="Q193">
        <v>285</v>
      </c>
      <c r="R193">
        <v>34.22</v>
      </c>
      <c r="S193">
        <v>9752.7000000000007</v>
      </c>
      <c r="T193">
        <v>13.05</v>
      </c>
      <c r="U193">
        <v>5</v>
      </c>
      <c r="V193">
        <v>3210</v>
      </c>
      <c r="W193" t="s">
        <v>36</v>
      </c>
      <c r="X193">
        <v>2267.52</v>
      </c>
    </row>
    <row r="194" spans="1:24" x14ac:dyDescent="0.25">
      <c r="A194">
        <v>100192</v>
      </c>
      <c r="B194" t="s">
        <v>3993</v>
      </c>
      <c r="C194" t="s">
        <v>3993</v>
      </c>
      <c r="D194" s="1">
        <v>46235</v>
      </c>
      <c r="E194" t="s">
        <v>671</v>
      </c>
      <c r="F194" t="s">
        <v>54</v>
      </c>
      <c r="G194" t="s">
        <v>225</v>
      </c>
      <c r="H194" t="s">
        <v>672</v>
      </c>
      <c r="I194" t="s">
        <v>198</v>
      </c>
      <c r="J194" t="s">
        <v>52</v>
      </c>
      <c r="K194" t="s">
        <v>673</v>
      </c>
      <c r="L194" t="s">
        <v>113</v>
      </c>
      <c r="M194" t="s">
        <v>38</v>
      </c>
      <c r="N194" t="s">
        <v>45</v>
      </c>
      <c r="O194" t="s">
        <v>46</v>
      </c>
      <c r="P194" t="s">
        <v>123</v>
      </c>
      <c r="Q194">
        <v>183</v>
      </c>
      <c r="R194">
        <v>71.459999999999994</v>
      </c>
      <c r="S194">
        <v>13077.18</v>
      </c>
      <c r="T194">
        <v>15.14</v>
      </c>
      <c r="U194">
        <v>11</v>
      </c>
      <c r="V194">
        <v>2096</v>
      </c>
      <c r="W194" t="s">
        <v>36</v>
      </c>
      <c r="X194">
        <v>1190.26</v>
      </c>
    </row>
    <row r="195" spans="1:24" x14ac:dyDescent="0.25">
      <c r="A195">
        <v>100193</v>
      </c>
      <c r="B195" s="1">
        <v>45723</v>
      </c>
      <c r="C195" s="1">
        <v>45815</v>
      </c>
      <c r="D195" s="1">
        <v>45845</v>
      </c>
      <c r="E195" t="s">
        <v>674</v>
      </c>
      <c r="F195" t="s">
        <v>38</v>
      </c>
      <c r="G195" t="s">
        <v>39</v>
      </c>
      <c r="H195" t="s">
        <v>675</v>
      </c>
      <c r="I195" t="s">
        <v>85</v>
      </c>
      <c r="J195" t="s">
        <v>52</v>
      </c>
      <c r="K195" t="s">
        <v>231</v>
      </c>
      <c r="L195" t="s">
        <v>187</v>
      </c>
      <c r="M195" t="s">
        <v>54</v>
      </c>
      <c r="N195" t="s">
        <v>33</v>
      </c>
      <c r="O195" t="s">
        <v>34</v>
      </c>
      <c r="P195" t="s">
        <v>68</v>
      </c>
      <c r="Q195">
        <v>37</v>
      </c>
      <c r="R195">
        <v>27.2</v>
      </c>
      <c r="S195">
        <v>1006.4</v>
      </c>
      <c r="T195">
        <v>30.91</v>
      </c>
      <c r="U195">
        <v>1</v>
      </c>
      <c r="V195">
        <v>778</v>
      </c>
      <c r="W195" t="s">
        <v>36</v>
      </c>
      <c r="X195">
        <v>163.9</v>
      </c>
    </row>
    <row r="196" spans="1:24" x14ac:dyDescent="0.25">
      <c r="A196">
        <v>100194</v>
      </c>
      <c r="B196" t="s">
        <v>3825</v>
      </c>
      <c r="C196" t="s">
        <v>3825</v>
      </c>
      <c r="D196" s="1">
        <v>45689</v>
      </c>
      <c r="E196" t="s">
        <v>676</v>
      </c>
      <c r="F196" t="s">
        <v>25</v>
      </c>
      <c r="G196" t="s">
        <v>221</v>
      </c>
      <c r="H196" t="s">
        <v>677</v>
      </c>
      <c r="I196" t="s">
        <v>89</v>
      </c>
      <c r="J196" t="s">
        <v>62</v>
      </c>
      <c r="K196" t="s">
        <v>678</v>
      </c>
      <c r="L196" t="s">
        <v>31</v>
      </c>
      <c r="M196" t="s">
        <v>54</v>
      </c>
      <c r="N196" t="s">
        <v>92</v>
      </c>
      <c r="O196" t="s">
        <v>93</v>
      </c>
      <c r="P196" t="s">
        <v>68</v>
      </c>
      <c r="Q196">
        <v>292</v>
      </c>
      <c r="R196">
        <v>11.3</v>
      </c>
      <c r="S196">
        <v>3299.6</v>
      </c>
      <c r="T196">
        <v>47.43</v>
      </c>
      <c r="U196">
        <v>7</v>
      </c>
      <c r="V196">
        <v>3751</v>
      </c>
      <c r="W196" t="s">
        <v>36</v>
      </c>
      <c r="X196">
        <v>320.43</v>
      </c>
    </row>
    <row r="197" spans="1:24" x14ac:dyDescent="0.25">
      <c r="A197">
        <v>100195</v>
      </c>
      <c r="B197" t="s">
        <v>3812</v>
      </c>
      <c r="C197" t="s">
        <v>3973</v>
      </c>
      <c r="D197" t="s">
        <v>3994</v>
      </c>
      <c r="E197" t="s">
        <v>679</v>
      </c>
      <c r="F197" t="s">
        <v>65</v>
      </c>
      <c r="G197" t="s">
        <v>154</v>
      </c>
      <c r="H197" t="s">
        <v>680</v>
      </c>
      <c r="I197" t="s">
        <v>177</v>
      </c>
      <c r="J197" t="s">
        <v>29</v>
      </c>
      <c r="K197" t="s">
        <v>334</v>
      </c>
      <c r="L197" t="s">
        <v>91</v>
      </c>
      <c r="M197" t="s">
        <v>65</v>
      </c>
      <c r="N197" t="s">
        <v>55</v>
      </c>
      <c r="O197" t="s">
        <v>56</v>
      </c>
      <c r="P197" t="s">
        <v>76</v>
      </c>
      <c r="Q197">
        <v>495</v>
      </c>
      <c r="R197">
        <v>103.95</v>
      </c>
      <c r="S197">
        <v>51455.25</v>
      </c>
      <c r="T197">
        <v>12.62</v>
      </c>
      <c r="U197">
        <v>25</v>
      </c>
      <c r="V197">
        <v>1030</v>
      </c>
      <c r="W197" t="s">
        <v>57</v>
      </c>
      <c r="X197">
        <v>6244.6</v>
      </c>
    </row>
    <row r="198" spans="1:24" x14ac:dyDescent="0.25">
      <c r="A198">
        <v>100196</v>
      </c>
      <c r="B198" s="1">
        <v>45455</v>
      </c>
      <c r="C198" s="1">
        <v>45577</v>
      </c>
      <c r="D198" s="1">
        <v>45638</v>
      </c>
      <c r="E198" t="s">
        <v>681</v>
      </c>
      <c r="F198" t="s">
        <v>65</v>
      </c>
      <c r="G198" t="s">
        <v>70</v>
      </c>
      <c r="H198" t="s">
        <v>682</v>
      </c>
      <c r="I198" t="s">
        <v>246</v>
      </c>
      <c r="J198" t="s">
        <v>29</v>
      </c>
      <c r="K198" t="s">
        <v>683</v>
      </c>
      <c r="L198" t="s">
        <v>118</v>
      </c>
      <c r="M198" t="s">
        <v>54</v>
      </c>
      <c r="N198" t="s">
        <v>107</v>
      </c>
      <c r="O198" t="s">
        <v>108</v>
      </c>
      <c r="P198" t="s">
        <v>35</v>
      </c>
      <c r="Q198">
        <v>242</v>
      </c>
      <c r="R198">
        <v>53.67</v>
      </c>
      <c r="S198">
        <v>12988.14</v>
      </c>
      <c r="T198">
        <v>19.329999999999998</v>
      </c>
      <c r="U198">
        <v>2</v>
      </c>
      <c r="V198">
        <v>1722</v>
      </c>
      <c r="W198" t="s">
        <v>36</v>
      </c>
      <c r="X198">
        <v>2660.38</v>
      </c>
    </row>
    <row r="199" spans="1:24" x14ac:dyDescent="0.25">
      <c r="A199">
        <v>100197</v>
      </c>
      <c r="B199" s="1">
        <v>45298</v>
      </c>
      <c r="C199" s="1">
        <v>45298</v>
      </c>
      <c r="D199" s="1">
        <v>45450</v>
      </c>
      <c r="E199" t="s">
        <v>619</v>
      </c>
      <c r="F199" t="s">
        <v>38</v>
      </c>
      <c r="G199" t="s">
        <v>49</v>
      </c>
      <c r="H199" t="s">
        <v>684</v>
      </c>
      <c r="I199" t="s">
        <v>246</v>
      </c>
      <c r="J199" t="s">
        <v>29</v>
      </c>
      <c r="K199" t="s">
        <v>685</v>
      </c>
      <c r="L199" t="s">
        <v>212</v>
      </c>
      <c r="M199" t="s">
        <v>32</v>
      </c>
      <c r="N199" t="s">
        <v>74</v>
      </c>
      <c r="O199" t="s">
        <v>75</v>
      </c>
      <c r="P199" t="s">
        <v>68</v>
      </c>
      <c r="Q199">
        <v>136</v>
      </c>
      <c r="R199">
        <v>40.22</v>
      </c>
      <c r="S199">
        <v>5469.92</v>
      </c>
      <c r="T199">
        <v>37.32</v>
      </c>
      <c r="U199">
        <v>5</v>
      </c>
      <c r="V199">
        <v>150</v>
      </c>
      <c r="W199" t="s">
        <v>36</v>
      </c>
      <c r="X199">
        <v>1474.85</v>
      </c>
    </row>
    <row r="200" spans="1:24" x14ac:dyDescent="0.25">
      <c r="A200">
        <v>100198</v>
      </c>
      <c r="B200" t="s">
        <v>3995</v>
      </c>
      <c r="C200" t="s">
        <v>3996</v>
      </c>
      <c r="D200" t="s">
        <v>3997</v>
      </c>
      <c r="E200" t="s">
        <v>686</v>
      </c>
      <c r="F200" t="s">
        <v>54</v>
      </c>
      <c r="G200" t="s">
        <v>193</v>
      </c>
      <c r="H200" t="s">
        <v>687</v>
      </c>
      <c r="I200" t="s">
        <v>198</v>
      </c>
      <c r="J200" t="s">
        <v>52</v>
      </c>
      <c r="K200" t="s">
        <v>688</v>
      </c>
      <c r="L200" t="s">
        <v>98</v>
      </c>
      <c r="M200" t="s">
        <v>38</v>
      </c>
      <c r="N200" t="s">
        <v>203</v>
      </c>
      <c r="O200" t="s">
        <v>204</v>
      </c>
      <c r="P200" t="s">
        <v>68</v>
      </c>
      <c r="Q200">
        <v>17</v>
      </c>
      <c r="R200">
        <v>78.760000000000005</v>
      </c>
      <c r="S200">
        <v>1338.92</v>
      </c>
      <c r="T200">
        <v>29.61</v>
      </c>
      <c r="U200">
        <v>5</v>
      </c>
      <c r="V200">
        <v>373</v>
      </c>
      <c r="W200" t="s">
        <v>36</v>
      </c>
      <c r="X200">
        <v>74.48</v>
      </c>
    </row>
    <row r="201" spans="1:24" x14ac:dyDescent="0.25">
      <c r="A201">
        <v>100199</v>
      </c>
      <c r="B201" t="s">
        <v>3921</v>
      </c>
      <c r="C201" t="s">
        <v>3998</v>
      </c>
      <c r="D201" t="s">
        <v>3793</v>
      </c>
      <c r="E201" t="s">
        <v>689</v>
      </c>
      <c r="F201" t="s">
        <v>32</v>
      </c>
      <c r="G201" t="s">
        <v>255</v>
      </c>
      <c r="H201" t="s">
        <v>690</v>
      </c>
      <c r="I201" t="s">
        <v>198</v>
      </c>
      <c r="J201" t="s">
        <v>52</v>
      </c>
      <c r="K201" t="s">
        <v>691</v>
      </c>
      <c r="L201" t="s">
        <v>91</v>
      </c>
      <c r="M201" t="s">
        <v>38</v>
      </c>
      <c r="N201" t="s">
        <v>74</v>
      </c>
      <c r="O201" t="s">
        <v>75</v>
      </c>
      <c r="P201" t="s">
        <v>68</v>
      </c>
      <c r="Q201">
        <v>156</v>
      </c>
      <c r="R201">
        <v>56.9</v>
      </c>
      <c r="S201">
        <v>8876.4</v>
      </c>
      <c r="T201">
        <v>38.619999999999997</v>
      </c>
      <c r="U201">
        <v>4</v>
      </c>
      <c r="V201">
        <v>1135</v>
      </c>
      <c r="W201" t="s">
        <v>57</v>
      </c>
      <c r="X201">
        <v>675.25</v>
      </c>
    </row>
    <row r="202" spans="1:24" x14ac:dyDescent="0.25">
      <c r="A202">
        <v>100200</v>
      </c>
      <c r="B202" t="s">
        <v>3913</v>
      </c>
      <c r="C202" t="s">
        <v>3753</v>
      </c>
      <c r="D202" t="s">
        <v>3995</v>
      </c>
      <c r="E202" t="s">
        <v>692</v>
      </c>
      <c r="F202" t="s">
        <v>65</v>
      </c>
      <c r="G202" t="s">
        <v>154</v>
      </c>
      <c r="H202" t="s">
        <v>693</v>
      </c>
      <c r="I202" t="s">
        <v>191</v>
      </c>
      <c r="J202" t="s">
        <v>62</v>
      </c>
      <c r="K202" t="s">
        <v>694</v>
      </c>
      <c r="L202" t="s">
        <v>64</v>
      </c>
      <c r="M202" t="s">
        <v>54</v>
      </c>
      <c r="N202" t="s">
        <v>45</v>
      </c>
      <c r="O202" t="s">
        <v>46</v>
      </c>
      <c r="P202" t="s">
        <v>35</v>
      </c>
      <c r="Q202">
        <v>386</v>
      </c>
      <c r="R202">
        <v>11.94</v>
      </c>
      <c r="S202">
        <v>4608.84</v>
      </c>
      <c r="T202">
        <v>23.42</v>
      </c>
      <c r="U202">
        <v>3</v>
      </c>
      <c r="V202">
        <v>1070</v>
      </c>
      <c r="W202" t="s">
        <v>36</v>
      </c>
      <c r="X202">
        <v>468.27</v>
      </c>
    </row>
    <row r="203" spans="1:24" x14ac:dyDescent="0.25">
      <c r="A203">
        <v>100201</v>
      </c>
      <c r="B203" t="s">
        <v>3919</v>
      </c>
      <c r="C203" t="s">
        <v>3999</v>
      </c>
      <c r="D203" s="1">
        <v>45333</v>
      </c>
      <c r="E203" t="s">
        <v>695</v>
      </c>
      <c r="F203" t="s">
        <v>32</v>
      </c>
      <c r="G203" t="s">
        <v>273</v>
      </c>
      <c r="H203" t="s">
        <v>696</v>
      </c>
      <c r="I203" t="s">
        <v>139</v>
      </c>
      <c r="J203" t="s">
        <v>42</v>
      </c>
      <c r="K203" t="s">
        <v>697</v>
      </c>
      <c r="L203" t="s">
        <v>44</v>
      </c>
      <c r="M203" t="s">
        <v>38</v>
      </c>
      <c r="N203" t="s">
        <v>102</v>
      </c>
      <c r="O203" t="s">
        <v>103</v>
      </c>
      <c r="P203" t="s">
        <v>76</v>
      </c>
      <c r="Q203">
        <v>320</v>
      </c>
      <c r="R203">
        <v>285.11</v>
      </c>
      <c r="S203">
        <v>91235.199999999997</v>
      </c>
      <c r="T203">
        <v>13.85</v>
      </c>
      <c r="U203">
        <v>10</v>
      </c>
      <c r="V203">
        <v>1035</v>
      </c>
      <c r="W203" t="s">
        <v>36</v>
      </c>
      <c r="X203">
        <v>10044.57</v>
      </c>
    </row>
    <row r="204" spans="1:24" x14ac:dyDescent="0.25">
      <c r="A204">
        <v>100202</v>
      </c>
      <c r="B204" s="1">
        <v>45963</v>
      </c>
      <c r="C204" s="1">
        <v>45963</v>
      </c>
      <c r="D204" t="s">
        <v>4000</v>
      </c>
      <c r="E204" t="s">
        <v>698</v>
      </c>
      <c r="F204" t="s">
        <v>65</v>
      </c>
      <c r="G204" t="s">
        <v>142</v>
      </c>
      <c r="H204" t="s">
        <v>699</v>
      </c>
      <c r="I204" t="s">
        <v>116</v>
      </c>
      <c r="J204" t="s">
        <v>62</v>
      </c>
      <c r="K204" t="s">
        <v>700</v>
      </c>
      <c r="L204" t="s">
        <v>91</v>
      </c>
      <c r="M204" t="s">
        <v>32</v>
      </c>
      <c r="N204" t="s">
        <v>66</v>
      </c>
      <c r="O204" t="s">
        <v>67</v>
      </c>
      <c r="P204" t="s">
        <v>35</v>
      </c>
      <c r="Q204">
        <v>82</v>
      </c>
      <c r="R204">
        <v>18.78</v>
      </c>
      <c r="S204">
        <v>1539.96</v>
      </c>
      <c r="T204">
        <v>14.8</v>
      </c>
      <c r="U204">
        <v>7</v>
      </c>
      <c r="V204">
        <v>4005</v>
      </c>
      <c r="W204" t="s">
        <v>36</v>
      </c>
      <c r="X204">
        <v>139.12</v>
      </c>
    </row>
    <row r="205" spans="1:24" x14ac:dyDescent="0.25">
      <c r="A205">
        <v>100203</v>
      </c>
      <c r="B205" t="s">
        <v>3876</v>
      </c>
      <c r="C205" t="s">
        <v>3876</v>
      </c>
      <c r="D205" t="s">
        <v>3830</v>
      </c>
      <c r="E205" t="s">
        <v>701</v>
      </c>
      <c r="F205" t="s">
        <v>38</v>
      </c>
      <c r="G205" t="s">
        <v>49</v>
      </c>
      <c r="H205" t="s">
        <v>702</v>
      </c>
      <c r="I205" t="s">
        <v>416</v>
      </c>
      <c r="J205" t="s">
        <v>80</v>
      </c>
      <c r="K205" t="s">
        <v>392</v>
      </c>
      <c r="L205" t="s">
        <v>91</v>
      </c>
      <c r="M205" t="s">
        <v>65</v>
      </c>
      <c r="N205" t="s">
        <v>45</v>
      </c>
      <c r="O205" t="s">
        <v>46</v>
      </c>
      <c r="P205" t="s">
        <v>76</v>
      </c>
      <c r="Q205">
        <v>426</v>
      </c>
      <c r="R205">
        <v>203</v>
      </c>
      <c r="S205">
        <v>86478</v>
      </c>
      <c r="T205">
        <v>15.78</v>
      </c>
      <c r="U205">
        <v>25</v>
      </c>
      <c r="V205">
        <v>56</v>
      </c>
      <c r="W205" t="s">
        <v>188</v>
      </c>
      <c r="X205">
        <v>22677.39</v>
      </c>
    </row>
    <row r="206" spans="1:24" x14ac:dyDescent="0.25">
      <c r="A206">
        <v>100204</v>
      </c>
      <c r="B206" t="s">
        <v>4001</v>
      </c>
      <c r="C206" t="s">
        <v>3893</v>
      </c>
      <c r="D206" s="1">
        <v>45602</v>
      </c>
      <c r="E206" t="s">
        <v>703</v>
      </c>
      <c r="F206" t="s">
        <v>38</v>
      </c>
      <c r="G206" t="s">
        <v>83</v>
      </c>
      <c r="H206" t="s">
        <v>704</v>
      </c>
      <c r="I206" t="s">
        <v>230</v>
      </c>
      <c r="J206" t="s">
        <v>80</v>
      </c>
      <c r="K206" t="s">
        <v>705</v>
      </c>
      <c r="L206" t="s">
        <v>118</v>
      </c>
      <c r="M206" t="s">
        <v>32</v>
      </c>
      <c r="N206" t="s">
        <v>107</v>
      </c>
      <c r="O206" t="s">
        <v>108</v>
      </c>
      <c r="P206" t="s">
        <v>123</v>
      </c>
      <c r="Q206">
        <v>484</v>
      </c>
      <c r="R206">
        <v>166.98</v>
      </c>
      <c r="S206">
        <v>80818.320000000007</v>
      </c>
      <c r="T206">
        <v>22.45</v>
      </c>
      <c r="U206">
        <v>13</v>
      </c>
      <c r="V206">
        <v>866</v>
      </c>
      <c r="W206" t="s">
        <v>36</v>
      </c>
      <c r="X206">
        <v>16543.18</v>
      </c>
    </row>
    <row r="207" spans="1:24" x14ac:dyDescent="0.25">
      <c r="A207">
        <v>100205</v>
      </c>
      <c r="B207" t="s">
        <v>3823</v>
      </c>
      <c r="C207" t="s">
        <v>4002</v>
      </c>
      <c r="D207" t="s">
        <v>4003</v>
      </c>
      <c r="E207" t="s">
        <v>706</v>
      </c>
      <c r="F207" t="s">
        <v>32</v>
      </c>
      <c r="G207" t="s">
        <v>95</v>
      </c>
      <c r="H207" t="s">
        <v>707</v>
      </c>
      <c r="I207" t="s">
        <v>51</v>
      </c>
      <c r="J207" t="s">
        <v>52</v>
      </c>
      <c r="K207" t="s">
        <v>708</v>
      </c>
      <c r="L207" t="s">
        <v>113</v>
      </c>
      <c r="M207" t="s">
        <v>65</v>
      </c>
      <c r="N207" t="s">
        <v>203</v>
      </c>
      <c r="O207" t="s">
        <v>204</v>
      </c>
      <c r="P207" t="s">
        <v>123</v>
      </c>
      <c r="Q207">
        <v>334</v>
      </c>
      <c r="R207">
        <v>26.74</v>
      </c>
      <c r="S207">
        <v>8931.16</v>
      </c>
      <c r="T207">
        <v>18.809999999999999</v>
      </c>
      <c r="U207">
        <v>9</v>
      </c>
      <c r="V207">
        <v>3615</v>
      </c>
      <c r="W207" t="s">
        <v>36</v>
      </c>
      <c r="X207">
        <v>80.08</v>
      </c>
    </row>
    <row r="208" spans="1:24" x14ac:dyDescent="0.25">
      <c r="A208">
        <v>100206</v>
      </c>
      <c r="B208" t="s">
        <v>3934</v>
      </c>
      <c r="C208" t="s">
        <v>3826</v>
      </c>
      <c r="D208" s="1">
        <v>45842</v>
      </c>
      <c r="E208" t="s">
        <v>709</v>
      </c>
      <c r="F208" t="s">
        <v>32</v>
      </c>
      <c r="G208" t="s">
        <v>180</v>
      </c>
      <c r="H208" t="s">
        <v>710</v>
      </c>
      <c r="I208" t="s">
        <v>116</v>
      </c>
      <c r="J208" t="s">
        <v>62</v>
      </c>
      <c r="K208" t="s">
        <v>711</v>
      </c>
      <c r="L208" t="s">
        <v>122</v>
      </c>
      <c r="M208" t="s">
        <v>65</v>
      </c>
      <c r="N208" t="s">
        <v>151</v>
      </c>
      <c r="O208" t="s">
        <v>152</v>
      </c>
      <c r="P208" t="s">
        <v>123</v>
      </c>
      <c r="Q208">
        <v>408</v>
      </c>
      <c r="R208">
        <v>26.95</v>
      </c>
      <c r="S208">
        <v>10995.6</v>
      </c>
      <c r="T208">
        <v>20.61</v>
      </c>
      <c r="U208">
        <v>13</v>
      </c>
      <c r="V208">
        <v>4309</v>
      </c>
      <c r="W208" t="s">
        <v>36</v>
      </c>
      <c r="X208">
        <v>1895.59</v>
      </c>
    </row>
    <row r="209" spans="1:24" x14ac:dyDescent="0.25">
      <c r="A209">
        <v>100207</v>
      </c>
      <c r="B209" t="s">
        <v>3931</v>
      </c>
      <c r="C209" s="1">
        <v>45295</v>
      </c>
      <c r="D209" s="1">
        <v>45508</v>
      </c>
      <c r="E209" t="s">
        <v>712</v>
      </c>
      <c r="F209" t="s">
        <v>65</v>
      </c>
      <c r="G209" t="s">
        <v>142</v>
      </c>
      <c r="H209" t="s">
        <v>713</v>
      </c>
      <c r="I209" t="s">
        <v>149</v>
      </c>
      <c r="J209" t="s">
        <v>42</v>
      </c>
      <c r="K209" t="s">
        <v>714</v>
      </c>
      <c r="L209" t="s">
        <v>44</v>
      </c>
      <c r="M209" t="s">
        <v>65</v>
      </c>
      <c r="N209" t="s">
        <v>33</v>
      </c>
      <c r="O209" t="s">
        <v>34</v>
      </c>
      <c r="P209" t="s">
        <v>123</v>
      </c>
      <c r="Q209">
        <v>86</v>
      </c>
      <c r="R209">
        <v>296.68</v>
      </c>
      <c r="S209">
        <v>25514.48</v>
      </c>
      <c r="T209">
        <v>9.4700000000000006</v>
      </c>
      <c r="U209">
        <v>7</v>
      </c>
      <c r="V209">
        <v>687</v>
      </c>
      <c r="W209" t="s">
        <v>36</v>
      </c>
      <c r="X209">
        <v>3247.56</v>
      </c>
    </row>
    <row r="210" spans="1:24" x14ac:dyDescent="0.25">
      <c r="A210">
        <v>100208</v>
      </c>
      <c r="B210" t="s">
        <v>4004</v>
      </c>
      <c r="C210" t="s">
        <v>4004</v>
      </c>
      <c r="D210" t="s">
        <v>3810</v>
      </c>
      <c r="E210" t="s">
        <v>715</v>
      </c>
      <c r="F210" t="s">
        <v>65</v>
      </c>
      <c r="G210" t="s">
        <v>154</v>
      </c>
      <c r="H210" t="s">
        <v>716</v>
      </c>
      <c r="I210" t="s">
        <v>85</v>
      </c>
      <c r="J210" t="s">
        <v>52</v>
      </c>
      <c r="K210" t="s">
        <v>717</v>
      </c>
      <c r="L210" t="s">
        <v>91</v>
      </c>
      <c r="M210" t="s">
        <v>25</v>
      </c>
      <c r="N210" t="s">
        <v>45</v>
      </c>
      <c r="O210" t="s">
        <v>46</v>
      </c>
      <c r="P210" t="s">
        <v>76</v>
      </c>
      <c r="Q210">
        <v>352</v>
      </c>
      <c r="R210">
        <v>44.12</v>
      </c>
      <c r="S210">
        <v>15530.24</v>
      </c>
      <c r="T210">
        <v>14.43</v>
      </c>
      <c r="U210">
        <v>10</v>
      </c>
      <c r="V210">
        <v>1577</v>
      </c>
      <c r="W210" t="s">
        <v>36</v>
      </c>
      <c r="X210">
        <v>1189.07</v>
      </c>
    </row>
    <row r="211" spans="1:24" x14ac:dyDescent="0.25">
      <c r="A211">
        <v>100209</v>
      </c>
      <c r="B211" t="s">
        <v>3976</v>
      </c>
      <c r="C211" t="s">
        <v>4005</v>
      </c>
      <c r="D211" s="1">
        <v>45723</v>
      </c>
      <c r="E211" t="s">
        <v>718</v>
      </c>
      <c r="F211" t="s">
        <v>65</v>
      </c>
      <c r="G211" t="s">
        <v>70</v>
      </c>
      <c r="H211" t="s">
        <v>719</v>
      </c>
      <c r="I211" t="s">
        <v>416</v>
      </c>
      <c r="J211" t="s">
        <v>80</v>
      </c>
      <c r="K211" t="s">
        <v>720</v>
      </c>
      <c r="L211" t="s">
        <v>91</v>
      </c>
      <c r="M211" t="s">
        <v>38</v>
      </c>
      <c r="N211" t="s">
        <v>74</v>
      </c>
      <c r="O211" t="s">
        <v>75</v>
      </c>
      <c r="P211" t="s">
        <v>123</v>
      </c>
      <c r="Q211">
        <v>134</v>
      </c>
      <c r="R211">
        <v>177.65</v>
      </c>
      <c r="S211">
        <v>23805.1</v>
      </c>
      <c r="T211">
        <v>13.95</v>
      </c>
      <c r="U211">
        <v>14</v>
      </c>
      <c r="V211">
        <v>1184</v>
      </c>
      <c r="W211" t="s">
        <v>36</v>
      </c>
      <c r="X211">
        <v>5822.64</v>
      </c>
    </row>
    <row r="212" spans="1:24" x14ac:dyDescent="0.25">
      <c r="A212">
        <v>100210</v>
      </c>
      <c r="B212" t="s">
        <v>4006</v>
      </c>
      <c r="C212" t="s">
        <v>3995</v>
      </c>
      <c r="D212" s="1">
        <v>45448</v>
      </c>
      <c r="E212" t="s">
        <v>721</v>
      </c>
      <c r="F212" t="s">
        <v>54</v>
      </c>
      <c r="G212" t="s">
        <v>158</v>
      </c>
      <c r="H212" t="s">
        <v>722</v>
      </c>
      <c r="I212" t="s">
        <v>28</v>
      </c>
      <c r="J212" t="s">
        <v>29</v>
      </c>
      <c r="K212" t="s">
        <v>723</v>
      </c>
      <c r="L212" t="s">
        <v>187</v>
      </c>
      <c r="M212" t="s">
        <v>65</v>
      </c>
      <c r="N212" t="s">
        <v>33</v>
      </c>
      <c r="O212" t="s">
        <v>34</v>
      </c>
      <c r="P212" t="s">
        <v>76</v>
      </c>
      <c r="Q212">
        <v>17</v>
      </c>
      <c r="R212">
        <v>14.34</v>
      </c>
      <c r="S212">
        <v>243.78</v>
      </c>
      <c r="T212">
        <v>8.33</v>
      </c>
      <c r="U212">
        <v>18</v>
      </c>
      <c r="V212">
        <v>806</v>
      </c>
      <c r="W212" t="s">
        <v>36</v>
      </c>
      <c r="X212">
        <v>22.5</v>
      </c>
    </row>
    <row r="213" spans="1:24" x14ac:dyDescent="0.25">
      <c r="A213">
        <v>100211</v>
      </c>
      <c r="B213" t="s">
        <v>4007</v>
      </c>
      <c r="C213" t="s">
        <v>4008</v>
      </c>
      <c r="D213" s="1">
        <v>45361</v>
      </c>
      <c r="E213" t="s">
        <v>724</v>
      </c>
      <c r="F213" t="s">
        <v>32</v>
      </c>
      <c r="G213" t="s">
        <v>273</v>
      </c>
      <c r="H213" t="s">
        <v>725</v>
      </c>
      <c r="I213" t="s">
        <v>139</v>
      </c>
      <c r="J213" t="s">
        <v>42</v>
      </c>
      <c r="K213" t="s">
        <v>599</v>
      </c>
      <c r="L213" t="s">
        <v>113</v>
      </c>
      <c r="M213" t="s">
        <v>32</v>
      </c>
      <c r="N213" t="s">
        <v>92</v>
      </c>
      <c r="O213" t="s">
        <v>93</v>
      </c>
      <c r="P213" t="s">
        <v>68</v>
      </c>
      <c r="Q213">
        <v>14</v>
      </c>
      <c r="R213">
        <v>369.74</v>
      </c>
      <c r="S213">
        <v>5176.3599999999997</v>
      </c>
      <c r="T213">
        <v>21.79</v>
      </c>
      <c r="U213">
        <v>5</v>
      </c>
      <c r="V213">
        <v>1093</v>
      </c>
      <c r="W213" t="s">
        <v>57</v>
      </c>
      <c r="X213">
        <v>1094.98</v>
      </c>
    </row>
    <row r="214" spans="1:24" x14ac:dyDescent="0.25">
      <c r="A214">
        <v>100212</v>
      </c>
      <c r="B214" t="s">
        <v>3922</v>
      </c>
      <c r="C214" t="s">
        <v>3873</v>
      </c>
      <c r="D214" s="1">
        <v>45819</v>
      </c>
      <c r="E214" t="s">
        <v>726</v>
      </c>
      <c r="F214" t="s">
        <v>38</v>
      </c>
      <c r="G214" t="s">
        <v>217</v>
      </c>
      <c r="H214" t="s">
        <v>727</v>
      </c>
      <c r="I214" t="s">
        <v>41</v>
      </c>
      <c r="J214" t="s">
        <v>42</v>
      </c>
      <c r="K214" t="s">
        <v>728</v>
      </c>
      <c r="L214" t="s">
        <v>98</v>
      </c>
      <c r="M214" t="s">
        <v>32</v>
      </c>
      <c r="N214" t="s">
        <v>66</v>
      </c>
      <c r="O214" t="s">
        <v>67</v>
      </c>
      <c r="P214" t="s">
        <v>123</v>
      </c>
      <c r="Q214">
        <v>237</v>
      </c>
      <c r="R214">
        <v>171.46</v>
      </c>
      <c r="S214">
        <v>40636.019999999997</v>
      </c>
      <c r="T214">
        <v>16.45</v>
      </c>
      <c r="U214">
        <v>7</v>
      </c>
      <c r="V214">
        <v>1490</v>
      </c>
      <c r="W214" t="s">
        <v>36</v>
      </c>
      <c r="X214">
        <v>6680.6</v>
      </c>
    </row>
    <row r="215" spans="1:24" x14ac:dyDescent="0.25">
      <c r="A215">
        <v>100213</v>
      </c>
      <c r="B215" t="s">
        <v>4009</v>
      </c>
      <c r="C215" t="s">
        <v>4010</v>
      </c>
      <c r="D215" t="s">
        <v>3923</v>
      </c>
      <c r="E215" t="s">
        <v>729</v>
      </c>
      <c r="F215" t="s">
        <v>25</v>
      </c>
      <c r="G215" t="s">
        <v>59</v>
      </c>
      <c r="H215" t="s">
        <v>730</v>
      </c>
      <c r="I215" t="s">
        <v>28</v>
      </c>
      <c r="J215" t="s">
        <v>29</v>
      </c>
      <c r="K215" t="s">
        <v>731</v>
      </c>
      <c r="L215" t="s">
        <v>98</v>
      </c>
      <c r="M215" t="s">
        <v>25</v>
      </c>
      <c r="N215" t="s">
        <v>151</v>
      </c>
      <c r="O215" t="s">
        <v>152</v>
      </c>
      <c r="P215" t="s">
        <v>123</v>
      </c>
      <c r="Q215">
        <v>248</v>
      </c>
      <c r="R215">
        <v>73.09</v>
      </c>
      <c r="S215">
        <v>18126.32</v>
      </c>
      <c r="T215">
        <v>12.38</v>
      </c>
      <c r="U215">
        <v>4</v>
      </c>
      <c r="V215">
        <v>514</v>
      </c>
      <c r="W215" t="s">
        <v>36</v>
      </c>
      <c r="X215">
        <v>1161.6600000000001</v>
      </c>
    </row>
    <row r="216" spans="1:24" x14ac:dyDescent="0.25">
      <c r="A216">
        <v>100214</v>
      </c>
      <c r="B216" t="s">
        <v>3892</v>
      </c>
      <c r="C216" t="s">
        <v>3882</v>
      </c>
      <c r="D216" s="1">
        <v>45632</v>
      </c>
      <c r="E216" t="s">
        <v>732</v>
      </c>
      <c r="F216" t="s">
        <v>54</v>
      </c>
      <c r="G216" t="s">
        <v>225</v>
      </c>
      <c r="H216" t="s">
        <v>733</v>
      </c>
      <c r="I216" t="s">
        <v>416</v>
      </c>
      <c r="J216" t="s">
        <v>80</v>
      </c>
      <c r="K216" t="s">
        <v>734</v>
      </c>
      <c r="L216" t="s">
        <v>44</v>
      </c>
      <c r="M216" t="s">
        <v>54</v>
      </c>
      <c r="N216" t="s">
        <v>55</v>
      </c>
      <c r="O216" t="s">
        <v>56</v>
      </c>
      <c r="P216" t="s">
        <v>76</v>
      </c>
      <c r="Q216">
        <v>217</v>
      </c>
      <c r="R216">
        <v>276.39999999999998</v>
      </c>
      <c r="S216">
        <v>59978.8</v>
      </c>
      <c r="T216">
        <v>8.8699999999999992</v>
      </c>
      <c r="U216">
        <v>12</v>
      </c>
      <c r="V216">
        <v>71</v>
      </c>
      <c r="W216" t="s">
        <v>36</v>
      </c>
      <c r="X216">
        <v>13834.55</v>
      </c>
    </row>
    <row r="217" spans="1:24" x14ac:dyDescent="0.25">
      <c r="A217">
        <v>100215</v>
      </c>
      <c r="B217" s="1">
        <v>45417</v>
      </c>
      <c r="C217" s="1">
        <v>45540</v>
      </c>
      <c r="D217" s="1">
        <v>45631</v>
      </c>
      <c r="E217" t="s">
        <v>735</v>
      </c>
      <c r="F217" t="s">
        <v>38</v>
      </c>
      <c r="G217" t="s">
        <v>147</v>
      </c>
      <c r="H217" t="s">
        <v>736</v>
      </c>
      <c r="I217" t="s">
        <v>191</v>
      </c>
      <c r="J217" t="s">
        <v>62</v>
      </c>
      <c r="K217" t="s">
        <v>737</v>
      </c>
      <c r="L217" t="s">
        <v>98</v>
      </c>
      <c r="M217" t="s">
        <v>54</v>
      </c>
      <c r="N217" t="s">
        <v>151</v>
      </c>
      <c r="O217" t="s">
        <v>152</v>
      </c>
      <c r="P217" t="s">
        <v>35</v>
      </c>
      <c r="Q217">
        <v>231</v>
      </c>
      <c r="R217">
        <v>5.4</v>
      </c>
      <c r="S217">
        <v>1247.4000000000001</v>
      </c>
      <c r="T217">
        <v>19.02</v>
      </c>
      <c r="U217">
        <v>3</v>
      </c>
      <c r="V217">
        <v>4414</v>
      </c>
      <c r="W217" t="s">
        <v>36</v>
      </c>
      <c r="X217">
        <v>-69.260000000000005</v>
      </c>
    </row>
    <row r="218" spans="1:24" x14ac:dyDescent="0.25">
      <c r="A218">
        <v>100216</v>
      </c>
      <c r="B218" t="s">
        <v>4011</v>
      </c>
      <c r="C218" t="s">
        <v>4011</v>
      </c>
      <c r="D218" t="s">
        <v>3999</v>
      </c>
      <c r="E218" t="s">
        <v>738</v>
      </c>
      <c r="F218" t="s">
        <v>32</v>
      </c>
      <c r="G218" t="s">
        <v>110</v>
      </c>
      <c r="H218" t="s">
        <v>739</v>
      </c>
      <c r="I218" t="s">
        <v>230</v>
      </c>
      <c r="J218" t="s">
        <v>80</v>
      </c>
      <c r="K218" t="s">
        <v>553</v>
      </c>
      <c r="L218" t="s">
        <v>44</v>
      </c>
      <c r="M218" t="s">
        <v>38</v>
      </c>
      <c r="N218" t="s">
        <v>74</v>
      </c>
      <c r="O218" t="s">
        <v>75</v>
      </c>
      <c r="P218" t="s">
        <v>68</v>
      </c>
      <c r="Q218">
        <v>145</v>
      </c>
      <c r="R218">
        <v>278.37</v>
      </c>
      <c r="S218">
        <v>40363.65</v>
      </c>
      <c r="T218">
        <v>37.909999999999997</v>
      </c>
      <c r="U218">
        <v>5</v>
      </c>
      <c r="V218">
        <v>250</v>
      </c>
      <c r="W218" t="s">
        <v>36</v>
      </c>
      <c r="X218">
        <v>8768.5</v>
      </c>
    </row>
    <row r="219" spans="1:24" x14ac:dyDescent="0.25">
      <c r="A219">
        <v>100217</v>
      </c>
      <c r="B219" t="s">
        <v>3968</v>
      </c>
      <c r="C219" t="s">
        <v>4012</v>
      </c>
      <c r="D219" t="s">
        <v>4013</v>
      </c>
      <c r="E219" t="s">
        <v>740</v>
      </c>
      <c r="F219" t="s">
        <v>38</v>
      </c>
      <c r="G219" t="s">
        <v>147</v>
      </c>
      <c r="H219" t="s">
        <v>741</v>
      </c>
      <c r="I219" t="s">
        <v>144</v>
      </c>
      <c r="J219" t="s">
        <v>52</v>
      </c>
      <c r="K219" t="s">
        <v>742</v>
      </c>
      <c r="L219" t="s">
        <v>118</v>
      </c>
      <c r="M219" t="s">
        <v>25</v>
      </c>
      <c r="N219" t="s">
        <v>203</v>
      </c>
      <c r="O219" t="s">
        <v>204</v>
      </c>
      <c r="P219" t="s">
        <v>35</v>
      </c>
      <c r="Q219">
        <v>81</v>
      </c>
      <c r="R219">
        <v>17.100000000000001</v>
      </c>
      <c r="S219">
        <v>1385.1</v>
      </c>
      <c r="T219">
        <v>14.77</v>
      </c>
      <c r="U219">
        <v>5</v>
      </c>
      <c r="V219">
        <v>387</v>
      </c>
      <c r="W219" t="s">
        <v>36</v>
      </c>
      <c r="X219">
        <v>83.28</v>
      </c>
    </row>
    <row r="220" spans="1:24" x14ac:dyDescent="0.25">
      <c r="A220">
        <v>100218</v>
      </c>
      <c r="B220" t="s">
        <v>4014</v>
      </c>
      <c r="C220" t="s">
        <v>3883</v>
      </c>
      <c r="D220" s="1">
        <v>45839</v>
      </c>
      <c r="E220" t="s">
        <v>743</v>
      </c>
      <c r="F220" t="s">
        <v>25</v>
      </c>
      <c r="G220" t="s">
        <v>26</v>
      </c>
      <c r="H220" t="s">
        <v>744</v>
      </c>
      <c r="I220" t="s">
        <v>207</v>
      </c>
      <c r="J220" t="s">
        <v>80</v>
      </c>
      <c r="K220" t="s">
        <v>745</v>
      </c>
      <c r="L220" t="s">
        <v>98</v>
      </c>
      <c r="M220" t="s">
        <v>25</v>
      </c>
      <c r="N220" t="s">
        <v>74</v>
      </c>
      <c r="O220" t="s">
        <v>75</v>
      </c>
      <c r="P220" t="s">
        <v>123</v>
      </c>
      <c r="Q220">
        <v>367</v>
      </c>
      <c r="R220">
        <v>55.57</v>
      </c>
      <c r="S220">
        <v>20394.189999999999</v>
      </c>
      <c r="T220">
        <v>14.53</v>
      </c>
      <c r="U220">
        <v>14</v>
      </c>
      <c r="V220">
        <v>499</v>
      </c>
      <c r="W220" t="s">
        <v>188</v>
      </c>
      <c r="X220">
        <v>4608.7700000000004</v>
      </c>
    </row>
    <row r="221" spans="1:24" x14ac:dyDescent="0.25">
      <c r="A221">
        <v>100219</v>
      </c>
      <c r="B221" t="s">
        <v>3785</v>
      </c>
      <c r="C221" t="s">
        <v>4011</v>
      </c>
      <c r="D221" t="s">
        <v>4015</v>
      </c>
      <c r="E221" t="s">
        <v>746</v>
      </c>
      <c r="F221" t="s">
        <v>65</v>
      </c>
      <c r="G221" t="s">
        <v>70</v>
      </c>
      <c r="H221" t="s">
        <v>747</v>
      </c>
      <c r="I221" t="s">
        <v>149</v>
      </c>
      <c r="J221" t="s">
        <v>42</v>
      </c>
      <c r="K221" t="s">
        <v>748</v>
      </c>
      <c r="L221" t="s">
        <v>64</v>
      </c>
      <c r="M221" t="s">
        <v>32</v>
      </c>
      <c r="N221" t="s">
        <v>151</v>
      </c>
      <c r="O221" t="s">
        <v>152</v>
      </c>
      <c r="P221" t="s">
        <v>35</v>
      </c>
      <c r="Q221">
        <v>36</v>
      </c>
      <c r="R221">
        <v>68.59</v>
      </c>
      <c r="S221">
        <v>2469.2399999999998</v>
      </c>
      <c r="T221">
        <v>13.49</v>
      </c>
      <c r="U221">
        <v>9</v>
      </c>
      <c r="V221">
        <v>1304</v>
      </c>
      <c r="W221" t="s">
        <v>36</v>
      </c>
      <c r="X221">
        <v>405.46</v>
      </c>
    </row>
    <row r="222" spans="1:24" x14ac:dyDescent="0.25">
      <c r="A222">
        <v>100220</v>
      </c>
      <c r="B222" t="s">
        <v>3976</v>
      </c>
      <c r="C222" t="s">
        <v>4016</v>
      </c>
      <c r="D222" t="s">
        <v>3977</v>
      </c>
      <c r="E222" t="s">
        <v>749</v>
      </c>
      <c r="F222" t="s">
        <v>38</v>
      </c>
      <c r="G222" t="s">
        <v>83</v>
      </c>
      <c r="H222" t="s">
        <v>750</v>
      </c>
      <c r="I222" t="s">
        <v>61</v>
      </c>
      <c r="J222" t="s">
        <v>62</v>
      </c>
      <c r="K222" t="s">
        <v>637</v>
      </c>
      <c r="L222" t="s">
        <v>113</v>
      </c>
      <c r="M222" t="s">
        <v>32</v>
      </c>
      <c r="N222" t="s">
        <v>66</v>
      </c>
      <c r="O222" t="s">
        <v>67</v>
      </c>
      <c r="P222" t="s">
        <v>68</v>
      </c>
      <c r="Q222">
        <v>455</v>
      </c>
      <c r="R222">
        <v>25.43</v>
      </c>
      <c r="S222">
        <v>11570.65</v>
      </c>
      <c r="T222">
        <v>58</v>
      </c>
      <c r="U222">
        <v>5</v>
      </c>
      <c r="V222">
        <v>1889</v>
      </c>
      <c r="W222" t="s">
        <v>36</v>
      </c>
      <c r="X222">
        <v>884.44</v>
      </c>
    </row>
    <row r="223" spans="1:24" x14ac:dyDescent="0.25">
      <c r="A223">
        <v>100221</v>
      </c>
      <c r="B223" t="s">
        <v>4017</v>
      </c>
      <c r="C223" t="s">
        <v>3813</v>
      </c>
      <c r="D223" s="1">
        <v>45354</v>
      </c>
      <c r="E223" t="s">
        <v>751</v>
      </c>
      <c r="F223" t="s">
        <v>54</v>
      </c>
      <c r="G223" t="s">
        <v>158</v>
      </c>
      <c r="H223" t="s">
        <v>752</v>
      </c>
      <c r="I223" t="s">
        <v>28</v>
      </c>
      <c r="J223" t="s">
        <v>29</v>
      </c>
      <c r="K223" t="s">
        <v>753</v>
      </c>
      <c r="L223" t="s">
        <v>187</v>
      </c>
      <c r="M223" t="s">
        <v>32</v>
      </c>
      <c r="N223" t="s">
        <v>151</v>
      </c>
      <c r="O223" t="s">
        <v>152</v>
      </c>
      <c r="P223" t="s">
        <v>35</v>
      </c>
      <c r="Q223">
        <v>21</v>
      </c>
      <c r="R223">
        <v>64.64</v>
      </c>
      <c r="S223">
        <v>1357.44</v>
      </c>
      <c r="T223">
        <v>13.07</v>
      </c>
      <c r="U223">
        <v>5</v>
      </c>
      <c r="V223">
        <v>999</v>
      </c>
      <c r="W223" t="s">
        <v>36</v>
      </c>
      <c r="X223">
        <v>196.4</v>
      </c>
    </row>
    <row r="224" spans="1:24" x14ac:dyDescent="0.25">
      <c r="A224">
        <v>100222</v>
      </c>
      <c r="B224" t="s">
        <v>3849</v>
      </c>
      <c r="C224" t="s">
        <v>3849</v>
      </c>
      <c r="D224" t="s">
        <v>4002</v>
      </c>
      <c r="E224" t="s">
        <v>754</v>
      </c>
      <c r="F224" t="s">
        <v>65</v>
      </c>
      <c r="G224" t="s">
        <v>142</v>
      </c>
      <c r="H224" t="s">
        <v>755</v>
      </c>
      <c r="I224" t="s">
        <v>79</v>
      </c>
      <c r="J224" t="s">
        <v>80</v>
      </c>
      <c r="K224" t="s">
        <v>756</v>
      </c>
      <c r="L224" t="s">
        <v>113</v>
      </c>
      <c r="M224" t="s">
        <v>65</v>
      </c>
      <c r="N224" t="s">
        <v>151</v>
      </c>
      <c r="O224" t="s">
        <v>152</v>
      </c>
      <c r="P224" t="s">
        <v>68</v>
      </c>
      <c r="Q224">
        <v>303</v>
      </c>
      <c r="R224">
        <v>317.68</v>
      </c>
      <c r="S224">
        <v>96257.04</v>
      </c>
      <c r="T224">
        <v>35.659999999999997</v>
      </c>
      <c r="U224">
        <v>2</v>
      </c>
      <c r="V224">
        <v>1161</v>
      </c>
      <c r="W224" t="s">
        <v>36</v>
      </c>
      <c r="X224">
        <v>11574.02</v>
      </c>
    </row>
    <row r="225" spans="1:24" x14ac:dyDescent="0.25">
      <c r="A225">
        <v>100223</v>
      </c>
      <c r="B225" s="1">
        <v>45418</v>
      </c>
      <c r="C225" s="1">
        <v>45510</v>
      </c>
      <c r="D225" t="s">
        <v>4018</v>
      </c>
      <c r="E225" t="s">
        <v>757</v>
      </c>
      <c r="F225" t="s">
        <v>65</v>
      </c>
      <c r="G225" t="s">
        <v>154</v>
      </c>
      <c r="H225" t="s">
        <v>758</v>
      </c>
      <c r="I225" t="s">
        <v>139</v>
      </c>
      <c r="J225" t="s">
        <v>42</v>
      </c>
      <c r="K225" t="s">
        <v>759</v>
      </c>
      <c r="L225" t="s">
        <v>98</v>
      </c>
      <c r="M225" t="s">
        <v>25</v>
      </c>
      <c r="N225" t="s">
        <v>74</v>
      </c>
      <c r="O225" t="s">
        <v>75</v>
      </c>
      <c r="P225" t="s">
        <v>76</v>
      </c>
      <c r="Q225">
        <v>420</v>
      </c>
      <c r="R225">
        <v>397.95</v>
      </c>
      <c r="S225">
        <v>167139</v>
      </c>
      <c r="T225">
        <v>15.67</v>
      </c>
      <c r="U225">
        <v>20</v>
      </c>
      <c r="V225">
        <v>1525</v>
      </c>
      <c r="W225" t="s">
        <v>36</v>
      </c>
      <c r="X225">
        <v>23506.54</v>
      </c>
    </row>
    <row r="226" spans="1:24" x14ac:dyDescent="0.25">
      <c r="A226">
        <v>100224</v>
      </c>
      <c r="B226" t="s">
        <v>4019</v>
      </c>
      <c r="C226" t="s">
        <v>3926</v>
      </c>
      <c r="D226" t="s">
        <v>4020</v>
      </c>
      <c r="E226" t="s">
        <v>760</v>
      </c>
      <c r="F226" t="s">
        <v>54</v>
      </c>
      <c r="G226" t="s">
        <v>129</v>
      </c>
      <c r="H226" t="s">
        <v>761</v>
      </c>
      <c r="I226" t="s">
        <v>207</v>
      </c>
      <c r="J226" t="s">
        <v>80</v>
      </c>
      <c r="K226" t="s">
        <v>486</v>
      </c>
      <c r="L226" t="s">
        <v>122</v>
      </c>
      <c r="M226" t="s">
        <v>54</v>
      </c>
      <c r="N226" t="s">
        <v>92</v>
      </c>
      <c r="O226" t="s">
        <v>93</v>
      </c>
      <c r="P226" t="s">
        <v>123</v>
      </c>
      <c r="Q226">
        <v>484</v>
      </c>
      <c r="R226">
        <v>301.72000000000003</v>
      </c>
      <c r="S226">
        <v>146032.48000000001</v>
      </c>
      <c r="T226">
        <v>16.63</v>
      </c>
      <c r="U226">
        <v>9</v>
      </c>
      <c r="V226">
        <v>955</v>
      </c>
      <c r="W226" t="s">
        <v>36</v>
      </c>
      <c r="X226">
        <v>37963.760000000002</v>
      </c>
    </row>
    <row r="227" spans="1:24" x14ac:dyDescent="0.25">
      <c r="A227">
        <v>100225</v>
      </c>
      <c r="B227" t="s">
        <v>4005</v>
      </c>
      <c r="C227" t="s">
        <v>3805</v>
      </c>
      <c r="D227" t="s">
        <v>4021</v>
      </c>
      <c r="E227" t="s">
        <v>762</v>
      </c>
      <c r="F227" t="s">
        <v>38</v>
      </c>
      <c r="G227" t="s">
        <v>83</v>
      </c>
      <c r="H227" t="s">
        <v>763</v>
      </c>
      <c r="I227" t="s">
        <v>72</v>
      </c>
      <c r="J227" t="s">
        <v>42</v>
      </c>
      <c r="K227" t="s">
        <v>694</v>
      </c>
      <c r="L227" t="s">
        <v>44</v>
      </c>
      <c r="M227" t="s">
        <v>54</v>
      </c>
      <c r="N227" t="s">
        <v>55</v>
      </c>
      <c r="O227" t="s">
        <v>56</v>
      </c>
      <c r="P227" t="s">
        <v>68</v>
      </c>
      <c r="Q227">
        <v>30</v>
      </c>
      <c r="R227">
        <v>245.41</v>
      </c>
      <c r="S227">
        <v>7362.3</v>
      </c>
      <c r="T227">
        <v>30.46</v>
      </c>
      <c r="U227">
        <v>3</v>
      </c>
      <c r="V227">
        <v>1796</v>
      </c>
      <c r="W227" t="s">
        <v>57</v>
      </c>
      <c r="X227">
        <v>929.64</v>
      </c>
    </row>
    <row r="228" spans="1:24" x14ac:dyDescent="0.25">
      <c r="A228">
        <v>100226</v>
      </c>
      <c r="B228" t="s">
        <v>3977</v>
      </c>
      <c r="C228" t="s">
        <v>3977</v>
      </c>
      <c r="D228" s="1">
        <v>45784</v>
      </c>
      <c r="E228" t="s">
        <v>764</v>
      </c>
      <c r="F228" t="s">
        <v>38</v>
      </c>
      <c r="G228" t="s">
        <v>83</v>
      </c>
      <c r="H228" t="s">
        <v>765</v>
      </c>
      <c r="I228" t="s">
        <v>246</v>
      </c>
      <c r="J228" t="s">
        <v>29</v>
      </c>
      <c r="K228" t="s">
        <v>766</v>
      </c>
      <c r="L228" t="s">
        <v>44</v>
      </c>
      <c r="M228" t="s">
        <v>65</v>
      </c>
      <c r="N228" t="s">
        <v>107</v>
      </c>
      <c r="O228" t="s">
        <v>108</v>
      </c>
      <c r="P228" t="s">
        <v>76</v>
      </c>
      <c r="Q228">
        <v>389</v>
      </c>
      <c r="R228">
        <v>104.49</v>
      </c>
      <c r="S228">
        <v>40646.61</v>
      </c>
      <c r="T228">
        <v>15.11</v>
      </c>
      <c r="U228">
        <v>12</v>
      </c>
      <c r="V228">
        <v>1186</v>
      </c>
      <c r="W228" t="s">
        <v>36</v>
      </c>
      <c r="X228">
        <v>10962.3</v>
      </c>
    </row>
    <row r="229" spans="1:24" x14ac:dyDescent="0.25">
      <c r="A229">
        <v>100227</v>
      </c>
      <c r="B229" t="s">
        <v>3773</v>
      </c>
      <c r="C229" t="s">
        <v>4022</v>
      </c>
      <c r="D229" s="1">
        <v>45334</v>
      </c>
      <c r="E229" t="s">
        <v>767</v>
      </c>
      <c r="F229" t="s">
        <v>54</v>
      </c>
      <c r="G229" t="s">
        <v>225</v>
      </c>
      <c r="H229" t="s">
        <v>768</v>
      </c>
      <c r="I229" t="s">
        <v>230</v>
      </c>
      <c r="J229" t="s">
        <v>80</v>
      </c>
      <c r="K229" t="s">
        <v>769</v>
      </c>
      <c r="L229" t="s">
        <v>113</v>
      </c>
      <c r="M229" t="s">
        <v>65</v>
      </c>
      <c r="N229" t="s">
        <v>92</v>
      </c>
      <c r="O229" t="s">
        <v>93</v>
      </c>
      <c r="P229" t="s">
        <v>68</v>
      </c>
      <c r="Q229">
        <v>118</v>
      </c>
      <c r="R229">
        <v>273.75</v>
      </c>
      <c r="S229">
        <v>32302.5</v>
      </c>
      <c r="T229">
        <v>36.159999999999997</v>
      </c>
      <c r="U229">
        <v>3</v>
      </c>
      <c r="V229">
        <v>1822</v>
      </c>
      <c r="W229" t="s">
        <v>36</v>
      </c>
      <c r="X229">
        <v>7208.07</v>
      </c>
    </row>
    <row r="230" spans="1:24" x14ac:dyDescent="0.25">
      <c r="A230">
        <v>100228</v>
      </c>
      <c r="B230" t="s">
        <v>4023</v>
      </c>
      <c r="C230" s="1">
        <v>45324</v>
      </c>
      <c r="D230" s="1">
        <v>45506</v>
      </c>
      <c r="E230" t="s">
        <v>770</v>
      </c>
      <c r="F230" t="s">
        <v>65</v>
      </c>
      <c r="G230" t="s">
        <v>142</v>
      </c>
      <c r="H230" t="s">
        <v>771</v>
      </c>
      <c r="I230" t="s">
        <v>207</v>
      </c>
      <c r="J230" t="s">
        <v>80</v>
      </c>
      <c r="K230" t="s">
        <v>772</v>
      </c>
      <c r="L230" t="s">
        <v>187</v>
      </c>
      <c r="M230" t="s">
        <v>25</v>
      </c>
      <c r="N230" t="s">
        <v>203</v>
      </c>
      <c r="O230" t="s">
        <v>204</v>
      </c>
      <c r="P230" t="s">
        <v>35</v>
      </c>
      <c r="Q230">
        <v>30</v>
      </c>
      <c r="R230">
        <v>129.1</v>
      </c>
      <c r="S230">
        <v>3873</v>
      </c>
      <c r="T230">
        <v>13.32</v>
      </c>
      <c r="U230">
        <v>6</v>
      </c>
      <c r="V230">
        <v>1598</v>
      </c>
      <c r="W230" t="s">
        <v>36</v>
      </c>
      <c r="X230">
        <v>771.11</v>
      </c>
    </row>
    <row r="231" spans="1:24" x14ac:dyDescent="0.25">
      <c r="A231">
        <v>100229</v>
      </c>
      <c r="B231" t="s">
        <v>4017</v>
      </c>
      <c r="C231" t="s">
        <v>4024</v>
      </c>
      <c r="D231" t="s">
        <v>4025</v>
      </c>
      <c r="E231" t="s">
        <v>773</v>
      </c>
      <c r="F231" t="s">
        <v>38</v>
      </c>
      <c r="G231" t="s">
        <v>49</v>
      </c>
      <c r="H231" t="s">
        <v>774</v>
      </c>
      <c r="I231" t="s">
        <v>126</v>
      </c>
      <c r="J231" t="s">
        <v>42</v>
      </c>
      <c r="K231" t="s">
        <v>775</v>
      </c>
      <c r="L231" t="s">
        <v>212</v>
      </c>
      <c r="M231" t="s">
        <v>54</v>
      </c>
      <c r="N231" t="s">
        <v>151</v>
      </c>
      <c r="O231" t="s">
        <v>152</v>
      </c>
      <c r="P231" t="s">
        <v>68</v>
      </c>
      <c r="Q231">
        <v>365</v>
      </c>
      <c r="R231">
        <v>430.05</v>
      </c>
      <c r="S231">
        <v>156968.25</v>
      </c>
      <c r="T231">
        <v>52.16</v>
      </c>
      <c r="U231">
        <v>5</v>
      </c>
      <c r="V231">
        <v>724</v>
      </c>
      <c r="W231" t="s">
        <v>36</v>
      </c>
      <c r="X231">
        <v>24172.95</v>
      </c>
    </row>
    <row r="232" spans="1:24" x14ac:dyDescent="0.25">
      <c r="A232">
        <v>100230</v>
      </c>
      <c r="B232" t="s">
        <v>4005</v>
      </c>
      <c r="C232" t="s">
        <v>3977</v>
      </c>
      <c r="D232" t="s">
        <v>3814</v>
      </c>
      <c r="E232" t="s">
        <v>776</v>
      </c>
      <c r="F232" t="s">
        <v>25</v>
      </c>
      <c r="G232" t="s">
        <v>244</v>
      </c>
      <c r="H232" t="s">
        <v>777</v>
      </c>
      <c r="I232" t="s">
        <v>278</v>
      </c>
      <c r="J232" t="s">
        <v>29</v>
      </c>
      <c r="K232" t="s">
        <v>778</v>
      </c>
      <c r="L232" t="s">
        <v>91</v>
      </c>
      <c r="M232" t="s">
        <v>38</v>
      </c>
      <c r="N232" t="s">
        <v>151</v>
      </c>
      <c r="O232" t="s">
        <v>152</v>
      </c>
      <c r="P232" t="s">
        <v>76</v>
      </c>
      <c r="Q232">
        <v>239</v>
      </c>
      <c r="R232">
        <v>93.85</v>
      </c>
      <c r="S232">
        <v>22430.15</v>
      </c>
      <c r="T232">
        <v>12.37</v>
      </c>
      <c r="U232">
        <v>20</v>
      </c>
      <c r="V232">
        <v>268</v>
      </c>
      <c r="W232" t="s">
        <v>36</v>
      </c>
      <c r="X232">
        <v>4569.1899999999996</v>
      </c>
    </row>
    <row r="233" spans="1:24" x14ac:dyDescent="0.25">
      <c r="A233">
        <v>100231</v>
      </c>
      <c r="B233" t="s">
        <v>3786</v>
      </c>
      <c r="C233" t="s">
        <v>4026</v>
      </c>
      <c r="D233" s="1">
        <v>45875</v>
      </c>
      <c r="E233" t="s">
        <v>779</v>
      </c>
      <c r="F233" t="s">
        <v>54</v>
      </c>
      <c r="G233" t="s">
        <v>165</v>
      </c>
      <c r="H233" t="s">
        <v>780</v>
      </c>
      <c r="I233" t="s">
        <v>177</v>
      </c>
      <c r="J233" t="s">
        <v>29</v>
      </c>
      <c r="K233" t="s">
        <v>781</v>
      </c>
      <c r="L233" t="s">
        <v>44</v>
      </c>
      <c r="M233" t="s">
        <v>38</v>
      </c>
      <c r="N233" t="s">
        <v>66</v>
      </c>
      <c r="O233" t="s">
        <v>67</v>
      </c>
      <c r="P233" t="s">
        <v>76</v>
      </c>
      <c r="Q233">
        <v>400</v>
      </c>
      <c r="R233">
        <v>11.93</v>
      </c>
      <c r="S233">
        <v>4772</v>
      </c>
      <c r="T233">
        <v>15.31</v>
      </c>
      <c r="U233">
        <v>19</v>
      </c>
      <c r="V233">
        <v>1674</v>
      </c>
      <c r="W233" t="s">
        <v>36</v>
      </c>
      <c r="X233">
        <v>674.97</v>
      </c>
    </row>
    <row r="234" spans="1:24" x14ac:dyDescent="0.25">
      <c r="A234">
        <v>100232</v>
      </c>
      <c r="B234" s="1">
        <v>45627</v>
      </c>
      <c r="C234" t="s">
        <v>3906</v>
      </c>
      <c r="D234" t="s">
        <v>3835</v>
      </c>
      <c r="E234" t="s">
        <v>782</v>
      </c>
      <c r="F234" t="s">
        <v>54</v>
      </c>
      <c r="G234" t="s">
        <v>165</v>
      </c>
      <c r="H234" t="s">
        <v>783</v>
      </c>
      <c r="I234" t="s">
        <v>28</v>
      </c>
      <c r="J234" t="s">
        <v>29</v>
      </c>
      <c r="K234" t="s">
        <v>784</v>
      </c>
      <c r="L234" t="s">
        <v>44</v>
      </c>
      <c r="M234" t="s">
        <v>25</v>
      </c>
      <c r="N234" t="s">
        <v>66</v>
      </c>
      <c r="O234" t="s">
        <v>67</v>
      </c>
      <c r="P234" t="s">
        <v>68</v>
      </c>
      <c r="Q234">
        <v>316</v>
      </c>
      <c r="R234">
        <v>12.6</v>
      </c>
      <c r="S234">
        <v>3981.6</v>
      </c>
      <c r="T234">
        <v>48.99</v>
      </c>
      <c r="U234">
        <v>5</v>
      </c>
      <c r="V234">
        <v>480</v>
      </c>
      <c r="W234" t="s">
        <v>36</v>
      </c>
      <c r="X234">
        <v>581.01</v>
      </c>
    </row>
    <row r="235" spans="1:24" x14ac:dyDescent="0.25">
      <c r="A235">
        <v>100233</v>
      </c>
      <c r="B235" t="s">
        <v>4025</v>
      </c>
      <c r="C235" s="1">
        <v>45325</v>
      </c>
      <c r="D235" t="s">
        <v>4027</v>
      </c>
      <c r="E235" t="s">
        <v>785</v>
      </c>
      <c r="F235" t="s">
        <v>38</v>
      </c>
      <c r="G235" t="s">
        <v>39</v>
      </c>
      <c r="H235" t="s">
        <v>786</v>
      </c>
      <c r="I235" t="s">
        <v>198</v>
      </c>
      <c r="J235" t="s">
        <v>52</v>
      </c>
      <c r="K235" t="s">
        <v>787</v>
      </c>
      <c r="L235" t="s">
        <v>98</v>
      </c>
      <c r="M235" t="s">
        <v>65</v>
      </c>
      <c r="N235" t="s">
        <v>92</v>
      </c>
      <c r="O235" t="s">
        <v>93</v>
      </c>
      <c r="P235" t="s">
        <v>123</v>
      </c>
      <c r="Q235">
        <v>214</v>
      </c>
      <c r="R235">
        <v>69.290000000000006</v>
      </c>
      <c r="S235">
        <v>14828.06</v>
      </c>
      <c r="T235">
        <v>15.89</v>
      </c>
      <c r="U235">
        <v>13</v>
      </c>
      <c r="V235">
        <v>1441</v>
      </c>
      <c r="W235" t="s">
        <v>188</v>
      </c>
      <c r="X235">
        <v>2930.85</v>
      </c>
    </row>
    <row r="236" spans="1:24" x14ac:dyDescent="0.25">
      <c r="A236">
        <v>100234</v>
      </c>
      <c r="B236" t="s">
        <v>4028</v>
      </c>
      <c r="C236" s="1">
        <v>45697</v>
      </c>
      <c r="D236" t="s">
        <v>3925</v>
      </c>
      <c r="E236" t="s">
        <v>788</v>
      </c>
      <c r="F236" t="s">
        <v>38</v>
      </c>
      <c r="G236" t="s">
        <v>83</v>
      </c>
      <c r="H236" t="s">
        <v>789</v>
      </c>
      <c r="I236" t="s">
        <v>230</v>
      </c>
      <c r="J236" t="s">
        <v>80</v>
      </c>
      <c r="K236" t="s">
        <v>790</v>
      </c>
      <c r="L236" t="s">
        <v>44</v>
      </c>
      <c r="M236" t="s">
        <v>32</v>
      </c>
      <c r="N236" t="s">
        <v>33</v>
      </c>
      <c r="O236" t="s">
        <v>34</v>
      </c>
      <c r="P236" t="s">
        <v>76</v>
      </c>
      <c r="Q236">
        <v>26</v>
      </c>
      <c r="R236">
        <v>109.87</v>
      </c>
      <c r="S236">
        <v>2856.62</v>
      </c>
      <c r="T236">
        <v>8.49</v>
      </c>
      <c r="U236">
        <v>11</v>
      </c>
      <c r="V236">
        <v>75</v>
      </c>
      <c r="W236" t="s">
        <v>36</v>
      </c>
      <c r="X236">
        <v>460.56</v>
      </c>
    </row>
    <row r="237" spans="1:24" x14ac:dyDescent="0.25">
      <c r="A237">
        <v>100235</v>
      </c>
      <c r="B237" t="s">
        <v>3796</v>
      </c>
      <c r="C237" s="1">
        <v>45720</v>
      </c>
      <c r="D237" t="s">
        <v>3958</v>
      </c>
      <c r="E237" t="s">
        <v>502</v>
      </c>
      <c r="F237" t="s">
        <v>32</v>
      </c>
      <c r="G237" t="s">
        <v>255</v>
      </c>
      <c r="H237" t="s">
        <v>791</v>
      </c>
      <c r="I237" t="s">
        <v>416</v>
      </c>
      <c r="J237" t="s">
        <v>80</v>
      </c>
      <c r="K237" t="s">
        <v>792</v>
      </c>
      <c r="L237" t="s">
        <v>64</v>
      </c>
      <c r="M237" t="s">
        <v>65</v>
      </c>
      <c r="N237" t="s">
        <v>33</v>
      </c>
      <c r="O237" t="s">
        <v>34</v>
      </c>
      <c r="P237" t="s">
        <v>123</v>
      </c>
      <c r="Q237">
        <v>111</v>
      </c>
      <c r="R237">
        <v>130.06</v>
      </c>
      <c r="S237">
        <v>14436.66</v>
      </c>
      <c r="T237">
        <v>13.39</v>
      </c>
      <c r="U237">
        <v>14</v>
      </c>
      <c r="V237">
        <v>1773</v>
      </c>
      <c r="W237" t="s">
        <v>57</v>
      </c>
      <c r="X237">
        <v>3312.82</v>
      </c>
    </row>
    <row r="238" spans="1:24" x14ac:dyDescent="0.25">
      <c r="A238">
        <v>100236</v>
      </c>
      <c r="B238" s="1">
        <v>45413</v>
      </c>
      <c r="C238" s="1">
        <v>45505</v>
      </c>
      <c r="D238" s="1">
        <v>45627</v>
      </c>
      <c r="E238" t="s">
        <v>793</v>
      </c>
      <c r="F238" t="s">
        <v>65</v>
      </c>
      <c r="G238" t="s">
        <v>70</v>
      </c>
      <c r="H238" t="s">
        <v>794</v>
      </c>
      <c r="I238" t="s">
        <v>238</v>
      </c>
      <c r="J238" t="s">
        <v>62</v>
      </c>
      <c r="K238" t="s">
        <v>545</v>
      </c>
      <c r="L238" t="s">
        <v>118</v>
      </c>
      <c r="M238" t="s">
        <v>32</v>
      </c>
      <c r="N238" t="s">
        <v>33</v>
      </c>
      <c r="O238" t="s">
        <v>34</v>
      </c>
      <c r="P238" t="s">
        <v>68</v>
      </c>
      <c r="Q238">
        <v>420</v>
      </c>
      <c r="R238">
        <v>39.25</v>
      </c>
      <c r="S238">
        <v>16485</v>
      </c>
      <c r="T238">
        <v>55.73</v>
      </c>
      <c r="U238">
        <v>4</v>
      </c>
      <c r="V238">
        <v>3083</v>
      </c>
      <c r="W238" t="s">
        <v>36</v>
      </c>
      <c r="X238">
        <v>931.9</v>
      </c>
    </row>
    <row r="239" spans="1:24" x14ac:dyDescent="0.25">
      <c r="A239">
        <v>100237</v>
      </c>
      <c r="B239" t="s">
        <v>3781</v>
      </c>
      <c r="C239" t="s">
        <v>3844</v>
      </c>
      <c r="D239" s="1">
        <v>45786</v>
      </c>
      <c r="E239" t="s">
        <v>795</v>
      </c>
      <c r="F239" t="s">
        <v>32</v>
      </c>
      <c r="G239" t="s">
        <v>273</v>
      </c>
      <c r="H239" t="s">
        <v>796</v>
      </c>
      <c r="I239" t="s">
        <v>416</v>
      </c>
      <c r="J239" t="s">
        <v>80</v>
      </c>
      <c r="K239" t="s">
        <v>797</v>
      </c>
      <c r="L239" t="s">
        <v>64</v>
      </c>
      <c r="M239" t="s">
        <v>38</v>
      </c>
      <c r="N239" t="s">
        <v>55</v>
      </c>
      <c r="O239" t="s">
        <v>56</v>
      </c>
      <c r="P239" t="s">
        <v>76</v>
      </c>
      <c r="Q239">
        <v>12</v>
      </c>
      <c r="R239">
        <v>91.38</v>
      </c>
      <c r="S239">
        <v>1096.56</v>
      </c>
      <c r="T239">
        <v>8.24</v>
      </c>
      <c r="U239">
        <v>11</v>
      </c>
      <c r="V239">
        <v>1166</v>
      </c>
      <c r="W239" t="s">
        <v>36</v>
      </c>
      <c r="X239">
        <v>241.66</v>
      </c>
    </row>
    <row r="240" spans="1:24" x14ac:dyDescent="0.25">
      <c r="A240">
        <v>100238</v>
      </c>
      <c r="B240" t="s">
        <v>3769</v>
      </c>
      <c r="C240" t="s">
        <v>3824</v>
      </c>
      <c r="D240" s="1">
        <v>45334</v>
      </c>
      <c r="E240" t="s">
        <v>798</v>
      </c>
      <c r="F240" t="s">
        <v>54</v>
      </c>
      <c r="G240" t="s">
        <v>225</v>
      </c>
      <c r="H240" t="s">
        <v>799</v>
      </c>
      <c r="I240" t="s">
        <v>116</v>
      </c>
      <c r="J240" t="s">
        <v>62</v>
      </c>
      <c r="K240" t="s">
        <v>800</v>
      </c>
      <c r="L240" t="s">
        <v>44</v>
      </c>
      <c r="M240" t="s">
        <v>25</v>
      </c>
      <c r="N240" t="s">
        <v>107</v>
      </c>
      <c r="O240" t="s">
        <v>108</v>
      </c>
      <c r="P240" t="s">
        <v>68</v>
      </c>
      <c r="Q240">
        <v>455</v>
      </c>
      <c r="R240">
        <v>30.63</v>
      </c>
      <c r="S240">
        <v>13936.65</v>
      </c>
      <c r="T240">
        <v>58</v>
      </c>
      <c r="U240">
        <v>2</v>
      </c>
      <c r="V240">
        <v>656</v>
      </c>
      <c r="W240" t="s">
        <v>36</v>
      </c>
      <c r="X240">
        <v>1714.23</v>
      </c>
    </row>
    <row r="241" spans="1:24" x14ac:dyDescent="0.25">
      <c r="A241">
        <v>100239</v>
      </c>
      <c r="B241" s="1">
        <v>45328</v>
      </c>
      <c r="C241" s="1">
        <v>45479</v>
      </c>
      <c r="D241" t="s">
        <v>3954</v>
      </c>
      <c r="E241" t="s">
        <v>801</v>
      </c>
      <c r="F241" t="s">
        <v>54</v>
      </c>
      <c r="G241" t="s">
        <v>225</v>
      </c>
      <c r="H241" t="s">
        <v>802</v>
      </c>
      <c r="I241" t="s">
        <v>182</v>
      </c>
      <c r="J241" t="s">
        <v>80</v>
      </c>
      <c r="K241" t="s">
        <v>711</v>
      </c>
      <c r="L241" t="s">
        <v>212</v>
      </c>
      <c r="M241" t="s">
        <v>25</v>
      </c>
      <c r="N241" t="s">
        <v>66</v>
      </c>
      <c r="O241" t="s">
        <v>67</v>
      </c>
      <c r="P241" t="s">
        <v>123</v>
      </c>
      <c r="Q241">
        <v>363</v>
      </c>
      <c r="R241">
        <v>256.48</v>
      </c>
      <c r="S241">
        <v>93102.24</v>
      </c>
      <c r="T241">
        <v>19.510000000000002</v>
      </c>
      <c r="U241">
        <v>7</v>
      </c>
      <c r="V241">
        <v>1884</v>
      </c>
      <c r="W241" t="s">
        <v>36</v>
      </c>
      <c r="X241">
        <v>22433.919999999998</v>
      </c>
    </row>
    <row r="242" spans="1:24" x14ac:dyDescent="0.25">
      <c r="A242">
        <v>100240</v>
      </c>
      <c r="B242" s="1">
        <v>45505</v>
      </c>
      <c r="C242" t="s">
        <v>4029</v>
      </c>
      <c r="D242" t="s">
        <v>3895</v>
      </c>
      <c r="E242" t="s">
        <v>803</v>
      </c>
      <c r="F242" t="s">
        <v>25</v>
      </c>
      <c r="G242" t="s">
        <v>233</v>
      </c>
      <c r="H242" t="s">
        <v>804</v>
      </c>
      <c r="I242" t="s">
        <v>79</v>
      </c>
      <c r="J242" t="s">
        <v>80</v>
      </c>
      <c r="K242" t="s">
        <v>573</v>
      </c>
      <c r="L242" t="s">
        <v>64</v>
      </c>
      <c r="M242" t="s">
        <v>32</v>
      </c>
      <c r="N242" t="s">
        <v>102</v>
      </c>
      <c r="O242" t="s">
        <v>103</v>
      </c>
      <c r="P242" t="s">
        <v>68</v>
      </c>
      <c r="Q242">
        <v>90</v>
      </c>
      <c r="R242">
        <v>90.44</v>
      </c>
      <c r="S242">
        <v>8139.6</v>
      </c>
      <c r="T242">
        <v>34.340000000000003</v>
      </c>
      <c r="U242">
        <v>4</v>
      </c>
      <c r="V242">
        <v>1927</v>
      </c>
      <c r="W242" t="s">
        <v>36</v>
      </c>
      <c r="X242">
        <v>2030.39</v>
      </c>
    </row>
    <row r="243" spans="1:24" x14ac:dyDescent="0.25">
      <c r="A243">
        <v>100241</v>
      </c>
      <c r="B243" t="s">
        <v>4030</v>
      </c>
      <c r="C243" t="s">
        <v>4031</v>
      </c>
      <c r="D243" t="s">
        <v>4032</v>
      </c>
      <c r="E243" t="s">
        <v>805</v>
      </c>
      <c r="F243" t="s">
        <v>32</v>
      </c>
      <c r="G243" t="s">
        <v>137</v>
      </c>
      <c r="H243" t="s">
        <v>806</v>
      </c>
      <c r="I243" t="s">
        <v>198</v>
      </c>
      <c r="J243" t="s">
        <v>52</v>
      </c>
      <c r="K243" t="s">
        <v>807</v>
      </c>
      <c r="L243" t="s">
        <v>44</v>
      </c>
      <c r="M243" t="s">
        <v>38</v>
      </c>
      <c r="N243" t="s">
        <v>66</v>
      </c>
      <c r="O243" t="s">
        <v>67</v>
      </c>
      <c r="P243" t="s">
        <v>76</v>
      </c>
      <c r="Q243">
        <v>369</v>
      </c>
      <c r="R243">
        <v>77.540000000000006</v>
      </c>
      <c r="S243">
        <v>28612.26</v>
      </c>
      <c r="T243">
        <v>14.74</v>
      </c>
      <c r="U243">
        <v>19</v>
      </c>
      <c r="V243">
        <v>2703</v>
      </c>
      <c r="W243" t="s">
        <v>36</v>
      </c>
      <c r="X243">
        <v>2902.42</v>
      </c>
    </row>
    <row r="244" spans="1:24" x14ac:dyDescent="0.25">
      <c r="A244">
        <v>100242</v>
      </c>
      <c r="B244" t="s">
        <v>4033</v>
      </c>
      <c r="C244" t="s">
        <v>3768</v>
      </c>
      <c r="D244" t="s">
        <v>3998</v>
      </c>
      <c r="E244" t="s">
        <v>808</v>
      </c>
      <c r="F244" t="s">
        <v>32</v>
      </c>
      <c r="G244" t="s">
        <v>273</v>
      </c>
      <c r="H244" t="s">
        <v>809</v>
      </c>
      <c r="I244" t="s">
        <v>28</v>
      </c>
      <c r="J244" t="s">
        <v>29</v>
      </c>
      <c r="K244" t="s">
        <v>810</v>
      </c>
      <c r="L244" t="s">
        <v>64</v>
      </c>
      <c r="M244" t="s">
        <v>38</v>
      </c>
      <c r="N244" t="s">
        <v>107</v>
      </c>
      <c r="O244" t="s">
        <v>108</v>
      </c>
      <c r="P244" t="s">
        <v>68</v>
      </c>
      <c r="Q244">
        <v>43</v>
      </c>
      <c r="R244">
        <v>119.26</v>
      </c>
      <c r="S244">
        <v>5128.18</v>
      </c>
      <c r="T244">
        <v>31.3</v>
      </c>
      <c r="U244">
        <v>2</v>
      </c>
      <c r="V244">
        <v>750</v>
      </c>
      <c r="W244" t="s">
        <v>36</v>
      </c>
      <c r="X244">
        <v>862.77</v>
      </c>
    </row>
    <row r="245" spans="1:24" x14ac:dyDescent="0.25">
      <c r="A245">
        <v>100243</v>
      </c>
      <c r="B245" t="s">
        <v>3927</v>
      </c>
      <c r="C245" t="s">
        <v>4034</v>
      </c>
      <c r="D245" s="1">
        <v>45726</v>
      </c>
      <c r="E245" t="s">
        <v>811</v>
      </c>
      <c r="F245" t="s">
        <v>65</v>
      </c>
      <c r="G245" t="s">
        <v>70</v>
      </c>
      <c r="H245" t="s">
        <v>812</v>
      </c>
      <c r="I245" t="s">
        <v>134</v>
      </c>
      <c r="J245" t="s">
        <v>52</v>
      </c>
      <c r="K245" t="s">
        <v>371</v>
      </c>
      <c r="L245" t="s">
        <v>122</v>
      </c>
      <c r="M245" t="s">
        <v>65</v>
      </c>
      <c r="N245" t="s">
        <v>55</v>
      </c>
      <c r="O245" t="s">
        <v>56</v>
      </c>
      <c r="P245" t="s">
        <v>35</v>
      </c>
      <c r="Q245">
        <v>283</v>
      </c>
      <c r="R245">
        <v>89.38</v>
      </c>
      <c r="S245">
        <v>25294.54</v>
      </c>
      <c r="T245">
        <v>15.18</v>
      </c>
      <c r="U245">
        <v>8</v>
      </c>
      <c r="V245">
        <v>2203</v>
      </c>
      <c r="W245" t="s">
        <v>36</v>
      </c>
      <c r="X245">
        <v>4541.51</v>
      </c>
    </row>
    <row r="246" spans="1:24" x14ac:dyDescent="0.25">
      <c r="A246">
        <v>100244</v>
      </c>
      <c r="B246" s="1">
        <v>45328</v>
      </c>
      <c r="C246" s="1">
        <v>45449</v>
      </c>
      <c r="D246" t="s">
        <v>3954</v>
      </c>
      <c r="E246" t="s">
        <v>813</v>
      </c>
      <c r="F246" t="s">
        <v>38</v>
      </c>
      <c r="G246" t="s">
        <v>49</v>
      </c>
      <c r="H246" t="s">
        <v>814</v>
      </c>
      <c r="I246" t="s">
        <v>144</v>
      </c>
      <c r="J246" t="s">
        <v>52</v>
      </c>
      <c r="K246" t="s">
        <v>815</v>
      </c>
      <c r="L246" t="s">
        <v>122</v>
      </c>
      <c r="M246" t="s">
        <v>32</v>
      </c>
      <c r="N246" t="s">
        <v>55</v>
      </c>
      <c r="O246" t="s">
        <v>56</v>
      </c>
      <c r="P246" t="s">
        <v>35</v>
      </c>
      <c r="Q246">
        <v>398</v>
      </c>
      <c r="R246">
        <v>10.95</v>
      </c>
      <c r="S246">
        <v>4358.1000000000004</v>
      </c>
      <c r="T246">
        <v>23.76</v>
      </c>
      <c r="U246">
        <v>8</v>
      </c>
      <c r="V246">
        <v>2601</v>
      </c>
      <c r="W246" t="s">
        <v>36</v>
      </c>
      <c r="X246">
        <v>525.71</v>
      </c>
    </row>
    <row r="247" spans="1:24" x14ac:dyDescent="0.25">
      <c r="A247">
        <v>100245</v>
      </c>
      <c r="B247" t="s">
        <v>3879</v>
      </c>
      <c r="C247" t="s">
        <v>3793</v>
      </c>
      <c r="D247" t="s">
        <v>4035</v>
      </c>
      <c r="E247" t="s">
        <v>816</v>
      </c>
      <c r="F247" t="s">
        <v>38</v>
      </c>
      <c r="G247" t="s">
        <v>217</v>
      </c>
      <c r="H247" t="s">
        <v>817</v>
      </c>
      <c r="I247" t="s">
        <v>41</v>
      </c>
      <c r="J247" t="s">
        <v>42</v>
      </c>
      <c r="K247" t="s">
        <v>428</v>
      </c>
      <c r="L247" t="s">
        <v>187</v>
      </c>
      <c r="M247" t="s">
        <v>38</v>
      </c>
      <c r="N247" t="s">
        <v>107</v>
      </c>
      <c r="O247" t="s">
        <v>108</v>
      </c>
      <c r="P247" t="s">
        <v>68</v>
      </c>
      <c r="Q247">
        <v>336</v>
      </c>
      <c r="R247">
        <v>389.88</v>
      </c>
      <c r="S247">
        <v>130999.67999999999</v>
      </c>
      <c r="T247">
        <v>37.25</v>
      </c>
      <c r="U247">
        <v>4</v>
      </c>
      <c r="V247">
        <v>1718</v>
      </c>
      <c r="W247" t="s">
        <v>36</v>
      </c>
      <c r="X247">
        <v>19178.7</v>
      </c>
    </row>
    <row r="248" spans="1:24" x14ac:dyDescent="0.25">
      <c r="A248">
        <v>100246</v>
      </c>
      <c r="B248" t="s">
        <v>4036</v>
      </c>
      <c r="C248" t="s">
        <v>4037</v>
      </c>
      <c r="D248" t="s">
        <v>3920</v>
      </c>
      <c r="E248" t="s">
        <v>378</v>
      </c>
      <c r="F248" t="s">
        <v>38</v>
      </c>
      <c r="G248" t="s">
        <v>39</v>
      </c>
      <c r="H248" t="s">
        <v>818</v>
      </c>
      <c r="I248" t="s">
        <v>198</v>
      </c>
      <c r="J248" t="s">
        <v>52</v>
      </c>
      <c r="K248" t="s">
        <v>819</v>
      </c>
      <c r="L248" t="s">
        <v>113</v>
      </c>
      <c r="M248" t="s">
        <v>38</v>
      </c>
      <c r="N248" t="s">
        <v>107</v>
      </c>
      <c r="O248" t="s">
        <v>108</v>
      </c>
      <c r="P248" t="s">
        <v>76</v>
      </c>
      <c r="Q248">
        <v>484</v>
      </c>
      <c r="R248">
        <v>13.66</v>
      </c>
      <c r="S248">
        <v>6611.44</v>
      </c>
      <c r="T248">
        <v>12.47</v>
      </c>
      <c r="U248">
        <v>22</v>
      </c>
      <c r="V248">
        <v>470</v>
      </c>
      <c r="W248" t="s">
        <v>36</v>
      </c>
      <c r="X248">
        <v>532.03</v>
      </c>
    </row>
    <row r="249" spans="1:24" x14ac:dyDescent="0.25">
      <c r="A249">
        <v>100247</v>
      </c>
      <c r="B249" s="1">
        <v>45480</v>
      </c>
      <c r="C249" s="1">
        <v>45572</v>
      </c>
      <c r="D249" s="1">
        <v>45633</v>
      </c>
      <c r="E249" t="s">
        <v>820</v>
      </c>
      <c r="F249" t="s">
        <v>54</v>
      </c>
      <c r="G249" t="s">
        <v>193</v>
      </c>
      <c r="H249" t="s">
        <v>821</v>
      </c>
      <c r="I249" t="s">
        <v>207</v>
      </c>
      <c r="J249" t="s">
        <v>80</v>
      </c>
      <c r="K249" t="s">
        <v>822</v>
      </c>
      <c r="L249" t="s">
        <v>113</v>
      </c>
      <c r="M249" t="s">
        <v>25</v>
      </c>
      <c r="N249" t="s">
        <v>151</v>
      </c>
      <c r="O249" t="s">
        <v>152</v>
      </c>
      <c r="P249" t="s">
        <v>68</v>
      </c>
      <c r="Q249">
        <v>450</v>
      </c>
      <c r="R249">
        <v>183.62</v>
      </c>
      <c r="S249">
        <v>82629</v>
      </c>
      <c r="T249">
        <v>57.67</v>
      </c>
      <c r="U249">
        <v>2</v>
      </c>
      <c r="V249">
        <v>328</v>
      </c>
      <c r="W249" t="s">
        <v>36</v>
      </c>
      <c r="X249">
        <v>15037.97</v>
      </c>
    </row>
    <row r="250" spans="1:24" x14ac:dyDescent="0.25">
      <c r="A250">
        <v>100248</v>
      </c>
      <c r="B250" s="1">
        <v>45972</v>
      </c>
      <c r="C250" s="1">
        <v>45972</v>
      </c>
      <c r="D250" s="1">
        <v>45728</v>
      </c>
      <c r="E250" t="s">
        <v>490</v>
      </c>
      <c r="F250" t="s">
        <v>54</v>
      </c>
      <c r="G250" t="s">
        <v>129</v>
      </c>
      <c r="H250" t="s">
        <v>823</v>
      </c>
      <c r="I250" t="s">
        <v>182</v>
      </c>
      <c r="J250" t="s">
        <v>80</v>
      </c>
      <c r="K250" t="s">
        <v>824</v>
      </c>
      <c r="L250" t="s">
        <v>31</v>
      </c>
      <c r="M250" t="s">
        <v>65</v>
      </c>
      <c r="N250" t="s">
        <v>55</v>
      </c>
      <c r="O250" t="s">
        <v>56</v>
      </c>
      <c r="P250" t="s">
        <v>76</v>
      </c>
      <c r="Q250">
        <v>147</v>
      </c>
      <c r="R250">
        <v>102.17</v>
      </c>
      <c r="S250">
        <v>15018.99</v>
      </c>
      <c r="T250">
        <v>10.7</v>
      </c>
      <c r="U250">
        <v>22</v>
      </c>
      <c r="V250">
        <v>1688</v>
      </c>
      <c r="W250" t="s">
        <v>36</v>
      </c>
      <c r="X250">
        <v>1748.29</v>
      </c>
    </row>
    <row r="251" spans="1:24" x14ac:dyDescent="0.25">
      <c r="A251">
        <v>100249</v>
      </c>
      <c r="B251" s="1">
        <v>45475</v>
      </c>
      <c r="C251" s="1">
        <v>45537</v>
      </c>
      <c r="D251" s="1">
        <v>45385</v>
      </c>
      <c r="E251" t="s">
        <v>825</v>
      </c>
      <c r="F251" t="s">
        <v>65</v>
      </c>
      <c r="G251" t="s">
        <v>142</v>
      </c>
      <c r="H251" t="s">
        <v>826</v>
      </c>
      <c r="I251" t="s">
        <v>278</v>
      </c>
      <c r="J251" t="s">
        <v>29</v>
      </c>
      <c r="K251" t="s">
        <v>827</v>
      </c>
      <c r="L251" t="s">
        <v>91</v>
      </c>
      <c r="M251" t="s">
        <v>32</v>
      </c>
      <c r="N251" t="s">
        <v>74</v>
      </c>
      <c r="O251" t="s">
        <v>75</v>
      </c>
      <c r="P251" t="s">
        <v>76</v>
      </c>
      <c r="Q251">
        <v>323</v>
      </c>
      <c r="R251">
        <v>43.32</v>
      </c>
      <c r="S251">
        <v>13992.36</v>
      </c>
      <c r="T251">
        <v>13.91</v>
      </c>
      <c r="U251">
        <v>24</v>
      </c>
      <c r="V251">
        <v>2899</v>
      </c>
      <c r="W251" t="s">
        <v>36</v>
      </c>
      <c r="X251">
        <v>2144.94</v>
      </c>
    </row>
    <row r="252" spans="1:24" x14ac:dyDescent="0.25">
      <c r="A252">
        <v>100250</v>
      </c>
      <c r="B252" s="1">
        <v>45935</v>
      </c>
      <c r="C252" s="1">
        <v>45996</v>
      </c>
      <c r="D252" t="s">
        <v>4038</v>
      </c>
      <c r="E252" t="s">
        <v>828</v>
      </c>
      <c r="F252" t="s">
        <v>65</v>
      </c>
      <c r="G252" t="s">
        <v>70</v>
      </c>
      <c r="H252" t="s">
        <v>829</v>
      </c>
      <c r="I252" t="s">
        <v>416</v>
      </c>
      <c r="J252" t="s">
        <v>80</v>
      </c>
      <c r="K252" t="s">
        <v>830</v>
      </c>
      <c r="L252" t="s">
        <v>98</v>
      </c>
      <c r="M252" t="s">
        <v>54</v>
      </c>
      <c r="N252" t="s">
        <v>45</v>
      </c>
      <c r="O252" t="s">
        <v>46</v>
      </c>
      <c r="P252" t="s">
        <v>35</v>
      </c>
      <c r="Q252">
        <v>158</v>
      </c>
      <c r="R252">
        <v>86.38</v>
      </c>
      <c r="S252">
        <v>13648.04</v>
      </c>
      <c r="T252">
        <v>16.95</v>
      </c>
      <c r="U252">
        <v>7</v>
      </c>
      <c r="V252">
        <v>321</v>
      </c>
      <c r="W252" t="s">
        <v>36</v>
      </c>
      <c r="X252">
        <v>3169.75</v>
      </c>
    </row>
    <row r="253" spans="1:24" x14ac:dyDescent="0.25">
      <c r="A253">
        <v>100251</v>
      </c>
      <c r="B253" s="1">
        <v>45574</v>
      </c>
      <c r="C253" s="1">
        <v>45574</v>
      </c>
      <c r="D253" t="s">
        <v>4039</v>
      </c>
      <c r="E253" t="s">
        <v>831</v>
      </c>
      <c r="F253" t="s">
        <v>25</v>
      </c>
      <c r="G253" t="s">
        <v>172</v>
      </c>
      <c r="H253" t="s">
        <v>832</v>
      </c>
      <c r="I253" t="s">
        <v>177</v>
      </c>
      <c r="J253" t="s">
        <v>29</v>
      </c>
      <c r="K253" t="s">
        <v>833</v>
      </c>
      <c r="L253" t="s">
        <v>212</v>
      </c>
      <c r="M253" t="s">
        <v>54</v>
      </c>
      <c r="N253" t="s">
        <v>45</v>
      </c>
      <c r="O253" t="s">
        <v>46</v>
      </c>
      <c r="P253" t="s">
        <v>76</v>
      </c>
      <c r="Q253">
        <v>120</v>
      </c>
      <c r="R253">
        <v>88.59</v>
      </c>
      <c r="S253">
        <v>10630.8</v>
      </c>
      <c r="T253">
        <v>10.210000000000001</v>
      </c>
      <c r="U253">
        <v>10</v>
      </c>
      <c r="V253">
        <v>3114</v>
      </c>
      <c r="W253" t="s">
        <v>36</v>
      </c>
      <c r="X253">
        <v>2559.23</v>
      </c>
    </row>
    <row r="254" spans="1:24" x14ac:dyDescent="0.25">
      <c r="A254">
        <v>100252</v>
      </c>
      <c r="B254" t="s">
        <v>4040</v>
      </c>
      <c r="C254" t="s">
        <v>4040</v>
      </c>
      <c r="D254" t="s">
        <v>3913</v>
      </c>
      <c r="E254" t="s">
        <v>136</v>
      </c>
      <c r="F254" t="s">
        <v>65</v>
      </c>
      <c r="G254" t="s">
        <v>142</v>
      </c>
      <c r="H254" t="s">
        <v>834</v>
      </c>
      <c r="I254" t="s">
        <v>28</v>
      </c>
      <c r="J254" t="s">
        <v>29</v>
      </c>
      <c r="K254" t="s">
        <v>835</v>
      </c>
      <c r="L254" t="s">
        <v>122</v>
      </c>
      <c r="M254" t="s">
        <v>54</v>
      </c>
      <c r="N254" t="s">
        <v>102</v>
      </c>
      <c r="O254" t="s">
        <v>103</v>
      </c>
      <c r="P254" t="s">
        <v>76</v>
      </c>
      <c r="Q254">
        <v>432</v>
      </c>
      <c r="R254">
        <v>60.79</v>
      </c>
      <c r="S254">
        <v>26261.279999999999</v>
      </c>
      <c r="T254">
        <v>15.89</v>
      </c>
      <c r="U254">
        <v>24</v>
      </c>
      <c r="V254">
        <v>3222</v>
      </c>
      <c r="W254" t="s">
        <v>36</v>
      </c>
      <c r="X254">
        <v>7077.13</v>
      </c>
    </row>
    <row r="255" spans="1:24" x14ac:dyDescent="0.25">
      <c r="A255">
        <v>100253</v>
      </c>
      <c r="B255" t="s">
        <v>4041</v>
      </c>
      <c r="C255" t="s">
        <v>4042</v>
      </c>
      <c r="D255" s="1">
        <v>45841</v>
      </c>
      <c r="E255" t="s">
        <v>836</v>
      </c>
      <c r="F255" t="s">
        <v>54</v>
      </c>
      <c r="G255" t="s">
        <v>165</v>
      </c>
      <c r="H255" t="s">
        <v>837</v>
      </c>
      <c r="I255" t="s">
        <v>416</v>
      </c>
      <c r="J255" t="s">
        <v>80</v>
      </c>
      <c r="K255" t="s">
        <v>838</v>
      </c>
      <c r="L255" t="s">
        <v>44</v>
      </c>
      <c r="M255" t="s">
        <v>54</v>
      </c>
      <c r="N255" t="s">
        <v>102</v>
      </c>
      <c r="O255" t="s">
        <v>103</v>
      </c>
      <c r="P255" t="s">
        <v>123</v>
      </c>
      <c r="Q255">
        <v>349</v>
      </c>
      <c r="R255">
        <v>343.34</v>
      </c>
      <c r="S255">
        <v>119825.66</v>
      </c>
      <c r="T255">
        <v>14.2</v>
      </c>
      <c r="U255">
        <v>12</v>
      </c>
      <c r="V255">
        <v>1588</v>
      </c>
      <c r="W255" t="s">
        <v>36</v>
      </c>
      <c r="X255">
        <v>27230.42</v>
      </c>
    </row>
    <row r="256" spans="1:24" x14ac:dyDescent="0.25">
      <c r="A256">
        <v>100254</v>
      </c>
      <c r="B256" s="1">
        <v>45572</v>
      </c>
      <c r="C256" s="1">
        <v>45572</v>
      </c>
      <c r="D256" t="s">
        <v>3840</v>
      </c>
      <c r="E256" t="s">
        <v>839</v>
      </c>
      <c r="F256" t="s">
        <v>32</v>
      </c>
      <c r="G256" t="s">
        <v>273</v>
      </c>
      <c r="H256" t="s">
        <v>840</v>
      </c>
      <c r="I256" t="s">
        <v>134</v>
      </c>
      <c r="J256" t="s">
        <v>52</v>
      </c>
      <c r="K256" t="s">
        <v>841</v>
      </c>
      <c r="L256" t="s">
        <v>187</v>
      </c>
      <c r="M256" t="s">
        <v>25</v>
      </c>
      <c r="N256" t="s">
        <v>107</v>
      </c>
      <c r="O256" t="s">
        <v>108</v>
      </c>
      <c r="P256" t="s">
        <v>123</v>
      </c>
      <c r="Q256">
        <v>137</v>
      </c>
      <c r="R256">
        <v>82.34</v>
      </c>
      <c r="S256">
        <v>11280.58</v>
      </c>
      <c r="T256">
        <v>14.02</v>
      </c>
      <c r="U256">
        <v>4</v>
      </c>
      <c r="V256">
        <v>568</v>
      </c>
      <c r="W256" t="s">
        <v>47</v>
      </c>
      <c r="X256">
        <v>-242.86</v>
      </c>
    </row>
    <row r="257" spans="1:24" x14ac:dyDescent="0.25">
      <c r="A257">
        <v>100255</v>
      </c>
      <c r="B257" s="1">
        <v>45669</v>
      </c>
      <c r="C257" s="1">
        <v>45759</v>
      </c>
      <c r="D257" t="s">
        <v>4043</v>
      </c>
      <c r="E257" t="s">
        <v>842</v>
      </c>
      <c r="F257" t="s">
        <v>38</v>
      </c>
      <c r="G257" t="s">
        <v>39</v>
      </c>
      <c r="H257" t="s">
        <v>843</v>
      </c>
      <c r="I257" t="s">
        <v>368</v>
      </c>
      <c r="J257" t="s">
        <v>29</v>
      </c>
      <c r="K257" t="s">
        <v>844</v>
      </c>
      <c r="L257" t="s">
        <v>187</v>
      </c>
      <c r="M257" t="s">
        <v>25</v>
      </c>
      <c r="N257" t="s">
        <v>203</v>
      </c>
      <c r="O257" t="s">
        <v>204</v>
      </c>
      <c r="P257" t="s">
        <v>123</v>
      </c>
      <c r="Q257">
        <v>490</v>
      </c>
      <c r="R257">
        <v>116.37</v>
      </c>
      <c r="S257">
        <v>57021.3</v>
      </c>
      <c r="T257">
        <v>22.6</v>
      </c>
      <c r="U257">
        <v>11</v>
      </c>
      <c r="V257">
        <v>2536</v>
      </c>
      <c r="W257" t="s">
        <v>36</v>
      </c>
      <c r="X257">
        <v>11179.4</v>
      </c>
    </row>
    <row r="258" spans="1:24" x14ac:dyDescent="0.25">
      <c r="A258">
        <v>100256</v>
      </c>
      <c r="B258" t="s">
        <v>4044</v>
      </c>
      <c r="C258" s="1">
        <v>45300</v>
      </c>
      <c r="D258" t="s">
        <v>3833</v>
      </c>
      <c r="E258" t="s">
        <v>845</v>
      </c>
      <c r="F258" t="s">
        <v>65</v>
      </c>
      <c r="G258" t="s">
        <v>142</v>
      </c>
      <c r="H258" t="s">
        <v>846</v>
      </c>
      <c r="I258" t="s">
        <v>177</v>
      </c>
      <c r="J258" t="s">
        <v>29</v>
      </c>
      <c r="K258" t="s">
        <v>847</v>
      </c>
      <c r="L258" t="s">
        <v>64</v>
      </c>
      <c r="M258" t="s">
        <v>25</v>
      </c>
      <c r="N258" t="s">
        <v>203</v>
      </c>
      <c r="O258" t="s">
        <v>204</v>
      </c>
      <c r="P258" t="s">
        <v>76</v>
      </c>
      <c r="Q258">
        <v>467</v>
      </c>
      <c r="R258">
        <v>98.97</v>
      </c>
      <c r="S258">
        <v>46218.99</v>
      </c>
      <c r="T258">
        <v>16.53</v>
      </c>
      <c r="U258">
        <v>12</v>
      </c>
      <c r="V258">
        <v>3316</v>
      </c>
      <c r="W258" t="s">
        <v>36</v>
      </c>
      <c r="X258">
        <v>12660.54</v>
      </c>
    </row>
    <row r="259" spans="1:24" x14ac:dyDescent="0.25">
      <c r="A259">
        <v>100257</v>
      </c>
      <c r="B259" s="1">
        <v>45694</v>
      </c>
      <c r="C259" s="1">
        <v>45844</v>
      </c>
      <c r="D259" t="s">
        <v>3976</v>
      </c>
      <c r="E259" t="s">
        <v>848</v>
      </c>
      <c r="F259" t="s">
        <v>38</v>
      </c>
      <c r="G259" t="s">
        <v>147</v>
      </c>
      <c r="H259" t="s">
        <v>849</v>
      </c>
      <c r="I259" t="s">
        <v>238</v>
      </c>
      <c r="J259" t="s">
        <v>62</v>
      </c>
      <c r="K259" t="s">
        <v>850</v>
      </c>
      <c r="L259" t="s">
        <v>118</v>
      </c>
      <c r="M259" t="s">
        <v>65</v>
      </c>
      <c r="N259" t="s">
        <v>33</v>
      </c>
      <c r="O259" t="s">
        <v>34</v>
      </c>
      <c r="P259" t="s">
        <v>35</v>
      </c>
      <c r="Q259">
        <v>188</v>
      </c>
      <c r="R259">
        <v>5.55</v>
      </c>
      <c r="S259">
        <v>1043.4000000000001</v>
      </c>
      <c r="T259">
        <v>17.8</v>
      </c>
      <c r="U259">
        <v>9</v>
      </c>
      <c r="V259">
        <v>4859</v>
      </c>
      <c r="W259" t="s">
        <v>36</v>
      </c>
      <c r="X259">
        <v>37.06</v>
      </c>
    </row>
    <row r="260" spans="1:24" x14ac:dyDescent="0.25">
      <c r="A260">
        <v>100258</v>
      </c>
      <c r="B260" s="1">
        <v>45545</v>
      </c>
      <c r="C260" s="1">
        <v>45636</v>
      </c>
      <c r="D260" t="s">
        <v>3785</v>
      </c>
      <c r="E260" t="s">
        <v>851</v>
      </c>
      <c r="F260" t="s">
        <v>38</v>
      </c>
      <c r="G260" t="s">
        <v>39</v>
      </c>
      <c r="H260" t="s">
        <v>852</v>
      </c>
      <c r="I260" t="s">
        <v>134</v>
      </c>
      <c r="J260" t="s">
        <v>52</v>
      </c>
      <c r="K260" t="s">
        <v>658</v>
      </c>
      <c r="L260" t="s">
        <v>212</v>
      </c>
      <c r="M260" t="s">
        <v>38</v>
      </c>
      <c r="N260" t="s">
        <v>33</v>
      </c>
      <c r="O260" t="s">
        <v>34</v>
      </c>
      <c r="P260" t="s">
        <v>123</v>
      </c>
      <c r="Q260">
        <v>78</v>
      </c>
      <c r="R260">
        <v>13.6</v>
      </c>
      <c r="S260">
        <v>1060.8</v>
      </c>
      <c r="T260">
        <v>9.32</v>
      </c>
      <c r="U260">
        <v>4</v>
      </c>
      <c r="V260">
        <v>3304</v>
      </c>
      <c r="W260" t="s">
        <v>36</v>
      </c>
      <c r="X260">
        <v>159.46</v>
      </c>
    </row>
    <row r="261" spans="1:24" x14ac:dyDescent="0.25">
      <c r="A261">
        <v>100259</v>
      </c>
      <c r="B261" t="s">
        <v>3826</v>
      </c>
      <c r="C261" t="s">
        <v>3924</v>
      </c>
      <c r="D261" t="s">
        <v>3959</v>
      </c>
      <c r="E261" t="s">
        <v>853</v>
      </c>
      <c r="F261" t="s">
        <v>25</v>
      </c>
      <c r="G261" t="s">
        <v>233</v>
      </c>
      <c r="H261" t="s">
        <v>854</v>
      </c>
      <c r="I261" t="s">
        <v>278</v>
      </c>
      <c r="J261" t="s">
        <v>29</v>
      </c>
      <c r="K261" t="s">
        <v>855</v>
      </c>
      <c r="L261" t="s">
        <v>118</v>
      </c>
      <c r="M261" t="s">
        <v>65</v>
      </c>
      <c r="N261" t="s">
        <v>66</v>
      </c>
      <c r="O261" t="s">
        <v>67</v>
      </c>
      <c r="P261" t="s">
        <v>76</v>
      </c>
      <c r="Q261">
        <v>191</v>
      </c>
      <c r="R261">
        <v>90.68</v>
      </c>
      <c r="S261">
        <v>17319.88</v>
      </c>
      <c r="T261">
        <v>11.5</v>
      </c>
      <c r="U261">
        <v>24</v>
      </c>
      <c r="V261">
        <v>364</v>
      </c>
      <c r="W261" t="s">
        <v>36</v>
      </c>
      <c r="X261">
        <v>4321.7299999999996</v>
      </c>
    </row>
    <row r="262" spans="1:24" x14ac:dyDescent="0.25">
      <c r="A262">
        <v>100260</v>
      </c>
      <c r="B262" t="s">
        <v>4045</v>
      </c>
      <c r="C262" t="s">
        <v>4046</v>
      </c>
      <c r="D262" t="s">
        <v>4024</v>
      </c>
      <c r="E262" t="s">
        <v>856</v>
      </c>
      <c r="F262" t="s">
        <v>38</v>
      </c>
      <c r="G262" t="s">
        <v>147</v>
      </c>
      <c r="H262" t="s">
        <v>857</v>
      </c>
      <c r="I262" t="s">
        <v>79</v>
      </c>
      <c r="J262" t="s">
        <v>80</v>
      </c>
      <c r="K262" t="s">
        <v>858</v>
      </c>
      <c r="L262" t="s">
        <v>187</v>
      </c>
      <c r="M262" t="s">
        <v>25</v>
      </c>
      <c r="N262" t="s">
        <v>151</v>
      </c>
      <c r="O262" t="s">
        <v>152</v>
      </c>
      <c r="P262" t="s">
        <v>76</v>
      </c>
      <c r="Q262">
        <v>211</v>
      </c>
      <c r="R262">
        <v>95.6</v>
      </c>
      <c r="S262">
        <v>20171.599999999999</v>
      </c>
      <c r="T262">
        <v>11.86</v>
      </c>
      <c r="U262">
        <v>24</v>
      </c>
      <c r="V262">
        <v>567</v>
      </c>
      <c r="W262" t="s">
        <v>36</v>
      </c>
      <c r="X262">
        <v>4201.57</v>
      </c>
    </row>
    <row r="263" spans="1:24" x14ac:dyDescent="0.25">
      <c r="A263">
        <v>100261</v>
      </c>
      <c r="B263" s="1">
        <v>45995</v>
      </c>
      <c r="C263" s="1">
        <v>45995</v>
      </c>
      <c r="D263" t="s">
        <v>3971</v>
      </c>
      <c r="E263" t="s">
        <v>859</v>
      </c>
      <c r="F263" t="s">
        <v>65</v>
      </c>
      <c r="G263" t="s">
        <v>154</v>
      </c>
      <c r="H263" t="s">
        <v>860</v>
      </c>
      <c r="I263" t="s">
        <v>51</v>
      </c>
      <c r="J263" t="s">
        <v>52</v>
      </c>
      <c r="K263" t="s">
        <v>861</v>
      </c>
      <c r="L263" t="s">
        <v>122</v>
      </c>
      <c r="M263" t="s">
        <v>38</v>
      </c>
      <c r="N263" t="s">
        <v>102</v>
      </c>
      <c r="O263" t="s">
        <v>103</v>
      </c>
      <c r="P263" t="s">
        <v>76</v>
      </c>
      <c r="Q263">
        <v>107</v>
      </c>
      <c r="R263">
        <v>47.61</v>
      </c>
      <c r="S263">
        <v>5094.2700000000004</v>
      </c>
      <c r="T263">
        <v>9.9700000000000006</v>
      </c>
      <c r="U263">
        <v>10</v>
      </c>
      <c r="V263">
        <v>407</v>
      </c>
      <c r="W263" t="s">
        <v>36</v>
      </c>
      <c r="X263">
        <v>803.44</v>
      </c>
    </row>
    <row r="264" spans="1:24" x14ac:dyDescent="0.25">
      <c r="A264">
        <v>100262</v>
      </c>
      <c r="B264" t="s">
        <v>3933</v>
      </c>
      <c r="C264" t="s">
        <v>3849</v>
      </c>
      <c r="D264" s="1">
        <v>45842</v>
      </c>
      <c r="E264" t="s">
        <v>862</v>
      </c>
      <c r="F264" t="s">
        <v>65</v>
      </c>
      <c r="G264" t="s">
        <v>142</v>
      </c>
      <c r="H264" t="s">
        <v>863</v>
      </c>
      <c r="I264" t="s">
        <v>28</v>
      </c>
      <c r="J264" t="s">
        <v>29</v>
      </c>
      <c r="K264" t="s">
        <v>864</v>
      </c>
      <c r="L264" t="s">
        <v>91</v>
      </c>
      <c r="M264" t="s">
        <v>38</v>
      </c>
      <c r="N264" t="s">
        <v>107</v>
      </c>
      <c r="O264" t="s">
        <v>108</v>
      </c>
      <c r="P264" t="s">
        <v>76</v>
      </c>
      <c r="Q264">
        <v>447</v>
      </c>
      <c r="R264">
        <v>86.54</v>
      </c>
      <c r="S264">
        <v>38683.379999999997</v>
      </c>
      <c r="T264">
        <v>16.170000000000002</v>
      </c>
      <c r="U264">
        <v>22</v>
      </c>
      <c r="V264">
        <v>552</v>
      </c>
      <c r="W264" t="s">
        <v>36</v>
      </c>
      <c r="X264">
        <v>5334.27</v>
      </c>
    </row>
    <row r="265" spans="1:24" x14ac:dyDescent="0.25">
      <c r="A265">
        <v>100263</v>
      </c>
      <c r="B265" t="s">
        <v>4047</v>
      </c>
      <c r="C265" t="s">
        <v>3807</v>
      </c>
      <c r="D265" t="s">
        <v>4048</v>
      </c>
      <c r="E265" t="s">
        <v>865</v>
      </c>
      <c r="F265" t="s">
        <v>38</v>
      </c>
      <c r="G265" t="s">
        <v>147</v>
      </c>
      <c r="H265" t="s">
        <v>866</v>
      </c>
      <c r="I265" t="s">
        <v>51</v>
      </c>
      <c r="J265" t="s">
        <v>52</v>
      </c>
      <c r="K265" t="s">
        <v>867</v>
      </c>
      <c r="L265" t="s">
        <v>212</v>
      </c>
      <c r="M265" t="s">
        <v>65</v>
      </c>
      <c r="N265" t="s">
        <v>92</v>
      </c>
      <c r="O265" t="s">
        <v>93</v>
      </c>
      <c r="P265" t="s">
        <v>68</v>
      </c>
      <c r="Q265">
        <v>109</v>
      </c>
      <c r="R265">
        <v>28.46</v>
      </c>
      <c r="S265">
        <v>3102.14</v>
      </c>
      <c r="T265">
        <v>35.58</v>
      </c>
      <c r="U265">
        <v>2</v>
      </c>
      <c r="V265">
        <v>2505</v>
      </c>
      <c r="W265" t="s">
        <v>36</v>
      </c>
      <c r="X265">
        <v>563.37</v>
      </c>
    </row>
    <row r="266" spans="1:24" x14ac:dyDescent="0.25">
      <c r="A266">
        <v>100264</v>
      </c>
      <c r="B266" t="s">
        <v>4012</v>
      </c>
      <c r="C266" t="s">
        <v>3982</v>
      </c>
      <c r="D266" s="1">
        <v>45361</v>
      </c>
      <c r="E266" t="s">
        <v>868</v>
      </c>
      <c r="F266" t="s">
        <v>65</v>
      </c>
      <c r="G266" t="s">
        <v>154</v>
      </c>
      <c r="H266" t="s">
        <v>869</v>
      </c>
      <c r="I266" t="s">
        <v>72</v>
      </c>
      <c r="J266" t="s">
        <v>42</v>
      </c>
      <c r="K266" t="s">
        <v>870</v>
      </c>
      <c r="L266" t="s">
        <v>212</v>
      </c>
      <c r="M266" t="s">
        <v>65</v>
      </c>
      <c r="N266" t="s">
        <v>151</v>
      </c>
      <c r="O266" t="s">
        <v>152</v>
      </c>
      <c r="P266" t="s">
        <v>35</v>
      </c>
      <c r="Q266">
        <v>107</v>
      </c>
      <c r="R266">
        <v>205.69</v>
      </c>
      <c r="S266">
        <v>22008.83</v>
      </c>
      <c r="T266">
        <v>11.49</v>
      </c>
      <c r="U266">
        <v>7</v>
      </c>
      <c r="V266">
        <v>333</v>
      </c>
      <c r="W266" t="s">
        <v>36</v>
      </c>
      <c r="X266">
        <v>4634.08</v>
      </c>
    </row>
    <row r="267" spans="1:24" x14ac:dyDescent="0.25">
      <c r="A267">
        <v>100265</v>
      </c>
      <c r="B267" t="s">
        <v>3991</v>
      </c>
      <c r="C267" t="s">
        <v>3991</v>
      </c>
      <c r="D267" s="1">
        <v>45416</v>
      </c>
      <c r="E267" t="s">
        <v>871</v>
      </c>
      <c r="F267" t="s">
        <v>65</v>
      </c>
      <c r="G267" t="s">
        <v>142</v>
      </c>
      <c r="H267" t="s">
        <v>872</v>
      </c>
      <c r="I267" t="s">
        <v>144</v>
      </c>
      <c r="J267" t="s">
        <v>52</v>
      </c>
      <c r="K267" t="s">
        <v>340</v>
      </c>
      <c r="L267" t="s">
        <v>31</v>
      </c>
      <c r="M267" t="s">
        <v>25</v>
      </c>
      <c r="N267" t="s">
        <v>55</v>
      </c>
      <c r="O267" t="s">
        <v>56</v>
      </c>
      <c r="P267" t="s">
        <v>123</v>
      </c>
      <c r="Q267">
        <v>271</v>
      </c>
      <c r="R267">
        <v>88.11</v>
      </c>
      <c r="S267">
        <v>23877.81</v>
      </c>
      <c r="T267">
        <v>17.28</v>
      </c>
      <c r="U267">
        <v>13</v>
      </c>
      <c r="V267">
        <v>2904</v>
      </c>
      <c r="W267" t="s">
        <v>36</v>
      </c>
      <c r="X267">
        <v>2669.35</v>
      </c>
    </row>
    <row r="268" spans="1:24" x14ac:dyDescent="0.25">
      <c r="A268">
        <v>100266</v>
      </c>
      <c r="B268" s="1">
        <v>45455</v>
      </c>
      <c r="C268" s="1">
        <v>45455</v>
      </c>
      <c r="D268" t="s">
        <v>3763</v>
      </c>
      <c r="E268" t="s">
        <v>873</v>
      </c>
      <c r="F268" t="s">
        <v>32</v>
      </c>
      <c r="G268" t="s">
        <v>110</v>
      </c>
      <c r="H268" t="s">
        <v>874</v>
      </c>
      <c r="I268" t="s">
        <v>51</v>
      </c>
      <c r="J268" t="s">
        <v>52</v>
      </c>
      <c r="K268" t="s">
        <v>875</v>
      </c>
      <c r="L268" t="s">
        <v>122</v>
      </c>
      <c r="M268" t="s">
        <v>32</v>
      </c>
      <c r="N268" t="s">
        <v>151</v>
      </c>
      <c r="O268" t="s">
        <v>152</v>
      </c>
      <c r="P268" t="s">
        <v>123</v>
      </c>
      <c r="Q268">
        <v>357</v>
      </c>
      <c r="R268">
        <v>58.29</v>
      </c>
      <c r="S268">
        <v>20809.53</v>
      </c>
      <c r="T268">
        <v>14.35</v>
      </c>
      <c r="U268">
        <v>7</v>
      </c>
      <c r="V268">
        <v>2624</v>
      </c>
      <c r="W268" t="s">
        <v>36</v>
      </c>
      <c r="X268">
        <v>1994.25</v>
      </c>
    </row>
    <row r="269" spans="1:24" x14ac:dyDescent="0.25">
      <c r="A269">
        <v>100267</v>
      </c>
      <c r="B269" t="s">
        <v>4049</v>
      </c>
      <c r="C269" s="1">
        <v>45328</v>
      </c>
      <c r="D269" s="1">
        <v>45388</v>
      </c>
      <c r="E269" t="s">
        <v>876</v>
      </c>
      <c r="F269" t="s">
        <v>32</v>
      </c>
      <c r="G269" t="s">
        <v>364</v>
      </c>
      <c r="H269" t="s">
        <v>877</v>
      </c>
      <c r="I269" t="s">
        <v>207</v>
      </c>
      <c r="J269" t="s">
        <v>80</v>
      </c>
      <c r="K269" t="s">
        <v>495</v>
      </c>
      <c r="L269" t="s">
        <v>91</v>
      </c>
      <c r="M269" t="s">
        <v>32</v>
      </c>
      <c r="N269" t="s">
        <v>203</v>
      </c>
      <c r="O269" t="s">
        <v>204</v>
      </c>
      <c r="P269" t="s">
        <v>35</v>
      </c>
      <c r="Q269">
        <v>305</v>
      </c>
      <c r="R269">
        <v>150.01</v>
      </c>
      <c r="S269">
        <v>45753.05</v>
      </c>
      <c r="T269">
        <v>15.64</v>
      </c>
      <c r="U269">
        <v>2</v>
      </c>
      <c r="V269">
        <v>995</v>
      </c>
      <c r="W269" t="s">
        <v>36</v>
      </c>
      <c r="X269">
        <v>10400.469999999999</v>
      </c>
    </row>
    <row r="270" spans="1:24" x14ac:dyDescent="0.25">
      <c r="A270">
        <v>100268</v>
      </c>
      <c r="B270" t="s">
        <v>4050</v>
      </c>
      <c r="C270" t="s">
        <v>3989</v>
      </c>
      <c r="D270" s="1">
        <v>45607</v>
      </c>
      <c r="E270" t="s">
        <v>878</v>
      </c>
      <c r="F270" t="s">
        <v>54</v>
      </c>
      <c r="G270" t="s">
        <v>225</v>
      </c>
      <c r="H270" t="s">
        <v>879</v>
      </c>
      <c r="I270" t="s">
        <v>51</v>
      </c>
      <c r="J270" t="s">
        <v>52</v>
      </c>
      <c r="K270" t="s">
        <v>867</v>
      </c>
      <c r="L270" t="s">
        <v>187</v>
      </c>
      <c r="M270" t="s">
        <v>32</v>
      </c>
      <c r="N270" t="s">
        <v>102</v>
      </c>
      <c r="O270" t="s">
        <v>103</v>
      </c>
      <c r="P270" t="s">
        <v>76</v>
      </c>
      <c r="Q270">
        <v>328</v>
      </c>
      <c r="R270">
        <v>52.63</v>
      </c>
      <c r="S270">
        <v>17262.64</v>
      </c>
      <c r="T270">
        <v>14</v>
      </c>
      <c r="U270">
        <v>11</v>
      </c>
      <c r="V270">
        <v>3957</v>
      </c>
      <c r="W270" t="s">
        <v>36</v>
      </c>
      <c r="X270">
        <v>1762.95</v>
      </c>
    </row>
    <row r="271" spans="1:24" x14ac:dyDescent="0.25">
      <c r="A271">
        <v>100269</v>
      </c>
      <c r="B271" t="s">
        <v>3799</v>
      </c>
      <c r="C271" t="s">
        <v>3871</v>
      </c>
      <c r="D271" t="s">
        <v>4043</v>
      </c>
      <c r="E271" t="s">
        <v>880</v>
      </c>
      <c r="F271" t="s">
        <v>38</v>
      </c>
      <c r="G271" t="s">
        <v>83</v>
      </c>
      <c r="H271" t="s">
        <v>881</v>
      </c>
      <c r="I271" t="s">
        <v>79</v>
      </c>
      <c r="J271" t="s">
        <v>80</v>
      </c>
      <c r="K271" t="s">
        <v>882</v>
      </c>
      <c r="L271" t="s">
        <v>91</v>
      </c>
      <c r="M271" t="s">
        <v>65</v>
      </c>
      <c r="N271" t="s">
        <v>66</v>
      </c>
      <c r="O271" t="s">
        <v>67</v>
      </c>
      <c r="P271" t="s">
        <v>76</v>
      </c>
      <c r="Q271">
        <v>378</v>
      </c>
      <c r="R271">
        <v>308.20999999999998</v>
      </c>
      <c r="S271">
        <v>116503.38</v>
      </c>
      <c r="T271">
        <v>14.91</v>
      </c>
      <c r="U271">
        <v>19</v>
      </c>
      <c r="V271">
        <v>1767</v>
      </c>
      <c r="W271" t="s">
        <v>57</v>
      </c>
      <c r="X271">
        <v>28642.560000000001</v>
      </c>
    </row>
    <row r="272" spans="1:24" x14ac:dyDescent="0.25">
      <c r="A272">
        <v>100270</v>
      </c>
      <c r="B272" t="s">
        <v>3887</v>
      </c>
      <c r="C272" t="s">
        <v>3779</v>
      </c>
      <c r="D272" s="1">
        <v>45877</v>
      </c>
      <c r="E272" t="s">
        <v>883</v>
      </c>
      <c r="F272" t="s">
        <v>38</v>
      </c>
      <c r="G272" t="s">
        <v>83</v>
      </c>
      <c r="H272" t="s">
        <v>884</v>
      </c>
      <c r="I272" t="s">
        <v>134</v>
      </c>
      <c r="J272" t="s">
        <v>52</v>
      </c>
      <c r="K272" t="s">
        <v>885</v>
      </c>
      <c r="L272" t="s">
        <v>98</v>
      </c>
      <c r="M272" t="s">
        <v>38</v>
      </c>
      <c r="N272" t="s">
        <v>92</v>
      </c>
      <c r="O272" t="s">
        <v>93</v>
      </c>
      <c r="P272" t="s">
        <v>123</v>
      </c>
      <c r="Q272">
        <v>123</v>
      </c>
      <c r="R272">
        <v>61.24</v>
      </c>
      <c r="S272">
        <v>7532.52</v>
      </c>
      <c r="T272">
        <v>10.130000000000001</v>
      </c>
      <c r="U272">
        <v>14</v>
      </c>
      <c r="V272">
        <v>1558</v>
      </c>
      <c r="W272" t="s">
        <v>36</v>
      </c>
      <c r="X272">
        <v>803.46</v>
      </c>
    </row>
    <row r="273" spans="1:24" x14ac:dyDescent="0.25">
      <c r="A273">
        <v>100271</v>
      </c>
      <c r="B273" s="1">
        <v>45358</v>
      </c>
      <c r="C273" s="1">
        <v>45480</v>
      </c>
      <c r="D273" t="s">
        <v>3831</v>
      </c>
      <c r="E273" t="s">
        <v>886</v>
      </c>
      <c r="F273" t="s">
        <v>32</v>
      </c>
      <c r="G273" t="s">
        <v>95</v>
      </c>
      <c r="H273" t="s">
        <v>887</v>
      </c>
      <c r="I273" t="s">
        <v>134</v>
      </c>
      <c r="J273" t="s">
        <v>52</v>
      </c>
      <c r="K273" t="s">
        <v>888</v>
      </c>
      <c r="L273" t="s">
        <v>31</v>
      </c>
      <c r="M273" t="s">
        <v>65</v>
      </c>
      <c r="N273" t="s">
        <v>107</v>
      </c>
      <c r="O273" t="s">
        <v>108</v>
      </c>
      <c r="P273" t="s">
        <v>76</v>
      </c>
      <c r="Q273">
        <v>97</v>
      </c>
      <c r="R273">
        <v>84.02</v>
      </c>
      <c r="S273">
        <v>8149.94</v>
      </c>
      <c r="T273">
        <v>9.7899999999999991</v>
      </c>
      <c r="U273">
        <v>13</v>
      </c>
      <c r="V273">
        <v>3478</v>
      </c>
      <c r="W273" t="s">
        <v>36</v>
      </c>
      <c r="X273">
        <v>572.88</v>
      </c>
    </row>
    <row r="274" spans="1:24" x14ac:dyDescent="0.25">
      <c r="A274">
        <v>100272</v>
      </c>
      <c r="B274" s="1">
        <v>45786</v>
      </c>
      <c r="C274" s="1">
        <v>45939</v>
      </c>
      <c r="D274" t="s">
        <v>3848</v>
      </c>
      <c r="E274" t="s">
        <v>889</v>
      </c>
      <c r="F274" t="s">
        <v>54</v>
      </c>
      <c r="G274" t="s">
        <v>165</v>
      </c>
      <c r="H274" t="s">
        <v>890</v>
      </c>
      <c r="I274" t="s">
        <v>207</v>
      </c>
      <c r="J274" t="s">
        <v>80</v>
      </c>
      <c r="K274" t="s">
        <v>447</v>
      </c>
      <c r="L274" t="s">
        <v>118</v>
      </c>
      <c r="M274" t="s">
        <v>65</v>
      </c>
      <c r="N274" t="s">
        <v>107</v>
      </c>
      <c r="O274" t="s">
        <v>108</v>
      </c>
      <c r="P274" t="s">
        <v>76</v>
      </c>
      <c r="Q274">
        <v>30</v>
      </c>
      <c r="R274">
        <v>271.5</v>
      </c>
      <c r="S274">
        <v>8145</v>
      </c>
      <c r="T274">
        <v>8.57</v>
      </c>
      <c r="U274">
        <v>14</v>
      </c>
      <c r="V274">
        <v>1669</v>
      </c>
      <c r="W274" t="s">
        <v>36</v>
      </c>
      <c r="X274">
        <v>979.21</v>
      </c>
    </row>
    <row r="275" spans="1:24" x14ac:dyDescent="0.25">
      <c r="A275">
        <v>100273</v>
      </c>
      <c r="B275" s="1">
        <v>45545</v>
      </c>
      <c r="C275" s="1">
        <v>45575</v>
      </c>
      <c r="D275" t="s">
        <v>4011</v>
      </c>
      <c r="E275" t="s">
        <v>891</v>
      </c>
      <c r="F275" t="s">
        <v>38</v>
      </c>
      <c r="G275" t="s">
        <v>147</v>
      </c>
      <c r="H275" t="s">
        <v>892</v>
      </c>
      <c r="I275" t="s">
        <v>182</v>
      </c>
      <c r="J275" t="s">
        <v>80</v>
      </c>
      <c r="K275" t="s">
        <v>893</v>
      </c>
      <c r="L275" t="s">
        <v>64</v>
      </c>
      <c r="M275" t="s">
        <v>32</v>
      </c>
      <c r="N275" t="s">
        <v>107</v>
      </c>
      <c r="O275" t="s">
        <v>108</v>
      </c>
      <c r="P275" t="s">
        <v>35</v>
      </c>
      <c r="Q275">
        <v>353</v>
      </c>
      <c r="R275">
        <v>284.68</v>
      </c>
      <c r="S275">
        <v>100492.04</v>
      </c>
      <c r="T275">
        <v>22.48</v>
      </c>
      <c r="U275">
        <v>8</v>
      </c>
      <c r="V275">
        <v>1384</v>
      </c>
      <c r="W275" t="s">
        <v>36</v>
      </c>
      <c r="X275">
        <v>24680.2</v>
      </c>
    </row>
    <row r="276" spans="1:24" x14ac:dyDescent="0.25">
      <c r="A276">
        <v>100274</v>
      </c>
      <c r="B276" t="s">
        <v>3783</v>
      </c>
      <c r="C276" t="s">
        <v>4051</v>
      </c>
      <c r="D276" s="1">
        <v>45389</v>
      </c>
      <c r="E276" t="s">
        <v>894</v>
      </c>
      <c r="F276" t="s">
        <v>65</v>
      </c>
      <c r="G276" t="s">
        <v>142</v>
      </c>
      <c r="H276" t="s">
        <v>895</v>
      </c>
      <c r="I276" t="s">
        <v>139</v>
      </c>
      <c r="J276" t="s">
        <v>42</v>
      </c>
      <c r="K276" t="s">
        <v>896</v>
      </c>
      <c r="L276" t="s">
        <v>113</v>
      </c>
      <c r="M276" t="s">
        <v>65</v>
      </c>
      <c r="N276" t="s">
        <v>92</v>
      </c>
      <c r="O276" t="s">
        <v>93</v>
      </c>
      <c r="P276" t="s">
        <v>35</v>
      </c>
      <c r="Q276">
        <v>118</v>
      </c>
      <c r="R276">
        <v>256.22000000000003</v>
      </c>
      <c r="S276">
        <v>30233.96</v>
      </c>
      <c r="T276">
        <v>11.72</v>
      </c>
      <c r="U276">
        <v>8</v>
      </c>
      <c r="V276">
        <v>711</v>
      </c>
      <c r="W276" t="s">
        <v>36</v>
      </c>
      <c r="X276">
        <v>6150.35</v>
      </c>
    </row>
    <row r="277" spans="1:24" x14ac:dyDescent="0.25">
      <c r="A277">
        <v>100275</v>
      </c>
      <c r="B277" t="s">
        <v>3755</v>
      </c>
      <c r="C277" t="s">
        <v>3755</v>
      </c>
      <c r="D277" t="s">
        <v>4052</v>
      </c>
      <c r="E277" t="s">
        <v>897</v>
      </c>
      <c r="F277" t="s">
        <v>32</v>
      </c>
      <c r="G277" t="s">
        <v>180</v>
      </c>
      <c r="H277" t="s">
        <v>898</v>
      </c>
      <c r="I277" t="s">
        <v>134</v>
      </c>
      <c r="J277" t="s">
        <v>52</v>
      </c>
      <c r="K277" t="s">
        <v>899</v>
      </c>
      <c r="L277" t="s">
        <v>118</v>
      </c>
      <c r="M277" t="s">
        <v>65</v>
      </c>
      <c r="N277" t="s">
        <v>66</v>
      </c>
      <c r="O277" t="s">
        <v>67</v>
      </c>
      <c r="P277" t="s">
        <v>76</v>
      </c>
      <c r="Q277">
        <v>381</v>
      </c>
      <c r="R277">
        <v>26.83</v>
      </c>
      <c r="S277">
        <v>10222.23</v>
      </c>
      <c r="T277">
        <v>14.96</v>
      </c>
      <c r="U277">
        <v>24</v>
      </c>
      <c r="V277">
        <v>3518</v>
      </c>
      <c r="W277" t="s">
        <v>47</v>
      </c>
      <c r="X277">
        <v>-133.58000000000001</v>
      </c>
    </row>
    <row r="278" spans="1:24" x14ac:dyDescent="0.25">
      <c r="A278">
        <v>100276</v>
      </c>
      <c r="B278" t="s">
        <v>4053</v>
      </c>
      <c r="C278" t="s">
        <v>4035</v>
      </c>
      <c r="D278" t="s">
        <v>3873</v>
      </c>
      <c r="E278" t="s">
        <v>900</v>
      </c>
      <c r="F278" t="s">
        <v>38</v>
      </c>
      <c r="G278" t="s">
        <v>147</v>
      </c>
      <c r="H278" t="s">
        <v>901</v>
      </c>
      <c r="I278" t="s">
        <v>191</v>
      </c>
      <c r="J278" t="s">
        <v>62</v>
      </c>
      <c r="K278" t="s">
        <v>902</v>
      </c>
      <c r="L278" t="s">
        <v>187</v>
      </c>
      <c r="M278" t="s">
        <v>38</v>
      </c>
      <c r="N278" t="s">
        <v>45</v>
      </c>
      <c r="O278" t="s">
        <v>46</v>
      </c>
      <c r="P278" t="s">
        <v>35</v>
      </c>
      <c r="Q278">
        <v>435</v>
      </c>
      <c r="R278">
        <v>44.67</v>
      </c>
      <c r="S278">
        <v>19431.45</v>
      </c>
      <c r="T278">
        <v>18.38</v>
      </c>
      <c r="U278">
        <v>2</v>
      </c>
      <c r="V278">
        <v>1973</v>
      </c>
      <c r="W278" t="s">
        <v>36</v>
      </c>
      <c r="X278">
        <v>1252.32</v>
      </c>
    </row>
    <row r="279" spans="1:24" x14ac:dyDescent="0.25">
      <c r="A279">
        <v>100277</v>
      </c>
      <c r="B279" s="1">
        <v>45597</v>
      </c>
      <c r="C279" t="s">
        <v>4054</v>
      </c>
      <c r="D279" s="1">
        <v>45506</v>
      </c>
      <c r="E279" t="s">
        <v>903</v>
      </c>
      <c r="F279" t="s">
        <v>25</v>
      </c>
      <c r="G279" t="s">
        <v>172</v>
      </c>
      <c r="H279" t="s">
        <v>904</v>
      </c>
      <c r="I279" t="s">
        <v>207</v>
      </c>
      <c r="J279" t="s">
        <v>80</v>
      </c>
      <c r="K279" t="s">
        <v>683</v>
      </c>
      <c r="L279" t="s">
        <v>113</v>
      </c>
      <c r="M279" t="s">
        <v>25</v>
      </c>
      <c r="N279" t="s">
        <v>66</v>
      </c>
      <c r="O279" t="s">
        <v>67</v>
      </c>
      <c r="P279" t="s">
        <v>76</v>
      </c>
      <c r="Q279">
        <v>421</v>
      </c>
      <c r="R279">
        <v>217.29</v>
      </c>
      <c r="S279">
        <v>91479.09</v>
      </c>
      <c r="T279">
        <v>11.62</v>
      </c>
      <c r="U279">
        <v>23</v>
      </c>
      <c r="V279">
        <v>1582</v>
      </c>
      <c r="W279" t="s">
        <v>188</v>
      </c>
      <c r="X279">
        <v>21999.93</v>
      </c>
    </row>
    <row r="280" spans="1:24" x14ac:dyDescent="0.25">
      <c r="A280">
        <v>100278</v>
      </c>
      <c r="B280" t="s">
        <v>3829</v>
      </c>
      <c r="C280" t="s">
        <v>3840</v>
      </c>
      <c r="D280" t="s">
        <v>4055</v>
      </c>
      <c r="E280" t="s">
        <v>905</v>
      </c>
      <c r="F280" t="s">
        <v>38</v>
      </c>
      <c r="G280" t="s">
        <v>49</v>
      </c>
      <c r="H280" t="s">
        <v>906</v>
      </c>
      <c r="I280" t="s">
        <v>182</v>
      </c>
      <c r="J280" t="s">
        <v>80</v>
      </c>
      <c r="K280" t="s">
        <v>907</v>
      </c>
      <c r="L280" t="s">
        <v>113</v>
      </c>
      <c r="M280" t="s">
        <v>32</v>
      </c>
      <c r="N280" t="s">
        <v>107</v>
      </c>
      <c r="O280" t="s">
        <v>108</v>
      </c>
      <c r="P280" t="s">
        <v>35</v>
      </c>
      <c r="Q280">
        <v>150</v>
      </c>
      <c r="R280">
        <v>309.86</v>
      </c>
      <c r="S280">
        <v>46479</v>
      </c>
      <c r="T280">
        <v>16.73</v>
      </c>
      <c r="U280">
        <v>9</v>
      </c>
      <c r="V280">
        <v>142</v>
      </c>
      <c r="W280" t="s">
        <v>36</v>
      </c>
      <c r="X280">
        <v>10064.66</v>
      </c>
    </row>
    <row r="281" spans="1:24" x14ac:dyDescent="0.25">
      <c r="A281">
        <v>100279</v>
      </c>
      <c r="B281" t="s">
        <v>4056</v>
      </c>
      <c r="C281" t="s">
        <v>3919</v>
      </c>
      <c r="D281" t="s">
        <v>3999</v>
      </c>
      <c r="E281" t="s">
        <v>908</v>
      </c>
      <c r="F281" t="s">
        <v>65</v>
      </c>
      <c r="G281" t="s">
        <v>142</v>
      </c>
      <c r="H281" t="s">
        <v>909</v>
      </c>
      <c r="I281" t="s">
        <v>41</v>
      </c>
      <c r="J281" t="s">
        <v>42</v>
      </c>
      <c r="K281" t="s">
        <v>910</v>
      </c>
      <c r="L281" t="s">
        <v>212</v>
      </c>
      <c r="M281" t="s">
        <v>32</v>
      </c>
      <c r="N281" t="s">
        <v>102</v>
      </c>
      <c r="O281" t="s">
        <v>103</v>
      </c>
      <c r="P281" t="s">
        <v>68</v>
      </c>
      <c r="Q281">
        <v>112</v>
      </c>
      <c r="R281">
        <v>223.52</v>
      </c>
      <c r="S281">
        <v>25034.240000000002</v>
      </c>
      <c r="T281">
        <v>35.770000000000003</v>
      </c>
      <c r="U281">
        <v>1</v>
      </c>
      <c r="V281">
        <v>1647</v>
      </c>
      <c r="W281" t="s">
        <v>36</v>
      </c>
      <c r="X281">
        <v>2208.96</v>
      </c>
    </row>
    <row r="282" spans="1:24" x14ac:dyDescent="0.25">
      <c r="A282">
        <v>100280</v>
      </c>
      <c r="B282" t="s">
        <v>3875</v>
      </c>
      <c r="C282" t="s">
        <v>3899</v>
      </c>
      <c r="D282" s="1">
        <v>45390</v>
      </c>
      <c r="E282" t="s">
        <v>911</v>
      </c>
      <c r="F282" t="s">
        <v>32</v>
      </c>
      <c r="G282" t="s">
        <v>137</v>
      </c>
      <c r="H282" t="s">
        <v>912</v>
      </c>
      <c r="I282" t="s">
        <v>89</v>
      </c>
      <c r="J282" t="s">
        <v>62</v>
      </c>
      <c r="K282" t="s">
        <v>913</v>
      </c>
      <c r="L282" t="s">
        <v>91</v>
      </c>
      <c r="M282" t="s">
        <v>54</v>
      </c>
      <c r="N282" t="s">
        <v>66</v>
      </c>
      <c r="O282" t="s">
        <v>67</v>
      </c>
      <c r="P282" t="s">
        <v>35</v>
      </c>
      <c r="Q282">
        <v>321</v>
      </c>
      <c r="R282">
        <v>42.63</v>
      </c>
      <c r="S282">
        <v>13684.23</v>
      </c>
      <c r="T282">
        <v>21.57</v>
      </c>
      <c r="U282">
        <v>6</v>
      </c>
      <c r="V282">
        <v>804</v>
      </c>
      <c r="W282" t="s">
        <v>36</v>
      </c>
      <c r="X282">
        <v>889.26</v>
      </c>
    </row>
    <row r="283" spans="1:24" x14ac:dyDescent="0.25">
      <c r="A283">
        <v>100281</v>
      </c>
      <c r="B283" t="s">
        <v>3955</v>
      </c>
      <c r="C283" t="s">
        <v>3917</v>
      </c>
      <c r="D283" t="s">
        <v>4057</v>
      </c>
      <c r="E283" t="s">
        <v>914</v>
      </c>
      <c r="F283" t="s">
        <v>25</v>
      </c>
      <c r="G283" t="s">
        <v>172</v>
      </c>
      <c r="H283" t="s">
        <v>915</v>
      </c>
      <c r="I283" t="s">
        <v>368</v>
      </c>
      <c r="J283" t="s">
        <v>29</v>
      </c>
      <c r="K283" t="s">
        <v>916</v>
      </c>
      <c r="L283" t="s">
        <v>212</v>
      </c>
      <c r="M283" t="s">
        <v>25</v>
      </c>
      <c r="N283" t="s">
        <v>74</v>
      </c>
      <c r="O283" t="s">
        <v>75</v>
      </c>
      <c r="P283" t="s">
        <v>68</v>
      </c>
      <c r="Q283">
        <v>190</v>
      </c>
      <c r="R283">
        <v>55.07</v>
      </c>
      <c r="S283">
        <v>10463.299999999999</v>
      </c>
      <c r="T283">
        <v>30.24</v>
      </c>
      <c r="U283">
        <v>5</v>
      </c>
      <c r="V283">
        <v>2254</v>
      </c>
      <c r="W283" t="s">
        <v>36</v>
      </c>
      <c r="X283">
        <v>1190.79</v>
      </c>
    </row>
    <row r="284" spans="1:24" x14ac:dyDescent="0.25">
      <c r="A284">
        <v>100282</v>
      </c>
      <c r="B284" t="s">
        <v>4058</v>
      </c>
      <c r="C284" t="s">
        <v>4058</v>
      </c>
      <c r="D284" t="s">
        <v>4059</v>
      </c>
      <c r="E284" t="s">
        <v>917</v>
      </c>
      <c r="F284" t="s">
        <v>54</v>
      </c>
      <c r="G284" t="s">
        <v>225</v>
      </c>
      <c r="H284" t="s">
        <v>918</v>
      </c>
      <c r="I284" t="s">
        <v>51</v>
      </c>
      <c r="J284" t="s">
        <v>52</v>
      </c>
      <c r="K284" t="s">
        <v>919</v>
      </c>
      <c r="L284" t="s">
        <v>122</v>
      </c>
      <c r="M284" t="s">
        <v>38</v>
      </c>
      <c r="N284" t="s">
        <v>92</v>
      </c>
      <c r="O284" t="s">
        <v>93</v>
      </c>
      <c r="P284" t="s">
        <v>68</v>
      </c>
      <c r="Q284">
        <v>342</v>
      </c>
      <c r="R284">
        <v>73.91</v>
      </c>
      <c r="S284">
        <v>25277.22</v>
      </c>
      <c r="T284">
        <v>50.67</v>
      </c>
      <c r="U284">
        <v>4</v>
      </c>
      <c r="V284">
        <v>2582</v>
      </c>
      <c r="W284" t="s">
        <v>36</v>
      </c>
      <c r="X284">
        <v>1859.5</v>
      </c>
    </row>
    <row r="285" spans="1:24" x14ac:dyDescent="0.25">
      <c r="A285">
        <v>100283</v>
      </c>
      <c r="B285" s="1">
        <v>45352</v>
      </c>
      <c r="C285" s="1">
        <v>45505</v>
      </c>
      <c r="D285" s="1">
        <v>45597</v>
      </c>
      <c r="E285" t="s">
        <v>920</v>
      </c>
      <c r="F285" t="s">
        <v>32</v>
      </c>
      <c r="G285" t="s">
        <v>180</v>
      </c>
      <c r="H285" t="s">
        <v>921</v>
      </c>
      <c r="I285" t="s">
        <v>139</v>
      </c>
      <c r="J285" t="s">
        <v>42</v>
      </c>
      <c r="K285" t="s">
        <v>922</v>
      </c>
      <c r="L285" t="s">
        <v>122</v>
      </c>
      <c r="M285" t="s">
        <v>54</v>
      </c>
      <c r="N285" t="s">
        <v>107</v>
      </c>
      <c r="O285" t="s">
        <v>108</v>
      </c>
      <c r="P285" t="s">
        <v>68</v>
      </c>
      <c r="Q285">
        <v>340</v>
      </c>
      <c r="R285">
        <v>316.12</v>
      </c>
      <c r="S285">
        <v>107480.8</v>
      </c>
      <c r="T285">
        <v>50.54</v>
      </c>
      <c r="U285">
        <v>3</v>
      </c>
      <c r="V285">
        <v>668</v>
      </c>
      <c r="W285" t="s">
        <v>36</v>
      </c>
      <c r="X285">
        <v>21057.77</v>
      </c>
    </row>
    <row r="286" spans="1:24" x14ac:dyDescent="0.25">
      <c r="A286">
        <v>100284</v>
      </c>
      <c r="B286" t="s">
        <v>3763</v>
      </c>
      <c r="C286" t="s">
        <v>4060</v>
      </c>
      <c r="D286" t="s">
        <v>3884</v>
      </c>
      <c r="E286" t="s">
        <v>923</v>
      </c>
      <c r="F286" t="s">
        <v>25</v>
      </c>
      <c r="G286" t="s">
        <v>26</v>
      </c>
      <c r="H286" t="s">
        <v>924</v>
      </c>
      <c r="I286" t="s">
        <v>278</v>
      </c>
      <c r="J286" t="s">
        <v>29</v>
      </c>
      <c r="K286" t="s">
        <v>925</v>
      </c>
      <c r="L286" t="s">
        <v>212</v>
      </c>
      <c r="M286" t="s">
        <v>32</v>
      </c>
      <c r="N286" t="s">
        <v>66</v>
      </c>
      <c r="O286" t="s">
        <v>67</v>
      </c>
      <c r="P286" t="s">
        <v>76</v>
      </c>
      <c r="Q286">
        <v>259</v>
      </c>
      <c r="R286">
        <v>70.28</v>
      </c>
      <c r="S286">
        <v>18202.52</v>
      </c>
      <c r="T286">
        <v>12.74</v>
      </c>
      <c r="U286">
        <v>11</v>
      </c>
      <c r="V286">
        <v>2003</v>
      </c>
      <c r="W286" t="s">
        <v>36</v>
      </c>
      <c r="X286">
        <v>2318.36</v>
      </c>
    </row>
    <row r="287" spans="1:24" x14ac:dyDescent="0.25">
      <c r="A287">
        <v>100285</v>
      </c>
      <c r="B287" s="1">
        <v>45759</v>
      </c>
      <c r="C287" s="1">
        <v>45850</v>
      </c>
      <c r="D287" t="s">
        <v>3807</v>
      </c>
      <c r="E287" t="s">
        <v>926</v>
      </c>
      <c r="F287" t="s">
        <v>54</v>
      </c>
      <c r="G287" t="s">
        <v>225</v>
      </c>
      <c r="H287" t="s">
        <v>927</v>
      </c>
      <c r="I287" t="s">
        <v>246</v>
      </c>
      <c r="J287" t="s">
        <v>29</v>
      </c>
      <c r="K287" t="s">
        <v>928</v>
      </c>
      <c r="L287" t="s">
        <v>91</v>
      </c>
      <c r="M287" t="s">
        <v>25</v>
      </c>
      <c r="N287" t="s">
        <v>66</v>
      </c>
      <c r="O287" t="s">
        <v>67</v>
      </c>
      <c r="P287" t="s">
        <v>123</v>
      </c>
      <c r="Q287">
        <v>410</v>
      </c>
      <c r="R287">
        <v>38.409999999999997</v>
      </c>
      <c r="S287">
        <v>15748.1</v>
      </c>
      <c r="T287">
        <v>20.66</v>
      </c>
      <c r="U287">
        <v>14</v>
      </c>
      <c r="V287">
        <v>1140</v>
      </c>
      <c r="W287" t="s">
        <v>36</v>
      </c>
      <c r="X287">
        <v>4354.57</v>
      </c>
    </row>
    <row r="288" spans="1:24" x14ac:dyDescent="0.25">
      <c r="A288">
        <v>100286</v>
      </c>
      <c r="B288" t="s">
        <v>3837</v>
      </c>
      <c r="C288" t="s">
        <v>4061</v>
      </c>
      <c r="D288" s="1">
        <v>45874</v>
      </c>
      <c r="E288" t="s">
        <v>929</v>
      </c>
      <c r="F288" t="s">
        <v>54</v>
      </c>
      <c r="G288" t="s">
        <v>165</v>
      </c>
      <c r="H288" t="s">
        <v>930</v>
      </c>
      <c r="I288" t="s">
        <v>89</v>
      </c>
      <c r="J288" t="s">
        <v>62</v>
      </c>
      <c r="K288" t="s">
        <v>931</v>
      </c>
      <c r="L288" t="s">
        <v>98</v>
      </c>
      <c r="M288" t="s">
        <v>54</v>
      </c>
      <c r="N288" t="s">
        <v>45</v>
      </c>
      <c r="O288" t="s">
        <v>46</v>
      </c>
      <c r="P288" t="s">
        <v>76</v>
      </c>
      <c r="Q288">
        <v>25</v>
      </c>
      <c r="R288">
        <v>14.1</v>
      </c>
      <c r="S288">
        <v>352.5</v>
      </c>
      <c r="T288">
        <v>6.28</v>
      </c>
      <c r="U288">
        <v>19</v>
      </c>
      <c r="V288">
        <v>1254</v>
      </c>
      <c r="W288" t="s">
        <v>36</v>
      </c>
      <c r="X288">
        <v>44.54</v>
      </c>
    </row>
    <row r="289" spans="1:24" x14ac:dyDescent="0.25">
      <c r="A289">
        <v>100287</v>
      </c>
      <c r="B289" s="1">
        <v>45303</v>
      </c>
      <c r="C289" s="1">
        <v>45303</v>
      </c>
      <c r="D289" t="s">
        <v>4062</v>
      </c>
      <c r="E289" t="s">
        <v>932</v>
      </c>
      <c r="F289" t="s">
        <v>65</v>
      </c>
      <c r="G289" t="s">
        <v>154</v>
      </c>
      <c r="H289" t="s">
        <v>933</v>
      </c>
      <c r="I289" t="s">
        <v>368</v>
      </c>
      <c r="J289" t="s">
        <v>29</v>
      </c>
      <c r="K289" t="s">
        <v>778</v>
      </c>
      <c r="L289" t="s">
        <v>212</v>
      </c>
      <c r="M289" t="s">
        <v>25</v>
      </c>
      <c r="N289" t="s">
        <v>107</v>
      </c>
      <c r="O289" t="s">
        <v>108</v>
      </c>
      <c r="P289" t="s">
        <v>123</v>
      </c>
      <c r="Q289">
        <v>288</v>
      </c>
      <c r="R289">
        <v>82.55</v>
      </c>
      <c r="S289">
        <v>23774.400000000001</v>
      </c>
      <c r="T289">
        <v>17.690000000000001</v>
      </c>
      <c r="U289">
        <v>13</v>
      </c>
      <c r="V289">
        <v>2933</v>
      </c>
      <c r="W289" t="s">
        <v>36</v>
      </c>
      <c r="X289">
        <v>4895.3</v>
      </c>
    </row>
    <row r="290" spans="1:24" x14ac:dyDescent="0.25">
      <c r="A290">
        <v>100288</v>
      </c>
      <c r="B290" s="1">
        <v>45543</v>
      </c>
      <c r="C290" t="s">
        <v>3863</v>
      </c>
      <c r="D290" t="s">
        <v>3960</v>
      </c>
      <c r="E290" t="s">
        <v>934</v>
      </c>
      <c r="F290" t="s">
        <v>32</v>
      </c>
      <c r="G290" t="s">
        <v>364</v>
      </c>
      <c r="H290" t="s">
        <v>935</v>
      </c>
      <c r="I290" t="s">
        <v>72</v>
      </c>
      <c r="J290" t="s">
        <v>42</v>
      </c>
      <c r="K290" t="s">
        <v>936</v>
      </c>
      <c r="L290" t="s">
        <v>98</v>
      </c>
      <c r="M290" t="s">
        <v>32</v>
      </c>
      <c r="N290" t="s">
        <v>203</v>
      </c>
      <c r="O290" t="s">
        <v>204</v>
      </c>
      <c r="P290" t="s">
        <v>68</v>
      </c>
      <c r="Q290">
        <v>119</v>
      </c>
      <c r="R290">
        <v>145.30000000000001</v>
      </c>
      <c r="S290">
        <v>17290.7</v>
      </c>
      <c r="T290">
        <v>26.83</v>
      </c>
      <c r="U290">
        <v>1</v>
      </c>
      <c r="V290">
        <v>917</v>
      </c>
      <c r="W290" t="s">
        <v>36</v>
      </c>
      <c r="X290">
        <v>1509.27</v>
      </c>
    </row>
    <row r="291" spans="1:24" x14ac:dyDescent="0.25">
      <c r="A291">
        <v>100289</v>
      </c>
      <c r="B291" t="s">
        <v>3875</v>
      </c>
      <c r="C291" t="s">
        <v>3898</v>
      </c>
      <c r="D291" s="1">
        <v>45299</v>
      </c>
      <c r="E291" t="s">
        <v>937</v>
      </c>
      <c r="F291" t="s">
        <v>25</v>
      </c>
      <c r="G291" t="s">
        <v>26</v>
      </c>
      <c r="H291" t="s">
        <v>938</v>
      </c>
      <c r="I291" t="s">
        <v>278</v>
      </c>
      <c r="J291" t="s">
        <v>29</v>
      </c>
      <c r="K291" t="s">
        <v>939</v>
      </c>
      <c r="L291" t="s">
        <v>212</v>
      </c>
      <c r="M291" t="s">
        <v>32</v>
      </c>
      <c r="N291" t="s">
        <v>45</v>
      </c>
      <c r="O291" t="s">
        <v>46</v>
      </c>
      <c r="P291" t="s">
        <v>68</v>
      </c>
      <c r="Q291">
        <v>37</v>
      </c>
      <c r="R291">
        <v>33.9</v>
      </c>
      <c r="S291">
        <v>1254.3</v>
      </c>
      <c r="T291">
        <v>30.91</v>
      </c>
      <c r="U291">
        <v>4</v>
      </c>
      <c r="V291">
        <v>2772</v>
      </c>
      <c r="W291" t="s">
        <v>36</v>
      </c>
      <c r="X291">
        <v>317.39999999999998</v>
      </c>
    </row>
    <row r="292" spans="1:24" x14ac:dyDescent="0.25">
      <c r="A292">
        <v>100290</v>
      </c>
      <c r="B292" t="s">
        <v>3860</v>
      </c>
      <c r="C292" s="1">
        <v>45387</v>
      </c>
      <c r="D292" t="s">
        <v>4063</v>
      </c>
      <c r="E292" t="s">
        <v>940</v>
      </c>
      <c r="F292" t="s">
        <v>54</v>
      </c>
      <c r="G292" t="s">
        <v>193</v>
      </c>
      <c r="H292" t="s">
        <v>941</v>
      </c>
      <c r="I292" t="s">
        <v>79</v>
      </c>
      <c r="J292" t="s">
        <v>80</v>
      </c>
      <c r="K292" t="s">
        <v>942</v>
      </c>
      <c r="L292" t="s">
        <v>64</v>
      </c>
      <c r="M292" t="s">
        <v>54</v>
      </c>
      <c r="N292" t="s">
        <v>102</v>
      </c>
      <c r="O292" t="s">
        <v>103</v>
      </c>
      <c r="P292" t="s">
        <v>76</v>
      </c>
      <c r="Q292">
        <v>241</v>
      </c>
      <c r="R292">
        <v>268.23</v>
      </c>
      <c r="S292">
        <v>64643.43</v>
      </c>
      <c r="T292">
        <v>9.19</v>
      </c>
      <c r="U292">
        <v>11</v>
      </c>
      <c r="V292">
        <v>504</v>
      </c>
      <c r="W292" t="s">
        <v>36</v>
      </c>
      <c r="X292">
        <v>16486.48</v>
      </c>
    </row>
    <row r="293" spans="1:24" x14ac:dyDescent="0.25">
      <c r="A293">
        <v>100291</v>
      </c>
      <c r="B293" t="s">
        <v>3878</v>
      </c>
      <c r="C293" s="1">
        <v>45389</v>
      </c>
      <c r="D293" t="s">
        <v>4064</v>
      </c>
      <c r="E293" t="s">
        <v>943</v>
      </c>
      <c r="F293" t="s">
        <v>38</v>
      </c>
      <c r="G293" t="s">
        <v>49</v>
      </c>
      <c r="H293" t="s">
        <v>944</v>
      </c>
      <c r="I293" t="s">
        <v>116</v>
      </c>
      <c r="J293" t="s">
        <v>62</v>
      </c>
      <c r="K293" t="s">
        <v>945</v>
      </c>
      <c r="L293" t="s">
        <v>44</v>
      </c>
      <c r="M293" t="s">
        <v>38</v>
      </c>
      <c r="N293" t="s">
        <v>92</v>
      </c>
      <c r="O293" t="s">
        <v>93</v>
      </c>
      <c r="P293" t="s">
        <v>123</v>
      </c>
      <c r="Q293">
        <v>100</v>
      </c>
      <c r="R293">
        <v>41.3</v>
      </c>
      <c r="S293">
        <v>4130</v>
      </c>
      <c r="T293">
        <v>9.7200000000000006</v>
      </c>
      <c r="U293">
        <v>14</v>
      </c>
      <c r="V293">
        <v>2805</v>
      </c>
      <c r="W293" t="s">
        <v>47</v>
      </c>
      <c r="X293">
        <v>-82.97</v>
      </c>
    </row>
    <row r="294" spans="1:24" x14ac:dyDescent="0.25">
      <c r="A294">
        <v>100292</v>
      </c>
      <c r="B294" s="1">
        <v>45720</v>
      </c>
      <c r="C294" s="1">
        <v>45781</v>
      </c>
      <c r="D294" s="1">
        <v>45934</v>
      </c>
      <c r="E294" t="s">
        <v>946</v>
      </c>
      <c r="F294" t="s">
        <v>25</v>
      </c>
      <c r="G294" t="s">
        <v>221</v>
      </c>
      <c r="H294" t="s">
        <v>947</v>
      </c>
      <c r="I294" t="s">
        <v>41</v>
      </c>
      <c r="J294" t="s">
        <v>42</v>
      </c>
      <c r="K294" t="s">
        <v>948</v>
      </c>
      <c r="L294" t="s">
        <v>118</v>
      </c>
      <c r="M294" t="s">
        <v>38</v>
      </c>
      <c r="N294" t="s">
        <v>45</v>
      </c>
      <c r="O294" t="s">
        <v>46</v>
      </c>
      <c r="P294" t="s">
        <v>68</v>
      </c>
      <c r="Q294">
        <v>471</v>
      </c>
      <c r="R294">
        <v>417.48</v>
      </c>
      <c r="S294">
        <v>196633.08</v>
      </c>
      <c r="T294">
        <v>59.03</v>
      </c>
      <c r="U294">
        <v>5</v>
      </c>
      <c r="V294">
        <v>1506</v>
      </c>
      <c r="W294" t="s">
        <v>57</v>
      </c>
      <c r="X294">
        <v>38716.370000000003</v>
      </c>
    </row>
    <row r="295" spans="1:24" x14ac:dyDescent="0.25">
      <c r="A295">
        <v>100293</v>
      </c>
      <c r="B295" t="s">
        <v>4065</v>
      </c>
      <c r="C295" t="s">
        <v>4066</v>
      </c>
      <c r="D295" t="s">
        <v>3937</v>
      </c>
      <c r="E295" t="s">
        <v>949</v>
      </c>
      <c r="F295" t="s">
        <v>32</v>
      </c>
      <c r="G295" t="s">
        <v>95</v>
      </c>
      <c r="H295" t="s">
        <v>950</v>
      </c>
      <c r="I295" t="s">
        <v>51</v>
      </c>
      <c r="J295" t="s">
        <v>52</v>
      </c>
      <c r="K295" t="s">
        <v>951</v>
      </c>
      <c r="L295" t="s">
        <v>44</v>
      </c>
      <c r="M295" t="s">
        <v>32</v>
      </c>
      <c r="N295" t="s">
        <v>55</v>
      </c>
      <c r="O295" t="s">
        <v>56</v>
      </c>
      <c r="P295" t="s">
        <v>76</v>
      </c>
      <c r="Q295">
        <v>392</v>
      </c>
      <c r="R295">
        <v>68.11</v>
      </c>
      <c r="S295">
        <v>26699.119999999999</v>
      </c>
      <c r="T295">
        <v>11.23</v>
      </c>
      <c r="U295">
        <v>25</v>
      </c>
      <c r="V295">
        <v>3721</v>
      </c>
      <c r="W295" t="s">
        <v>36</v>
      </c>
      <c r="X295">
        <v>2652.11</v>
      </c>
    </row>
    <row r="296" spans="1:24" x14ac:dyDescent="0.25">
      <c r="A296">
        <v>100294</v>
      </c>
      <c r="B296" s="1">
        <v>46001</v>
      </c>
      <c r="C296" t="s">
        <v>3791</v>
      </c>
      <c r="D296" t="s">
        <v>3879</v>
      </c>
      <c r="E296" t="s">
        <v>952</v>
      </c>
      <c r="F296" t="s">
        <v>25</v>
      </c>
      <c r="G296" t="s">
        <v>221</v>
      </c>
      <c r="H296" t="s">
        <v>953</v>
      </c>
      <c r="I296" t="s">
        <v>416</v>
      </c>
      <c r="J296" t="s">
        <v>80</v>
      </c>
      <c r="K296" t="s">
        <v>954</v>
      </c>
      <c r="L296" t="s">
        <v>113</v>
      </c>
      <c r="M296" t="s">
        <v>32</v>
      </c>
      <c r="N296" t="s">
        <v>102</v>
      </c>
      <c r="O296" t="s">
        <v>103</v>
      </c>
      <c r="P296" t="s">
        <v>123</v>
      </c>
      <c r="Q296">
        <v>398</v>
      </c>
      <c r="R296">
        <v>348.65</v>
      </c>
      <c r="S296">
        <v>138762.70000000001</v>
      </c>
      <c r="T296">
        <v>20.36</v>
      </c>
      <c r="U296">
        <v>5</v>
      </c>
      <c r="V296">
        <v>1635</v>
      </c>
      <c r="W296" t="s">
        <v>36</v>
      </c>
      <c r="X296">
        <v>32507.84</v>
      </c>
    </row>
    <row r="297" spans="1:24" x14ac:dyDescent="0.25">
      <c r="A297">
        <v>100295</v>
      </c>
      <c r="B297" t="s">
        <v>4043</v>
      </c>
      <c r="C297" t="s">
        <v>4067</v>
      </c>
      <c r="D297" t="s">
        <v>4068</v>
      </c>
      <c r="E297" t="s">
        <v>955</v>
      </c>
      <c r="F297" t="s">
        <v>54</v>
      </c>
      <c r="G297" t="s">
        <v>225</v>
      </c>
      <c r="H297" t="s">
        <v>956</v>
      </c>
      <c r="I297" t="s">
        <v>149</v>
      </c>
      <c r="J297" t="s">
        <v>42</v>
      </c>
      <c r="K297" t="s">
        <v>957</v>
      </c>
      <c r="L297" t="s">
        <v>113</v>
      </c>
      <c r="M297" t="s">
        <v>65</v>
      </c>
      <c r="N297" t="s">
        <v>151</v>
      </c>
      <c r="O297" t="s">
        <v>152</v>
      </c>
      <c r="P297" t="s">
        <v>123</v>
      </c>
      <c r="Q297">
        <v>480</v>
      </c>
      <c r="R297">
        <v>420.77</v>
      </c>
      <c r="S297">
        <v>201969.6</v>
      </c>
      <c r="T297">
        <v>22.36</v>
      </c>
      <c r="U297">
        <v>5</v>
      </c>
      <c r="V297">
        <v>989</v>
      </c>
      <c r="W297" t="s">
        <v>36</v>
      </c>
      <c r="X297">
        <v>35847.24</v>
      </c>
    </row>
    <row r="298" spans="1:24" x14ac:dyDescent="0.25">
      <c r="A298">
        <v>100296</v>
      </c>
      <c r="B298" s="1">
        <v>45692</v>
      </c>
      <c r="C298" s="1">
        <v>45842</v>
      </c>
      <c r="D298" t="s">
        <v>3797</v>
      </c>
      <c r="E298" t="s">
        <v>958</v>
      </c>
      <c r="F298" t="s">
        <v>65</v>
      </c>
      <c r="G298" t="s">
        <v>70</v>
      </c>
      <c r="H298" t="s">
        <v>959</v>
      </c>
      <c r="I298" t="s">
        <v>116</v>
      </c>
      <c r="J298" t="s">
        <v>62</v>
      </c>
      <c r="K298" t="s">
        <v>960</v>
      </c>
      <c r="L298" t="s">
        <v>44</v>
      </c>
      <c r="M298" t="s">
        <v>25</v>
      </c>
      <c r="N298" t="s">
        <v>203</v>
      </c>
      <c r="O298" t="s">
        <v>204</v>
      </c>
      <c r="P298" t="s">
        <v>123</v>
      </c>
      <c r="Q298">
        <v>113</v>
      </c>
      <c r="R298">
        <v>36.729999999999997</v>
      </c>
      <c r="S298">
        <v>4150.49</v>
      </c>
      <c r="T298">
        <v>13.44</v>
      </c>
      <c r="U298">
        <v>6</v>
      </c>
      <c r="V298">
        <v>2049</v>
      </c>
      <c r="W298" t="s">
        <v>36</v>
      </c>
      <c r="X298">
        <v>519.4</v>
      </c>
    </row>
    <row r="299" spans="1:24" x14ac:dyDescent="0.25">
      <c r="A299">
        <v>100297</v>
      </c>
      <c r="B299" s="1">
        <v>45901</v>
      </c>
      <c r="C299" s="1">
        <v>45962</v>
      </c>
      <c r="D299" t="s">
        <v>4069</v>
      </c>
      <c r="E299" t="s">
        <v>961</v>
      </c>
      <c r="F299" t="s">
        <v>25</v>
      </c>
      <c r="G299" t="s">
        <v>221</v>
      </c>
      <c r="H299" t="s">
        <v>962</v>
      </c>
      <c r="I299" t="s">
        <v>41</v>
      </c>
      <c r="J299" t="s">
        <v>42</v>
      </c>
      <c r="K299" t="s">
        <v>235</v>
      </c>
      <c r="L299" t="s">
        <v>113</v>
      </c>
      <c r="M299" t="s">
        <v>25</v>
      </c>
      <c r="N299" t="s">
        <v>107</v>
      </c>
      <c r="O299" t="s">
        <v>108</v>
      </c>
      <c r="P299" t="s">
        <v>68</v>
      </c>
      <c r="Q299">
        <v>231</v>
      </c>
      <c r="R299">
        <v>414.98</v>
      </c>
      <c r="S299">
        <v>95860.38</v>
      </c>
      <c r="T299">
        <v>32.21</v>
      </c>
      <c r="U299">
        <v>3</v>
      </c>
      <c r="V299">
        <v>1229</v>
      </c>
      <c r="W299" t="s">
        <v>36</v>
      </c>
      <c r="X299">
        <v>9699.2199999999993</v>
      </c>
    </row>
    <row r="300" spans="1:24" x14ac:dyDescent="0.25">
      <c r="A300">
        <v>100298</v>
      </c>
      <c r="B300" t="s">
        <v>4052</v>
      </c>
      <c r="C300" t="s">
        <v>3933</v>
      </c>
      <c r="D300" t="s">
        <v>3795</v>
      </c>
      <c r="E300" t="s">
        <v>963</v>
      </c>
      <c r="F300" t="s">
        <v>32</v>
      </c>
      <c r="G300" t="s">
        <v>180</v>
      </c>
      <c r="H300" t="s">
        <v>964</v>
      </c>
      <c r="I300" t="s">
        <v>61</v>
      </c>
      <c r="J300" t="s">
        <v>62</v>
      </c>
      <c r="K300" t="s">
        <v>965</v>
      </c>
      <c r="L300" t="s">
        <v>64</v>
      </c>
      <c r="M300" t="s">
        <v>54</v>
      </c>
      <c r="N300" t="s">
        <v>92</v>
      </c>
      <c r="O300" t="s">
        <v>93</v>
      </c>
      <c r="P300" t="s">
        <v>123</v>
      </c>
      <c r="Q300">
        <v>17</v>
      </c>
      <c r="R300">
        <v>7.99</v>
      </c>
      <c r="S300">
        <v>135.83000000000001</v>
      </c>
      <c r="T300">
        <v>11.11</v>
      </c>
      <c r="U300">
        <v>14</v>
      </c>
      <c r="V300">
        <v>2687</v>
      </c>
      <c r="W300" t="s">
        <v>36</v>
      </c>
      <c r="X300">
        <v>7.32</v>
      </c>
    </row>
    <row r="301" spans="1:24" x14ac:dyDescent="0.25">
      <c r="A301">
        <v>100299</v>
      </c>
      <c r="B301" t="s">
        <v>3867</v>
      </c>
      <c r="C301" t="s">
        <v>3962</v>
      </c>
      <c r="D301" t="s">
        <v>3813</v>
      </c>
      <c r="E301" t="s">
        <v>966</v>
      </c>
      <c r="F301" t="s">
        <v>54</v>
      </c>
      <c r="G301" t="s">
        <v>158</v>
      </c>
      <c r="H301" t="s">
        <v>967</v>
      </c>
      <c r="I301" t="s">
        <v>85</v>
      </c>
      <c r="J301" t="s">
        <v>52</v>
      </c>
      <c r="K301" t="s">
        <v>968</v>
      </c>
      <c r="L301" t="s">
        <v>64</v>
      </c>
      <c r="M301" t="s">
        <v>25</v>
      </c>
      <c r="N301" t="s">
        <v>66</v>
      </c>
      <c r="O301" t="s">
        <v>67</v>
      </c>
      <c r="P301" t="s">
        <v>123</v>
      </c>
      <c r="Q301">
        <v>82</v>
      </c>
      <c r="R301">
        <v>89.77</v>
      </c>
      <c r="S301">
        <v>7361.14</v>
      </c>
      <c r="T301">
        <v>12.68</v>
      </c>
      <c r="U301">
        <v>11</v>
      </c>
      <c r="V301">
        <v>2459</v>
      </c>
      <c r="W301" t="s">
        <v>36</v>
      </c>
      <c r="X301">
        <v>1079.68</v>
      </c>
    </row>
    <row r="302" spans="1:24" x14ac:dyDescent="0.25">
      <c r="A302">
        <v>100300</v>
      </c>
      <c r="B302" t="s">
        <v>3875</v>
      </c>
      <c r="C302" t="s">
        <v>3899</v>
      </c>
      <c r="D302" s="1">
        <v>45420</v>
      </c>
      <c r="E302" t="s">
        <v>969</v>
      </c>
      <c r="F302" t="s">
        <v>38</v>
      </c>
      <c r="G302" t="s">
        <v>49</v>
      </c>
      <c r="H302" t="s">
        <v>970</v>
      </c>
      <c r="I302" t="s">
        <v>89</v>
      </c>
      <c r="J302" t="s">
        <v>62</v>
      </c>
      <c r="K302" t="s">
        <v>971</v>
      </c>
      <c r="L302" t="s">
        <v>187</v>
      </c>
      <c r="M302" t="s">
        <v>65</v>
      </c>
      <c r="N302" t="s">
        <v>92</v>
      </c>
      <c r="O302" t="s">
        <v>93</v>
      </c>
      <c r="P302" t="s">
        <v>123</v>
      </c>
      <c r="Q302">
        <v>73</v>
      </c>
      <c r="R302">
        <v>45.14</v>
      </c>
      <c r="S302">
        <v>3295.22</v>
      </c>
      <c r="T302">
        <v>12.47</v>
      </c>
      <c r="U302">
        <v>7</v>
      </c>
      <c r="V302">
        <v>1224</v>
      </c>
      <c r="W302" t="s">
        <v>36</v>
      </c>
      <c r="X302">
        <v>182.72</v>
      </c>
    </row>
    <row r="303" spans="1:24" x14ac:dyDescent="0.25">
      <c r="A303">
        <v>100301</v>
      </c>
      <c r="B303" s="1">
        <v>45332</v>
      </c>
      <c r="C303" s="1">
        <v>45361</v>
      </c>
      <c r="D303" s="1">
        <v>45636</v>
      </c>
      <c r="E303" t="s">
        <v>972</v>
      </c>
      <c r="F303" t="s">
        <v>38</v>
      </c>
      <c r="G303" t="s">
        <v>39</v>
      </c>
      <c r="H303" t="s">
        <v>973</v>
      </c>
      <c r="I303" t="s">
        <v>191</v>
      </c>
      <c r="J303" t="s">
        <v>62</v>
      </c>
      <c r="K303" t="s">
        <v>974</v>
      </c>
      <c r="L303" t="s">
        <v>113</v>
      </c>
      <c r="M303" t="s">
        <v>65</v>
      </c>
      <c r="N303" t="s">
        <v>66</v>
      </c>
      <c r="O303" t="s">
        <v>67</v>
      </c>
      <c r="P303" t="s">
        <v>123</v>
      </c>
      <c r="Q303">
        <v>302</v>
      </c>
      <c r="R303">
        <v>39.17</v>
      </c>
      <c r="S303">
        <v>11829.34</v>
      </c>
      <c r="T303">
        <v>18.03</v>
      </c>
      <c r="U303">
        <v>9</v>
      </c>
      <c r="V303">
        <v>883</v>
      </c>
      <c r="W303" t="s">
        <v>36</v>
      </c>
      <c r="X303">
        <v>1801.06</v>
      </c>
    </row>
    <row r="304" spans="1:24" x14ac:dyDescent="0.25">
      <c r="A304">
        <v>100302</v>
      </c>
      <c r="B304" s="1">
        <v>45326</v>
      </c>
      <c r="C304" s="1">
        <v>45477</v>
      </c>
      <c r="D304" s="1">
        <v>45600</v>
      </c>
      <c r="E304" t="s">
        <v>975</v>
      </c>
      <c r="F304" t="s">
        <v>32</v>
      </c>
      <c r="G304" t="s">
        <v>255</v>
      </c>
      <c r="H304" t="s">
        <v>976</v>
      </c>
      <c r="I304" t="s">
        <v>41</v>
      </c>
      <c r="J304" t="s">
        <v>42</v>
      </c>
      <c r="K304" t="s">
        <v>977</v>
      </c>
      <c r="L304" t="s">
        <v>91</v>
      </c>
      <c r="M304" t="s">
        <v>38</v>
      </c>
      <c r="N304" t="s">
        <v>151</v>
      </c>
      <c r="O304" t="s">
        <v>152</v>
      </c>
      <c r="P304" t="s">
        <v>68</v>
      </c>
      <c r="Q304">
        <v>489</v>
      </c>
      <c r="R304">
        <v>440.4</v>
      </c>
      <c r="S304">
        <v>215355.6</v>
      </c>
      <c r="T304">
        <v>60.2</v>
      </c>
      <c r="U304">
        <v>4</v>
      </c>
      <c r="V304">
        <v>1159</v>
      </c>
      <c r="W304" t="s">
        <v>36</v>
      </c>
      <c r="X304">
        <v>19474.099999999999</v>
      </c>
    </row>
    <row r="305" spans="1:24" x14ac:dyDescent="0.25">
      <c r="A305">
        <v>100303</v>
      </c>
      <c r="B305" s="1">
        <v>45931</v>
      </c>
      <c r="C305" t="s">
        <v>3936</v>
      </c>
      <c r="D305" t="s">
        <v>4070</v>
      </c>
      <c r="E305" t="s">
        <v>703</v>
      </c>
      <c r="F305" t="s">
        <v>32</v>
      </c>
      <c r="G305" t="s">
        <v>364</v>
      </c>
      <c r="H305" t="s">
        <v>978</v>
      </c>
      <c r="I305" t="s">
        <v>149</v>
      </c>
      <c r="J305" t="s">
        <v>42</v>
      </c>
      <c r="K305" t="s">
        <v>835</v>
      </c>
      <c r="L305" t="s">
        <v>187</v>
      </c>
      <c r="M305" t="s">
        <v>54</v>
      </c>
      <c r="N305" t="s">
        <v>55</v>
      </c>
      <c r="O305" t="s">
        <v>56</v>
      </c>
      <c r="P305" t="s">
        <v>76</v>
      </c>
      <c r="Q305">
        <v>199</v>
      </c>
      <c r="R305">
        <v>113.49</v>
      </c>
      <c r="S305">
        <v>22584.51</v>
      </c>
      <c r="T305">
        <v>11.65</v>
      </c>
      <c r="U305">
        <v>11</v>
      </c>
      <c r="V305">
        <v>535</v>
      </c>
      <c r="W305" t="s">
        <v>36</v>
      </c>
      <c r="X305">
        <v>640.9</v>
      </c>
    </row>
    <row r="306" spans="1:24" x14ac:dyDescent="0.25">
      <c r="A306">
        <v>100304</v>
      </c>
      <c r="B306" s="1">
        <v>45516</v>
      </c>
      <c r="C306" s="1">
        <v>45516</v>
      </c>
      <c r="D306" s="1">
        <v>45577</v>
      </c>
      <c r="E306" t="s">
        <v>979</v>
      </c>
      <c r="F306" t="s">
        <v>32</v>
      </c>
      <c r="G306" t="s">
        <v>255</v>
      </c>
      <c r="H306" t="s">
        <v>980</v>
      </c>
      <c r="I306" t="s">
        <v>72</v>
      </c>
      <c r="J306" t="s">
        <v>42</v>
      </c>
      <c r="K306" t="s">
        <v>322</v>
      </c>
      <c r="L306" t="s">
        <v>113</v>
      </c>
      <c r="M306" t="s">
        <v>32</v>
      </c>
      <c r="N306" t="s">
        <v>102</v>
      </c>
      <c r="O306" t="s">
        <v>103</v>
      </c>
      <c r="P306" t="s">
        <v>35</v>
      </c>
      <c r="Q306">
        <v>190</v>
      </c>
      <c r="R306">
        <v>223.26</v>
      </c>
      <c r="S306">
        <v>42419.4</v>
      </c>
      <c r="T306">
        <v>13.23</v>
      </c>
      <c r="U306">
        <v>2</v>
      </c>
      <c r="V306">
        <v>826</v>
      </c>
      <c r="W306" t="s">
        <v>36</v>
      </c>
      <c r="X306">
        <v>6630.21</v>
      </c>
    </row>
    <row r="307" spans="1:24" x14ac:dyDescent="0.25">
      <c r="A307">
        <v>100305</v>
      </c>
      <c r="B307" s="1">
        <v>45690</v>
      </c>
      <c r="C307" s="1">
        <v>45718</v>
      </c>
      <c r="D307" t="s">
        <v>4071</v>
      </c>
      <c r="E307" t="s">
        <v>981</v>
      </c>
      <c r="F307" t="s">
        <v>25</v>
      </c>
      <c r="G307" t="s">
        <v>244</v>
      </c>
      <c r="H307" t="s">
        <v>982</v>
      </c>
      <c r="I307" t="s">
        <v>134</v>
      </c>
      <c r="J307" t="s">
        <v>52</v>
      </c>
      <c r="K307" t="s">
        <v>965</v>
      </c>
      <c r="L307" t="s">
        <v>31</v>
      </c>
      <c r="M307" t="s">
        <v>38</v>
      </c>
      <c r="N307" t="s">
        <v>74</v>
      </c>
      <c r="O307" t="s">
        <v>75</v>
      </c>
      <c r="P307" t="s">
        <v>76</v>
      </c>
      <c r="Q307">
        <v>227</v>
      </c>
      <c r="R307">
        <v>24</v>
      </c>
      <c r="S307">
        <v>5448</v>
      </c>
      <c r="T307">
        <v>12.16</v>
      </c>
      <c r="U307">
        <v>25</v>
      </c>
      <c r="V307">
        <v>1044</v>
      </c>
      <c r="W307" t="s">
        <v>188</v>
      </c>
      <c r="X307">
        <v>718.06</v>
      </c>
    </row>
    <row r="308" spans="1:24" x14ac:dyDescent="0.25">
      <c r="A308">
        <v>100306</v>
      </c>
      <c r="B308" t="s">
        <v>3899</v>
      </c>
      <c r="C308" s="1">
        <v>45299</v>
      </c>
      <c r="D308" s="1">
        <v>45330</v>
      </c>
      <c r="E308" t="s">
        <v>983</v>
      </c>
      <c r="F308" t="s">
        <v>32</v>
      </c>
      <c r="G308" t="s">
        <v>95</v>
      </c>
      <c r="H308" t="s">
        <v>984</v>
      </c>
      <c r="I308" t="s">
        <v>116</v>
      </c>
      <c r="J308" t="s">
        <v>62</v>
      </c>
      <c r="K308" t="s">
        <v>985</v>
      </c>
      <c r="L308" t="s">
        <v>31</v>
      </c>
      <c r="M308" t="s">
        <v>54</v>
      </c>
      <c r="N308" t="s">
        <v>107</v>
      </c>
      <c r="O308" t="s">
        <v>108</v>
      </c>
      <c r="P308" t="s">
        <v>68</v>
      </c>
      <c r="Q308">
        <v>304</v>
      </c>
      <c r="R308">
        <v>25.43</v>
      </c>
      <c r="S308">
        <v>7730.72</v>
      </c>
      <c r="T308">
        <v>48.21</v>
      </c>
      <c r="U308">
        <v>1</v>
      </c>
      <c r="V308">
        <v>3177</v>
      </c>
      <c r="W308" t="s">
        <v>36</v>
      </c>
      <c r="X308">
        <v>1232.6500000000001</v>
      </c>
    </row>
    <row r="309" spans="1:24" x14ac:dyDescent="0.25">
      <c r="A309">
        <v>100307</v>
      </c>
      <c r="B309" t="s">
        <v>3761</v>
      </c>
      <c r="C309" t="s">
        <v>4070</v>
      </c>
      <c r="D309" t="s">
        <v>4072</v>
      </c>
      <c r="E309" t="s">
        <v>986</v>
      </c>
      <c r="F309" t="s">
        <v>25</v>
      </c>
      <c r="G309" t="s">
        <v>221</v>
      </c>
      <c r="H309" t="s">
        <v>987</v>
      </c>
      <c r="I309" t="s">
        <v>85</v>
      </c>
      <c r="J309" t="s">
        <v>52</v>
      </c>
      <c r="K309" t="s">
        <v>988</v>
      </c>
      <c r="L309" t="s">
        <v>91</v>
      </c>
      <c r="M309" t="s">
        <v>38</v>
      </c>
      <c r="N309" t="s">
        <v>92</v>
      </c>
      <c r="O309" t="s">
        <v>93</v>
      </c>
      <c r="P309" t="s">
        <v>68</v>
      </c>
      <c r="Q309">
        <v>319</v>
      </c>
      <c r="R309">
        <v>26.85</v>
      </c>
      <c r="S309">
        <v>8565.15</v>
      </c>
      <c r="T309">
        <v>49.18</v>
      </c>
      <c r="U309">
        <v>5</v>
      </c>
      <c r="V309">
        <v>1774</v>
      </c>
      <c r="W309" t="s">
        <v>36</v>
      </c>
      <c r="X309">
        <v>861.5</v>
      </c>
    </row>
    <row r="310" spans="1:24" x14ac:dyDescent="0.25">
      <c r="A310">
        <v>100308</v>
      </c>
      <c r="B310" t="s">
        <v>3860</v>
      </c>
      <c r="C310" s="1">
        <v>45327</v>
      </c>
      <c r="D310" s="1">
        <v>45509</v>
      </c>
      <c r="E310" t="s">
        <v>989</v>
      </c>
      <c r="F310" t="s">
        <v>65</v>
      </c>
      <c r="G310" t="s">
        <v>142</v>
      </c>
      <c r="H310" t="s">
        <v>990</v>
      </c>
      <c r="I310" t="s">
        <v>79</v>
      </c>
      <c r="J310" t="s">
        <v>80</v>
      </c>
      <c r="K310" t="s">
        <v>991</v>
      </c>
      <c r="L310" t="s">
        <v>64</v>
      </c>
      <c r="M310" t="s">
        <v>54</v>
      </c>
      <c r="N310" t="s">
        <v>203</v>
      </c>
      <c r="O310" t="s">
        <v>204</v>
      </c>
      <c r="P310" t="s">
        <v>35</v>
      </c>
      <c r="Q310">
        <v>255</v>
      </c>
      <c r="R310">
        <v>295.97000000000003</v>
      </c>
      <c r="S310">
        <v>75472.350000000006</v>
      </c>
      <c r="T310">
        <v>19.7</v>
      </c>
      <c r="U310">
        <v>6</v>
      </c>
      <c r="V310">
        <v>455</v>
      </c>
      <c r="W310" t="s">
        <v>36</v>
      </c>
      <c r="X310">
        <v>15784.4</v>
      </c>
    </row>
    <row r="311" spans="1:24" x14ac:dyDescent="0.25">
      <c r="A311">
        <v>100309</v>
      </c>
      <c r="B311" s="1">
        <v>45444</v>
      </c>
      <c r="C311" s="1">
        <v>45597</v>
      </c>
      <c r="D311" s="1">
        <v>45414</v>
      </c>
      <c r="E311" t="s">
        <v>992</v>
      </c>
      <c r="F311" t="s">
        <v>65</v>
      </c>
      <c r="G311" t="s">
        <v>154</v>
      </c>
      <c r="H311" t="s">
        <v>993</v>
      </c>
      <c r="I311" t="s">
        <v>116</v>
      </c>
      <c r="J311" t="s">
        <v>62</v>
      </c>
      <c r="K311" t="s">
        <v>942</v>
      </c>
      <c r="L311" t="s">
        <v>113</v>
      </c>
      <c r="M311" t="s">
        <v>32</v>
      </c>
      <c r="N311" t="s">
        <v>45</v>
      </c>
      <c r="O311" t="s">
        <v>46</v>
      </c>
      <c r="P311" t="s">
        <v>76</v>
      </c>
      <c r="Q311">
        <v>85</v>
      </c>
      <c r="R311">
        <v>30.06</v>
      </c>
      <c r="S311">
        <v>2555.1</v>
      </c>
      <c r="T311">
        <v>9.57</v>
      </c>
      <c r="U311">
        <v>25</v>
      </c>
      <c r="V311">
        <v>648</v>
      </c>
      <c r="W311" t="s">
        <v>36</v>
      </c>
      <c r="X311">
        <v>341.65</v>
      </c>
    </row>
    <row r="312" spans="1:24" x14ac:dyDescent="0.25">
      <c r="A312">
        <v>100310</v>
      </c>
      <c r="B312" t="s">
        <v>3916</v>
      </c>
      <c r="C312" t="s">
        <v>3949</v>
      </c>
      <c r="D312" t="s">
        <v>4073</v>
      </c>
      <c r="E312" t="s">
        <v>994</v>
      </c>
      <c r="F312" t="s">
        <v>32</v>
      </c>
      <c r="G312" t="s">
        <v>180</v>
      </c>
      <c r="H312" t="s">
        <v>995</v>
      </c>
      <c r="I312" t="s">
        <v>416</v>
      </c>
      <c r="J312" t="s">
        <v>80</v>
      </c>
      <c r="K312" t="s">
        <v>410</v>
      </c>
      <c r="L312" t="s">
        <v>118</v>
      </c>
      <c r="M312" t="s">
        <v>54</v>
      </c>
      <c r="N312" t="s">
        <v>203</v>
      </c>
      <c r="O312" t="s">
        <v>204</v>
      </c>
      <c r="P312" t="s">
        <v>68</v>
      </c>
      <c r="Q312">
        <v>136</v>
      </c>
      <c r="R312">
        <v>226.09</v>
      </c>
      <c r="S312">
        <v>30748.240000000002</v>
      </c>
      <c r="T312">
        <v>37.32</v>
      </c>
      <c r="U312">
        <v>4</v>
      </c>
      <c r="V312">
        <v>325</v>
      </c>
      <c r="W312" t="s">
        <v>36</v>
      </c>
      <c r="X312">
        <v>4958.0200000000004</v>
      </c>
    </row>
    <row r="313" spans="1:24" x14ac:dyDescent="0.25">
      <c r="A313">
        <v>100311</v>
      </c>
      <c r="B313" t="s">
        <v>3836</v>
      </c>
      <c r="C313" t="s">
        <v>3983</v>
      </c>
      <c r="D313" t="s">
        <v>3853</v>
      </c>
      <c r="E313" t="s">
        <v>996</v>
      </c>
      <c r="F313" t="s">
        <v>54</v>
      </c>
      <c r="G313" t="s">
        <v>193</v>
      </c>
      <c r="H313" t="s">
        <v>997</v>
      </c>
      <c r="I313" t="s">
        <v>28</v>
      </c>
      <c r="J313" t="s">
        <v>29</v>
      </c>
      <c r="K313" t="s">
        <v>998</v>
      </c>
      <c r="L313" t="s">
        <v>64</v>
      </c>
      <c r="M313" t="s">
        <v>25</v>
      </c>
      <c r="N313" t="s">
        <v>92</v>
      </c>
      <c r="O313" t="s">
        <v>93</v>
      </c>
      <c r="P313" t="s">
        <v>76</v>
      </c>
      <c r="Q313">
        <v>273</v>
      </c>
      <c r="R313">
        <v>111.7</v>
      </c>
      <c r="S313">
        <v>30494.1</v>
      </c>
      <c r="T313">
        <v>12.99</v>
      </c>
      <c r="U313">
        <v>17</v>
      </c>
      <c r="V313">
        <v>1284</v>
      </c>
      <c r="W313" t="s">
        <v>36</v>
      </c>
      <c r="X313">
        <v>5880.3</v>
      </c>
    </row>
    <row r="314" spans="1:24" x14ac:dyDescent="0.25">
      <c r="A314">
        <v>100312</v>
      </c>
      <c r="B314" t="s">
        <v>4008</v>
      </c>
      <c r="C314" t="s">
        <v>3836</v>
      </c>
      <c r="D314" s="1">
        <v>45301</v>
      </c>
      <c r="E314" t="s">
        <v>999</v>
      </c>
      <c r="F314" t="s">
        <v>25</v>
      </c>
      <c r="G314" t="s">
        <v>221</v>
      </c>
      <c r="H314" t="s">
        <v>1000</v>
      </c>
      <c r="I314" t="s">
        <v>89</v>
      </c>
      <c r="J314" t="s">
        <v>62</v>
      </c>
      <c r="K314" t="s">
        <v>977</v>
      </c>
      <c r="L314" t="s">
        <v>98</v>
      </c>
      <c r="M314" t="s">
        <v>54</v>
      </c>
      <c r="N314" t="s">
        <v>55</v>
      </c>
      <c r="O314" t="s">
        <v>56</v>
      </c>
      <c r="P314" t="s">
        <v>68</v>
      </c>
      <c r="Q314">
        <v>105</v>
      </c>
      <c r="R314">
        <v>21.91</v>
      </c>
      <c r="S314">
        <v>2300.5500000000002</v>
      </c>
      <c r="T314">
        <v>35.32</v>
      </c>
      <c r="U314">
        <v>2</v>
      </c>
      <c r="V314">
        <v>1417</v>
      </c>
      <c r="W314" t="s">
        <v>36</v>
      </c>
      <c r="X314">
        <v>281.39999999999998</v>
      </c>
    </row>
    <row r="315" spans="1:24" x14ac:dyDescent="0.25">
      <c r="A315">
        <v>100313</v>
      </c>
      <c r="B315" t="s">
        <v>4019</v>
      </c>
      <c r="C315" t="s">
        <v>4019</v>
      </c>
      <c r="D315" t="s">
        <v>3848</v>
      </c>
      <c r="E315" t="s">
        <v>1001</v>
      </c>
      <c r="F315" t="s">
        <v>25</v>
      </c>
      <c r="G315" t="s">
        <v>244</v>
      </c>
      <c r="H315" t="s">
        <v>1002</v>
      </c>
      <c r="I315" t="s">
        <v>144</v>
      </c>
      <c r="J315" t="s">
        <v>52</v>
      </c>
      <c r="K315" t="s">
        <v>1003</v>
      </c>
      <c r="L315" t="s">
        <v>31</v>
      </c>
      <c r="M315" t="s">
        <v>54</v>
      </c>
      <c r="N315" t="s">
        <v>45</v>
      </c>
      <c r="O315" t="s">
        <v>46</v>
      </c>
      <c r="P315" t="s">
        <v>35</v>
      </c>
      <c r="Q315">
        <v>373</v>
      </c>
      <c r="R315">
        <v>49.1</v>
      </c>
      <c r="S315">
        <v>18314.3</v>
      </c>
      <c r="T315">
        <v>23.05</v>
      </c>
      <c r="U315">
        <v>9</v>
      </c>
      <c r="V315">
        <v>2631</v>
      </c>
      <c r="W315" t="s">
        <v>36</v>
      </c>
      <c r="X315">
        <v>2302.19</v>
      </c>
    </row>
    <row r="316" spans="1:24" x14ac:dyDescent="0.25">
      <c r="A316">
        <v>100314</v>
      </c>
      <c r="B316" s="1">
        <v>45292</v>
      </c>
      <c r="C316" s="1">
        <v>45383</v>
      </c>
      <c r="D316" s="1">
        <v>45474</v>
      </c>
      <c r="E316" t="s">
        <v>1004</v>
      </c>
      <c r="F316" t="s">
        <v>65</v>
      </c>
      <c r="G316" t="s">
        <v>70</v>
      </c>
      <c r="H316" t="s">
        <v>1005</v>
      </c>
      <c r="I316" t="s">
        <v>191</v>
      </c>
      <c r="J316" t="s">
        <v>62</v>
      </c>
      <c r="K316" t="s">
        <v>649</v>
      </c>
      <c r="L316" t="s">
        <v>44</v>
      </c>
      <c r="M316" t="s">
        <v>54</v>
      </c>
      <c r="N316" t="s">
        <v>45</v>
      </c>
      <c r="O316" t="s">
        <v>46</v>
      </c>
      <c r="P316" t="s">
        <v>68</v>
      </c>
      <c r="Q316">
        <v>149</v>
      </c>
      <c r="R316">
        <v>37.61</v>
      </c>
      <c r="S316">
        <v>5603.89</v>
      </c>
      <c r="T316">
        <v>38.17</v>
      </c>
      <c r="U316">
        <v>3</v>
      </c>
      <c r="V316">
        <v>3251</v>
      </c>
      <c r="W316" t="s">
        <v>36</v>
      </c>
      <c r="X316">
        <v>518.67999999999995</v>
      </c>
    </row>
    <row r="317" spans="1:24" x14ac:dyDescent="0.25">
      <c r="A317">
        <v>100315</v>
      </c>
      <c r="B317" s="1">
        <v>45700</v>
      </c>
      <c r="C317" s="1">
        <v>45759</v>
      </c>
      <c r="D317" t="s">
        <v>3808</v>
      </c>
      <c r="E317" t="s">
        <v>1006</v>
      </c>
      <c r="F317" t="s">
        <v>54</v>
      </c>
      <c r="G317" t="s">
        <v>193</v>
      </c>
      <c r="H317" t="s">
        <v>1007</v>
      </c>
      <c r="I317" t="s">
        <v>134</v>
      </c>
      <c r="J317" t="s">
        <v>52</v>
      </c>
      <c r="K317" t="s">
        <v>723</v>
      </c>
      <c r="L317" t="s">
        <v>98</v>
      </c>
      <c r="M317" t="s">
        <v>54</v>
      </c>
      <c r="N317" t="s">
        <v>92</v>
      </c>
      <c r="O317" t="s">
        <v>93</v>
      </c>
      <c r="P317" t="s">
        <v>76</v>
      </c>
      <c r="Q317">
        <v>433</v>
      </c>
      <c r="R317">
        <v>84.19</v>
      </c>
      <c r="S317">
        <v>36454.269999999997</v>
      </c>
      <c r="T317">
        <v>11.79</v>
      </c>
      <c r="U317">
        <v>20</v>
      </c>
      <c r="V317">
        <v>692</v>
      </c>
      <c r="W317" t="s">
        <v>36</v>
      </c>
      <c r="X317">
        <v>6213.93</v>
      </c>
    </row>
    <row r="318" spans="1:24" x14ac:dyDescent="0.25">
      <c r="A318">
        <v>100316</v>
      </c>
      <c r="B318" t="s">
        <v>3861</v>
      </c>
      <c r="C318" t="s">
        <v>3861</v>
      </c>
      <c r="D318" t="s">
        <v>3973</v>
      </c>
      <c r="E318" t="s">
        <v>1008</v>
      </c>
      <c r="F318" t="s">
        <v>65</v>
      </c>
      <c r="G318" t="s">
        <v>154</v>
      </c>
      <c r="H318" t="s">
        <v>1009</v>
      </c>
      <c r="I318" t="s">
        <v>368</v>
      </c>
      <c r="J318" t="s">
        <v>29</v>
      </c>
      <c r="K318" t="s">
        <v>1010</v>
      </c>
      <c r="L318" t="s">
        <v>113</v>
      </c>
      <c r="M318" t="s">
        <v>54</v>
      </c>
      <c r="N318" t="s">
        <v>33</v>
      </c>
      <c r="O318" t="s">
        <v>34</v>
      </c>
      <c r="P318" t="s">
        <v>68</v>
      </c>
      <c r="Q318">
        <v>282</v>
      </c>
      <c r="R318">
        <v>81.87</v>
      </c>
      <c r="S318">
        <v>23087.34</v>
      </c>
      <c r="T318">
        <v>46.79</v>
      </c>
      <c r="U318">
        <v>5</v>
      </c>
      <c r="V318">
        <v>2381</v>
      </c>
      <c r="W318" t="s">
        <v>36</v>
      </c>
      <c r="X318">
        <v>6635.43</v>
      </c>
    </row>
    <row r="319" spans="1:24" x14ac:dyDescent="0.25">
      <c r="A319">
        <v>100317</v>
      </c>
      <c r="B319" s="1">
        <v>45696</v>
      </c>
      <c r="C319" s="1">
        <v>45846</v>
      </c>
      <c r="D319" t="s">
        <v>3781</v>
      </c>
      <c r="E319" t="s">
        <v>1011</v>
      </c>
      <c r="F319" t="s">
        <v>65</v>
      </c>
      <c r="G319" t="s">
        <v>70</v>
      </c>
      <c r="H319" t="s">
        <v>1012</v>
      </c>
      <c r="I319" t="s">
        <v>278</v>
      </c>
      <c r="J319" t="s">
        <v>29</v>
      </c>
      <c r="K319" t="s">
        <v>1013</v>
      </c>
      <c r="L319" t="s">
        <v>91</v>
      </c>
      <c r="M319" t="s">
        <v>25</v>
      </c>
      <c r="N319" t="s">
        <v>55</v>
      </c>
      <c r="O319" t="s">
        <v>56</v>
      </c>
      <c r="P319" t="s">
        <v>123</v>
      </c>
      <c r="Q319">
        <v>297</v>
      </c>
      <c r="R319">
        <v>69.73</v>
      </c>
      <c r="S319">
        <v>20709.810000000001</v>
      </c>
      <c r="T319">
        <v>17.91</v>
      </c>
      <c r="U319">
        <v>13</v>
      </c>
      <c r="V319">
        <v>1401</v>
      </c>
      <c r="W319" t="s">
        <v>36</v>
      </c>
      <c r="X319">
        <v>3344.86</v>
      </c>
    </row>
    <row r="320" spans="1:24" x14ac:dyDescent="0.25">
      <c r="A320">
        <v>100318</v>
      </c>
      <c r="B320" t="s">
        <v>3871</v>
      </c>
      <c r="C320" t="s">
        <v>4074</v>
      </c>
      <c r="D320" t="s">
        <v>4047</v>
      </c>
      <c r="E320" t="s">
        <v>1014</v>
      </c>
      <c r="F320" t="s">
        <v>32</v>
      </c>
      <c r="G320" t="s">
        <v>364</v>
      </c>
      <c r="H320" t="s">
        <v>1015</v>
      </c>
      <c r="I320" t="s">
        <v>368</v>
      </c>
      <c r="J320" t="s">
        <v>29</v>
      </c>
      <c r="K320" t="s">
        <v>1016</v>
      </c>
      <c r="L320" t="s">
        <v>212</v>
      </c>
      <c r="M320" t="s">
        <v>38</v>
      </c>
      <c r="N320" t="s">
        <v>203</v>
      </c>
      <c r="O320" t="s">
        <v>204</v>
      </c>
      <c r="P320" t="s">
        <v>76</v>
      </c>
      <c r="Q320">
        <v>456</v>
      </c>
      <c r="R320">
        <v>118.33</v>
      </c>
      <c r="S320">
        <v>53958.48</v>
      </c>
      <c r="T320">
        <v>16.329999999999998</v>
      </c>
      <c r="U320">
        <v>21</v>
      </c>
      <c r="V320">
        <v>621</v>
      </c>
      <c r="W320" t="s">
        <v>36</v>
      </c>
      <c r="X320">
        <v>6046.54</v>
      </c>
    </row>
    <row r="321" spans="1:24" x14ac:dyDescent="0.25">
      <c r="A321">
        <v>100319</v>
      </c>
      <c r="B321" s="1">
        <v>45329</v>
      </c>
      <c r="C321" s="1">
        <v>45419</v>
      </c>
      <c r="D321" s="1">
        <v>45572</v>
      </c>
      <c r="E321" t="s">
        <v>1017</v>
      </c>
      <c r="F321" t="s">
        <v>32</v>
      </c>
      <c r="G321" t="s">
        <v>273</v>
      </c>
      <c r="H321" t="s">
        <v>1018</v>
      </c>
      <c r="I321" t="s">
        <v>28</v>
      </c>
      <c r="J321" t="s">
        <v>29</v>
      </c>
      <c r="K321" t="s">
        <v>1019</v>
      </c>
      <c r="L321" t="s">
        <v>91</v>
      </c>
      <c r="M321" t="s">
        <v>38</v>
      </c>
      <c r="N321" t="s">
        <v>45</v>
      </c>
      <c r="O321" t="s">
        <v>46</v>
      </c>
      <c r="P321" t="s">
        <v>68</v>
      </c>
      <c r="Q321">
        <v>127</v>
      </c>
      <c r="R321">
        <v>82.81</v>
      </c>
      <c r="S321">
        <v>10516.87</v>
      </c>
      <c r="T321">
        <v>36.74</v>
      </c>
      <c r="U321">
        <v>5</v>
      </c>
      <c r="V321">
        <v>1455</v>
      </c>
      <c r="W321" t="s">
        <v>36</v>
      </c>
      <c r="X321">
        <v>1387.65</v>
      </c>
    </row>
    <row r="322" spans="1:24" x14ac:dyDescent="0.25">
      <c r="A322">
        <v>100320</v>
      </c>
      <c r="B322" t="s">
        <v>3829</v>
      </c>
      <c r="C322" t="s">
        <v>3840</v>
      </c>
      <c r="D322" s="1">
        <v>45299</v>
      </c>
      <c r="E322" t="s">
        <v>1020</v>
      </c>
      <c r="F322" t="s">
        <v>38</v>
      </c>
      <c r="G322" t="s">
        <v>83</v>
      </c>
      <c r="H322" t="s">
        <v>1021</v>
      </c>
      <c r="I322" t="s">
        <v>177</v>
      </c>
      <c r="J322" t="s">
        <v>29</v>
      </c>
      <c r="K322" t="s">
        <v>708</v>
      </c>
      <c r="L322" t="s">
        <v>113</v>
      </c>
      <c r="M322" t="s">
        <v>54</v>
      </c>
      <c r="N322" t="s">
        <v>66</v>
      </c>
      <c r="O322" t="s">
        <v>67</v>
      </c>
      <c r="P322" t="s">
        <v>123</v>
      </c>
      <c r="Q322">
        <v>349</v>
      </c>
      <c r="R322">
        <v>93.32</v>
      </c>
      <c r="S322">
        <v>32568.68</v>
      </c>
      <c r="T322">
        <v>19.170000000000002</v>
      </c>
      <c r="U322">
        <v>18</v>
      </c>
      <c r="V322">
        <v>3353</v>
      </c>
      <c r="W322" t="s">
        <v>188</v>
      </c>
      <c r="X322">
        <v>7739.05</v>
      </c>
    </row>
    <row r="323" spans="1:24" x14ac:dyDescent="0.25">
      <c r="A323">
        <v>100321</v>
      </c>
      <c r="B323" t="s">
        <v>3819</v>
      </c>
      <c r="C323" t="s">
        <v>4075</v>
      </c>
      <c r="D323" t="s">
        <v>3905</v>
      </c>
      <c r="E323" t="s">
        <v>1022</v>
      </c>
      <c r="F323" t="s">
        <v>32</v>
      </c>
      <c r="G323" t="s">
        <v>273</v>
      </c>
      <c r="H323" t="s">
        <v>1023</v>
      </c>
      <c r="I323" t="s">
        <v>51</v>
      </c>
      <c r="J323" t="s">
        <v>52</v>
      </c>
      <c r="K323" t="s">
        <v>756</v>
      </c>
      <c r="L323" t="s">
        <v>122</v>
      </c>
      <c r="M323" t="s">
        <v>38</v>
      </c>
      <c r="N323" t="s">
        <v>151</v>
      </c>
      <c r="O323" t="s">
        <v>152</v>
      </c>
      <c r="P323" t="s">
        <v>68</v>
      </c>
      <c r="Q323">
        <v>478</v>
      </c>
      <c r="R323">
        <v>68.260000000000005</v>
      </c>
      <c r="S323">
        <v>32628.28</v>
      </c>
      <c r="T323">
        <v>59.49</v>
      </c>
      <c r="U323">
        <v>3</v>
      </c>
      <c r="V323">
        <v>3752</v>
      </c>
      <c r="W323" t="s">
        <v>36</v>
      </c>
      <c r="X323">
        <v>6253.66</v>
      </c>
    </row>
    <row r="324" spans="1:24" x14ac:dyDescent="0.25">
      <c r="A324">
        <v>100322</v>
      </c>
      <c r="B324" t="s">
        <v>3988</v>
      </c>
      <c r="C324" t="s">
        <v>3988</v>
      </c>
      <c r="D324" s="1">
        <v>45362</v>
      </c>
      <c r="E324" t="s">
        <v>1024</v>
      </c>
      <c r="F324" t="s">
        <v>25</v>
      </c>
      <c r="G324" t="s">
        <v>59</v>
      </c>
      <c r="H324" t="s">
        <v>1025</v>
      </c>
      <c r="I324" t="s">
        <v>41</v>
      </c>
      <c r="J324" t="s">
        <v>42</v>
      </c>
      <c r="K324" t="s">
        <v>428</v>
      </c>
      <c r="L324" t="s">
        <v>91</v>
      </c>
      <c r="M324" t="s">
        <v>32</v>
      </c>
      <c r="N324" t="s">
        <v>45</v>
      </c>
      <c r="O324" t="s">
        <v>46</v>
      </c>
      <c r="P324" t="s">
        <v>35</v>
      </c>
      <c r="Q324">
        <v>480</v>
      </c>
      <c r="R324">
        <v>316.88</v>
      </c>
      <c r="S324">
        <v>152102.39999999999</v>
      </c>
      <c r="T324">
        <v>26.08</v>
      </c>
      <c r="U324">
        <v>6</v>
      </c>
      <c r="V324">
        <v>579</v>
      </c>
      <c r="W324" t="s">
        <v>36</v>
      </c>
      <c r="X324">
        <v>23282.1</v>
      </c>
    </row>
    <row r="325" spans="1:24" x14ac:dyDescent="0.25">
      <c r="A325">
        <v>100323</v>
      </c>
      <c r="B325" s="1">
        <v>45784</v>
      </c>
      <c r="C325" s="1">
        <v>45815</v>
      </c>
      <c r="D325" t="s">
        <v>3866</v>
      </c>
      <c r="E325" t="s">
        <v>1026</v>
      </c>
      <c r="F325" t="s">
        <v>32</v>
      </c>
      <c r="G325" t="s">
        <v>364</v>
      </c>
      <c r="H325" t="s">
        <v>1027</v>
      </c>
      <c r="I325" t="s">
        <v>116</v>
      </c>
      <c r="J325" t="s">
        <v>62</v>
      </c>
      <c r="K325" t="s">
        <v>121</v>
      </c>
      <c r="L325" t="s">
        <v>113</v>
      </c>
      <c r="M325" t="s">
        <v>65</v>
      </c>
      <c r="N325" t="s">
        <v>151</v>
      </c>
      <c r="O325" t="s">
        <v>152</v>
      </c>
      <c r="P325" t="s">
        <v>35</v>
      </c>
      <c r="Q325">
        <v>70</v>
      </c>
      <c r="R325">
        <v>40.1</v>
      </c>
      <c r="S325">
        <v>2807</v>
      </c>
      <c r="T325">
        <v>14.46</v>
      </c>
      <c r="U325">
        <v>10</v>
      </c>
      <c r="V325">
        <v>3608</v>
      </c>
      <c r="W325" t="s">
        <v>36</v>
      </c>
      <c r="X325">
        <v>159.52000000000001</v>
      </c>
    </row>
    <row r="326" spans="1:24" x14ac:dyDescent="0.25">
      <c r="A326">
        <v>100324</v>
      </c>
      <c r="B326" t="s">
        <v>3830</v>
      </c>
      <c r="C326" t="s">
        <v>3830</v>
      </c>
      <c r="D326" t="s">
        <v>3899</v>
      </c>
      <c r="E326" t="s">
        <v>1028</v>
      </c>
      <c r="F326" t="s">
        <v>54</v>
      </c>
      <c r="G326" t="s">
        <v>158</v>
      </c>
      <c r="H326" t="s">
        <v>1029</v>
      </c>
      <c r="I326" t="s">
        <v>149</v>
      </c>
      <c r="J326" t="s">
        <v>42</v>
      </c>
      <c r="K326" t="s">
        <v>1030</v>
      </c>
      <c r="L326" t="s">
        <v>118</v>
      </c>
      <c r="M326" t="s">
        <v>54</v>
      </c>
      <c r="N326" t="s">
        <v>151</v>
      </c>
      <c r="O326" t="s">
        <v>152</v>
      </c>
      <c r="P326" t="s">
        <v>123</v>
      </c>
      <c r="Q326">
        <v>39</v>
      </c>
      <c r="R326">
        <v>396.75</v>
      </c>
      <c r="S326">
        <v>15473.25</v>
      </c>
      <c r="T326">
        <v>8.6199999999999992</v>
      </c>
      <c r="U326">
        <v>14</v>
      </c>
      <c r="V326">
        <v>157</v>
      </c>
      <c r="W326" t="s">
        <v>36</v>
      </c>
      <c r="X326">
        <v>2459.62</v>
      </c>
    </row>
    <row r="327" spans="1:24" x14ac:dyDescent="0.25">
      <c r="A327">
        <v>100325</v>
      </c>
      <c r="B327" t="s">
        <v>4076</v>
      </c>
      <c r="C327" t="s">
        <v>4077</v>
      </c>
      <c r="D327" t="s">
        <v>3796</v>
      </c>
      <c r="E327" t="s">
        <v>1031</v>
      </c>
      <c r="F327" t="s">
        <v>38</v>
      </c>
      <c r="G327" t="s">
        <v>83</v>
      </c>
      <c r="H327" t="s">
        <v>1032</v>
      </c>
      <c r="I327" t="s">
        <v>134</v>
      </c>
      <c r="J327" t="s">
        <v>52</v>
      </c>
      <c r="K327" t="s">
        <v>345</v>
      </c>
      <c r="L327" t="s">
        <v>187</v>
      </c>
      <c r="M327" t="s">
        <v>38</v>
      </c>
      <c r="N327" t="s">
        <v>203</v>
      </c>
      <c r="O327" t="s">
        <v>204</v>
      </c>
      <c r="P327" t="s">
        <v>35</v>
      </c>
      <c r="Q327">
        <v>195</v>
      </c>
      <c r="R327">
        <v>43.36</v>
      </c>
      <c r="S327">
        <v>8455.2000000000007</v>
      </c>
      <c r="T327">
        <v>13.34</v>
      </c>
      <c r="U327">
        <v>7</v>
      </c>
      <c r="V327">
        <v>1787</v>
      </c>
      <c r="W327" t="s">
        <v>47</v>
      </c>
      <c r="X327">
        <v>-247.46</v>
      </c>
    </row>
    <row r="328" spans="1:24" x14ac:dyDescent="0.25">
      <c r="A328">
        <v>100326</v>
      </c>
      <c r="B328" t="s">
        <v>3953</v>
      </c>
      <c r="C328" t="s">
        <v>3953</v>
      </c>
      <c r="D328" s="1">
        <v>45810</v>
      </c>
      <c r="E328" t="s">
        <v>955</v>
      </c>
      <c r="F328" t="s">
        <v>25</v>
      </c>
      <c r="G328" t="s">
        <v>172</v>
      </c>
      <c r="H328" t="s">
        <v>1033</v>
      </c>
      <c r="I328" t="s">
        <v>85</v>
      </c>
      <c r="J328" t="s">
        <v>52</v>
      </c>
      <c r="K328" t="s">
        <v>1034</v>
      </c>
      <c r="L328" t="s">
        <v>31</v>
      </c>
      <c r="M328" t="s">
        <v>32</v>
      </c>
      <c r="N328" t="s">
        <v>55</v>
      </c>
      <c r="O328" t="s">
        <v>56</v>
      </c>
      <c r="P328" t="s">
        <v>76</v>
      </c>
      <c r="Q328">
        <v>344</v>
      </c>
      <c r="R328">
        <v>75.3</v>
      </c>
      <c r="S328">
        <v>25903.200000000001</v>
      </c>
      <c r="T328">
        <v>14.29</v>
      </c>
      <c r="U328">
        <v>18</v>
      </c>
      <c r="V328">
        <v>877</v>
      </c>
      <c r="W328" t="s">
        <v>36</v>
      </c>
      <c r="X328">
        <v>924</v>
      </c>
    </row>
    <row r="329" spans="1:24" x14ac:dyDescent="0.25">
      <c r="A329">
        <v>100327</v>
      </c>
      <c r="B329" t="s">
        <v>4033</v>
      </c>
      <c r="C329" t="s">
        <v>4033</v>
      </c>
      <c r="D329" t="s">
        <v>3920</v>
      </c>
      <c r="E329" t="s">
        <v>1035</v>
      </c>
      <c r="F329" t="s">
        <v>65</v>
      </c>
      <c r="G329" t="s">
        <v>154</v>
      </c>
      <c r="H329" t="s">
        <v>1036</v>
      </c>
      <c r="I329" t="s">
        <v>416</v>
      </c>
      <c r="J329" t="s">
        <v>80</v>
      </c>
      <c r="K329" t="s">
        <v>1037</v>
      </c>
      <c r="L329" t="s">
        <v>64</v>
      </c>
      <c r="M329" t="s">
        <v>54</v>
      </c>
      <c r="N329" t="s">
        <v>92</v>
      </c>
      <c r="O329" t="s">
        <v>93</v>
      </c>
      <c r="P329" t="s">
        <v>68</v>
      </c>
      <c r="Q329">
        <v>23</v>
      </c>
      <c r="R329">
        <v>158.11000000000001</v>
      </c>
      <c r="S329">
        <v>3636.53</v>
      </c>
      <c r="T329">
        <v>30</v>
      </c>
      <c r="U329">
        <v>1</v>
      </c>
      <c r="V329">
        <v>704</v>
      </c>
      <c r="W329" t="s">
        <v>36</v>
      </c>
      <c r="X329">
        <v>630.16999999999996</v>
      </c>
    </row>
    <row r="330" spans="1:24" x14ac:dyDescent="0.25">
      <c r="A330">
        <v>100328</v>
      </c>
      <c r="B330" s="1">
        <v>45300</v>
      </c>
      <c r="C330" s="1">
        <v>45360</v>
      </c>
      <c r="D330" t="s">
        <v>4008</v>
      </c>
      <c r="E330" t="s">
        <v>1038</v>
      </c>
      <c r="F330" t="s">
        <v>32</v>
      </c>
      <c r="G330" t="s">
        <v>95</v>
      </c>
      <c r="H330" t="s">
        <v>1039</v>
      </c>
      <c r="I330" t="s">
        <v>41</v>
      </c>
      <c r="J330" t="s">
        <v>42</v>
      </c>
      <c r="K330" t="s">
        <v>81</v>
      </c>
      <c r="L330" t="s">
        <v>44</v>
      </c>
      <c r="M330" t="s">
        <v>54</v>
      </c>
      <c r="N330" t="s">
        <v>203</v>
      </c>
      <c r="O330" t="s">
        <v>204</v>
      </c>
      <c r="P330" t="s">
        <v>76</v>
      </c>
      <c r="Q330">
        <v>427</v>
      </c>
      <c r="R330">
        <v>72.739999999999995</v>
      </c>
      <c r="S330">
        <v>31059.98</v>
      </c>
      <c r="T330">
        <v>15.8</v>
      </c>
      <c r="U330">
        <v>25</v>
      </c>
      <c r="V330">
        <v>1078</v>
      </c>
      <c r="W330" t="s">
        <v>188</v>
      </c>
      <c r="X330">
        <v>3555.11</v>
      </c>
    </row>
    <row r="331" spans="1:24" x14ac:dyDescent="0.25">
      <c r="A331">
        <v>100329</v>
      </c>
      <c r="B331" t="s">
        <v>3974</v>
      </c>
      <c r="C331" t="s">
        <v>3847</v>
      </c>
      <c r="D331" s="1">
        <v>45297</v>
      </c>
      <c r="E331" t="s">
        <v>1040</v>
      </c>
      <c r="F331" t="s">
        <v>38</v>
      </c>
      <c r="G331" t="s">
        <v>39</v>
      </c>
      <c r="H331" t="s">
        <v>1041</v>
      </c>
      <c r="I331" t="s">
        <v>41</v>
      </c>
      <c r="J331" t="s">
        <v>42</v>
      </c>
      <c r="K331" t="s">
        <v>1042</v>
      </c>
      <c r="L331" t="s">
        <v>122</v>
      </c>
      <c r="M331" t="s">
        <v>25</v>
      </c>
      <c r="N331" t="s">
        <v>92</v>
      </c>
      <c r="O331" t="s">
        <v>93</v>
      </c>
      <c r="P331" t="s">
        <v>123</v>
      </c>
      <c r="Q331">
        <v>500</v>
      </c>
      <c r="R331">
        <v>77.180000000000007</v>
      </c>
      <c r="S331">
        <v>38590</v>
      </c>
      <c r="T331">
        <v>22.84</v>
      </c>
      <c r="U331">
        <v>4</v>
      </c>
      <c r="V331">
        <v>468</v>
      </c>
      <c r="W331" t="s">
        <v>36</v>
      </c>
      <c r="X331">
        <v>6039.37</v>
      </c>
    </row>
    <row r="332" spans="1:24" x14ac:dyDescent="0.25">
      <c r="A332">
        <v>100330</v>
      </c>
      <c r="B332" s="1">
        <v>45841</v>
      </c>
      <c r="C332" s="1">
        <v>45933</v>
      </c>
      <c r="D332" t="s">
        <v>4078</v>
      </c>
      <c r="E332" t="s">
        <v>1043</v>
      </c>
      <c r="F332" t="s">
        <v>65</v>
      </c>
      <c r="G332" t="s">
        <v>142</v>
      </c>
      <c r="H332" t="s">
        <v>1044</v>
      </c>
      <c r="I332" t="s">
        <v>149</v>
      </c>
      <c r="J332" t="s">
        <v>42</v>
      </c>
      <c r="K332" t="s">
        <v>1045</v>
      </c>
      <c r="L332" t="s">
        <v>187</v>
      </c>
      <c r="M332" t="s">
        <v>32</v>
      </c>
      <c r="N332" t="s">
        <v>45</v>
      </c>
      <c r="O332" t="s">
        <v>46</v>
      </c>
      <c r="P332" t="s">
        <v>123</v>
      </c>
      <c r="Q332">
        <v>372</v>
      </c>
      <c r="R332">
        <v>435.28</v>
      </c>
      <c r="S332">
        <v>161924.16</v>
      </c>
      <c r="T332">
        <v>19.73</v>
      </c>
      <c r="U332">
        <v>11</v>
      </c>
      <c r="V332">
        <v>404</v>
      </c>
      <c r="W332" t="s">
        <v>36</v>
      </c>
      <c r="X332">
        <v>28254.69</v>
      </c>
    </row>
    <row r="333" spans="1:24" x14ac:dyDescent="0.25">
      <c r="A333">
        <v>100331</v>
      </c>
      <c r="B333" s="1">
        <v>45842</v>
      </c>
      <c r="C333" s="1">
        <v>45995</v>
      </c>
      <c r="D333" t="s">
        <v>4061</v>
      </c>
      <c r="E333" t="s">
        <v>1046</v>
      </c>
      <c r="F333" t="s">
        <v>65</v>
      </c>
      <c r="G333" t="s">
        <v>70</v>
      </c>
      <c r="H333" t="s">
        <v>1047</v>
      </c>
      <c r="I333" t="s">
        <v>139</v>
      </c>
      <c r="J333" t="s">
        <v>42</v>
      </c>
      <c r="K333" t="s">
        <v>1048</v>
      </c>
      <c r="L333" t="s">
        <v>118</v>
      </c>
      <c r="M333" t="s">
        <v>38</v>
      </c>
      <c r="N333" t="s">
        <v>151</v>
      </c>
      <c r="O333" t="s">
        <v>152</v>
      </c>
      <c r="P333" t="s">
        <v>123</v>
      </c>
      <c r="Q333">
        <v>438</v>
      </c>
      <c r="R333">
        <v>145.83000000000001</v>
      </c>
      <c r="S333">
        <v>63873.54</v>
      </c>
      <c r="T333">
        <v>21.34</v>
      </c>
      <c r="U333">
        <v>7</v>
      </c>
      <c r="V333">
        <v>286</v>
      </c>
      <c r="W333" t="s">
        <v>57</v>
      </c>
      <c r="X333">
        <v>7929.46</v>
      </c>
    </row>
    <row r="334" spans="1:24" x14ac:dyDescent="0.25">
      <c r="A334">
        <v>100332</v>
      </c>
      <c r="B334" s="1">
        <v>45479</v>
      </c>
      <c r="C334" s="1">
        <v>45479</v>
      </c>
      <c r="D334" t="s">
        <v>3810</v>
      </c>
      <c r="E334" t="s">
        <v>1049</v>
      </c>
      <c r="F334" t="s">
        <v>65</v>
      </c>
      <c r="G334" t="s">
        <v>70</v>
      </c>
      <c r="H334" t="s">
        <v>1050</v>
      </c>
      <c r="I334" t="s">
        <v>116</v>
      </c>
      <c r="J334" t="s">
        <v>62</v>
      </c>
      <c r="K334" t="s">
        <v>1051</v>
      </c>
      <c r="L334" t="s">
        <v>122</v>
      </c>
      <c r="M334" t="s">
        <v>54</v>
      </c>
      <c r="N334" t="s">
        <v>33</v>
      </c>
      <c r="O334" t="s">
        <v>34</v>
      </c>
      <c r="P334" t="s">
        <v>76</v>
      </c>
      <c r="Q334">
        <v>373</v>
      </c>
      <c r="R334">
        <v>46.24</v>
      </c>
      <c r="S334">
        <v>17247.52</v>
      </c>
      <c r="T334">
        <v>14.82</v>
      </c>
      <c r="U334">
        <v>16</v>
      </c>
      <c r="V334">
        <v>1301</v>
      </c>
      <c r="W334" t="s">
        <v>36</v>
      </c>
      <c r="X334">
        <v>1052.43</v>
      </c>
    </row>
    <row r="335" spans="1:24" x14ac:dyDescent="0.25">
      <c r="A335">
        <v>100333</v>
      </c>
      <c r="B335" t="s">
        <v>3830</v>
      </c>
      <c r="C335" t="s">
        <v>3874</v>
      </c>
      <c r="D335" t="s">
        <v>4079</v>
      </c>
      <c r="E335" t="s">
        <v>1052</v>
      </c>
      <c r="F335" t="s">
        <v>32</v>
      </c>
      <c r="G335" t="s">
        <v>110</v>
      </c>
      <c r="H335" t="s">
        <v>1053</v>
      </c>
      <c r="I335" t="s">
        <v>116</v>
      </c>
      <c r="J335" t="s">
        <v>62</v>
      </c>
      <c r="K335" t="s">
        <v>1054</v>
      </c>
      <c r="L335" t="s">
        <v>91</v>
      </c>
      <c r="M335" t="s">
        <v>38</v>
      </c>
      <c r="N335" t="s">
        <v>74</v>
      </c>
      <c r="O335" t="s">
        <v>75</v>
      </c>
      <c r="P335" t="s">
        <v>68</v>
      </c>
      <c r="Q335">
        <v>160</v>
      </c>
      <c r="R335">
        <v>42.48</v>
      </c>
      <c r="S335">
        <v>6796.8</v>
      </c>
      <c r="T335">
        <v>38.880000000000003</v>
      </c>
      <c r="U335">
        <v>5</v>
      </c>
      <c r="V335">
        <v>2275</v>
      </c>
      <c r="W335" t="s">
        <v>36</v>
      </c>
      <c r="X335">
        <v>635.87</v>
      </c>
    </row>
    <row r="336" spans="1:24" x14ac:dyDescent="0.25">
      <c r="A336">
        <v>100334</v>
      </c>
      <c r="B336" t="s">
        <v>3987</v>
      </c>
      <c r="C336" t="s">
        <v>4080</v>
      </c>
      <c r="D336" t="s">
        <v>4081</v>
      </c>
      <c r="E336" t="s">
        <v>1055</v>
      </c>
      <c r="F336" t="s">
        <v>32</v>
      </c>
      <c r="G336" t="s">
        <v>180</v>
      </c>
      <c r="H336" t="s">
        <v>1056</v>
      </c>
      <c r="I336" t="s">
        <v>149</v>
      </c>
      <c r="J336" t="s">
        <v>42</v>
      </c>
      <c r="K336" t="s">
        <v>1057</v>
      </c>
      <c r="L336" t="s">
        <v>64</v>
      </c>
      <c r="M336" t="s">
        <v>25</v>
      </c>
      <c r="N336" t="s">
        <v>33</v>
      </c>
      <c r="O336" t="s">
        <v>34</v>
      </c>
      <c r="P336" t="s">
        <v>123</v>
      </c>
      <c r="Q336">
        <v>211</v>
      </c>
      <c r="R336">
        <v>283.49</v>
      </c>
      <c r="S336">
        <v>59816.39</v>
      </c>
      <c r="T336">
        <v>15.82</v>
      </c>
      <c r="U336">
        <v>5</v>
      </c>
      <c r="V336">
        <v>673</v>
      </c>
      <c r="W336" t="s">
        <v>36</v>
      </c>
      <c r="X336">
        <v>11707.49</v>
      </c>
    </row>
    <row r="337" spans="1:24" x14ac:dyDescent="0.25">
      <c r="A337">
        <v>100335</v>
      </c>
      <c r="B337" s="1">
        <v>45416</v>
      </c>
      <c r="C337" s="1">
        <v>45508</v>
      </c>
      <c r="D337" t="s">
        <v>3753</v>
      </c>
      <c r="E337" t="s">
        <v>1058</v>
      </c>
      <c r="F337" t="s">
        <v>32</v>
      </c>
      <c r="G337" t="s">
        <v>180</v>
      </c>
      <c r="H337" t="s">
        <v>1059</v>
      </c>
      <c r="I337" t="s">
        <v>139</v>
      </c>
      <c r="J337" t="s">
        <v>42</v>
      </c>
      <c r="K337" t="s">
        <v>1060</v>
      </c>
      <c r="L337" t="s">
        <v>212</v>
      </c>
      <c r="M337" t="s">
        <v>38</v>
      </c>
      <c r="N337" t="s">
        <v>55</v>
      </c>
      <c r="O337" t="s">
        <v>56</v>
      </c>
      <c r="P337" t="s">
        <v>123</v>
      </c>
      <c r="Q337">
        <v>31</v>
      </c>
      <c r="R337">
        <v>111.64</v>
      </c>
      <c r="S337">
        <v>3460.84</v>
      </c>
      <c r="T337">
        <v>11.45</v>
      </c>
      <c r="U337">
        <v>7</v>
      </c>
      <c r="V337">
        <v>199</v>
      </c>
      <c r="W337" t="s">
        <v>36</v>
      </c>
      <c r="X337">
        <v>552.58000000000004</v>
      </c>
    </row>
    <row r="338" spans="1:24" x14ac:dyDescent="0.25">
      <c r="A338">
        <v>100336</v>
      </c>
      <c r="B338" t="s">
        <v>3794</v>
      </c>
      <c r="C338" t="s">
        <v>3986</v>
      </c>
      <c r="D338" t="s">
        <v>4028</v>
      </c>
      <c r="E338" t="s">
        <v>1061</v>
      </c>
      <c r="F338" t="s">
        <v>65</v>
      </c>
      <c r="G338" t="s">
        <v>70</v>
      </c>
      <c r="H338" t="s">
        <v>1062</v>
      </c>
      <c r="I338" t="s">
        <v>177</v>
      </c>
      <c r="J338" t="s">
        <v>29</v>
      </c>
      <c r="K338" t="s">
        <v>1063</v>
      </c>
      <c r="L338" t="s">
        <v>113</v>
      </c>
      <c r="M338" t="s">
        <v>32</v>
      </c>
      <c r="N338" t="s">
        <v>74</v>
      </c>
      <c r="O338" t="s">
        <v>75</v>
      </c>
      <c r="P338" t="s">
        <v>123</v>
      </c>
      <c r="Q338">
        <v>134</v>
      </c>
      <c r="R338">
        <v>34.49</v>
      </c>
      <c r="S338">
        <v>4621.66</v>
      </c>
      <c r="T338">
        <v>13.95</v>
      </c>
      <c r="U338">
        <v>4</v>
      </c>
      <c r="V338">
        <v>3268</v>
      </c>
      <c r="W338" t="s">
        <v>36</v>
      </c>
      <c r="X338">
        <v>1165.77</v>
      </c>
    </row>
    <row r="339" spans="1:24" x14ac:dyDescent="0.25">
      <c r="A339">
        <v>100337</v>
      </c>
      <c r="B339" s="1">
        <v>45391</v>
      </c>
      <c r="C339" s="1">
        <v>45391</v>
      </c>
      <c r="D339" t="s">
        <v>3834</v>
      </c>
      <c r="E339" t="s">
        <v>1064</v>
      </c>
      <c r="F339" t="s">
        <v>54</v>
      </c>
      <c r="G339" t="s">
        <v>193</v>
      </c>
      <c r="H339" t="s">
        <v>1065</v>
      </c>
      <c r="I339" t="s">
        <v>51</v>
      </c>
      <c r="J339" t="s">
        <v>52</v>
      </c>
      <c r="K339" t="s">
        <v>742</v>
      </c>
      <c r="L339" t="s">
        <v>44</v>
      </c>
      <c r="M339" t="s">
        <v>38</v>
      </c>
      <c r="N339" t="s">
        <v>107</v>
      </c>
      <c r="O339" t="s">
        <v>108</v>
      </c>
      <c r="P339" t="s">
        <v>123</v>
      </c>
      <c r="Q339">
        <v>125</v>
      </c>
      <c r="R339">
        <v>35.520000000000003</v>
      </c>
      <c r="S339">
        <v>4440</v>
      </c>
      <c r="T339">
        <v>13.73</v>
      </c>
      <c r="U339">
        <v>13</v>
      </c>
      <c r="V339">
        <v>2001</v>
      </c>
      <c r="W339" t="s">
        <v>57</v>
      </c>
      <c r="X339">
        <v>779</v>
      </c>
    </row>
    <row r="340" spans="1:24" x14ac:dyDescent="0.25">
      <c r="A340">
        <v>100338</v>
      </c>
      <c r="B340" t="s">
        <v>4082</v>
      </c>
      <c r="C340" t="s">
        <v>4082</v>
      </c>
      <c r="D340" s="1">
        <v>45967</v>
      </c>
      <c r="E340" t="s">
        <v>1066</v>
      </c>
      <c r="F340" t="s">
        <v>25</v>
      </c>
      <c r="G340" t="s">
        <v>172</v>
      </c>
      <c r="H340" t="s">
        <v>1067</v>
      </c>
      <c r="I340" t="s">
        <v>28</v>
      </c>
      <c r="J340" t="s">
        <v>29</v>
      </c>
      <c r="K340" t="s">
        <v>1068</v>
      </c>
      <c r="L340" t="s">
        <v>91</v>
      </c>
      <c r="M340" t="s">
        <v>32</v>
      </c>
      <c r="N340" t="s">
        <v>203</v>
      </c>
      <c r="O340" t="s">
        <v>204</v>
      </c>
      <c r="P340" t="s">
        <v>76</v>
      </c>
      <c r="Q340">
        <v>307</v>
      </c>
      <c r="R340">
        <v>111.96</v>
      </c>
      <c r="S340">
        <v>34371.72</v>
      </c>
      <c r="T340">
        <v>13.61</v>
      </c>
      <c r="U340">
        <v>25</v>
      </c>
      <c r="V340">
        <v>3216</v>
      </c>
      <c r="W340" t="s">
        <v>36</v>
      </c>
      <c r="X340">
        <v>4199.95</v>
      </c>
    </row>
    <row r="341" spans="1:24" x14ac:dyDescent="0.25">
      <c r="A341">
        <v>100339</v>
      </c>
      <c r="B341" t="s">
        <v>3943</v>
      </c>
      <c r="C341" t="s">
        <v>3943</v>
      </c>
      <c r="D341" t="s">
        <v>4012</v>
      </c>
      <c r="E341" t="s">
        <v>1069</v>
      </c>
      <c r="F341" t="s">
        <v>65</v>
      </c>
      <c r="G341" t="s">
        <v>70</v>
      </c>
      <c r="H341" t="s">
        <v>1070</v>
      </c>
      <c r="I341" t="s">
        <v>41</v>
      </c>
      <c r="J341" t="s">
        <v>42</v>
      </c>
      <c r="K341" t="s">
        <v>1071</v>
      </c>
      <c r="L341" t="s">
        <v>98</v>
      </c>
      <c r="M341" t="s">
        <v>54</v>
      </c>
      <c r="N341" t="s">
        <v>74</v>
      </c>
      <c r="O341" t="s">
        <v>75</v>
      </c>
      <c r="P341" t="s">
        <v>68</v>
      </c>
      <c r="Q341">
        <v>85</v>
      </c>
      <c r="R341">
        <v>202</v>
      </c>
      <c r="S341">
        <v>17170</v>
      </c>
      <c r="T341">
        <v>34.020000000000003</v>
      </c>
      <c r="U341">
        <v>4</v>
      </c>
      <c r="V341">
        <v>1048</v>
      </c>
      <c r="W341" t="s">
        <v>47</v>
      </c>
      <c r="X341">
        <v>-145.86000000000001</v>
      </c>
    </row>
    <row r="342" spans="1:24" x14ac:dyDescent="0.25">
      <c r="A342">
        <v>100340</v>
      </c>
      <c r="B342" s="1">
        <v>45629</v>
      </c>
      <c r="C342" t="s">
        <v>4083</v>
      </c>
      <c r="D342" t="s">
        <v>4040</v>
      </c>
      <c r="E342" t="s">
        <v>1072</v>
      </c>
      <c r="F342" t="s">
        <v>25</v>
      </c>
      <c r="G342" t="s">
        <v>244</v>
      </c>
      <c r="H342" t="s">
        <v>1073</v>
      </c>
      <c r="I342" t="s">
        <v>126</v>
      </c>
      <c r="J342" t="s">
        <v>42</v>
      </c>
      <c r="K342" t="s">
        <v>371</v>
      </c>
      <c r="L342" t="s">
        <v>91</v>
      </c>
      <c r="M342" t="s">
        <v>54</v>
      </c>
      <c r="N342" t="s">
        <v>102</v>
      </c>
      <c r="O342" t="s">
        <v>103</v>
      </c>
      <c r="P342" t="s">
        <v>68</v>
      </c>
      <c r="Q342">
        <v>72</v>
      </c>
      <c r="R342">
        <v>147.47999999999999</v>
      </c>
      <c r="S342">
        <v>10618.56</v>
      </c>
      <c r="T342">
        <v>33.18</v>
      </c>
      <c r="U342">
        <v>4</v>
      </c>
      <c r="V342">
        <v>425</v>
      </c>
      <c r="W342" t="s">
        <v>57</v>
      </c>
      <c r="X342">
        <v>949.97</v>
      </c>
    </row>
    <row r="343" spans="1:24" x14ac:dyDescent="0.25">
      <c r="A343">
        <v>100341</v>
      </c>
      <c r="B343" t="s">
        <v>4084</v>
      </c>
      <c r="C343" t="s">
        <v>4034</v>
      </c>
      <c r="D343" s="1">
        <v>45940</v>
      </c>
      <c r="E343" t="s">
        <v>1074</v>
      </c>
      <c r="F343" t="s">
        <v>25</v>
      </c>
      <c r="G343" t="s">
        <v>172</v>
      </c>
      <c r="H343" t="s">
        <v>1075</v>
      </c>
      <c r="I343" t="s">
        <v>139</v>
      </c>
      <c r="J343" t="s">
        <v>42</v>
      </c>
      <c r="K343" t="s">
        <v>1076</v>
      </c>
      <c r="L343" t="s">
        <v>118</v>
      </c>
      <c r="M343" t="s">
        <v>25</v>
      </c>
      <c r="N343" t="s">
        <v>55</v>
      </c>
      <c r="O343" t="s">
        <v>56</v>
      </c>
      <c r="P343" t="s">
        <v>123</v>
      </c>
      <c r="Q343">
        <v>133</v>
      </c>
      <c r="R343">
        <v>356.04</v>
      </c>
      <c r="S343">
        <v>47353.32</v>
      </c>
      <c r="T343">
        <v>10.31</v>
      </c>
      <c r="U343">
        <v>15</v>
      </c>
      <c r="V343">
        <v>846</v>
      </c>
      <c r="W343" t="s">
        <v>188</v>
      </c>
      <c r="X343">
        <v>6393.76</v>
      </c>
    </row>
    <row r="344" spans="1:24" x14ac:dyDescent="0.25">
      <c r="A344">
        <v>100342</v>
      </c>
      <c r="B344" s="1">
        <v>45781</v>
      </c>
      <c r="C344" s="1">
        <v>45812</v>
      </c>
      <c r="D344" s="1">
        <v>45965</v>
      </c>
      <c r="E344" t="s">
        <v>1077</v>
      </c>
      <c r="F344" t="s">
        <v>54</v>
      </c>
      <c r="G344" t="s">
        <v>158</v>
      </c>
      <c r="H344" t="s">
        <v>1078</v>
      </c>
      <c r="I344" t="s">
        <v>177</v>
      </c>
      <c r="J344" t="s">
        <v>29</v>
      </c>
      <c r="K344" t="s">
        <v>1079</v>
      </c>
      <c r="L344" t="s">
        <v>91</v>
      </c>
      <c r="M344" t="s">
        <v>25</v>
      </c>
      <c r="N344" t="s">
        <v>102</v>
      </c>
      <c r="O344" t="s">
        <v>103</v>
      </c>
      <c r="P344" t="s">
        <v>68</v>
      </c>
      <c r="Q344">
        <v>335</v>
      </c>
      <c r="R344">
        <v>48.12</v>
      </c>
      <c r="S344">
        <v>16120.2</v>
      </c>
      <c r="T344">
        <v>50.22</v>
      </c>
      <c r="U344">
        <v>5</v>
      </c>
      <c r="V344">
        <v>3115</v>
      </c>
      <c r="W344" t="s">
        <v>36</v>
      </c>
      <c r="X344">
        <v>4229.2299999999996</v>
      </c>
    </row>
    <row r="345" spans="1:24" x14ac:dyDescent="0.25">
      <c r="A345">
        <v>100343</v>
      </c>
      <c r="B345" t="s">
        <v>3838</v>
      </c>
      <c r="C345" t="s">
        <v>3970</v>
      </c>
      <c r="D345" s="1">
        <v>45874</v>
      </c>
      <c r="E345" t="s">
        <v>1080</v>
      </c>
      <c r="F345" t="s">
        <v>38</v>
      </c>
      <c r="G345" t="s">
        <v>147</v>
      </c>
      <c r="H345" t="s">
        <v>1081</v>
      </c>
      <c r="I345" t="s">
        <v>61</v>
      </c>
      <c r="J345" t="s">
        <v>62</v>
      </c>
      <c r="K345" t="s">
        <v>870</v>
      </c>
      <c r="L345" t="s">
        <v>122</v>
      </c>
      <c r="M345" t="s">
        <v>32</v>
      </c>
      <c r="N345" t="s">
        <v>107</v>
      </c>
      <c r="O345" t="s">
        <v>108</v>
      </c>
      <c r="P345" t="s">
        <v>76</v>
      </c>
      <c r="Q345">
        <v>31</v>
      </c>
      <c r="R345">
        <v>20.18</v>
      </c>
      <c r="S345">
        <v>625.58000000000004</v>
      </c>
      <c r="T345">
        <v>8.58</v>
      </c>
      <c r="U345">
        <v>22</v>
      </c>
      <c r="V345">
        <v>1231</v>
      </c>
      <c r="W345" t="s">
        <v>36</v>
      </c>
      <c r="X345">
        <v>75.41</v>
      </c>
    </row>
    <row r="346" spans="1:24" x14ac:dyDescent="0.25">
      <c r="A346">
        <v>100344</v>
      </c>
      <c r="B346" t="s">
        <v>3824</v>
      </c>
      <c r="C346" t="s">
        <v>3824</v>
      </c>
      <c r="D346" s="1">
        <v>45394</v>
      </c>
      <c r="E346" t="s">
        <v>1082</v>
      </c>
      <c r="F346" t="s">
        <v>65</v>
      </c>
      <c r="G346" t="s">
        <v>154</v>
      </c>
      <c r="H346" t="s">
        <v>1083</v>
      </c>
      <c r="I346" t="s">
        <v>89</v>
      </c>
      <c r="J346" t="s">
        <v>62</v>
      </c>
      <c r="K346" t="s">
        <v>1084</v>
      </c>
      <c r="L346" t="s">
        <v>122</v>
      </c>
      <c r="M346" t="s">
        <v>54</v>
      </c>
      <c r="N346" t="s">
        <v>107</v>
      </c>
      <c r="O346" t="s">
        <v>108</v>
      </c>
      <c r="P346" t="s">
        <v>68</v>
      </c>
      <c r="Q346">
        <v>14</v>
      </c>
      <c r="R346">
        <v>12.03</v>
      </c>
      <c r="S346">
        <v>168.42</v>
      </c>
      <c r="T346">
        <v>29.42</v>
      </c>
      <c r="U346">
        <v>4</v>
      </c>
      <c r="V346">
        <v>4048</v>
      </c>
      <c r="W346" t="s">
        <v>57</v>
      </c>
      <c r="X346">
        <v>-11.24</v>
      </c>
    </row>
    <row r="347" spans="1:24" x14ac:dyDescent="0.25">
      <c r="A347">
        <v>100345</v>
      </c>
      <c r="B347" t="s">
        <v>4085</v>
      </c>
      <c r="C347" s="1">
        <v>45666</v>
      </c>
      <c r="D347" s="1">
        <v>45847</v>
      </c>
      <c r="E347" t="s">
        <v>1085</v>
      </c>
      <c r="F347" t="s">
        <v>65</v>
      </c>
      <c r="G347" t="s">
        <v>154</v>
      </c>
      <c r="H347" t="s">
        <v>1086</v>
      </c>
      <c r="I347" t="s">
        <v>139</v>
      </c>
      <c r="J347" t="s">
        <v>42</v>
      </c>
      <c r="K347" t="s">
        <v>988</v>
      </c>
      <c r="L347" t="s">
        <v>98</v>
      </c>
      <c r="M347" t="s">
        <v>32</v>
      </c>
      <c r="N347" t="s">
        <v>92</v>
      </c>
      <c r="O347" t="s">
        <v>93</v>
      </c>
      <c r="P347" t="s">
        <v>123</v>
      </c>
      <c r="Q347">
        <v>190</v>
      </c>
      <c r="R347">
        <v>359.52</v>
      </c>
      <c r="S347">
        <v>68308.800000000003</v>
      </c>
      <c r="T347">
        <v>15.31</v>
      </c>
      <c r="U347">
        <v>6</v>
      </c>
      <c r="V347">
        <v>236</v>
      </c>
      <c r="W347" t="s">
        <v>36</v>
      </c>
      <c r="X347">
        <v>8607.98</v>
      </c>
    </row>
    <row r="348" spans="1:24" x14ac:dyDescent="0.25">
      <c r="A348">
        <v>100346</v>
      </c>
      <c r="B348" t="s">
        <v>3973</v>
      </c>
      <c r="C348" t="s">
        <v>3847</v>
      </c>
      <c r="D348" t="s">
        <v>4004</v>
      </c>
      <c r="E348" t="s">
        <v>1087</v>
      </c>
      <c r="F348" t="s">
        <v>54</v>
      </c>
      <c r="G348" t="s">
        <v>158</v>
      </c>
      <c r="H348" t="s">
        <v>1088</v>
      </c>
      <c r="I348" t="s">
        <v>238</v>
      </c>
      <c r="J348" t="s">
        <v>62</v>
      </c>
      <c r="K348" t="s">
        <v>581</v>
      </c>
      <c r="L348" t="s">
        <v>187</v>
      </c>
      <c r="M348" t="s">
        <v>54</v>
      </c>
      <c r="N348" t="s">
        <v>74</v>
      </c>
      <c r="O348" t="s">
        <v>75</v>
      </c>
      <c r="P348" t="s">
        <v>76</v>
      </c>
      <c r="Q348">
        <v>404</v>
      </c>
      <c r="R348">
        <v>30.03</v>
      </c>
      <c r="S348">
        <v>12132.12</v>
      </c>
      <c r="T348">
        <v>11.39</v>
      </c>
      <c r="U348">
        <v>16</v>
      </c>
      <c r="V348">
        <v>2351</v>
      </c>
      <c r="W348" t="s">
        <v>36</v>
      </c>
      <c r="X348">
        <v>995.16</v>
      </c>
    </row>
    <row r="349" spans="1:24" x14ac:dyDescent="0.25">
      <c r="A349">
        <v>100347</v>
      </c>
      <c r="B349" t="s">
        <v>3763</v>
      </c>
      <c r="C349" t="s">
        <v>3763</v>
      </c>
      <c r="D349" t="s">
        <v>4086</v>
      </c>
      <c r="E349" t="s">
        <v>1089</v>
      </c>
      <c r="F349" t="s">
        <v>65</v>
      </c>
      <c r="G349" t="s">
        <v>154</v>
      </c>
      <c r="H349" t="s">
        <v>1090</v>
      </c>
      <c r="I349" t="s">
        <v>177</v>
      </c>
      <c r="J349" t="s">
        <v>29</v>
      </c>
      <c r="K349" t="s">
        <v>1091</v>
      </c>
      <c r="L349" t="s">
        <v>212</v>
      </c>
      <c r="M349" t="s">
        <v>32</v>
      </c>
      <c r="N349" t="s">
        <v>107</v>
      </c>
      <c r="O349" t="s">
        <v>108</v>
      </c>
      <c r="P349" t="s">
        <v>123</v>
      </c>
      <c r="Q349">
        <v>28</v>
      </c>
      <c r="R349">
        <v>23.86</v>
      </c>
      <c r="S349">
        <v>668.08</v>
      </c>
      <c r="T349">
        <v>11.37</v>
      </c>
      <c r="U349">
        <v>8</v>
      </c>
      <c r="V349">
        <v>967</v>
      </c>
      <c r="W349" t="s">
        <v>36</v>
      </c>
      <c r="X349">
        <v>98.77</v>
      </c>
    </row>
    <row r="350" spans="1:24" x14ac:dyDescent="0.25">
      <c r="A350">
        <v>100348</v>
      </c>
      <c r="B350" t="s">
        <v>3878</v>
      </c>
      <c r="C350" s="1">
        <v>45298</v>
      </c>
      <c r="D350" s="1">
        <v>45329</v>
      </c>
      <c r="E350" t="s">
        <v>1092</v>
      </c>
      <c r="F350" t="s">
        <v>38</v>
      </c>
      <c r="G350" t="s">
        <v>49</v>
      </c>
      <c r="H350" t="s">
        <v>1093</v>
      </c>
      <c r="I350" t="s">
        <v>207</v>
      </c>
      <c r="J350" t="s">
        <v>80</v>
      </c>
      <c r="K350" t="s">
        <v>1094</v>
      </c>
      <c r="L350" t="s">
        <v>122</v>
      </c>
      <c r="M350" t="s">
        <v>54</v>
      </c>
      <c r="N350" t="s">
        <v>74</v>
      </c>
      <c r="O350" t="s">
        <v>75</v>
      </c>
      <c r="P350" t="s">
        <v>68</v>
      </c>
      <c r="Q350">
        <v>293</v>
      </c>
      <c r="R350">
        <v>278.26</v>
      </c>
      <c r="S350">
        <v>81530.179999999993</v>
      </c>
      <c r="T350">
        <v>47.5</v>
      </c>
      <c r="U350">
        <v>1</v>
      </c>
      <c r="V350">
        <v>827</v>
      </c>
      <c r="W350" t="s">
        <v>36</v>
      </c>
      <c r="X350">
        <v>12779.91</v>
      </c>
    </row>
    <row r="351" spans="1:24" x14ac:dyDescent="0.25">
      <c r="A351">
        <v>100349</v>
      </c>
      <c r="B351" t="s">
        <v>3825</v>
      </c>
      <c r="C351" t="s">
        <v>4087</v>
      </c>
      <c r="D351" s="1">
        <v>45689</v>
      </c>
      <c r="E351" t="s">
        <v>1095</v>
      </c>
      <c r="F351" t="s">
        <v>54</v>
      </c>
      <c r="G351" t="s">
        <v>225</v>
      </c>
      <c r="H351" t="s">
        <v>1096</v>
      </c>
      <c r="I351" t="s">
        <v>238</v>
      </c>
      <c r="J351" t="s">
        <v>62</v>
      </c>
      <c r="K351" t="s">
        <v>473</v>
      </c>
      <c r="L351" t="s">
        <v>91</v>
      </c>
      <c r="M351" t="s">
        <v>65</v>
      </c>
      <c r="N351" t="s">
        <v>203</v>
      </c>
      <c r="O351" t="s">
        <v>204</v>
      </c>
      <c r="P351" t="s">
        <v>68</v>
      </c>
      <c r="Q351">
        <v>477</v>
      </c>
      <c r="R351">
        <v>36.56</v>
      </c>
      <c r="S351">
        <v>17439.12</v>
      </c>
      <c r="T351">
        <v>59.42</v>
      </c>
      <c r="U351">
        <v>2</v>
      </c>
      <c r="V351">
        <v>4731</v>
      </c>
      <c r="W351" t="s">
        <v>36</v>
      </c>
      <c r="X351">
        <v>1897.4</v>
      </c>
    </row>
    <row r="352" spans="1:24" x14ac:dyDescent="0.25">
      <c r="A352">
        <v>100350</v>
      </c>
      <c r="B352" t="s">
        <v>4088</v>
      </c>
      <c r="C352" t="s">
        <v>4088</v>
      </c>
      <c r="D352" s="1">
        <v>45811</v>
      </c>
      <c r="E352" t="s">
        <v>1097</v>
      </c>
      <c r="F352" t="s">
        <v>25</v>
      </c>
      <c r="G352" t="s">
        <v>221</v>
      </c>
      <c r="H352" t="s">
        <v>1098</v>
      </c>
      <c r="I352" t="s">
        <v>116</v>
      </c>
      <c r="J352" t="s">
        <v>62</v>
      </c>
      <c r="K352" t="s">
        <v>1099</v>
      </c>
      <c r="L352" t="s">
        <v>118</v>
      </c>
      <c r="M352" t="s">
        <v>32</v>
      </c>
      <c r="N352" t="s">
        <v>102</v>
      </c>
      <c r="O352" t="s">
        <v>103</v>
      </c>
      <c r="P352" t="s">
        <v>68</v>
      </c>
      <c r="Q352">
        <v>48</v>
      </c>
      <c r="R352">
        <v>33.409999999999997</v>
      </c>
      <c r="S352">
        <v>1603.68</v>
      </c>
      <c r="T352">
        <v>31.62</v>
      </c>
      <c r="U352">
        <v>7</v>
      </c>
      <c r="V352">
        <v>4716</v>
      </c>
      <c r="W352" t="s">
        <v>36</v>
      </c>
      <c r="X352">
        <v>151.26</v>
      </c>
    </row>
    <row r="353" spans="1:24" x14ac:dyDescent="0.25">
      <c r="A353">
        <v>100351</v>
      </c>
      <c r="B353" t="s">
        <v>4089</v>
      </c>
      <c r="C353" t="s">
        <v>4090</v>
      </c>
      <c r="D353" s="1">
        <v>45755</v>
      </c>
      <c r="E353" t="s">
        <v>1100</v>
      </c>
      <c r="F353" t="s">
        <v>54</v>
      </c>
      <c r="G353" t="s">
        <v>193</v>
      </c>
      <c r="H353" t="s">
        <v>1101</v>
      </c>
      <c r="I353" t="s">
        <v>207</v>
      </c>
      <c r="J353" t="s">
        <v>80</v>
      </c>
      <c r="K353" t="s">
        <v>1102</v>
      </c>
      <c r="L353" t="s">
        <v>44</v>
      </c>
      <c r="M353" t="s">
        <v>54</v>
      </c>
      <c r="N353" t="s">
        <v>92</v>
      </c>
      <c r="O353" t="s">
        <v>93</v>
      </c>
      <c r="P353" t="s">
        <v>35</v>
      </c>
      <c r="Q353">
        <v>343</v>
      </c>
      <c r="R353">
        <v>300.33999999999997</v>
      </c>
      <c r="S353">
        <v>103016.62</v>
      </c>
      <c r="T353">
        <v>16.440000000000001</v>
      </c>
      <c r="U353">
        <v>8</v>
      </c>
      <c r="V353">
        <v>1801</v>
      </c>
      <c r="W353" t="s">
        <v>36</v>
      </c>
      <c r="X353">
        <v>19047.25</v>
      </c>
    </row>
    <row r="354" spans="1:24" x14ac:dyDescent="0.25">
      <c r="A354">
        <v>100352</v>
      </c>
      <c r="B354" s="1">
        <v>45414</v>
      </c>
      <c r="C354" s="1">
        <v>45537</v>
      </c>
      <c r="D354" t="s">
        <v>4017</v>
      </c>
      <c r="E354" t="s">
        <v>1103</v>
      </c>
      <c r="F354" t="s">
        <v>65</v>
      </c>
      <c r="G354" t="s">
        <v>70</v>
      </c>
      <c r="H354" t="s">
        <v>1104</v>
      </c>
      <c r="I354" t="s">
        <v>28</v>
      </c>
      <c r="J354" t="s">
        <v>29</v>
      </c>
      <c r="K354" t="s">
        <v>835</v>
      </c>
      <c r="L354" t="s">
        <v>91</v>
      </c>
      <c r="M354" t="s">
        <v>54</v>
      </c>
      <c r="N354" t="s">
        <v>33</v>
      </c>
      <c r="O354" t="s">
        <v>34</v>
      </c>
      <c r="P354" t="s">
        <v>76</v>
      </c>
      <c r="Q354">
        <v>426</v>
      </c>
      <c r="R354">
        <v>102.13</v>
      </c>
      <c r="S354">
        <v>43507.38</v>
      </c>
      <c r="T354">
        <v>15.78</v>
      </c>
      <c r="U354">
        <v>13</v>
      </c>
      <c r="V354">
        <v>297</v>
      </c>
      <c r="W354" t="s">
        <v>36</v>
      </c>
      <c r="X354">
        <v>4344.63</v>
      </c>
    </row>
    <row r="355" spans="1:24" x14ac:dyDescent="0.25">
      <c r="A355">
        <v>100353</v>
      </c>
      <c r="B355" t="s">
        <v>3801</v>
      </c>
      <c r="C355" s="1">
        <v>45728</v>
      </c>
      <c r="D355" s="1">
        <v>45942</v>
      </c>
      <c r="E355" t="s">
        <v>1105</v>
      </c>
      <c r="F355" t="s">
        <v>38</v>
      </c>
      <c r="G355" t="s">
        <v>39</v>
      </c>
      <c r="H355" t="s">
        <v>1106</v>
      </c>
      <c r="I355" t="s">
        <v>51</v>
      </c>
      <c r="J355" t="s">
        <v>52</v>
      </c>
      <c r="K355" t="s">
        <v>97</v>
      </c>
      <c r="L355" t="s">
        <v>118</v>
      </c>
      <c r="M355" t="s">
        <v>38</v>
      </c>
      <c r="N355" t="s">
        <v>203</v>
      </c>
      <c r="O355" t="s">
        <v>204</v>
      </c>
      <c r="P355" t="s">
        <v>123</v>
      </c>
      <c r="Q355">
        <v>488</v>
      </c>
      <c r="R355">
        <v>11.48</v>
      </c>
      <c r="S355">
        <v>5602.24</v>
      </c>
      <c r="T355">
        <v>16.7</v>
      </c>
      <c r="U355">
        <v>7</v>
      </c>
      <c r="V355">
        <v>2643</v>
      </c>
      <c r="W355" t="s">
        <v>36</v>
      </c>
      <c r="X355">
        <v>780.81</v>
      </c>
    </row>
    <row r="356" spans="1:24" x14ac:dyDescent="0.25">
      <c r="A356">
        <v>100354</v>
      </c>
      <c r="B356" s="1">
        <v>45936</v>
      </c>
      <c r="C356" t="s">
        <v>3832</v>
      </c>
      <c r="D356" t="s">
        <v>3975</v>
      </c>
      <c r="E356" t="s">
        <v>1107</v>
      </c>
      <c r="F356" t="s">
        <v>65</v>
      </c>
      <c r="G356" t="s">
        <v>142</v>
      </c>
      <c r="H356" t="s">
        <v>1108</v>
      </c>
      <c r="I356" t="s">
        <v>144</v>
      </c>
      <c r="J356" t="s">
        <v>52</v>
      </c>
      <c r="K356" t="s">
        <v>401</v>
      </c>
      <c r="L356" t="s">
        <v>44</v>
      </c>
      <c r="M356" t="s">
        <v>25</v>
      </c>
      <c r="N356" t="s">
        <v>45</v>
      </c>
      <c r="O356" t="s">
        <v>46</v>
      </c>
      <c r="P356" t="s">
        <v>35</v>
      </c>
      <c r="Q356">
        <v>270</v>
      </c>
      <c r="R356">
        <v>16.48</v>
      </c>
      <c r="S356">
        <v>4449.6000000000004</v>
      </c>
      <c r="T356">
        <v>20.13</v>
      </c>
      <c r="U356">
        <v>2</v>
      </c>
      <c r="V356">
        <v>571</v>
      </c>
      <c r="W356" t="s">
        <v>36</v>
      </c>
      <c r="X356">
        <v>464.17</v>
      </c>
    </row>
    <row r="357" spans="1:24" x14ac:dyDescent="0.25">
      <c r="A357">
        <v>100355</v>
      </c>
      <c r="B357" s="1">
        <v>45300</v>
      </c>
      <c r="C357" s="1">
        <v>45360</v>
      </c>
      <c r="D357" s="1">
        <v>45391</v>
      </c>
      <c r="E357" t="s">
        <v>1109</v>
      </c>
      <c r="F357" t="s">
        <v>32</v>
      </c>
      <c r="G357" t="s">
        <v>255</v>
      </c>
      <c r="H357" t="s">
        <v>1110</v>
      </c>
      <c r="I357" t="s">
        <v>198</v>
      </c>
      <c r="J357" t="s">
        <v>52</v>
      </c>
      <c r="K357" t="s">
        <v>542</v>
      </c>
      <c r="L357" t="s">
        <v>212</v>
      </c>
      <c r="M357" t="s">
        <v>54</v>
      </c>
      <c r="N357" t="s">
        <v>74</v>
      </c>
      <c r="O357" t="s">
        <v>75</v>
      </c>
      <c r="P357" t="s">
        <v>68</v>
      </c>
      <c r="Q357">
        <v>480</v>
      </c>
      <c r="R357">
        <v>74.849999999999994</v>
      </c>
      <c r="S357">
        <v>35928</v>
      </c>
      <c r="T357">
        <v>59.62</v>
      </c>
      <c r="U357">
        <v>1</v>
      </c>
      <c r="V357">
        <v>4180</v>
      </c>
      <c r="W357" t="s">
        <v>36</v>
      </c>
      <c r="X357">
        <v>5097.7299999999996</v>
      </c>
    </row>
    <row r="358" spans="1:24" x14ac:dyDescent="0.25">
      <c r="A358">
        <v>100356</v>
      </c>
      <c r="B358" t="s">
        <v>4091</v>
      </c>
      <c r="C358" t="s">
        <v>4091</v>
      </c>
      <c r="D358" t="s">
        <v>3824</v>
      </c>
      <c r="E358" t="s">
        <v>1111</v>
      </c>
      <c r="F358" t="s">
        <v>25</v>
      </c>
      <c r="G358" t="s">
        <v>172</v>
      </c>
      <c r="H358" t="s">
        <v>1112</v>
      </c>
      <c r="I358" t="s">
        <v>139</v>
      </c>
      <c r="J358" t="s">
        <v>42</v>
      </c>
      <c r="K358" t="s">
        <v>1113</v>
      </c>
      <c r="L358" t="s">
        <v>31</v>
      </c>
      <c r="M358" t="s">
        <v>38</v>
      </c>
      <c r="N358" t="s">
        <v>102</v>
      </c>
      <c r="O358" t="s">
        <v>103</v>
      </c>
      <c r="P358" t="s">
        <v>123</v>
      </c>
      <c r="Q358">
        <v>81</v>
      </c>
      <c r="R358">
        <v>97.04</v>
      </c>
      <c r="S358">
        <v>7860.24</v>
      </c>
      <c r="T358">
        <v>12.66</v>
      </c>
      <c r="U358">
        <v>9</v>
      </c>
      <c r="V358">
        <v>1797</v>
      </c>
      <c r="W358" t="s">
        <v>57</v>
      </c>
      <c r="X358">
        <v>1529.21</v>
      </c>
    </row>
    <row r="359" spans="1:24" x14ac:dyDescent="0.25">
      <c r="A359">
        <v>100357</v>
      </c>
      <c r="B359" t="s">
        <v>4024</v>
      </c>
      <c r="C359" t="s">
        <v>3868</v>
      </c>
      <c r="D359" t="s">
        <v>4092</v>
      </c>
      <c r="E359" t="s">
        <v>1114</v>
      </c>
      <c r="F359" t="s">
        <v>54</v>
      </c>
      <c r="G359" t="s">
        <v>165</v>
      </c>
      <c r="H359" t="s">
        <v>1115</v>
      </c>
      <c r="I359" t="s">
        <v>182</v>
      </c>
      <c r="J359" t="s">
        <v>80</v>
      </c>
      <c r="K359" t="s">
        <v>1116</v>
      </c>
      <c r="L359" t="s">
        <v>212</v>
      </c>
      <c r="M359" t="s">
        <v>38</v>
      </c>
      <c r="N359" t="s">
        <v>66</v>
      </c>
      <c r="O359" t="s">
        <v>67</v>
      </c>
      <c r="P359" t="s">
        <v>76</v>
      </c>
      <c r="Q359">
        <v>392</v>
      </c>
      <c r="R359">
        <v>141.35</v>
      </c>
      <c r="S359">
        <v>55409.2</v>
      </c>
      <c r="T359">
        <v>15.16</v>
      </c>
      <c r="U359">
        <v>25</v>
      </c>
      <c r="V359">
        <v>178</v>
      </c>
      <c r="W359" t="s">
        <v>36</v>
      </c>
      <c r="X359">
        <v>12681.9</v>
      </c>
    </row>
    <row r="360" spans="1:24" x14ac:dyDescent="0.25">
      <c r="A360">
        <v>100358</v>
      </c>
      <c r="B360" s="1">
        <v>45727</v>
      </c>
      <c r="C360" s="1">
        <v>45788</v>
      </c>
      <c r="D360" s="1">
        <v>45911</v>
      </c>
      <c r="E360" t="s">
        <v>1117</v>
      </c>
      <c r="F360" t="s">
        <v>25</v>
      </c>
      <c r="G360" t="s">
        <v>233</v>
      </c>
      <c r="H360" t="s">
        <v>1118</v>
      </c>
      <c r="I360" t="s">
        <v>139</v>
      </c>
      <c r="J360" t="s">
        <v>42</v>
      </c>
      <c r="K360" t="s">
        <v>285</v>
      </c>
      <c r="L360" t="s">
        <v>91</v>
      </c>
      <c r="M360" t="s">
        <v>25</v>
      </c>
      <c r="N360" t="s">
        <v>33</v>
      </c>
      <c r="O360" t="s">
        <v>34</v>
      </c>
      <c r="P360" t="s">
        <v>68</v>
      </c>
      <c r="Q360">
        <v>118</v>
      </c>
      <c r="R360">
        <v>160.13</v>
      </c>
      <c r="S360">
        <v>18895.34</v>
      </c>
      <c r="T360">
        <v>26.78</v>
      </c>
      <c r="U360">
        <v>4</v>
      </c>
      <c r="V360">
        <v>1752</v>
      </c>
      <c r="W360" t="s">
        <v>36</v>
      </c>
      <c r="X360">
        <v>3416.61</v>
      </c>
    </row>
    <row r="361" spans="1:24" x14ac:dyDescent="0.25">
      <c r="A361">
        <v>100359</v>
      </c>
      <c r="B361" t="s">
        <v>4033</v>
      </c>
      <c r="C361" t="s">
        <v>3768</v>
      </c>
      <c r="D361" s="1">
        <v>45880</v>
      </c>
      <c r="E361" t="s">
        <v>1119</v>
      </c>
      <c r="F361" t="s">
        <v>65</v>
      </c>
      <c r="G361" t="s">
        <v>154</v>
      </c>
      <c r="H361" t="s">
        <v>1120</v>
      </c>
      <c r="I361" t="s">
        <v>177</v>
      </c>
      <c r="J361" t="s">
        <v>29</v>
      </c>
      <c r="K361" t="s">
        <v>1121</v>
      </c>
      <c r="L361" t="s">
        <v>31</v>
      </c>
      <c r="M361" t="s">
        <v>38</v>
      </c>
      <c r="N361" t="s">
        <v>92</v>
      </c>
      <c r="O361" t="s">
        <v>93</v>
      </c>
      <c r="P361" t="s">
        <v>76</v>
      </c>
      <c r="Q361">
        <v>446</v>
      </c>
      <c r="R361">
        <v>97.62</v>
      </c>
      <c r="S361">
        <v>43538.52</v>
      </c>
      <c r="T361">
        <v>16.149999999999999</v>
      </c>
      <c r="U361">
        <v>21</v>
      </c>
      <c r="V361">
        <v>1216</v>
      </c>
      <c r="W361" t="s">
        <v>36</v>
      </c>
      <c r="X361">
        <v>12727.4</v>
      </c>
    </row>
    <row r="362" spans="1:24" x14ac:dyDescent="0.25">
      <c r="A362">
        <v>100360</v>
      </c>
      <c r="B362" t="s">
        <v>4093</v>
      </c>
      <c r="C362" t="s">
        <v>4023</v>
      </c>
      <c r="D362" s="1">
        <v>45324</v>
      </c>
      <c r="E362" t="s">
        <v>1122</v>
      </c>
      <c r="F362" t="s">
        <v>54</v>
      </c>
      <c r="G362" t="s">
        <v>158</v>
      </c>
      <c r="H362" t="s">
        <v>1123</v>
      </c>
      <c r="I362" t="s">
        <v>182</v>
      </c>
      <c r="J362" t="s">
        <v>80</v>
      </c>
      <c r="K362" t="s">
        <v>1124</v>
      </c>
      <c r="L362" t="s">
        <v>64</v>
      </c>
      <c r="M362" t="s">
        <v>25</v>
      </c>
      <c r="N362" t="s">
        <v>107</v>
      </c>
      <c r="O362" t="s">
        <v>108</v>
      </c>
      <c r="P362" t="s">
        <v>68</v>
      </c>
      <c r="Q362">
        <v>444</v>
      </c>
      <c r="R362">
        <v>221.53</v>
      </c>
      <c r="S362">
        <v>98359.32</v>
      </c>
      <c r="T362">
        <v>57.28</v>
      </c>
      <c r="U362">
        <v>5</v>
      </c>
      <c r="V362">
        <v>1852</v>
      </c>
      <c r="W362" t="s">
        <v>36</v>
      </c>
      <c r="X362">
        <v>12400.19</v>
      </c>
    </row>
    <row r="363" spans="1:24" x14ac:dyDescent="0.25">
      <c r="A363">
        <v>100361</v>
      </c>
      <c r="B363" t="s">
        <v>3934</v>
      </c>
      <c r="C363" t="s">
        <v>3795</v>
      </c>
      <c r="D363" s="1">
        <v>45692</v>
      </c>
      <c r="E363" t="s">
        <v>1125</v>
      </c>
      <c r="F363" t="s">
        <v>25</v>
      </c>
      <c r="G363" t="s">
        <v>172</v>
      </c>
      <c r="H363" t="s">
        <v>1126</v>
      </c>
      <c r="I363" t="s">
        <v>246</v>
      </c>
      <c r="J363" t="s">
        <v>29</v>
      </c>
      <c r="K363" t="s">
        <v>1127</v>
      </c>
      <c r="L363" t="s">
        <v>122</v>
      </c>
      <c r="M363" t="s">
        <v>32</v>
      </c>
      <c r="N363" t="s">
        <v>102</v>
      </c>
      <c r="O363" t="s">
        <v>103</v>
      </c>
      <c r="P363" t="s">
        <v>35</v>
      </c>
      <c r="Q363">
        <v>364</v>
      </c>
      <c r="R363">
        <v>99.09</v>
      </c>
      <c r="S363">
        <v>36068.76</v>
      </c>
      <c r="T363">
        <v>22.79</v>
      </c>
      <c r="U363">
        <v>5</v>
      </c>
      <c r="V363">
        <v>1616</v>
      </c>
      <c r="W363" t="s">
        <v>36</v>
      </c>
      <c r="X363">
        <v>4122.51</v>
      </c>
    </row>
    <row r="364" spans="1:24" x14ac:dyDescent="0.25">
      <c r="A364">
        <v>100362</v>
      </c>
      <c r="B364" t="s">
        <v>3961</v>
      </c>
      <c r="C364" t="s">
        <v>3961</v>
      </c>
      <c r="D364" s="1">
        <v>45577</v>
      </c>
      <c r="E364" t="s">
        <v>1128</v>
      </c>
      <c r="F364" t="s">
        <v>38</v>
      </c>
      <c r="G364" t="s">
        <v>49</v>
      </c>
      <c r="H364" t="s">
        <v>1129</v>
      </c>
      <c r="I364" t="s">
        <v>368</v>
      </c>
      <c r="J364" t="s">
        <v>29</v>
      </c>
      <c r="K364" t="s">
        <v>1130</v>
      </c>
      <c r="L364" t="s">
        <v>91</v>
      </c>
      <c r="M364" t="s">
        <v>54</v>
      </c>
      <c r="N364" t="s">
        <v>45</v>
      </c>
      <c r="O364" t="s">
        <v>46</v>
      </c>
      <c r="P364" t="s">
        <v>76</v>
      </c>
      <c r="Q364">
        <v>430</v>
      </c>
      <c r="R364">
        <v>12.3</v>
      </c>
      <c r="S364">
        <v>5289</v>
      </c>
      <c r="T364">
        <v>15.86</v>
      </c>
      <c r="U364">
        <v>21</v>
      </c>
      <c r="V364">
        <v>749</v>
      </c>
      <c r="W364" t="s">
        <v>36</v>
      </c>
      <c r="X364">
        <v>1394.4</v>
      </c>
    </row>
    <row r="365" spans="1:24" x14ac:dyDescent="0.25">
      <c r="A365">
        <v>100363</v>
      </c>
      <c r="B365" t="s">
        <v>4094</v>
      </c>
      <c r="C365" t="s">
        <v>4095</v>
      </c>
      <c r="D365" s="1">
        <v>45478</v>
      </c>
      <c r="E365" t="s">
        <v>1131</v>
      </c>
      <c r="F365" t="s">
        <v>32</v>
      </c>
      <c r="G365" t="s">
        <v>273</v>
      </c>
      <c r="H365" t="s">
        <v>1132</v>
      </c>
      <c r="I365" t="s">
        <v>182</v>
      </c>
      <c r="J365" t="s">
        <v>80</v>
      </c>
      <c r="K365" t="s">
        <v>1037</v>
      </c>
      <c r="L365" t="s">
        <v>187</v>
      </c>
      <c r="M365" t="s">
        <v>38</v>
      </c>
      <c r="N365" t="s">
        <v>45</v>
      </c>
      <c r="O365" t="s">
        <v>46</v>
      </c>
      <c r="P365" t="s">
        <v>123</v>
      </c>
      <c r="Q365">
        <v>131</v>
      </c>
      <c r="R365">
        <v>167.81</v>
      </c>
      <c r="S365">
        <v>21983.11</v>
      </c>
      <c r="T365">
        <v>13.88</v>
      </c>
      <c r="U365">
        <v>7</v>
      </c>
      <c r="V365">
        <v>1511</v>
      </c>
      <c r="W365" t="s">
        <v>36</v>
      </c>
      <c r="X365">
        <v>3742.53</v>
      </c>
    </row>
    <row r="366" spans="1:24" x14ac:dyDescent="0.25">
      <c r="A366">
        <v>100364</v>
      </c>
      <c r="B366" s="1">
        <v>45515</v>
      </c>
      <c r="C366" s="1">
        <v>45546</v>
      </c>
      <c r="D366" t="s">
        <v>4096</v>
      </c>
      <c r="E366" t="s">
        <v>1133</v>
      </c>
      <c r="F366" t="s">
        <v>38</v>
      </c>
      <c r="G366" t="s">
        <v>39</v>
      </c>
      <c r="H366" t="s">
        <v>1134</v>
      </c>
      <c r="I366" t="s">
        <v>416</v>
      </c>
      <c r="J366" t="s">
        <v>80</v>
      </c>
      <c r="K366" t="s">
        <v>1135</v>
      </c>
      <c r="L366" t="s">
        <v>31</v>
      </c>
      <c r="M366" t="s">
        <v>32</v>
      </c>
      <c r="N366" t="s">
        <v>107</v>
      </c>
      <c r="O366" t="s">
        <v>108</v>
      </c>
      <c r="P366" t="s">
        <v>123</v>
      </c>
      <c r="Q366">
        <v>343</v>
      </c>
      <c r="R366">
        <v>58.94</v>
      </c>
      <c r="S366">
        <v>20216.419999999998</v>
      </c>
      <c r="T366">
        <v>19.03</v>
      </c>
      <c r="U366">
        <v>16</v>
      </c>
      <c r="V366">
        <v>397</v>
      </c>
      <c r="W366" t="s">
        <v>188</v>
      </c>
      <c r="X366">
        <v>3868.15</v>
      </c>
    </row>
    <row r="367" spans="1:24" x14ac:dyDescent="0.25">
      <c r="A367">
        <v>100365</v>
      </c>
      <c r="B367" s="1">
        <v>45326</v>
      </c>
      <c r="C367" s="1">
        <v>45447</v>
      </c>
      <c r="D367" t="s">
        <v>3753</v>
      </c>
      <c r="E367" t="s">
        <v>1136</v>
      </c>
      <c r="F367" t="s">
        <v>38</v>
      </c>
      <c r="G367" t="s">
        <v>217</v>
      </c>
      <c r="H367" t="s">
        <v>1137</v>
      </c>
      <c r="I367" t="s">
        <v>85</v>
      </c>
      <c r="J367" t="s">
        <v>52</v>
      </c>
      <c r="K367" t="s">
        <v>1138</v>
      </c>
      <c r="L367" t="s">
        <v>64</v>
      </c>
      <c r="M367" t="s">
        <v>65</v>
      </c>
      <c r="N367" t="s">
        <v>45</v>
      </c>
      <c r="O367" t="s">
        <v>46</v>
      </c>
      <c r="P367" t="s">
        <v>35</v>
      </c>
      <c r="Q367">
        <v>255</v>
      </c>
      <c r="R367">
        <v>61.16</v>
      </c>
      <c r="S367">
        <v>15595.8</v>
      </c>
      <c r="T367">
        <v>19.7</v>
      </c>
      <c r="U367">
        <v>9</v>
      </c>
      <c r="V367">
        <v>3358</v>
      </c>
      <c r="W367" t="s">
        <v>36</v>
      </c>
      <c r="X367">
        <v>1346.43</v>
      </c>
    </row>
    <row r="368" spans="1:24" x14ac:dyDescent="0.25">
      <c r="A368">
        <v>100366</v>
      </c>
      <c r="B368" t="s">
        <v>4096</v>
      </c>
      <c r="C368" t="s">
        <v>3769</v>
      </c>
      <c r="D368" s="1">
        <v>45516</v>
      </c>
      <c r="E368" t="s">
        <v>1139</v>
      </c>
      <c r="F368" t="s">
        <v>25</v>
      </c>
      <c r="G368" t="s">
        <v>169</v>
      </c>
      <c r="H368" t="s">
        <v>1140</v>
      </c>
      <c r="I368" t="s">
        <v>79</v>
      </c>
      <c r="J368" t="s">
        <v>80</v>
      </c>
      <c r="K368" t="s">
        <v>300</v>
      </c>
      <c r="L368" t="s">
        <v>64</v>
      </c>
      <c r="M368" t="s">
        <v>38</v>
      </c>
      <c r="N368" t="s">
        <v>203</v>
      </c>
      <c r="O368" t="s">
        <v>204</v>
      </c>
      <c r="P368" t="s">
        <v>123</v>
      </c>
      <c r="Q368">
        <v>10</v>
      </c>
      <c r="R368">
        <v>90.39</v>
      </c>
      <c r="S368">
        <v>903.9</v>
      </c>
      <c r="T368">
        <v>10.94</v>
      </c>
      <c r="U368">
        <v>12</v>
      </c>
      <c r="V368">
        <v>1261</v>
      </c>
      <c r="W368" t="s">
        <v>36</v>
      </c>
      <c r="X368">
        <v>75.3</v>
      </c>
    </row>
    <row r="369" spans="1:24" x14ac:dyDescent="0.25">
      <c r="A369">
        <v>100367</v>
      </c>
      <c r="B369" t="s">
        <v>3971</v>
      </c>
      <c r="C369" t="s">
        <v>3959</v>
      </c>
      <c r="D369" s="1">
        <v>45966</v>
      </c>
      <c r="E369" t="s">
        <v>1141</v>
      </c>
      <c r="F369" t="s">
        <v>38</v>
      </c>
      <c r="G369" t="s">
        <v>217</v>
      </c>
      <c r="H369" t="s">
        <v>1142</v>
      </c>
      <c r="I369" t="s">
        <v>278</v>
      </c>
      <c r="J369" t="s">
        <v>29</v>
      </c>
      <c r="K369" t="s">
        <v>1143</v>
      </c>
      <c r="L369" t="s">
        <v>113</v>
      </c>
      <c r="M369" t="s">
        <v>38</v>
      </c>
      <c r="N369" t="s">
        <v>66</v>
      </c>
      <c r="O369" t="s">
        <v>67</v>
      </c>
      <c r="P369" t="s">
        <v>123</v>
      </c>
      <c r="Q369">
        <v>443</v>
      </c>
      <c r="R369">
        <v>68.3</v>
      </c>
      <c r="S369">
        <v>30256.9</v>
      </c>
      <c r="T369">
        <v>15.89</v>
      </c>
      <c r="U369">
        <v>18</v>
      </c>
      <c r="V369">
        <v>1984</v>
      </c>
      <c r="W369" t="s">
        <v>188</v>
      </c>
      <c r="X369">
        <v>8504.57</v>
      </c>
    </row>
    <row r="370" spans="1:24" x14ac:dyDescent="0.25">
      <c r="A370">
        <v>100368</v>
      </c>
      <c r="B370" t="s">
        <v>3787</v>
      </c>
      <c r="C370" t="s">
        <v>4030</v>
      </c>
      <c r="D370" t="s">
        <v>4031</v>
      </c>
      <c r="E370" t="s">
        <v>1144</v>
      </c>
      <c r="F370" t="s">
        <v>38</v>
      </c>
      <c r="G370" t="s">
        <v>147</v>
      </c>
      <c r="H370" t="s">
        <v>1145</v>
      </c>
      <c r="I370" t="s">
        <v>126</v>
      </c>
      <c r="J370" t="s">
        <v>42</v>
      </c>
      <c r="K370" t="s">
        <v>578</v>
      </c>
      <c r="L370" t="s">
        <v>64</v>
      </c>
      <c r="M370" t="s">
        <v>25</v>
      </c>
      <c r="N370" t="s">
        <v>45</v>
      </c>
      <c r="O370" t="s">
        <v>46</v>
      </c>
      <c r="P370" t="s">
        <v>68</v>
      </c>
      <c r="Q370">
        <v>26</v>
      </c>
      <c r="R370">
        <v>264.23</v>
      </c>
      <c r="S370">
        <v>6869.98</v>
      </c>
      <c r="T370">
        <v>30.2</v>
      </c>
      <c r="U370">
        <v>3</v>
      </c>
      <c r="V370">
        <v>991</v>
      </c>
      <c r="W370" t="s">
        <v>36</v>
      </c>
      <c r="X370">
        <v>1316.19</v>
      </c>
    </row>
    <row r="371" spans="1:24" x14ac:dyDescent="0.25">
      <c r="A371">
        <v>100369</v>
      </c>
      <c r="B371" t="s">
        <v>3948</v>
      </c>
      <c r="C371" t="s">
        <v>3917</v>
      </c>
      <c r="D371" t="s">
        <v>3918</v>
      </c>
      <c r="E371" t="s">
        <v>1146</v>
      </c>
      <c r="F371" t="s">
        <v>25</v>
      </c>
      <c r="G371" t="s">
        <v>244</v>
      </c>
      <c r="H371" t="s">
        <v>1147</v>
      </c>
      <c r="I371" t="s">
        <v>28</v>
      </c>
      <c r="J371" t="s">
        <v>29</v>
      </c>
      <c r="K371" t="s">
        <v>63</v>
      </c>
      <c r="L371" t="s">
        <v>118</v>
      </c>
      <c r="M371" t="s">
        <v>54</v>
      </c>
      <c r="N371" t="s">
        <v>203</v>
      </c>
      <c r="O371" t="s">
        <v>204</v>
      </c>
      <c r="P371" t="s">
        <v>68</v>
      </c>
      <c r="Q371">
        <v>262</v>
      </c>
      <c r="R371">
        <v>23.68</v>
      </c>
      <c r="S371">
        <v>6204.16</v>
      </c>
      <c r="T371">
        <v>45.49</v>
      </c>
      <c r="U371">
        <v>4</v>
      </c>
      <c r="V371">
        <v>591</v>
      </c>
      <c r="W371" t="s">
        <v>36</v>
      </c>
      <c r="X371">
        <v>1063.98</v>
      </c>
    </row>
    <row r="372" spans="1:24" x14ac:dyDescent="0.25">
      <c r="A372">
        <v>100370</v>
      </c>
      <c r="B372" t="s">
        <v>3872</v>
      </c>
      <c r="C372" t="s">
        <v>3873</v>
      </c>
      <c r="D372" s="1">
        <v>45972</v>
      </c>
      <c r="E372" t="s">
        <v>1148</v>
      </c>
      <c r="F372" t="s">
        <v>38</v>
      </c>
      <c r="G372" t="s">
        <v>39</v>
      </c>
      <c r="H372" t="s">
        <v>1149</v>
      </c>
      <c r="I372" t="s">
        <v>230</v>
      </c>
      <c r="J372" t="s">
        <v>80</v>
      </c>
      <c r="K372" t="s">
        <v>1150</v>
      </c>
      <c r="L372" t="s">
        <v>113</v>
      </c>
      <c r="M372" t="s">
        <v>38</v>
      </c>
      <c r="N372" t="s">
        <v>66</v>
      </c>
      <c r="O372" t="s">
        <v>67</v>
      </c>
      <c r="P372" t="s">
        <v>76</v>
      </c>
      <c r="Q372">
        <v>467</v>
      </c>
      <c r="R372">
        <v>291</v>
      </c>
      <c r="S372">
        <v>135897</v>
      </c>
      <c r="T372">
        <v>12.24</v>
      </c>
      <c r="U372">
        <v>12</v>
      </c>
      <c r="V372">
        <v>911</v>
      </c>
      <c r="W372" t="s">
        <v>47</v>
      </c>
      <c r="X372">
        <v>-205.45</v>
      </c>
    </row>
    <row r="373" spans="1:24" x14ac:dyDescent="0.25">
      <c r="A373">
        <v>100371</v>
      </c>
      <c r="B373" s="1">
        <v>45541</v>
      </c>
      <c r="C373" s="1">
        <v>45602</v>
      </c>
      <c r="D373" s="1">
        <v>45389</v>
      </c>
      <c r="E373" t="s">
        <v>1151</v>
      </c>
      <c r="F373" t="s">
        <v>54</v>
      </c>
      <c r="G373" t="s">
        <v>165</v>
      </c>
      <c r="H373" t="s">
        <v>1152</v>
      </c>
      <c r="I373" t="s">
        <v>191</v>
      </c>
      <c r="J373" t="s">
        <v>62</v>
      </c>
      <c r="K373" t="s">
        <v>1153</v>
      </c>
      <c r="L373" t="s">
        <v>64</v>
      </c>
      <c r="M373" t="s">
        <v>54</v>
      </c>
      <c r="N373" t="s">
        <v>55</v>
      </c>
      <c r="O373" t="s">
        <v>56</v>
      </c>
      <c r="P373" t="s">
        <v>76</v>
      </c>
      <c r="Q373">
        <v>181</v>
      </c>
      <c r="R373">
        <v>7.46</v>
      </c>
      <c r="S373">
        <v>1350.26</v>
      </c>
      <c r="T373">
        <v>8.3800000000000008</v>
      </c>
      <c r="U373">
        <v>23</v>
      </c>
      <c r="V373">
        <v>2606</v>
      </c>
      <c r="W373" t="s">
        <v>36</v>
      </c>
      <c r="X373">
        <v>191.16</v>
      </c>
    </row>
    <row r="374" spans="1:24" x14ac:dyDescent="0.25">
      <c r="A374">
        <v>100372</v>
      </c>
      <c r="B374" t="s">
        <v>3880</v>
      </c>
      <c r="C374" t="s">
        <v>4087</v>
      </c>
      <c r="D374" s="1">
        <v>45778</v>
      </c>
      <c r="E374" t="s">
        <v>1154</v>
      </c>
      <c r="F374" t="s">
        <v>65</v>
      </c>
      <c r="G374" t="s">
        <v>70</v>
      </c>
      <c r="H374" t="s">
        <v>1155</v>
      </c>
      <c r="I374" t="s">
        <v>230</v>
      </c>
      <c r="J374" t="s">
        <v>80</v>
      </c>
      <c r="K374" t="s">
        <v>156</v>
      </c>
      <c r="L374" t="s">
        <v>31</v>
      </c>
      <c r="M374" t="s">
        <v>54</v>
      </c>
      <c r="N374" t="s">
        <v>102</v>
      </c>
      <c r="O374" t="s">
        <v>103</v>
      </c>
      <c r="P374" t="s">
        <v>35</v>
      </c>
      <c r="Q374">
        <v>392</v>
      </c>
      <c r="R374">
        <v>235.75</v>
      </c>
      <c r="S374">
        <v>92414</v>
      </c>
      <c r="T374">
        <v>23.59</v>
      </c>
      <c r="U374">
        <v>5</v>
      </c>
      <c r="V374">
        <v>1640</v>
      </c>
      <c r="W374" t="s">
        <v>36</v>
      </c>
      <c r="X374">
        <v>13500.33</v>
      </c>
    </row>
    <row r="375" spans="1:24" x14ac:dyDescent="0.25">
      <c r="A375">
        <v>100373</v>
      </c>
      <c r="B375" t="s">
        <v>3820</v>
      </c>
      <c r="C375" t="s">
        <v>3820</v>
      </c>
      <c r="D375" t="s">
        <v>4097</v>
      </c>
      <c r="E375" t="s">
        <v>1156</v>
      </c>
      <c r="F375" t="s">
        <v>54</v>
      </c>
      <c r="G375" t="s">
        <v>129</v>
      </c>
      <c r="H375" t="s">
        <v>1157</v>
      </c>
      <c r="I375" t="s">
        <v>182</v>
      </c>
      <c r="J375" t="s">
        <v>80</v>
      </c>
      <c r="K375" t="s">
        <v>1158</v>
      </c>
      <c r="L375" t="s">
        <v>113</v>
      </c>
      <c r="M375" t="s">
        <v>32</v>
      </c>
      <c r="N375" t="s">
        <v>33</v>
      </c>
      <c r="O375" t="s">
        <v>34</v>
      </c>
      <c r="P375" t="s">
        <v>123</v>
      </c>
      <c r="Q375">
        <v>51</v>
      </c>
      <c r="R375">
        <v>127.84</v>
      </c>
      <c r="S375">
        <v>6519.84</v>
      </c>
      <c r="T375">
        <v>11.93</v>
      </c>
      <c r="U375">
        <v>19</v>
      </c>
      <c r="V375">
        <v>1403</v>
      </c>
      <c r="W375" t="s">
        <v>188</v>
      </c>
      <c r="X375">
        <v>1160.4000000000001</v>
      </c>
    </row>
    <row r="376" spans="1:24" x14ac:dyDescent="0.25">
      <c r="A376">
        <v>100374</v>
      </c>
      <c r="B376" s="1">
        <v>45327</v>
      </c>
      <c r="C376" s="1">
        <v>45387</v>
      </c>
      <c r="D376" s="1">
        <v>45509</v>
      </c>
      <c r="E376" t="s">
        <v>1159</v>
      </c>
      <c r="F376" t="s">
        <v>32</v>
      </c>
      <c r="G376" t="s">
        <v>95</v>
      </c>
      <c r="H376" t="s">
        <v>1160</v>
      </c>
      <c r="I376" t="s">
        <v>139</v>
      </c>
      <c r="J376" t="s">
        <v>42</v>
      </c>
      <c r="K376" t="s">
        <v>1161</v>
      </c>
      <c r="L376" t="s">
        <v>31</v>
      </c>
      <c r="M376" t="s">
        <v>38</v>
      </c>
      <c r="N376" t="s">
        <v>107</v>
      </c>
      <c r="O376" t="s">
        <v>108</v>
      </c>
      <c r="P376" t="s">
        <v>35</v>
      </c>
      <c r="Q376">
        <v>15</v>
      </c>
      <c r="R376">
        <v>210.19</v>
      </c>
      <c r="S376">
        <v>3152.85</v>
      </c>
      <c r="T376">
        <v>12.9</v>
      </c>
      <c r="U376">
        <v>4</v>
      </c>
      <c r="V376">
        <v>1367</v>
      </c>
      <c r="W376" t="s">
        <v>36</v>
      </c>
      <c r="X376">
        <v>408.29</v>
      </c>
    </row>
    <row r="377" spans="1:24" x14ac:dyDescent="0.25">
      <c r="A377">
        <v>100375</v>
      </c>
      <c r="B377" s="1">
        <v>45424</v>
      </c>
      <c r="C377" s="1">
        <v>45516</v>
      </c>
      <c r="D377" t="s">
        <v>3825</v>
      </c>
      <c r="E377" t="s">
        <v>1162</v>
      </c>
      <c r="F377" t="s">
        <v>54</v>
      </c>
      <c r="G377" t="s">
        <v>225</v>
      </c>
      <c r="H377" t="s">
        <v>1163</v>
      </c>
      <c r="I377" t="s">
        <v>79</v>
      </c>
      <c r="J377" t="s">
        <v>80</v>
      </c>
      <c r="K377" t="s">
        <v>685</v>
      </c>
      <c r="L377" t="s">
        <v>118</v>
      </c>
      <c r="M377" t="s">
        <v>25</v>
      </c>
      <c r="N377" t="s">
        <v>55</v>
      </c>
      <c r="O377" t="s">
        <v>56</v>
      </c>
      <c r="P377" t="s">
        <v>76</v>
      </c>
      <c r="Q377">
        <v>204</v>
      </c>
      <c r="R377">
        <v>312.19</v>
      </c>
      <c r="S377">
        <v>63686.76</v>
      </c>
      <c r="T377">
        <v>11.74</v>
      </c>
      <c r="U377">
        <v>18</v>
      </c>
      <c r="V377">
        <v>1066</v>
      </c>
      <c r="W377" t="s">
        <v>188</v>
      </c>
      <c r="X377">
        <v>15556.48</v>
      </c>
    </row>
    <row r="378" spans="1:24" x14ac:dyDescent="0.25">
      <c r="A378">
        <v>100376</v>
      </c>
      <c r="B378" s="1">
        <v>45963</v>
      </c>
      <c r="C378" s="1">
        <v>45963</v>
      </c>
      <c r="D378" t="s">
        <v>3755</v>
      </c>
      <c r="E378" t="s">
        <v>1164</v>
      </c>
      <c r="F378" t="s">
        <v>65</v>
      </c>
      <c r="G378" t="s">
        <v>142</v>
      </c>
      <c r="H378" t="s">
        <v>1165</v>
      </c>
      <c r="I378" t="s">
        <v>368</v>
      </c>
      <c r="J378" t="s">
        <v>29</v>
      </c>
      <c r="K378" t="s">
        <v>1166</v>
      </c>
      <c r="L378" t="s">
        <v>187</v>
      </c>
      <c r="M378" t="s">
        <v>54</v>
      </c>
      <c r="N378" t="s">
        <v>102</v>
      </c>
      <c r="O378" t="s">
        <v>103</v>
      </c>
      <c r="P378" t="s">
        <v>35</v>
      </c>
      <c r="Q378">
        <v>119</v>
      </c>
      <c r="R378">
        <v>59.97</v>
      </c>
      <c r="S378">
        <v>7136.43</v>
      </c>
      <c r="T378">
        <v>15.85</v>
      </c>
      <c r="U378">
        <v>6</v>
      </c>
      <c r="V378">
        <v>455</v>
      </c>
      <c r="W378" t="s">
        <v>36</v>
      </c>
      <c r="X378">
        <v>873.75</v>
      </c>
    </row>
    <row r="379" spans="1:24" x14ac:dyDescent="0.25">
      <c r="A379">
        <v>100377</v>
      </c>
      <c r="B379" t="s">
        <v>4042</v>
      </c>
      <c r="C379" t="s">
        <v>4042</v>
      </c>
      <c r="D379" s="1">
        <v>45964</v>
      </c>
      <c r="E379" t="s">
        <v>1167</v>
      </c>
      <c r="F379" t="s">
        <v>54</v>
      </c>
      <c r="G379" t="s">
        <v>158</v>
      </c>
      <c r="H379" t="s">
        <v>1168</v>
      </c>
      <c r="I379" t="s">
        <v>238</v>
      </c>
      <c r="J379" t="s">
        <v>62</v>
      </c>
      <c r="K379" t="s">
        <v>1169</v>
      </c>
      <c r="L379" t="s">
        <v>187</v>
      </c>
      <c r="M379" t="s">
        <v>54</v>
      </c>
      <c r="N379" t="s">
        <v>107</v>
      </c>
      <c r="O379" t="s">
        <v>108</v>
      </c>
      <c r="P379" t="s">
        <v>76</v>
      </c>
      <c r="Q379">
        <v>52</v>
      </c>
      <c r="R379">
        <v>29.96</v>
      </c>
      <c r="S379">
        <v>1557.92</v>
      </c>
      <c r="T379">
        <v>6.64</v>
      </c>
      <c r="U379">
        <v>16</v>
      </c>
      <c r="V379">
        <v>3005</v>
      </c>
      <c r="W379" t="s">
        <v>36</v>
      </c>
      <c r="X379">
        <v>82.48</v>
      </c>
    </row>
    <row r="380" spans="1:24" x14ac:dyDescent="0.25">
      <c r="A380">
        <v>100378</v>
      </c>
      <c r="B380" s="1">
        <v>45699</v>
      </c>
      <c r="C380" s="1">
        <v>45699</v>
      </c>
      <c r="D380" s="1">
        <v>45819</v>
      </c>
      <c r="E380" t="s">
        <v>1170</v>
      </c>
      <c r="F380" t="s">
        <v>25</v>
      </c>
      <c r="G380" t="s">
        <v>233</v>
      </c>
      <c r="H380" t="s">
        <v>1171</v>
      </c>
      <c r="I380" t="s">
        <v>126</v>
      </c>
      <c r="J380" t="s">
        <v>42</v>
      </c>
      <c r="K380" t="s">
        <v>275</v>
      </c>
      <c r="L380" t="s">
        <v>31</v>
      </c>
      <c r="M380" t="s">
        <v>38</v>
      </c>
      <c r="N380" t="s">
        <v>74</v>
      </c>
      <c r="O380" t="s">
        <v>75</v>
      </c>
      <c r="P380" t="s">
        <v>68</v>
      </c>
      <c r="Q380">
        <v>491</v>
      </c>
      <c r="R380">
        <v>76.16</v>
      </c>
      <c r="S380">
        <v>37394.559999999998</v>
      </c>
      <c r="T380">
        <v>60.33</v>
      </c>
      <c r="U380">
        <v>4</v>
      </c>
      <c r="V380">
        <v>971</v>
      </c>
      <c r="W380" t="s">
        <v>36</v>
      </c>
      <c r="X380">
        <v>4582.24</v>
      </c>
    </row>
    <row r="381" spans="1:24" x14ac:dyDescent="0.25">
      <c r="A381">
        <v>100379</v>
      </c>
      <c r="B381" t="s">
        <v>3981</v>
      </c>
      <c r="C381" t="s">
        <v>3836</v>
      </c>
      <c r="D381" t="s">
        <v>3987</v>
      </c>
      <c r="E381" t="s">
        <v>1172</v>
      </c>
      <c r="F381" t="s">
        <v>32</v>
      </c>
      <c r="G381" t="s">
        <v>110</v>
      </c>
      <c r="H381" t="s">
        <v>1173</v>
      </c>
      <c r="I381" t="s">
        <v>191</v>
      </c>
      <c r="J381" t="s">
        <v>62</v>
      </c>
      <c r="K381" t="s">
        <v>1174</v>
      </c>
      <c r="L381" t="s">
        <v>31</v>
      </c>
      <c r="M381" t="s">
        <v>25</v>
      </c>
      <c r="N381" t="s">
        <v>55</v>
      </c>
      <c r="O381" t="s">
        <v>56</v>
      </c>
      <c r="P381" t="s">
        <v>123</v>
      </c>
      <c r="Q381">
        <v>467</v>
      </c>
      <c r="R381">
        <v>29.61</v>
      </c>
      <c r="S381">
        <v>13827.87</v>
      </c>
      <c r="T381">
        <v>22.04</v>
      </c>
      <c r="U381">
        <v>15</v>
      </c>
      <c r="V381">
        <v>4570</v>
      </c>
      <c r="W381" t="s">
        <v>188</v>
      </c>
      <c r="X381">
        <v>800.1</v>
      </c>
    </row>
    <row r="382" spans="1:24" x14ac:dyDescent="0.25">
      <c r="A382">
        <v>100380</v>
      </c>
      <c r="B382" t="s">
        <v>3933</v>
      </c>
      <c r="C382" t="s">
        <v>3849</v>
      </c>
      <c r="D382" t="s">
        <v>4098</v>
      </c>
      <c r="E382" t="s">
        <v>1175</v>
      </c>
      <c r="F382" t="s">
        <v>38</v>
      </c>
      <c r="G382" t="s">
        <v>83</v>
      </c>
      <c r="H382" t="s">
        <v>1176</v>
      </c>
      <c r="I382" t="s">
        <v>144</v>
      </c>
      <c r="J382" t="s">
        <v>52</v>
      </c>
      <c r="K382" t="s">
        <v>1177</v>
      </c>
      <c r="L382" t="s">
        <v>122</v>
      </c>
      <c r="M382" t="s">
        <v>65</v>
      </c>
      <c r="N382" t="s">
        <v>107</v>
      </c>
      <c r="O382" t="s">
        <v>108</v>
      </c>
      <c r="P382" t="s">
        <v>68</v>
      </c>
      <c r="Q382">
        <v>23</v>
      </c>
      <c r="R382">
        <v>76.11</v>
      </c>
      <c r="S382">
        <v>1750.53</v>
      </c>
      <c r="T382">
        <v>30</v>
      </c>
      <c r="U382">
        <v>3</v>
      </c>
      <c r="V382">
        <v>1651</v>
      </c>
      <c r="W382" t="s">
        <v>36</v>
      </c>
      <c r="X382">
        <v>260.87</v>
      </c>
    </row>
    <row r="383" spans="1:24" x14ac:dyDescent="0.25">
      <c r="A383">
        <v>100381</v>
      </c>
      <c r="B383" t="s">
        <v>3823</v>
      </c>
      <c r="C383" t="s">
        <v>4076</v>
      </c>
      <c r="D383" t="s">
        <v>3934</v>
      </c>
      <c r="E383" t="s">
        <v>1178</v>
      </c>
      <c r="F383" t="s">
        <v>38</v>
      </c>
      <c r="G383" t="s">
        <v>83</v>
      </c>
      <c r="H383" t="s">
        <v>1179</v>
      </c>
      <c r="I383" t="s">
        <v>198</v>
      </c>
      <c r="J383" t="s">
        <v>52</v>
      </c>
      <c r="K383" t="s">
        <v>447</v>
      </c>
      <c r="L383" t="s">
        <v>122</v>
      </c>
      <c r="M383" t="s">
        <v>54</v>
      </c>
      <c r="N383" t="s">
        <v>151</v>
      </c>
      <c r="O383" t="s">
        <v>152</v>
      </c>
      <c r="P383" t="s">
        <v>68</v>
      </c>
      <c r="Q383">
        <v>453</v>
      </c>
      <c r="R383">
        <v>55.43</v>
      </c>
      <c r="S383">
        <v>25109.79</v>
      </c>
      <c r="T383">
        <v>57.87</v>
      </c>
      <c r="U383">
        <v>3</v>
      </c>
      <c r="V383">
        <v>3162</v>
      </c>
      <c r="W383" t="s">
        <v>57</v>
      </c>
      <c r="X383">
        <v>2291.38</v>
      </c>
    </row>
    <row r="384" spans="1:24" x14ac:dyDescent="0.25">
      <c r="A384">
        <v>100382</v>
      </c>
      <c r="B384" s="1">
        <v>45697</v>
      </c>
      <c r="C384" s="1">
        <v>45725</v>
      </c>
      <c r="D384" s="1">
        <v>45817</v>
      </c>
      <c r="E384" t="s">
        <v>1180</v>
      </c>
      <c r="F384" t="s">
        <v>32</v>
      </c>
      <c r="G384" t="s">
        <v>255</v>
      </c>
      <c r="H384" t="s">
        <v>1181</v>
      </c>
      <c r="I384" t="s">
        <v>191</v>
      </c>
      <c r="J384" t="s">
        <v>62</v>
      </c>
      <c r="K384" t="s">
        <v>830</v>
      </c>
      <c r="L384" t="s">
        <v>122</v>
      </c>
      <c r="M384" t="s">
        <v>65</v>
      </c>
      <c r="N384" t="s">
        <v>45</v>
      </c>
      <c r="O384" t="s">
        <v>46</v>
      </c>
      <c r="P384" t="s">
        <v>68</v>
      </c>
      <c r="Q384">
        <v>159</v>
      </c>
      <c r="R384">
        <v>11.08</v>
      </c>
      <c r="S384">
        <v>1761.72</v>
      </c>
      <c r="T384">
        <v>38.82</v>
      </c>
      <c r="U384">
        <v>3</v>
      </c>
      <c r="V384">
        <v>4379</v>
      </c>
      <c r="W384" t="s">
        <v>36</v>
      </c>
      <c r="X384">
        <v>51.8</v>
      </c>
    </row>
    <row r="385" spans="1:24" x14ac:dyDescent="0.25">
      <c r="A385">
        <v>100383</v>
      </c>
      <c r="B385" s="1">
        <v>45299</v>
      </c>
      <c r="C385" s="1">
        <v>45420</v>
      </c>
      <c r="D385" t="s">
        <v>4099</v>
      </c>
      <c r="E385" t="s">
        <v>1182</v>
      </c>
      <c r="F385" t="s">
        <v>54</v>
      </c>
      <c r="G385" t="s">
        <v>193</v>
      </c>
      <c r="H385" t="s">
        <v>1183</v>
      </c>
      <c r="I385" t="s">
        <v>134</v>
      </c>
      <c r="J385" t="s">
        <v>52</v>
      </c>
      <c r="K385" t="s">
        <v>1184</v>
      </c>
      <c r="L385" t="s">
        <v>91</v>
      </c>
      <c r="M385" t="s">
        <v>54</v>
      </c>
      <c r="N385" t="s">
        <v>92</v>
      </c>
      <c r="O385" t="s">
        <v>93</v>
      </c>
      <c r="P385" t="s">
        <v>123</v>
      </c>
      <c r="Q385">
        <v>160</v>
      </c>
      <c r="R385">
        <v>32.83</v>
      </c>
      <c r="S385">
        <v>5252.8</v>
      </c>
      <c r="T385">
        <v>10.8</v>
      </c>
      <c r="U385">
        <v>13</v>
      </c>
      <c r="V385">
        <v>3614</v>
      </c>
      <c r="W385" t="s">
        <v>36</v>
      </c>
      <c r="X385">
        <v>601.23</v>
      </c>
    </row>
    <row r="386" spans="1:24" x14ac:dyDescent="0.25">
      <c r="A386">
        <v>100384</v>
      </c>
      <c r="B386" s="1">
        <v>45842</v>
      </c>
      <c r="C386" s="1">
        <v>45842</v>
      </c>
      <c r="D386" t="s">
        <v>3797</v>
      </c>
      <c r="E386" t="s">
        <v>1185</v>
      </c>
      <c r="F386" t="s">
        <v>25</v>
      </c>
      <c r="G386" t="s">
        <v>233</v>
      </c>
      <c r="H386" t="s">
        <v>1186</v>
      </c>
      <c r="I386" t="s">
        <v>134</v>
      </c>
      <c r="J386" t="s">
        <v>52</v>
      </c>
      <c r="K386" t="s">
        <v>1187</v>
      </c>
      <c r="L386" t="s">
        <v>64</v>
      </c>
      <c r="M386" t="s">
        <v>54</v>
      </c>
      <c r="N386" t="s">
        <v>92</v>
      </c>
      <c r="O386" t="s">
        <v>93</v>
      </c>
      <c r="P386" t="s">
        <v>35</v>
      </c>
      <c r="Q386">
        <v>437</v>
      </c>
      <c r="R386">
        <v>25.23</v>
      </c>
      <c r="S386">
        <v>11025.51</v>
      </c>
      <c r="T386">
        <v>24.86</v>
      </c>
      <c r="U386">
        <v>6</v>
      </c>
      <c r="V386">
        <v>881</v>
      </c>
      <c r="W386" t="s">
        <v>57</v>
      </c>
      <c r="X386">
        <v>1749.3</v>
      </c>
    </row>
    <row r="387" spans="1:24" x14ac:dyDescent="0.25">
      <c r="A387">
        <v>100385</v>
      </c>
      <c r="B387" s="1">
        <v>45300</v>
      </c>
      <c r="C387" s="1">
        <v>45421</v>
      </c>
      <c r="D387" s="1">
        <v>45452</v>
      </c>
      <c r="E387" t="s">
        <v>1188</v>
      </c>
      <c r="F387" t="s">
        <v>38</v>
      </c>
      <c r="G387" t="s">
        <v>217</v>
      </c>
      <c r="H387" t="s">
        <v>1189</v>
      </c>
      <c r="I387" t="s">
        <v>72</v>
      </c>
      <c r="J387" t="s">
        <v>42</v>
      </c>
      <c r="K387" t="s">
        <v>1187</v>
      </c>
      <c r="L387" t="s">
        <v>64</v>
      </c>
      <c r="M387" t="s">
        <v>25</v>
      </c>
      <c r="N387" t="s">
        <v>102</v>
      </c>
      <c r="O387" t="s">
        <v>103</v>
      </c>
      <c r="P387" t="s">
        <v>68</v>
      </c>
      <c r="Q387">
        <v>86</v>
      </c>
      <c r="R387">
        <v>231.81</v>
      </c>
      <c r="S387">
        <v>19935.66</v>
      </c>
      <c r="T387">
        <v>34.08</v>
      </c>
      <c r="U387">
        <v>1</v>
      </c>
      <c r="V387">
        <v>1733</v>
      </c>
      <c r="W387" t="s">
        <v>36</v>
      </c>
      <c r="X387">
        <v>2730.48</v>
      </c>
    </row>
    <row r="388" spans="1:24" x14ac:dyDescent="0.25">
      <c r="A388">
        <v>100386</v>
      </c>
      <c r="B388" t="s">
        <v>4100</v>
      </c>
      <c r="C388" t="s">
        <v>4101</v>
      </c>
      <c r="D388" t="s">
        <v>4102</v>
      </c>
      <c r="E388" t="s">
        <v>1190</v>
      </c>
      <c r="F388" t="s">
        <v>32</v>
      </c>
      <c r="G388" t="s">
        <v>137</v>
      </c>
      <c r="H388" t="s">
        <v>1191</v>
      </c>
      <c r="I388" t="s">
        <v>61</v>
      </c>
      <c r="J388" t="s">
        <v>62</v>
      </c>
      <c r="K388" t="s">
        <v>1192</v>
      </c>
      <c r="L388" t="s">
        <v>98</v>
      </c>
      <c r="M388" t="s">
        <v>65</v>
      </c>
      <c r="N388" t="s">
        <v>107</v>
      </c>
      <c r="O388" t="s">
        <v>108</v>
      </c>
      <c r="P388" t="s">
        <v>123</v>
      </c>
      <c r="Q388">
        <v>151</v>
      </c>
      <c r="R388">
        <v>9.7100000000000009</v>
      </c>
      <c r="S388">
        <v>1466.21</v>
      </c>
      <c r="T388">
        <v>14.36</v>
      </c>
      <c r="U388">
        <v>5</v>
      </c>
      <c r="V388">
        <v>1678</v>
      </c>
      <c r="W388" t="s">
        <v>57</v>
      </c>
      <c r="X388">
        <v>195.12</v>
      </c>
    </row>
    <row r="389" spans="1:24" x14ac:dyDescent="0.25">
      <c r="A389">
        <v>100387</v>
      </c>
      <c r="B389" s="1">
        <v>45547</v>
      </c>
      <c r="C389" t="s">
        <v>3763</v>
      </c>
      <c r="D389" t="s">
        <v>4060</v>
      </c>
      <c r="E389" t="s">
        <v>1193</v>
      </c>
      <c r="F389" t="s">
        <v>38</v>
      </c>
      <c r="G389" t="s">
        <v>147</v>
      </c>
      <c r="H389" t="s">
        <v>1194</v>
      </c>
      <c r="I389" t="s">
        <v>116</v>
      </c>
      <c r="J389" t="s">
        <v>62</v>
      </c>
      <c r="K389" t="s">
        <v>1195</v>
      </c>
      <c r="L389" t="s">
        <v>113</v>
      </c>
      <c r="M389" t="s">
        <v>65</v>
      </c>
      <c r="N389" t="s">
        <v>151</v>
      </c>
      <c r="O389" t="s">
        <v>152</v>
      </c>
      <c r="P389" t="s">
        <v>68</v>
      </c>
      <c r="Q389">
        <v>135</v>
      </c>
      <c r="R389">
        <v>30.97</v>
      </c>
      <c r="S389">
        <v>4180.95</v>
      </c>
      <c r="T389">
        <v>37.26</v>
      </c>
      <c r="U389">
        <v>3</v>
      </c>
      <c r="V389">
        <v>4740</v>
      </c>
      <c r="W389" t="s">
        <v>36</v>
      </c>
      <c r="X389">
        <v>611.16999999999996</v>
      </c>
    </row>
    <row r="390" spans="1:24" x14ac:dyDescent="0.25">
      <c r="A390">
        <v>100388</v>
      </c>
      <c r="B390" t="s">
        <v>3878</v>
      </c>
      <c r="C390" s="1">
        <v>45329</v>
      </c>
      <c r="D390" s="1">
        <v>45633</v>
      </c>
      <c r="E390" t="s">
        <v>1196</v>
      </c>
      <c r="F390" t="s">
        <v>25</v>
      </c>
      <c r="G390" t="s">
        <v>26</v>
      </c>
      <c r="H390" t="s">
        <v>1197</v>
      </c>
      <c r="I390" t="s">
        <v>416</v>
      </c>
      <c r="J390" t="s">
        <v>80</v>
      </c>
      <c r="K390" t="s">
        <v>1198</v>
      </c>
      <c r="L390" t="s">
        <v>44</v>
      </c>
      <c r="M390" t="s">
        <v>32</v>
      </c>
      <c r="N390" t="s">
        <v>92</v>
      </c>
      <c r="O390" t="s">
        <v>93</v>
      </c>
      <c r="P390" t="s">
        <v>35</v>
      </c>
      <c r="Q390">
        <v>369</v>
      </c>
      <c r="R390">
        <v>116.53</v>
      </c>
      <c r="S390">
        <v>42999.57</v>
      </c>
      <c r="T390">
        <v>22.94</v>
      </c>
      <c r="U390">
        <v>10</v>
      </c>
      <c r="V390">
        <v>394</v>
      </c>
      <c r="W390" t="s">
        <v>36</v>
      </c>
      <c r="X390">
        <v>8071.3</v>
      </c>
    </row>
    <row r="391" spans="1:24" x14ac:dyDescent="0.25">
      <c r="A391">
        <v>100389</v>
      </c>
      <c r="B391" t="s">
        <v>3911</v>
      </c>
      <c r="C391" t="s">
        <v>4103</v>
      </c>
      <c r="D391" t="s">
        <v>4104</v>
      </c>
      <c r="E391" t="s">
        <v>1199</v>
      </c>
      <c r="F391" t="s">
        <v>25</v>
      </c>
      <c r="G391" t="s">
        <v>233</v>
      </c>
      <c r="H391" t="s">
        <v>1200</v>
      </c>
      <c r="I391" t="s">
        <v>191</v>
      </c>
      <c r="J391" t="s">
        <v>62</v>
      </c>
      <c r="K391" t="s">
        <v>1201</v>
      </c>
      <c r="L391" t="s">
        <v>98</v>
      </c>
      <c r="M391" t="s">
        <v>32</v>
      </c>
      <c r="N391" t="s">
        <v>107</v>
      </c>
      <c r="O391" t="s">
        <v>108</v>
      </c>
      <c r="P391" t="s">
        <v>123</v>
      </c>
      <c r="Q391">
        <v>283</v>
      </c>
      <c r="R391">
        <v>17.75</v>
      </c>
      <c r="S391">
        <v>5023.25</v>
      </c>
      <c r="T391">
        <v>17.57</v>
      </c>
      <c r="U391">
        <v>10</v>
      </c>
      <c r="V391">
        <v>2079</v>
      </c>
      <c r="W391" t="s">
        <v>36</v>
      </c>
      <c r="X391">
        <v>486.61</v>
      </c>
    </row>
    <row r="392" spans="1:24" x14ac:dyDescent="0.25">
      <c r="A392">
        <v>100390</v>
      </c>
      <c r="B392" s="1">
        <v>46000</v>
      </c>
      <c r="C392" s="1">
        <v>46000</v>
      </c>
      <c r="D392" t="s">
        <v>3912</v>
      </c>
      <c r="E392" t="s">
        <v>1202</v>
      </c>
      <c r="F392" t="s">
        <v>65</v>
      </c>
      <c r="G392" t="s">
        <v>154</v>
      </c>
      <c r="H392" t="s">
        <v>1203</v>
      </c>
      <c r="I392" t="s">
        <v>139</v>
      </c>
      <c r="J392" t="s">
        <v>42</v>
      </c>
      <c r="K392" t="s">
        <v>844</v>
      </c>
      <c r="L392" t="s">
        <v>122</v>
      </c>
      <c r="M392" t="s">
        <v>25</v>
      </c>
      <c r="N392" t="s">
        <v>203</v>
      </c>
      <c r="O392" t="s">
        <v>204</v>
      </c>
      <c r="P392" t="s">
        <v>35</v>
      </c>
      <c r="Q392">
        <v>317</v>
      </c>
      <c r="R392">
        <v>335.74</v>
      </c>
      <c r="S392">
        <v>106429.58</v>
      </c>
      <c r="T392">
        <v>21.46</v>
      </c>
      <c r="U392">
        <v>5</v>
      </c>
      <c r="V392">
        <v>1334</v>
      </c>
      <c r="W392" t="s">
        <v>36</v>
      </c>
      <c r="X392">
        <v>18611.09</v>
      </c>
    </row>
    <row r="393" spans="1:24" x14ac:dyDescent="0.25">
      <c r="A393">
        <v>100391</v>
      </c>
      <c r="B393" s="1">
        <v>46000</v>
      </c>
      <c r="C393" t="s">
        <v>3925</v>
      </c>
      <c r="D393" t="s">
        <v>3926</v>
      </c>
      <c r="E393" t="s">
        <v>1204</v>
      </c>
      <c r="F393" t="s">
        <v>32</v>
      </c>
      <c r="G393" t="s">
        <v>137</v>
      </c>
      <c r="H393" t="s">
        <v>1205</v>
      </c>
      <c r="I393" t="s">
        <v>41</v>
      </c>
      <c r="J393" t="s">
        <v>42</v>
      </c>
      <c r="K393" t="s">
        <v>1037</v>
      </c>
      <c r="L393" t="s">
        <v>187</v>
      </c>
      <c r="M393" t="s">
        <v>32</v>
      </c>
      <c r="N393" t="s">
        <v>92</v>
      </c>
      <c r="O393" t="s">
        <v>93</v>
      </c>
      <c r="P393" t="s">
        <v>68</v>
      </c>
      <c r="Q393">
        <v>265</v>
      </c>
      <c r="R393">
        <v>409.98</v>
      </c>
      <c r="S393">
        <v>108644.7</v>
      </c>
      <c r="T393">
        <v>33.840000000000003</v>
      </c>
      <c r="U393">
        <v>5</v>
      </c>
      <c r="V393">
        <v>1190</v>
      </c>
      <c r="W393" t="s">
        <v>47</v>
      </c>
      <c r="X393">
        <v>-109.9</v>
      </c>
    </row>
    <row r="394" spans="1:24" x14ac:dyDescent="0.25">
      <c r="A394">
        <v>100392</v>
      </c>
      <c r="B394" s="1">
        <v>45695</v>
      </c>
      <c r="C394" s="1">
        <v>45723</v>
      </c>
      <c r="D394" t="s">
        <v>3957</v>
      </c>
      <c r="E394" t="s">
        <v>1206</v>
      </c>
      <c r="F394" t="s">
        <v>32</v>
      </c>
      <c r="G394" t="s">
        <v>110</v>
      </c>
      <c r="H394" t="s">
        <v>1207</v>
      </c>
      <c r="I394" t="s">
        <v>116</v>
      </c>
      <c r="J394" t="s">
        <v>62</v>
      </c>
      <c r="K394" t="s">
        <v>1208</v>
      </c>
      <c r="L394" t="s">
        <v>113</v>
      </c>
      <c r="M394" t="s">
        <v>25</v>
      </c>
      <c r="N394" t="s">
        <v>151</v>
      </c>
      <c r="O394" t="s">
        <v>152</v>
      </c>
      <c r="P394" t="s">
        <v>35</v>
      </c>
      <c r="Q394">
        <v>305</v>
      </c>
      <c r="R394">
        <v>41.17</v>
      </c>
      <c r="S394">
        <v>12556.85</v>
      </c>
      <c r="T394">
        <v>21.12</v>
      </c>
      <c r="U394">
        <v>12</v>
      </c>
      <c r="V394">
        <v>1474</v>
      </c>
      <c r="W394" t="s">
        <v>188</v>
      </c>
      <c r="X394">
        <v>1217.1500000000001</v>
      </c>
    </row>
    <row r="395" spans="1:24" x14ac:dyDescent="0.25">
      <c r="A395">
        <v>100393</v>
      </c>
      <c r="B395" t="s">
        <v>3900</v>
      </c>
      <c r="C395" t="s">
        <v>3802</v>
      </c>
      <c r="D395" s="1">
        <v>45355</v>
      </c>
      <c r="E395" t="s">
        <v>1209</v>
      </c>
      <c r="F395" t="s">
        <v>25</v>
      </c>
      <c r="G395" t="s">
        <v>59</v>
      </c>
      <c r="H395" t="s">
        <v>1210</v>
      </c>
      <c r="I395" t="s">
        <v>230</v>
      </c>
      <c r="J395" t="s">
        <v>80</v>
      </c>
      <c r="K395" t="s">
        <v>570</v>
      </c>
      <c r="L395" t="s">
        <v>113</v>
      </c>
      <c r="M395" t="s">
        <v>25</v>
      </c>
      <c r="N395" t="s">
        <v>45</v>
      </c>
      <c r="O395" t="s">
        <v>46</v>
      </c>
      <c r="P395" t="s">
        <v>68</v>
      </c>
      <c r="Q395">
        <v>22</v>
      </c>
      <c r="R395">
        <v>172.74</v>
      </c>
      <c r="S395">
        <v>3800.28</v>
      </c>
      <c r="T395">
        <v>22.18</v>
      </c>
      <c r="U395">
        <v>4</v>
      </c>
      <c r="V395">
        <v>781</v>
      </c>
      <c r="W395" t="s">
        <v>36</v>
      </c>
      <c r="X395">
        <v>623.67999999999995</v>
      </c>
    </row>
    <row r="396" spans="1:24" x14ac:dyDescent="0.25">
      <c r="A396">
        <v>100394</v>
      </c>
      <c r="B396" s="1">
        <v>45572</v>
      </c>
      <c r="C396" t="s">
        <v>3840</v>
      </c>
      <c r="D396" t="s">
        <v>3831</v>
      </c>
      <c r="E396" t="s">
        <v>435</v>
      </c>
      <c r="F396" t="s">
        <v>25</v>
      </c>
      <c r="G396" t="s">
        <v>26</v>
      </c>
      <c r="H396" t="s">
        <v>1211</v>
      </c>
      <c r="I396" t="s">
        <v>41</v>
      </c>
      <c r="J396" t="s">
        <v>42</v>
      </c>
      <c r="K396" t="s">
        <v>1212</v>
      </c>
      <c r="L396" t="s">
        <v>64</v>
      </c>
      <c r="M396" t="s">
        <v>65</v>
      </c>
      <c r="N396" t="s">
        <v>107</v>
      </c>
      <c r="O396" t="s">
        <v>108</v>
      </c>
      <c r="P396" t="s">
        <v>123</v>
      </c>
      <c r="Q396">
        <v>327</v>
      </c>
      <c r="R396">
        <v>365.52</v>
      </c>
      <c r="S396">
        <v>119525.04</v>
      </c>
      <c r="T396">
        <v>18.64</v>
      </c>
      <c r="U396">
        <v>6</v>
      </c>
      <c r="V396">
        <v>265</v>
      </c>
      <c r="W396" t="s">
        <v>36</v>
      </c>
      <c r="X396">
        <v>14960.51</v>
      </c>
    </row>
    <row r="397" spans="1:24" x14ac:dyDescent="0.25">
      <c r="A397">
        <v>100395</v>
      </c>
      <c r="B397" t="s">
        <v>3982</v>
      </c>
      <c r="C397" t="s">
        <v>3982</v>
      </c>
      <c r="D397" s="1">
        <v>45514</v>
      </c>
      <c r="E397" t="s">
        <v>1213</v>
      </c>
      <c r="F397" t="s">
        <v>54</v>
      </c>
      <c r="G397" t="s">
        <v>193</v>
      </c>
      <c r="H397" t="s">
        <v>1214</v>
      </c>
      <c r="I397" t="s">
        <v>89</v>
      </c>
      <c r="J397" t="s">
        <v>62</v>
      </c>
      <c r="K397" t="s">
        <v>1215</v>
      </c>
      <c r="L397" t="s">
        <v>118</v>
      </c>
      <c r="M397" t="s">
        <v>38</v>
      </c>
      <c r="N397" t="s">
        <v>151</v>
      </c>
      <c r="O397" t="s">
        <v>152</v>
      </c>
      <c r="P397" t="s">
        <v>76</v>
      </c>
      <c r="Q397">
        <v>482</v>
      </c>
      <c r="R397">
        <v>45.65</v>
      </c>
      <c r="S397">
        <v>22003.3</v>
      </c>
      <c r="T397">
        <v>16.8</v>
      </c>
      <c r="U397">
        <v>12</v>
      </c>
      <c r="V397">
        <v>4627</v>
      </c>
      <c r="W397" t="s">
        <v>57</v>
      </c>
      <c r="X397">
        <v>2799.53</v>
      </c>
    </row>
    <row r="398" spans="1:24" x14ac:dyDescent="0.25">
      <c r="A398">
        <v>100396</v>
      </c>
      <c r="B398" t="s">
        <v>3836</v>
      </c>
      <c r="C398" s="1">
        <v>45361</v>
      </c>
      <c r="D398" t="s">
        <v>4105</v>
      </c>
      <c r="E398" t="s">
        <v>1216</v>
      </c>
      <c r="F398" t="s">
        <v>54</v>
      </c>
      <c r="G398" t="s">
        <v>165</v>
      </c>
      <c r="H398" t="s">
        <v>1217</v>
      </c>
      <c r="I398" t="s">
        <v>191</v>
      </c>
      <c r="J398" t="s">
        <v>62</v>
      </c>
      <c r="K398" t="s">
        <v>1218</v>
      </c>
      <c r="L398" t="s">
        <v>91</v>
      </c>
      <c r="M398" t="s">
        <v>38</v>
      </c>
      <c r="N398" t="s">
        <v>92</v>
      </c>
      <c r="O398" t="s">
        <v>93</v>
      </c>
      <c r="P398" t="s">
        <v>76</v>
      </c>
      <c r="Q398">
        <v>143</v>
      </c>
      <c r="R398">
        <v>35.71</v>
      </c>
      <c r="S398">
        <v>5106.53</v>
      </c>
      <c r="T398">
        <v>10.63</v>
      </c>
      <c r="U398">
        <v>22</v>
      </c>
      <c r="V398">
        <v>1762</v>
      </c>
      <c r="W398" t="s">
        <v>36</v>
      </c>
      <c r="X398">
        <v>583.64</v>
      </c>
    </row>
    <row r="399" spans="1:24" x14ac:dyDescent="0.25">
      <c r="A399">
        <v>100397</v>
      </c>
      <c r="B399" t="s">
        <v>3944</v>
      </c>
      <c r="C399" t="s">
        <v>4106</v>
      </c>
      <c r="D399" s="1">
        <v>45966</v>
      </c>
      <c r="E399" t="s">
        <v>1085</v>
      </c>
      <c r="F399" t="s">
        <v>25</v>
      </c>
      <c r="G399" t="s">
        <v>172</v>
      </c>
      <c r="H399" t="s">
        <v>1219</v>
      </c>
      <c r="I399" t="s">
        <v>89</v>
      </c>
      <c r="J399" t="s">
        <v>62</v>
      </c>
      <c r="K399" t="s">
        <v>1220</v>
      </c>
      <c r="L399" t="s">
        <v>212</v>
      </c>
      <c r="M399" t="s">
        <v>54</v>
      </c>
      <c r="N399" t="s">
        <v>74</v>
      </c>
      <c r="O399" t="s">
        <v>75</v>
      </c>
      <c r="P399" t="s">
        <v>76</v>
      </c>
      <c r="Q399">
        <v>185</v>
      </c>
      <c r="R399">
        <v>19.8</v>
      </c>
      <c r="S399">
        <v>3663</v>
      </c>
      <c r="T399">
        <v>11.39</v>
      </c>
      <c r="U399">
        <v>12</v>
      </c>
      <c r="V399">
        <v>1507</v>
      </c>
      <c r="W399" t="s">
        <v>36</v>
      </c>
      <c r="X399">
        <v>586.64</v>
      </c>
    </row>
    <row r="400" spans="1:24" x14ac:dyDescent="0.25">
      <c r="A400">
        <v>100398</v>
      </c>
      <c r="B400" t="s">
        <v>3949</v>
      </c>
      <c r="C400" t="s">
        <v>3993</v>
      </c>
      <c r="D400" s="1">
        <v>46204</v>
      </c>
      <c r="E400" t="s">
        <v>1221</v>
      </c>
      <c r="F400" t="s">
        <v>65</v>
      </c>
      <c r="G400" t="s">
        <v>70</v>
      </c>
      <c r="H400" t="s">
        <v>1222</v>
      </c>
      <c r="I400" t="s">
        <v>238</v>
      </c>
      <c r="J400" t="s">
        <v>62</v>
      </c>
      <c r="K400" t="s">
        <v>1223</v>
      </c>
      <c r="L400" t="s">
        <v>44</v>
      </c>
      <c r="M400" t="s">
        <v>32</v>
      </c>
      <c r="N400" t="s">
        <v>102</v>
      </c>
      <c r="O400" t="s">
        <v>103</v>
      </c>
      <c r="P400" t="s">
        <v>123</v>
      </c>
      <c r="Q400">
        <v>209</v>
      </c>
      <c r="R400">
        <v>35.5</v>
      </c>
      <c r="S400">
        <v>7419.5</v>
      </c>
      <c r="T400">
        <v>15.77</v>
      </c>
      <c r="U400">
        <v>10</v>
      </c>
      <c r="V400">
        <v>3406</v>
      </c>
      <c r="W400" t="s">
        <v>36</v>
      </c>
      <c r="X400">
        <v>406.94</v>
      </c>
    </row>
    <row r="401" spans="1:24" x14ac:dyDescent="0.25">
      <c r="A401">
        <v>100399</v>
      </c>
      <c r="B401" t="s">
        <v>3869</v>
      </c>
      <c r="C401" s="1">
        <v>46143</v>
      </c>
      <c r="D401" s="1">
        <v>46266</v>
      </c>
      <c r="E401" t="s">
        <v>1224</v>
      </c>
      <c r="F401" t="s">
        <v>25</v>
      </c>
      <c r="G401" t="s">
        <v>59</v>
      </c>
      <c r="H401" t="s">
        <v>1225</v>
      </c>
      <c r="I401" t="s">
        <v>28</v>
      </c>
      <c r="J401" t="s">
        <v>29</v>
      </c>
      <c r="K401" t="s">
        <v>1153</v>
      </c>
      <c r="L401" t="s">
        <v>118</v>
      </c>
      <c r="M401" t="s">
        <v>38</v>
      </c>
      <c r="N401" t="s">
        <v>102</v>
      </c>
      <c r="O401" t="s">
        <v>103</v>
      </c>
      <c r="P401" t="s">
        <v>68</v>
      </c>
      <c r="Q401">
        <v>426</v>
      </c>
      <c r="R401">
        <v>30.81</v>
      </c>
      <c r="S401">
        <v>13125.06</v>
      </c>
      <c r="T401">
        <v>56.12</v>
      </c>
      <c r="U401">
        <v>4</v>
      </c>
      <c r="V401">
        <v>1657</v>
      </c>
      <c r="W401" t="s">
        <v>36</v>
      </c>
      <c r="X401">
        <v>2509.04</v>
      </c>
    </row>
    <row r="402" spans="1:24" x14ac:dyDescent="0.25">
      <c r="A402">
        <v>100400</v>
      </c>
      <c r="B402" t="s">
        <v>3814</v>
      </c>
      <c r="C402" t="s">
        <v>3957</v>
      </c>
      <c r="D402" t="s">
        <v>3780</v>
      </c>
      <c r="E402" t="s">
        <v>1226</v>
      </c>
      <c r="F402" t="s">
        <v>54</v>
      </c>
      <c r="G402" t="s">
        <v>165</v>
      </c>
      <c r="H402" t="s">
        <v>1227</v>
      </c>
      <c r="I402" t="s">
        <v>126</v>
      </c>
      <c r="J402" t="s">
        <v>42</v>
      </c>
      <c r="K402" t="s">
        <v>1228</v>
      </c>
      <c r="L402" t="s">
        <v>113</v>
      </c>
      <c r="M402" t="s">
        <v>54</v>
      </c>
      <c r="N402" t="s">
        <v>33</v>
      </c>
      <c r="O402" t="s">
        <v>34</v>
      </c>
      <c r="P402" t="s">
        <v>76</v>
      </c>
      <c r="Q402">
        <v>456</v>
      </c>
      <c r="R402">
        <v>335.2</v>
      </c>
      <c r="S402">
        <v>152851.20000000001</v>
      </c>
      <c r="T402">
        <v>12.1</v>
      </c>
      <c r="U402">
        <v>13</v>
      </c>
      <c r="V402">
        <v>1390</v>
      </c>
      <c r="W402" t="s">
        <v>36</v>
      </c>
      <c r="X402">
        <v>27738.34</v>
      </c>
    </row>
    <row r="403" spans="1:24" x14ac:dyDescent="0.25">
      <c r="A403">
        <v>100401</v>
      </c>
      <c r="B403" t="s">
        <v>4103</v>
      </c>
      <c r="C403" t="s">
        <v>3868</v>
      </c>
      <c r="D403" t="s">
        <v>4107</v>
      </c>
      <c r="E403" t="s">
        <v>1229</v>
      </c>
      <c r="F403" t="s">
        <v>54</v>
      </c>
      <c r="G403" t="s">
        <v>225</v>
      </c>
      <c r="H403" t="s">
        <v>1230</v>
      </c>
      <c r="I403" t="s">
        <v>149</v>
      </c>
      <c r="J403" t="s">
        <v>42</v>
      </c>
      <c r="K403" t="s">
        <v>1231</v>
      </c>
      <c r="L403" t="s">
        <v>187</v>
      </c>
      <c r="M403" t="s">
        <v>65</v>
      </c>
      <c r="N403" t="s">
        <v>74</v>
      </c>
      <c r="O403" t="s">
        <v>75</v>
      </c>
      <c r="P403" t="s">
        <v>76</v>
      </c>
      <c r="Q403">
        <v>59</v>
      </c>
      <c r="R403">
        <v>306.24</v>
      </c>
      <c r="S403">
        <v>18068.16</v>
      </c>
      <c r="T403">
        <v>9.09</v>
      </c>
      <c r="U403">
        <v>23</v>
      </c>
      <c r="V403">
        <v>1664</v>
      </c>
      <c r="W403" t="s">
        <v>36</v>
      </c>
      <c r="X403">
        <v>2190.86</v>
      </c>
    </row>
    <row r="404" spans="1:24" x14ac:dyDescent="0.25">
      <c r="A404">
        <v>100402</v>
      </c>
      <c r="B404" t="s">
        <v>3950</v>
      </c>
      <c r="C404" t="s">
        <v>4086</v>
      </c>
      <c r="D404" t="s">
        <v>3936</v>
      </c>
      <c r="E404" t="s">
        <v>1232</v>
      </c>
      <c r="F404" t="s">
        <v>54</v>
      </c>
      <c r="G404" t="s">
        <v>225</v>
      </c>
      <c r="H404" t="s">
        <v>1233</v>
      </c>
      <c r="I404" t="s">
        <v>207</v>
      </c>
      <c r="J404" t="s">
        <v>80</v>
      </c>
      <c r="K404" t="s">
        <v>1234</v>
      </c>
      <c r="L404" t="s">
        <v>118</v>
      </c>
      <c r="M404" t="s">
        <v>32</v>
      </c>
      <c r="N404" t="s">
        <v>92</v>
      </c>
      <c r="O404" t="s">
        <v>93</v>
      </c>
      <c r="P404" t="s">
        <v>76</v>
      </c>
      <c r="Q404">
        <v>10</v>
      </c>
      <c r="R404">
        <v>57.41</v>
      </c>
      <c r="S404">
        <v>574.1</v>
      </c>
      <c r="T404">
        <v>8.1999999999999993</v>
      </c>
      <c r="U404">
        <v>25</v>
      </c>
      <c r="V404">
        <v>128</v>
      </c>
      <c r="W404" t="s">
        <v>36</v>
      </c>
      <c r="X404">
        <v>108.51</v>
      </c>
    </row>
    <row r="405" spans="1:24" x14ac:dyDescent="0.25">
      <c r="A405">
        <v>100403</v>
      </c>
      <c r="B405" t="s">
        <v>3828</v>
      </c>
      <c r="C405" t="s">
        <v>3938</v>
      </c>
      <c r="D405" s="1">
        <v>45782</v>
      </c>
      <c r="E405" t="s">
        <v>1235</v>
      </c>
      <c r="F405" t="s">
        <v>25</v>
      </c>
      <c r="G405" t="s">
        <v>221</v>
      </c>
      <c r="H405" t="s">
        <v>1236</v>
      </c>
      <c r="I405" t="s">
        <v>41</v>
      </c>
      <c r="J405" t="s">
        <v>42</v>
      </c>
      <c r="K405" t="s">
        <v>1237</v>
      </c>
      <c r="L405" t="s">
        <v>98</v>
      </c>
      <c r="M405" t="s">
        <v>32</v>
      </c>
      <c r="N405" t="s">
        <v>151</v>
      </c>
      <c r="O405" t="s">
        <v>152</v>
      </c>
      <c r="P405" t="s">
        <v>35</v>
      </c>
      <c r="Q405">
        <v>218</v>
      </c>
      <c r="R405">
        <v>235.99</v>
      </c>
      <c r="S405">
        <v>51445.82</v>
      </c>
      <c r="T405">
        <v>18.649999999999999</v>
      </c>
      <c r="U405">
        <v>10</v>
      </c>
      <c r="V405">
        <v>1674</v>
      </c>
      <c r="W405" t="s">
        <v>36</v>
      </c>
      <c r="X405">
        <v>7137.82</v>
      </c>
    </row>
    <row r="406" spans="1:24" x14ac:dyDescent="0.25">
      <c r="A406">
        <v>100404</v>
      </c>
      <c r="B406" t="s">
        <v>3853</v>
      </c>
      <c r="C406" t="s">
        <v>4056</v>
      </c>
      <c r="D406" t="s">
        <v>4108</v>
      </c>
      <c r="E406" t="s">
        <v>1238</v>
      </c>
      <c r="F406" t="s">
        <v>54</v>
      </c>
      <c r="G406" t="s">
        <v>225</v>
      </c>
      <c r="H406" t="s">
        <v>1239</v>
      </c>
      <c r="I406" t="s">
        <v>368</v>
      </c>
      <c r="J406" t="s">
        <v>29</v>
      </c>
      <c r="K406" t="s">
        <v>1240</v>
      </c>
      <c r="L406" t="s">
        <v>91</v>
      </c>
      <c r="M406" t="s">
        <v>54</v>
      </c>
      <c r="N406" t="s">
        <v>203</v>
      </c>
      <c r="O406" t="s">
        <v>204</v>
      </c>
      <c r="P406" t="s">
        <v>35</v>
      </c>
      <c r="Q406">
        <v>345</v>
      </c>
      <c r="R406">
        <v>38.229999999999997</v>
      </c>
      <c r="S406">
        <v>13189.35</v>
      </c>
      <c r="T406">
        <v>16.48</v>
      </c>
      <c r="U406">
        <v>3</v>
      </c>
      <c r="V406">
        <v>279</v>
      </c>
      <c r="W406" t="s">
        <v>36</v>
      </c>
      <c r="X406">
        <v>3271.26</v>
      </c>
    </row>
    <row r="407" spans="1:24" x14ac:dyDescent="0.25">
      <c r="A407">
        <v>100405</v>
      </c>
      <c r="B407" t="s">
        <v>3798</v>
      </c>
      <c r="C407" t="s">
        <v>3773</v>
      </c>
      <c r="D407" s="1">
        <v>45363</v>
      </c>
      <c r="E407" t="s">
        <v>346</v>
      </c>
      <c r="F407" t="s">
        <v>38</v>
      </c>
      <c r="G407" t="s">
        <v>147</v>
      </c>
      <c r="H407" t="s">
        <v>1241</v>
      </c>
      <c r="I407" t="s">
        <v>85</v>
      </c>
      <c r="J407" t="s">
        <v>52</v>
      </c>
      <c r="K407" t="s">
        <v>1242</v>
      </c>
      <c r="L407" t="s">
        <v>98</v>
      </c>
      <c r="M407" t="s">
        <v>25</v>
      </c>
      <c r="N407" t="s">
        <v>107</v>
      </c>
      <c r="O407" t="s">
        <v>108</v>
      </c>
      <c r="P407" t="s">
        <v>35</v>
      </c>
      <c r="Q407">
        <v>331</v>
      </c>
      <c r="R407">
        <v>8.02</v>
      </c>
      <c r="S407">
        <v>2654.62</v>
      </c>
      <c r="T407">
        <v>21.86</v>
      </c>
      <c r="U407">
        <v>9</v>
      </c>
      <c r="V407">
        <v>2859</v>
      </c>
      <c r="W407" t="s">
        <v>36</v>
      </c>
      <c r="X407">
        <v>447.71</v>
      </c>
    </row>
    <row r="408" spans="1:24" x14ac:dyDescent="0.25">
      <c r="A408">
        <v>100406</v>
      </c>
      <c r="B408" s="1">
        <v>45482</v>
      </c>
      <c r="C408" s="1">
        <v>45635</v>
      </c>
      <c r="D408" t="s">
        <v>3942</v>
      </c>
      <c r="E408" t="s">
        <v>1243</v>
      </c>
      <c r="F408" t="s">
        <v>38</v>
      </c>
      <c r="G408" t="s">
        <v>49</v>
      </c>
      <c r="H408" t="s">
        <v>1244</v>
      </c>
      <c r="I408" t="s">
        <v>116</v>
      </c>
      <c r="J408" t="s">
        <v>62</v>
      </c>
      <c r="K408" t="s">
        <v>1245</v>
      </c>
      <c r="L408" t="s">
        <v>64</v>
      </c>
      <c r="M408" t="s">
        <v>54</v>
      </c>
      <c r="N408" t="s">
        <v>55</v>
      </c>
      <c r="O408" t="s">
        <v>56</v>
      </c>
      <c r="P408" t="s">
        <v>35</v>
      </c>
      <c r="Q408">
        <v>269</v>
      </c>
      <c r="R408">
        <v>15.9</v>
      </c>
      <c r="S408">
        <v>4277.1000000000004</v>
      </c>
      <c r="T408">
        <v>20.100000000000001</v>
      </c>
      <c r="U408">
        <v>2</v>
      </c>
      <c r="V408">
        <v>2006</v>
      </c>
      <c r="W408" t="s">
        <v>36</v>
      </c>
      <c r="X408">
        <v>324.14</v>
      </c>
    </row>
    <row r="409" spans="1:24" x14ac:dyDescent="0.25">
      <c r="A409">
        <v>100407</v>
      </c>
      <c r="B409" t="s">
        <v>3758</v>
      </c>
      <c r="C409" s="1">
        <v>45789</v>
      </c>
      <c r="D409" s="1">
        <v>45973</v>
      </c>
      <c r="E409" t="s">
        <v>1246</v>
      </c>
      <c r="F409" t="s">
        <v>65</v>
      </c>
      <c r="G409" t="s">
        <v>142</v>
      </c>
      <c r="H409" t="s">
        <v>1247</v>
      </c>
      <c r="I409" t="s">
        <v>230</v>
      </c>
      <c r="J409" t="s">
        <v>80</v>
      </c>
      <c r="K409" t="s">
        <v>1248</v>
      </c>
      <c r="L409" t="s">
        <v>187</v>
      </c>
      <c r="M409" t="s">
        <v>32</v>
      </c>
      <c r="N409" t="s">
        <v>33</v>
      </c>
      <c r="O409" t="s">
        <v>34</v>
      </c>
      <c r="P409" t="s">
        <v>35</v>
      </c>
      <c r="Q409">
        <v>22</v>
      </c>
      <c r="R409">
        <v>65.16</v>
      </c>
      <c r="S409">
        <v>1433.52</v>
      </c>
      <c r="T409">
        <v>13.1</v>
      </c>
      <c r="U409">
        <v>6</v>
      </c>
      <c r="V409">
        <v>278</v>
      </c>
      <c r="W409" t="s">
        <v>36</v>
      </c>
      <c r="X409">
        <v>360.18</v>
      </c>
    </row>
    <row r="410" spans="1:24" x14ac:dyDescent="0.25">
      <c r="A410">
        <v>100408</v>
      </c>
      <c r="B410" t="s">
        <v>3878</v>
      </c>
      <c r="C410" s="1">
        <v>45329</v>
      </c>
      <c r="D410" t="s">
        <v>3830</v>
      </c>
      <c r="E410" t="s">
        <v>1249</v>
      </c>
      <c r="F410" t="s">
        <v>25</v>
      </c>
      <c r="G410" t="s">
        <v>233</v>
      </c>
      <c r="H410" t="s">
        <v>1250</v>
      </c>
      <c r="I410" t="s">
        <v>144</v>
      </c>
      <c r="J410" t="s">
        <v>52</v>
      </c>
      <c r="K410" t="s">
        <v>1251</v>
      </c>
      <c r="L410" t="s">
        <v>187</v>
      </c>
      <c r="M410" t="s">
        <v>65</v>
      </c>
      <c r="N410" t="s">
        <v>66</v>
      </c>
      <c r="O410" t="s">
        <v>67</v>
      </c>
      <c r="P410" t="s">
        <v>123</v>
      </c>
      <c r="Q410">
        <v>257</v>
      </c>
      <c r="R410">
        <v>34.299999999999997</v>
      </c>
      <c r="S410">
        <v>8815.1</v>
      </c>
      <c r="T410">
        <v>16.940000000000001</v>
      </c>
      <c r="U410">
        <v>13</v>
      </c>
      <c r="V410">
        <v>3777</v>
      </c>
      <c r="W410" t="s">
        <v>36</v>
      </c>
      <c r="X410">
        <v>1582.82</v>
      </c>
    </row>
    <row r="411" spans="1:24" x14ac:dyDescent="0.25">
      <c r="A411">
        <v>100409</v>
      </c>
      <c r="B411" t="s">
        <v>3784</v>
      </c>
      <c r="C411" t="s">
        <v>3959</v>
      </c>
      <c r="D411" s="1">
        <v>45874</v>
      </c>
      <c r="E411" t="s">
        <v>1252</v>
      </c>
      <c r="F411" t="s">
        <v>25</v>
      </c>
      <c r="G411" t="s">
        <v>26</v>
      </c>
      <c r="H411" t="s">
        <v>1253</v>
      </c>
      <c r="I411" t="s">
        <v>89</v>
      </c>
      <c r="J411" t="s">
        <v>62</v>
      </c>
      <c r="K411" t="s">
        <v>1254</v>
      </c>
      <c r="L411" t="s">
        <v>122</v>
      </c>
      <c r="M411" t="s">
        <v>54</v>
      </c>
      <c r="N411" t="s">
        <v>74</v>
      </c>
      <c r="O411" t="s">
        <v>75</v>
      </c>
      <c r="P411" t="s">
        <v>35</v>
      </c>
      <c r="Q411">
        <v>188</v>
      </c>
      <c r="R411">
        <v>5.82</v>
      </c>
      <c r="S411">
        <v>1094.1600000000001</v>
      </c>
      <c r="T411">
        <v>17.8</v>
      </c>
      <c r="U411">
        <v>15</v>
      </c>
      <c r="V411">
        <v>2879</v>
      </c>
      <c r="W411" t="s">
        <v>188</v>
      </c>
      <c r="X411">
        <v>36.99</v>
      </c>
    </row>
    <row r="412" spans="1:24" x14ac:dyDescent="0.25">
      <c r="A412">
        <v>100410</v>
      </c>
      <c r="B412" t="s">
        <v>4109</v>
      </c>
      <c r="C412" t="s">
        <v>4109</v>
      </c>
      <c r="D412" t="s">
        <v>4110</v>
      </c>
      <c r="E412" t="s">
        <v>1255</v>
      </c>
      <c r="F412" t="s">
        <v>32</v>
      </c>
      <c r="G412" t="s">
        <v>95</v>
      </c>
      <c r="H412" t="s">
        <v>1256</v>
      </c>
      <c r="I412" t="s">
        <v>238</v>
      </c>
      <c r="J412" t="s">
        <v>62</v>
      </c>
      <c r="K412" t="s">
        <v>486</v>
      </c>
      <c r="L412" t="s">
        <v>44</v>
      </c>
      <c r="M412" t="s">
        <v>25</v>
      </c>
      <c r="N412" t="s">
        <v>74</v>
      </c>
      <c r="O412" t="s">
        <v>75</v>
      </c>
      <c r="P412" t="s">
        <v>68</v>
      </c>
      <c r="Q412">
        <v>108</v>
      </c>
      <c r="R412">
        <v>21.35</v>
      </c>
      <c r="S412">
        <v>2305.8000000000002</v>
      </c>
      <c r="T412">
        <v>35.51</v>
      </c>
      <c r="U412">
        <v>3</v>
      </c>
      <c r="V412">
        <v>3905</v>
      </c>
      <c r="W412" t="s">
        <v>36</v>
      </c>
      <c r="X412">
        <v>300.82</v>
      </c>
    </row>
    <row r="413" spans="1:24" x14ac:dyDescent="0.25">
      <c r="A413">
        <v>100411</v>
      </c>
      <c r="B413" t="s">
        <v>4102</v>
      </c>
      <c r="C413" s="1">
        <v>45664</v>
      </c>
      <c r="D413" s="1">
        <v>45815</v>
      </c>
      <c r="E413" t="s">
        <v>1257</v>
      </c>
      <c r="F413" t="s">
        <v>65</v>
      </c>
      <c r="G413" t="s">
        <v>142</v>
      </c>
      <c r="H413" t="s">
        <v>1258</v>
      </c>
      <c r="I413" t="s">
        <v>139</v>
      </c>
      <c r="J413" t="s">
        <v>42</v>
      </c>
      <c r="K413" t="s">
        <v>1259</v>
      </c>
      <c r="L413" t="s">
        <v>212</v>
      </c>
      <c r="M413" t="s">
        <v>25</v>
      </c>
      <c r="N413" t="s">
        <v>92</v>
      </c>
      <c r="O413" t="s">
        <v>93</v>
      </c>
      <c r="P413" t="s">
        <v>123</v>
      </c>
      <c r="Q413">
        <v>119</v>
      </c>
      <c r="R413">
        <v>417.16</v>
      </c>
      <c r="S413">
        <v>49642.04</v>
      </c>
      <c r="T413">
        <v>13.58</v>
      </c>
      <c r="U413">
        <v>5</v>
      </c>
      <c r="V413">
        <v>1641</v>
      </c>
      <c r="W413" t="s">
        <v>36</v>
      </c>
      <c r="X413">
        <v>4102.05</v>
      </c>
    </row>
    <row r="414" spans="1:24" x14ac:dyDescent="0.25">
      <c r="A414">
        <v>100412</v>
      </c>
      <c r="B414" t="s">
        <v>3828</v>
      </c>
      <c r="C414" t="s">
        <v>3944</v>
      </c>
      <c r="D414" s="1">
        <v>45752</v>
      </c>
      <c r="E414" t="s">
        <v>1260</v>
      </c>
      <c r="F414" t="s">
        <v>38</v>
      </c>
      <c r="G414" t="s">
        <v>83</v>
      </c>
      <c r="H414" t="s">
        <v>1261</v>
      </c>
      <c r="I414" t="s">
        <v>72</v>
      </c>
      <c r="J414" t="s">
        <v>42</v>
      </c>
      <c r="K414" t="s">
        <v>1262</v>
      </c>
      <c r="L414" t="s">
        <v>212</v>
      </c>
      <c r="M414" t="s">
        <v>32</v>
      </c>
      <c r="N414" t="s">
        <v>74</v>
      </c>
      <c r="O414" t="s">
        <v>75</v>
      </c>
      <c r="P414" t="s">
        <v>123</v>
      </c>
      <c r="Q414">
        <v>70</v>
      </c>
      <c r="R414">
        <v>248.31</v>
      </c>
      <c r="S414">
        <v>17381.7</v>
      </c>
      <c r="T414">
        <v>12.39</v>
      </c>
      <c r="U414">
        <v>8</v>
      </c>
      <c r="V414">
        <v>587</v>
      </c>
      <c r="W414" t="s">
        <v>36</v>
      </c>
      <c r="X414">
        <v>3652.91</v>
      </c>
    </row>
    <row r="415" spans="1:24" x14ac:dyDescent="0.25">
      <c r="A415">
        <v>100413</v>
      </c>
      <c r="B415" t="s">
        <v>3801</v>
      </c>
      <c r="C415" s="1">
        <v>45700</v>
      </c>
      <c r="D415" t="s">
        <v>4058</v>
      </c>
      <c r="E415" t="s">
        <v>1263</v>
      </c>
      <c r="F415" t="s">
        <v>65</v>
      </c>
      <c r="G415" t="s">
        <v>70</v>
      </c>
      <c r="H415" t="s">
        <v>1264</v>
      </c>
      <c r="I415" t="s">
        <v>198</v>
      </c>
      <c r="J415" t="s">
        <v>52</v>
      </c>
      <c r="K415" t="s">
        <v>1265</v>
      </c>
      <c r="L415" t="s">
        <v>31</v>
      </c>
      <c r="M415" t="s">
        <v>38</v>
      </c>
      <c r="N415" t="s">
        <v>151</v>
      </c>
      <c r="O415" t="s">
        <v>152</v>
      </c>
      <c r="P415" t="s">
        <v>76</v>
      </c>
      <c r="Q415">
        <v>215</v>
      </c>
      <c r="R415">
        <v>52.65</v>
      </c>
      <c r="S415">
        <v>11319.75</v>
      </c>
      <c r="T415">
        <v>11.94</v>
      </c>
      <c r="U415">
        <v>14</v>
      </c>
      <c r="V415">
        <v>526</v>
      </c>
      <c r="W415" t="s">
        <v>36</v>
      </c>
      <c r="X415">
        <v>1066.33</v>
      </c>
    </row>
    <row r="416" spans="1:24" x14ac:dyDescent="0.25">
      <c r="A416">
        <v>100414</v>
      </c>
      <c r="B416" t="s">
        <v>3984</v>
      </c>
      <c r="C416" t="s">
        <v>3768</v>
      </c>
      <c r="D416" t="s">
        <v>3872</v>
      </c>
      <c r="E416" t="s">
        <v>1266</v>
      </c>
      <c r="F416" t="s">
        <v>25</v>
      </c>
      <c r="G416" t="s">
        <v>244</v>
      </c>
      <c r="H416" t="s">
        <v>1267</v>
      </c>
      <c r="I416" t="s">
        <v>72</v>
      </c>
      <c r="J416" t="s">
        <v>42</v>
      </c>
      <c r="K416" t="s">
        <v>1268</v>
      </c>
      <c r="L416" t="s">
        <v>64</v>
      </c>
      <c r="M416" t="s">
        <v>54</v>
      </c>
      <c r="N416" t="s">
        <v>66</v>
      </c>
      <c r="O416" t="s">
        <v>67</v>
      </c>
      <c r="P416" t="s">
        <v>35</v>
      </c>
      <c r="Q416">
        <v>67</v>
      </c>
      <c r="R416">
        <v>94.1</v>
      </c>
      <c r="S416">
        <v>6304.7</v>
      </c>
      <c r="T416">
        <v>14.37</v>
      </c>
      <c r="U416">
        <v>7</v>
      </c>
      <c r="V416">
        <v>951</v>
      </c>
      <c r="W416" t="s">
        <v>57</v>
      </c>
      <c r="X416">
        <v>731.84</v>
      </c>
    </row>
    <row r="417" spans="1:24" x14ac:dyDescent="0.25">
      <c r="A417">
        <v>100415</v>
      </c>
      <c r="B417" t="s">
        <v>3972</v>
      </c>
      <c r="C417" t="s">
        <v>4111</v>
      </c>
      <c r="D417" s="1">
        <v>45415</v>
      </c>
      <c r="E417" t="s">
        <v>1269</v>
      </c>
      <c r="F417" t="s">
        <v>25</v>
      </c>
      <c r="G417" t="s">
        <v>221</v>
      </c>
      <c r="H417" t="s">
        <v>1270</v>
      </c>
      <c r="I417" t="s">
        <v>230</v>
      </c>
      <c r="J417" t="s">
        <v>80</v>
      </c>
      <c r="K417" t="s">
        <v>748</v>
      </c>
      <c r="L417" t="s">
        <v>64</v>
      </c>
      <c r="M417" t="s">
        <v>32</v>
      </c>
      <c r="N417" t="s">
        <v>203</v>
      </c>
      <c r="O417" t="s">
        <v>204</v>
      </c>
      <c r="P417" t="s">
        <v>76</v>
      </c>
      <c r="Q417">
        <v>201</v>
      </c>
      <c r="R417">
        <v>75.91</v>
      </c>
      <c r="S417">
        <v>15257.91</v>
      </c>
      <c r="T417">
        <v>11.68</v>
      </c>
      <c r="U417">
        <v>19</v>
      </c>
      <c r="V417">
        <v>1640</v>
      </c>
      <c r="W417" t="s">
        <v>36</v>
      </c>
      <c r="X417">
        <v>3333.44</v>
      </c>
    </row>
    <row r="418" spans="1:24" x14ac:dyDescent="0.25">
      <c r="A418">
        <v>100416</v>
      </c>
      <c r="B418" s="1">
        <v>45328</v>
      </c>
      <c r="C418" s="1">
        <v>45388</v>
      </c>
      <c r="D418" s="1">
        <v>45479</v>
      </c>
      <c r="E418" t="s">
        <v>1271</v>
      </c>
      <c r="F418" t="s">
        <v>65</v>
      </c>
      <c r="G418" t="s">
        <v>70</v>
      </c>
      <c r="H418" t="s">
        <v>1272</v>
      </c>
      <c r="I418" t="s">
        <v>134</v>
      </c>
      <c r="J418" t="s">
        <v>52</v>
      </c>
      <c r="K418" t="s">
        <v>1273</v>
      </c>
      <c r="L418" t="s">
        <v>44</v>
      </c>
      <c r="M418" t="s">
        <v>38</v>
      </c>
      <c r="N418" t="s">
        <v>151</v>
      </c>
      <c r="O418" t="s">
        <v>152</v>
      </c>
      <c r="P418" t="s">
        <v>68</v>
      </c>
      <c r="Q418">
        <v>160</v>
      </c>
      <c r="R418">
        <v>69.150000000000006</v>
      </c>
      <c r="S418">
        <v>11064</v>
      </c>
      <c r="T418">
        <v>38.880000000000003</v>
      </c>
      <c r="U418">
        <v>3</v>
      </c>
      <c r="V418">
        <v>2279</v>
      </c>
      <c r="W418" t="s">
        <v>36</v>
      </c>
      <c r="X418">
        <v>1915.49</v>
      </c>
    </row>
    <row r="419" spans="1:24" x14ac:dyDescent="0.25">
      <c r="A419">
        <v>100417</v>
      </c>
      <c r="B419" t="s">
        <v>4018</v>
      </c>
      <c r="C419" s="1">
        <v>45358</v>
      </c>
      <c r="D419" t="s">
        <v>3874</v>
      </c>
      <c r="E419" t="s">
        <v>1274</v>
      </c>
      <c r="F419" t="s">
        <v>32</v>
      </c>
      <c r="G419" t="s">
        <v>180</v>
      </c>
      <c r="H419" t="s">
        <v>1275</v>
      </c>
      <c r="I419" t="s">
        <v>198</v>
      </c>
      <c r="J419" t="s">
        <v>52</v>
      </c>
      <c r="K419" t="s">
        <v>150</v>
      </c>
      <c r="L419" t="s">
        <v>91</v>
      </c>
      <c r="M419" t="s">
        <v>25</v>
      </c>
      <c r="N419" t="s">
        <v>92</v>
      </c>
      <c r="O419" t="s">
        <v>93</v>
      </c>
      <c r="P419" t="s">
        <v>76</v>
      </c>
      <c r="Q419">
        <v>237</v>
      </c>
      <c r="R419">
        <v>53.26</v>
      </c>
      <c r="S419">
        <v>12622.62</v>
      </c>
      <c r="T419">
        <v>12.34</v>
      </c>
      <c r="U419">
        <v>16</v>
      </c>
      <c r="V419">
        <v>3368</v>
      </c>
      <c r="W419" t="s">
        <v>36</v>
      </c>
      <c r="X419">
        <v>1363.36</v>
      </c>
    </row>
    <row r="420" spans="1:24" x14ac:dyDescent="0.25">
      <c r="A420">
        <v>100418</v>
      </c>
      <c r="B420" t="s">
        <v>3964</v>
      </c>
      <c r="C420" t="s">
        <v>3964</v>
      </c>
      <c r="D420" t="s">
        <v>4025</v>
      </c>
      <c r="E420" t="s">
        <v>1276</v>
      </c>
      <c r="F420" t="s">
        <v>65</v>
      </c>
      <c r="G420" t="s">
        <v>154</v>
      </c>
      <c r="H420" t="s">
        <v>1277</v>
      </c>
      <c r="I420" t="s">
        <v>149</v>
      </c>
      <c r="J420" t="s">
        <v>42</v>
      </c>
      <c r="K420" t="s">
        <v>928</v>
      </c>
      <c r="L420" t="s">
        <v>113</v>
      </c>
      <c r="M420" t="s">
        <v>25</v>
      </c>
      <c r="N420" t="s">
        <v>74</v>
      </c>
      <c r="O420" t="s">
        <v>75</v>
      </c>
      <c r="P420" t="s">
        <v>68</v>
      </c>
      <c r="Q420">
        <v>139</v>
      </c>
      <c r="R420">
        <v>207.51</v>
      </c>
      <c r="S420">
        <v>28843.89</v>
      </c>
      <c r="T420">
        <v>37.520000000000003</v>
      </c>
      <c r="U420">
        <v>3</v>
      </c>
      <c r="V420">
        <v>163</v>
      </c>
      <c r="W420" t="s">
        <v>36</v>
      </c>
      <c r="X420">
        <v>3746.4</v>
      </c>
    </row>
    <row r="421" spans="1:24" x14ac:dyDescent="0.25">
      <c r="A421">
        <v>100419</v>
      </c>
      <c r="B421" t="s">
        <v>4043</v>
      </c>
      <c r="C421" t="s">
        <v>4058</v>
      </c>
      <c r="D421" s="1">
        <v>46082</v>
      </c>
      <c r="E421" t="s">
        <v>1278</v>
      </c>
      <c r="F421" t="s">
        <v>65</v>
      </c>
      <c r="G421" t="s">
        <v>142</v>
      </c>
      <c r="H421" t="s">
        <v>1279</v>
      </c>
      <c r="I421" t="s">
        <v>368</v>
      </c>
      <c r="J421" t="s">
        <v>29</v>
      </c>
      <c r="K421" t="s">
        <v>1280</v>
      </c>
      <c r="L421" t="s">
        <v>31</v>
      </c>
      <c r="M421" t="s">
        <v>54</v>
      </c>
      <c r="N421" t="s">
        <v>74</v>
      </c>
      <c r="O421" t="s">
        <v>75</v>
      </c>
      <c r="P421" t="s">
        <v>76</v>
      </c>
      <c r="Q421">
        <v>50</v>
      </c>
      <c r="R421">
        <v>18.86</v>
      </c>
      <c r="S421">
        <v>943</v>
      </c>
      <c r="T421">
        <v>8.93</v>
      </c>
      <c r="U421">
        <v>18</v>
      </c>
      <c r="V421">
        <v>515</v>
      </c>
      <c r="W421" t="s">
        <v>57</v>
      </c>
      <c r="X421">
        <v>188.9</v>
      </c>
    </row>
    <row r="422" spans="1:24" x14ac:dyDescent="0.25">
      <c r="A422">
        <v>100420</v>
      </c>
      <c r="B422" t="s">
        <v>3771</v>
      </c>
      <c r="C422" t="s">
        <v>3771</v>
      </c>
      <c r="D422" t="s">
        <v>3798</v>
      </c>
      <c r="E422" t="s">
        <v>1281</v>
      </c>
      <c r="F422" t="s">
        <v>32</v>
      </c>
      <c r="G422" t="s">
        <v>255</v>
      </c>
      <c r="H422" t="s">
        <v>1282</v>
      </c>
      <c r="I422" t="s">
        <v>85</v>
      </c>
      <c r="J422" t="s">
        <v>52</v>
      </c>
      <c r="K422" t="s">
        <v>1283</v>
      </c>
      <c r="L422" t="s">
        <v>122</v>
      </c>
      <c r="M422" t="s">
        <v>25</v>
      </c>
      <c r="N422" t="s">
        <v>203</v>
      </c>
      <c r="O422" t="s">
        <v>204</v>
      </c>
      <c r="P422" t="s">
        <v>123</v>
      </c>
      <c r="Q422">
        <v>103</v>
      </c>
      <c r="R422">
        <v>24.88</v>
      </c>
      <c r="S422">
        <v>2562.64</v>
      </c>
      <c r="T422">
        <v>13.19</v>
      </c>
      <c r="U422">
        <v>7</v>
      </c>
      <c r="V422">
        <v>1938</v>
      </c>
      <c r="W422" t="s">
        <v>36</v>
      </c>
      <c r="X422">
        <v>260.26</v>
      </c>
    </row>
    <row r="423" spans="1:24" x14ac:dyDescent="0.25">
      <c r="A423">
        <v>100421</v>
      </c>
      <c r="B423" t="s">
        <v>3983</v>
      </c>
      <c r="C423" s="1">
        <v>45301</v>
      </c>
      <c r="D423" s="1">
        <v>45453</v>
      </c>
      <c r="E423" t="s">
        <v>1284</v>
      </c>
      <c r="F423" t="s">
        <v>32</v>
      </c>
      <c r="G423" t="s">
        <v>110</v>
      </c>
      <c r="H423" t="s">
        <v>1285</v>
      </c>
      <c r="I423" t="s">
        <v>246</v>
      </c>
      <c r="J423" t="s">
        <v>29</v>
      </c>
      <c r="K423" t="s">
        <v>1286</v>
      </c>
      <c r="L423" t="s">
        <v>64</v>
      </c>
      <c r="M423" t="s">
        <v>25</v>
      </c>
      <c r="N423" t="s">
        <v>203</v>
      </c>
      <c r="O423" t="s">
        <v>204</v>
      </c>
      <c r="P423" t="s">
        <v>35</v>
      </c>
      <c r="Q423">
        <v>442</v>
      </c>
      <c r="R423">
        <v>22.64</v>
      </c>
      <c r="S423">
        <v>10006.879999999999</v>
      </c>
      <c r="T423">
        <v>25</v>
      </c>
      <c r="U423">
        <v>5</v>
      </c>
      <c r="V423">
        <v>2329</v>
      </c>
      <c r="W423" t="s">
        <v>36</v>
      </c>
      <c r="X423">
        <v>2171.37</v>
      </c>
    </row>
    <row r="424" spans="1:24" x14ac:dyDescent="0.25">
      <c r="A424">
        <v>100422</v>
      </c>
      <c r="B424" t="s">
        <v>3968</v>
      </c>
      <c r="C424" t="s">
        <v>3981</v>
      </c>
      <c r="D424" t="s">
        <v>4008</v>
      </c>
      <c r="E424" t="s">
        <v>1287</v>
      </c>
      <c r="F424" t="s">
        <v>25</v>
      </c>
      <c r="G424" t="s">
        <v>244</v>
      </c>
      <c r="H424" t="s">
        <v>1288</v>
      </c>
      <c r="I424" t="s">
        <v>85</v>
      </c>
      <c r="J424" t="s">
        <v>52</v>
      </c>
      <c r="K424" t="s">
        <v>1289</v>
      </c>
      <c r="L424" t="s">
        <v>91</v>
      </c>
      <c r="M424" t="s">
        <v>54</v>
      </c>
      <c r="N424" t="s">
        <v>151</v>
      </c>
      <c r="O424" t="s">
        <v>152</v>
      </c>
      <c r="P424" t="s">
        <v>68</v>
      </c>
      <c r="Q424">
        <v>355</v>
      </c>
      <c r="R424">
        <v>83.38</v>
      </c>
      <c r="S424">
        <v>29599.9</v>
      </c>
      <c r="T424">
        <v>51.52</v>
      </c>
      <c r="U424">
        <v>3</v>
      </c>
      <c r="V424">
        <v>1377</v>
      </c>
      <c r="W424" t="s">
        <v>36</v>
      </c>
      <c r="X424">
        <v>3732.26</v>
      </c>
    </row>
    <row r="425" spans="1:24" x14ac:dyDescent="0.25">
      <c r="A425">
        <v>100423</v>
      </c>
      <c r="B425" t="s">
        <v>3826</v>
      </c>
      <c r="C425" t="s">
        <v>3826</v>
      </c>
      <c r="D425" t="s">
        <v>3797</v>
      </c>
      <c r="E425" t="s">
        <v>1290</v>
      </c>
      <c r="F425" t="s">
        <v>65</v>
      </c>
      <c r="G425" t="s">
        <v>70</v>
      </c>
      <c r="H425" t="s">
        <v>1291</v>
      </c>
      <c r="I425" t="s">
        <v>126</v>
      </c>
      <c r="J425" t="s">
        <v>42</v>
      </c>
      <c r="K425" t="s">
        <v>1292</v>
      </c>
      <c r="L425" t="s">
        <v>118</v>
      </c>
      <c r="M425" t="s">
        <v>54</v>
      </c>
      <c r="N425" t="s">
        <v>74</v>
      </c>
      <c r="O425" t="s">
        <v>75</v>
      </c>
      <c r="P425" t="s">
        <v>76</v>
      </c>
      <c r="Q425">
        <v>193</v>
      </c>
      <c r="R425">
        <v>193.32</v>
      </c>
      <c r="S425">
        <v>37310.76</v>
      </c>
      <c r="T425">
        <v>11.54</v>
      </c>
      <c r="U425">
        <v>19</v>
      </c>
      <c r="V425">
        <v>1122</v>
      </c>
      <c r="W425" t="s">
        <v>36</v>
      </c>
      <c r="X425">
        <v>7120.45</v>
      </c>
    </row>
    <row r="426" spans="1:24" x14ac:dyDescent="0.25">
      <c r="A426">
        <v>100424</v>
      </c>
      <c r="B426" t="s">
        <v>4111</v>
      </c>
      <c r="C426" t="s">
        <v>3946</v>
      </c>
      <c r="D426" t="s">
        <v>3813</v>
      </c>
      <c r="E426" t="s">
        <v>1293</v>
      </c>
      <c r="F426" t="s">
        <v>25</v>
      </c>
      <c r="G426" t="s">
        <v>221</v>
      </c>
      <c r="H426" t="s">
        <v>1294</v>
      </c>
      <c r="I426" t="s">
        <v>149</v>
      </c>
      <c r="J426" t="s">
        <v>42</v>
      </c>
      <c r="K426" t="s">
        <v>1295</v>
      </c>
      <c r="L426" t="s">
        <v>122</v>
      </c>
      <c r="M426" t="s">
        <v>54</v>
      </c>
      <c r="N426" t="s">
        <v>33</v>
      </c>
      <c r="O426" t="s">
        <v>34</v>
      </c>
      <c r="P426" t="s">
        <v>123</v>
      </c>
      <c r="Q426">
        <v>138</v>
      </c>
      <c r="R426">
        <v>79.989999999999995</v>
      </c>
      <c r="S426">
        <v>11038.62</v>
      </c>
      <c r="T426">
        <v>14.05</v>
      </c>
      <c r="U426">
        <v>7</v>
      </c>
      <c r="V426">
        <v>1339</v>
      </c>
      <c r="W426" t="s">
        <v>36</v>
      </c>
      <c r="X426">
        <v>1770.66</v>
      </c>
    </row>
    <row r="427" spans="1:24" x14ac:dyDescent="0.25">
      <c r="A427">
        <v>100425</v>
      </c>
      <c r="B427" t="s">
        <v>3889</v>
      </c>
      <c r="C427" t="s">
        <v>3845</v>
      </c>
      <c r="D427" t="s">
        <v>4112</v>
      </c>
      <c r="E427" t="s">
        <v>1296</v>
      </c>
      <c r="F427" t="s">
        <v>54</v>
      </c>
      <c r="G427" t="s">
        <v>193</v>
      </c>
      <c r="H427" t="s">
        <v>1297</v>
      </c>
      <c r="I427" t="s">
        <v>238</v>
      </c>
      <c r="J427" t="s">
        <v>62</v>
      </c>
      <c r="K427" t="s">
        <v>939</v>
      </c>
      <c r="L427" t="s">
        <v>98</v>
      </c>
      <c r="M427" t="s">
        <v>65</v>
      </c>
      <c r="N427" t="s">
        <v>203</v>
      </c>
      <c r="O427" t="s">
        <v>204</v>
      </c>
      <c r="P427" t="s">
        <v>35</v>
      </c>
      <c r="Q427">
        <v>35</v>
      </c>
      <c r="R427">
        <v>6.21</v>
      </c>
      <c r="S427">
        <v>217.35</v>
      </c>
      <c r="T427">
        <v>13.47</v>
      </c>
      <c r="U427">
        <v>8</v>
      </c>
      <c r="V427">
        <v>1023</v>
      </c>
      <c r="W427" t="s">
        <v>36</v>
      </c>
      <c r="X427">
        <v>17.600000000000001</v>
      </c>
    </row>
    <row r="428" spans="1:24" x14ac:dyDescent="0.25">
      <c r="A428">
        <v>100426</v>
      </c>
      <c r="B428" s="1">
        <v>45659</v>
      </c>
      <c r="C428" s="1">
        <v>45749</v>
      </c>
      <c r="D428" s="1">
        <v>45779</v>
      </c>
      <c r="E428" t="s">
        <v>1298</v>
      </c>
      <c r="F428" t="s">
        <v>65</v>
      </c>
      <c r="G428" t="s">
        <v>154</v>
      </c>
      <c r="H428" t="s">
        <v>1299</v>
      </c>
      <c r="I428" t="s">
        <v>28</v>
      </c>
      <c r="J428" t="s">
        <v>29</v>
      </c>
      <c r="K428" t="s">
        <v>1234</v>
      </c>
      <c r="L428" t="s">
        <v>44</v>
      </c>
      <c r="M428" t="s">
        <v>32</v>
      </c>
      <c r="N428" t="s">
        <v>66</v>
      </c>
      <c r="O428" t="s">
        <v>67</v>
      </c>
      <c r="P428" t="s">
        <v>68</v>
      </c>
      <c r="Q428">
        <v>87</v>
      </c>
      <c r="R428">
        <v>37.74</v>
      </c>
      <c r="S428">
        <v>3283.38</v>
      </c>
      <c r="T428">
        <v>34.15</v>
      </c>
      <c r="U428">
        <v>1</v>
      </c>
      <c r="V428">
        <v>2807</v>
      </c>
      <c r="W428" t="s">
        <v>36</v>
      </c>
      <c r="X428">
        <v>629.73</v>
      </c>
    </row>
    <row r="429" spans="1:24" x14ac:dyDescent="0.25">
      <c r="A429">
        <v>100427</v>
      </c>
      <c r="B429" t="s">
        <v>4113</v>
      </c>
      <c r="C429" s="1">
        <v>45665</v>
      </c>
      <c r="D429" s="1">
        <v>45969</v>
      </c>
      <c r="E429" t="s">
        <v>1300</v>
      </c>
      <c r="F429" t="s">
        <v>32</v>
      </c>
      <c r="G429" t="s">
        <v>364</v>
      </c>
      <c r="H429" t="s">
        <v>1301</v>
      </c>
      <c r="I429" t="s">
        <v>61</v>
      </c>
      <c r="J429" t="s">
        <v>62</v>
      </c>
      <c r="K429" t="s">
        <v>1302</v>
      </c>
      <c r="L429" t="s">
        <v>113</v>
      </c>
      <c r="M429" t="s">
        <v>65</v>
      </c>
      <c r="N429" t="s">
        <v>203</v>
      </c>
      <c r="O429" t="s">
        <v>204</v>
      </c>
      <c r="P429" t="s">
        <v>35</v>
      </c>
      <c r="Q429">
        <v>263</v>
      </c>
      <c r="R429">
        <v>11.23</v>
      </c>
      <c r="S429">
        <v>2953.49</v>
      </c>
      <c r="T429">
        <v>19.93</v>
      </c>
      <c r="U429">
        <v>10</v>
      </c>
      <c r="V429">
        <v>1599</v>
      </c>
      <c r="W429" t="s">
        <v>36</v>
      </c>
      <c r="X429">
        <v>408.51</v>
      </c>
    </row>
    <row r="430" spans="1:24" x14ac:dyDescent="0.25">
      <c r="A430">
        <v>100428</v>
      </c>
      <c r="B430" s="1">
        <v>45725</v>
      </c>
      <c r="C430" s="1">
        <v>45878</v>
      </c>
      <c r="D430" s="1">
        <v>46000</v>
      </c>
      <c r="E430" t="s">
        <v>1303</v>
      </c>
      <c r="F430" t="s">
        <v>38</v>
      </c>
      <c r="G430" t="s">
        <v>83</v>
      </c>
      <c r="H430" t="s">
        <v>1304</v>
      </c>
      <c r="I430" t="s">
        <v>61</v>
      </c>
      <c r="J430" t="s">
        <v>62</v>
      </c>
      <c r="K430" t="s">
        <v>1305</v>
      </c>
      <c r="L430" t="s">
        <v>98</v>
      </c>
      <c r="M430" t="s">
        <v>54</v>
      </c>
      <c r="N430" t="s">
        <v>107</v>
      </c>
      <c r="O430" t="s">
        <v>108</v>
      </c>
      <c r="P430" t="s">
        <v>35</v>
      </c>
      <c r="Q430">
        <v>365</v>
      </c>
      <c r="R430">
        <v>10.37</v>
      </c>
      <c r="S430">
        <v>3785.05</v>
      </c>
      <c r="T430">
        <v>22.82</v>
      </c>
      <c r="U430">
        <v>4</v>
      </c>
      <c r="V430">
        <v>823</v>
      </c>
      <c r="W430" t="s">
        <v>36</v>
      </c>
      <c r="X430">
        <v>326.76</v>
      </c>
    </row>
    <row r="431" spans="1:24" x14ac:dyDescent="0.25">
      <c r="A431">
        <v>100429</v>
      </c>
      <c r="B431" t="s">
        <v>3839</v>
      </c>
      <c r="C431" t="s">
        <v>3944</v>
      </c>
      <c r="D431" s="1">
        <v>45721</v>
      </c>
      <c r="E431" t="s">
        <v>1306</v>
      </c>
      <c r="F431" t="s">
        <v>25</v>
      </c>
      <c r="G431" t="s">
        <v>244</v>
      </c>
      <c r="H431" t="s">
        <v>1307</v>
      </c>
      <c r="I431" t="s">
        <v>368</v>
      </c>
      <c r="J431" t="s">
        <v>29</v>
      </c>
      <c r="K431" t="s">
        <v>1308</v>
      </c>
      <c r="L431" t="s">
        <v>187</v>
      </c>
      <c r="M431" t="s">
        <v>32</v>
      </c>
      <c r="N431" t="s">
        <v>74</v>
      </c>
      <c r="O431" t="s">
        <v>75</v>
      </c>
      <c r="P431" t="s">
        <v>35</v>
      </c>
      <c r="Q431">
        <v>452</v>
      </c>
      <c r="R431">
        <v>84.84</v>
      </c>
      <c r="S431">
        <v>38347.68</v>
      </c>
      <c r="T431">
        <v>25.29</v>
      </c>
      <c r="U431">
        <v>7</v>
      </c>
      <c r="V431">
        <v>292</v>
      </c>
      <c r="W431" t="s">
        <v>36</v>
      </c>
      <c r="X431">
        <v>9228.7999999999993</v>
      </c>
    </row>
    <row r="432" spans="1:24" x14ac:dyDescent="0.25">
      <c r="A432">
        <v>100430</v>
      </c>
      <c r="B432" t="s">
        <v>4013</v>
      </c>
      <c r="C432" t="s">
        <v>3836</v>
      </c>
      <c r="D432" t="s">
        <v>4056</v>
      </c>
      <c r="E432" t="s">
        <v>1309</v>
      </c>
      <c r="F432" t="s">
        <v>25</v>
      </c>
      <c r="G432" t="s">
        <v>26</v>
      </c>
      <c r="H432" t="s">
        <v>1310</v>
      </c>
      <c r="I432" t="s">
        <v>238</v>
      </c>
      <c r="J432" t="s">
        <v>62</v>
      </c>
      <c r="K432" t="s">
        <v>844</v>
      </c>
      <c r="L432" t="s">
        <v>91</v>
      </c>
      <c r="M432" t="s">
        <v>38</v>
      </c>
      <c r="N432" t="s">
        <v>151</v>
      </c>
      <c r="O432" t="s">
        <v>152</v>
      </c>
      <c r="P432" t="s">
        <v>76</v>
      </c>
      <c r="Q432">
        <v>276</v>
      </c>
      <c r="R432">
        <v>36.700000000000003</v>
      </c>
      <c r="S432">
        <v>10129.200000000001</v>
      </c>
      <c r="T432">
        <v>13.05</v>
      </c>
      <c r="U432">
        <v>22</v>
      </c>
      <c r="V432">
        <v>1941</v>
      </c>
      <c r="W432" t="s">
        <v>36</v>
      </c>
      <c r="X432">
        <v>1748.47</v>
      </c>
    </row>
    <row r="433" spans="1:24" x14ac:dyDescent="0.25">
      <c r="A433">
        <v>100431</v>
      </c>
      <c r="B433" t="s">
        <v>3984</v>
      </c>
      <c r="C433" t="s">
        <v>3768</v>
      </c>
      <c r="D433" t="s">
        <v>3872</v>
      </c>
      <c r="E433" t="s">
        <v>825</v>
      </c>
      <c r="F433" t="s">
        <v>65</v>
      </c>
      <c r="G433" t="s">
        <v>70</v>
      </c>
      <c r="H433" t="s">
        <v>1311</v>
      </c>
      <c r="I433" t="s">
        <v>72</v>
      </c>
      <c r="J433" t="s">
        <v>42</v>
      </c>
      <c r="K433" t="s">
        <v>1312</v>
      </c>
      <c r="L433" t="s">
        <v>113</v>
      </c>
      <c r="M433" t="s">
        <v>38</v>
      </c>
      <c r="N433" t="s">
        <v>102</v>
      </c>
      <c r="O433" t="s">
        <v>103</v>
      </c>
      <c r="P433" t="s">
        <v>68</v>
      </c>
      <c r="Q433">
        <v>410</v>
      </c>
      <c r="R433">
        <v>107.31</v>
      </c>
      <c r="S433">
        <v>43997.1</v>
      </c>
      <c r="T433">
        <v>55.08</v>
      </c>
      <c r="U433">
        <v>7</v>
      </c>
      <c r="V433">
        <v>1007</v>
      </c>
      <c r="W433" t="s">
        <v>36</v>
      </c>
      <c r="X433">
        <v>3817.7</v>
      </c>
    </row>
    <row r="434" spans="1:24" x14ac:dyDescent="0.25">
      <c r="A434">
        <v>100432</v>
      </c>
      <c r="B434" t="s">
        <v>3753</v>
      </c>
      <c r="C434" t="s">
        <v>4114</v>
      </c>
      <c r="D434" s="1">
        <v>45387</v>
      </c>
      <c r="E434" t="s">
        <v>1313</v>
      </c>
      <c r="F434" t="s">
        <v>25</v>
      </c>
      <c r="G434" t="s">
        <v>233</v>
      </c>
      <c r="H434" t="s">
        <v>1314</v>
      </c>
      <c r="I434" t="s">
        <v>126</v>
      </c>
      <c r="J434" t="s">
        <v>42</v>
      </c>
      <c r="K434" t="s">
        <v>1315</v>
      </c>
      <c r="L434" t="s">
        <v>44</v>
      </c>
      <c r="M434" t="s">
        <v>25</v>
      </c>
      <c r="N434" t="s">
        <v>151</v>
      </c>
      <c r="O434" t="s">
        <v>152</v>
      </c>
      <c r="P434" t="s">
        <v>76</v>
      </c>
      <c r="Q434">
        <v>339</v>
      </c>
      <c r="R434">
        <v>290.77</v>
      </c>
      <c r="S434">
        <v>98571.03</v>
      </c>
      <c r="T434">
        <v>10.52</v>
      </c>
      <c r="U434">
        <v>15</v>
      </c>
      <c r="V434">
        <v>441</v>
      </c>
      <c r="W434" t="s">
        <v>36</v>
      </c>
      <c r="X434">
        <v>8216.92</v>
      </c>
    </row>
    <row r="435" spans="1:24" x14ac:dyDescent="0.25">
      <c r="A435">
        <v>100433</v>
      </c>
      <c r="B435" s="1">
        <v>45323</v>
      </c>
      <c r="C435" s="1">
        <v>45352</v>
      </c>
      <c r="D435" t="s">
        <v>4115</v>
      </c>
      <c r="E435" t="s">
        <v>1316</v>
      </c>
      <c r="F435" t="s">
        <v>32</v>
      </c>
      <c r="G435" t="s">
        <v>273</v>
      </c>
      <c r="H435" t="s">
        <v>1317</v>
      </c>
      <c r="I435" t="s">
        <v>207</v>
      </c>
      <c r="J435" t="s">
        <v>80</v>
      </c>
      <c r="K435" t="s">
        <v>1318</v>
      </c>
      <c r="L435" t="s">
        <v>44</v>
      </c>
      <c r="M435" t="s">
        <v>38</v>
      </c>
      <c r="N435" t="s">
        <v>55</v>
      </c>
      <c r="O435" t="s">
        <v>56</v>
      </c>
      <c r="P435" t="s">
        <v>76</v>
      </c>
      <c r="Q435">
        <v>221</v>
      </c>
      <c r="R435">
        <v>119.82</v>
      </c>
      <c r="S435">
        <v>26480.22</v>
      </c>
      <c r="T435">
        <v>12.05</v>
      </c>
      <c r="U435">
        <v>20</v>
      </c>
      <c r="V435">
        <v>923</v>
      </c>
      <c r="W435" t="s">
        <v>36</v>
      </c>
      <c r="X435">
        <v>5020.1099999999997</v>
      </c>
    </row>
    <row r="436" spans="1:24" x14ac:dyDescent="0.25">
      <c r="A436">
        <v>100434</v>
      </c>
      <c r="B436" t="s">
        <v>3879</v>
      </c>
      <c r="C436" t="s">
        <v>3872</v>
      </c>
      <c r="D436" s="1">
        <v>45668</v>
      </c>
      <c r="E436" t="s">
        <v>1319</v>
      </c>
      <c r="F436" t="s">
        <v>25</v>
      </c>
      <c r="G436" t="s">
        <v>172</v>
      </c>
      <c r="H436" t="s">
        <v>1320</v>
      </c>
      <c r="I436" t="s">
        <v>126</v>
      </c>
      <c r="J436" t="s">
        <v>42</v>
      </c>
      <c r="K436" t="s">
        <v>581</v>
      </c>
      <c r="L436" t="s">
        <v>113</v>
      </c>
      <c r="M436" t="s">
        <v>32</v>
      </c>
      <c r="N436" t="s">
        <v>33</v>
      </c>
      <c r="O436" t="s">
        <v>34</v>
      </c>
      <c r="P436" t="s">
        <v>68</v>
      </c>
      <c r="Q436">
        <v>419</v>
      </c>
      <c r="R436">
        <v>347.48</v>
      </c>
      <c r="S436">
        <v>145594.12</v>
      </c>
      <c r="T436">
        <v>55.66</v>
      </c>
      <c r="U436">
        <v>7</v>
      </c>
      <c r="V436">
        <v>1319</v>
      </c>
      <c r="W436" t="s">
        <v>36</v>
      </c>
      <c r="X436">
        <v>12281.86</v>
      </c>
    </row>
    <row r="437" spans="1:24" x14ac:dyDescent="0.25">
      <c r="A437">
        <v>100435</v>
      </c>
      <c r="B437" t="s">
        <v>3946</v>
      </c>
      <c r="C437" t="s">
        <v>4116</v>
      </c>
      <c r="D437" s="1">
        <v>45294</v>
      </c>
      <c r="E437" t="s">
        <v>1321</v>
      </c>
      <c r="F437" t="s">
        <v>25</v>
      </c>
      <c r="G437" t="s">
        <v>172</v>
      </c>
      <c r="H437" t="s">
        <v>1322</v>
      </c>
      <c r="I437" t="s">
        <v>416</v>
      </c>
      <c r="J437" t="s">
        <v>80</v>
      </c>
      <c r="K437" t="s">
        <v>723</v>
      </c>
      <c r="L437" t="s">
        <v>122</v>
      </c>
      <c r="M437" t="s">
        <v>38</v>
      </c>
      <c r="N437" t="s">
        <v>203</v>
      </c>
      <c r="O437" t="s">
        <v>204</v>
      </c>
      <c r="P437" t="s">
        <v>68</v>
      </c>
      <c r="Q437">
        <v>66</v>
      </c>
      <c r="R437">
        <v>113.35</v>
      </c>
      <c r="S437">
        <v>7481.1</v>
      </c>
      <c r="T437">
        <v>32.79</v>
      </c>
      <c r="U437">
        <v>9</v>
      </c>
      <c r="V437">
        <v>2057</v>
      </c>
      <c r="W437" t="s">
        <v>36</v>
      </c>
      <c r="X437">
        <v>1762.86</v>
      </c>
    </row>
    <row r="438" spans="1:24" x14ac:dyDescent="0.25">
      <c r="A438">
        <v>100436</v>
      </c>
      <c r="B438" t="s">
        <v>4108</v>
      </c>
      <c r="C438" t="s">
        <v>3928</v>
      </c>
      <c r="D438" s="1">
        <v>45515</v>
      </c>
      <c r="E438" t="s">
        <v>1323</v>
      </c>
      <c r="F438" t="s">
        <v>54</v>
      </c>
      <c r="G438" t="s">
        <v>158</v>
      </c>
      <c r="H438" t="s">
        <v>1324</v>
      </c>
      <c r="I438" t="s">
        <v>182</v>
      </c>
      <c r="J438" t="s">
        <v>80</v>
      </c>
      <c r="K438" t="s">
        <v>637</v>
      </c>
      <c r="L438" t="s">
        <v>122</v>
      </c>
      <c r="M438" t="s">
        <v>65</v>
      </c>
      <c r="N438" t="s">
        <v>45</v>
      </c>
      <c r="O438" t="s">
        <v>46</v>
      </c>
      <c r="P438" t="s">
        <v>123</v>
      </c>
      <c r="Q438">
        <v>243</v>
      </c>
      <c r="R438">
        <v>218.81</v>
      </c>
      <c r="S438">
        <v>53170.83</v>
      </c>
      <c r="T438">
        <v>16.600000000000001</v>
      </c>
      <c r="U438">
        <v>13</v>
      </c>
      <c r="V438">
        <v>892</v>
      </c>
      <c r="W438" t="s">
        <v>36</v>
      </c>
      <c r="X438">
        <v>9979.1200000000008</v>
      </c>
    </row>
    <row r="439" spans="1:24" x14ac:dyDescent="0.25">
      <c r="A439">
        <v>100437</v>
      </c>
      <c r="B439" t="s">
        <v>3992</v>
      </c>
      <c r="C439" t="s">
        <v>3992</v>
      </c>
      <c r="D439" s="1">
        <v>45999</v>
      </c>
      <c r="E439" t="s">
        <v>1325</v>
      </c>
      <c r="F439" t="s">
        <v>65</v>
      </c>
      <c r="G439" t="s">
        <v>154</v>
      </c>
      <c r="H439" t="s">
        <v>1326</v>
      </c>
      <c r="I439" t="s">
        <v>230</v>
      </c>
      <c r="J439" t="s">
        <v>80</v>
      </c>
      <c r="K439" t="s">
        <v>1327</v>
      </c>
      <c r="L439" t="s">
        <v>187</v>
      </c>
      <c r="M439" t="s">
        <v>38</v>
      </c>
      <c r="N439" t="s">
        <v>55</v>
      </c>
      <c r="O439" t="s">
        <v>56</v>
      </c>
      <c r="P439" t="s">
        <v>76</v>
      </c>
      <c r="Q439">
        <v>93</v>
      </c>
      <c r="R439">
        <v>179.21</v>
      </c>
      <c r="S439">
        <v>16666.53</v>
      </c>
      <c r="T439">
        <v>9.7100000000000009</v>
      </c>
      <c r="U439">
        <v>14</v>
      </c>
      <c r="V439">
        <v>931</v>
      </c>
      <c r="W439" t="s">
        <v>36</v>
      </c>
      <c r="X439">
        <v>2924.13</v>
      </c>
    </row>
    <row r="440" spans="1:24" x14ac:dyDescent="0.25">
      <c r="A440">
        <v>100438</v>
      </c>
      <c r="B440" t="s">
        <v>4021</v>
      </c>
      <c r="C440" t="s">
        <v>4117</v>
      </c>
      <c r="D440" t="s">
        <v>3886</v>
      </c>
      <c r="E440" t="s">
        <v>1328</v>
      </c>
      <c r="F440" t="s">
        <v>65</v>
      </c>
      <c r="G440" t="s">
        <v>154</v>
      </c>
      <c r="H440" t="s">
        <v>1329</v>
      </c>
      <c r="I440" t="s">
        <v>79</v>
      </c>
      <c r="J440" t="s">
        <v>80</v>
      </c>
      <c r="K440" t="s">
        <v>646</v>
      </c>
      <c r="L440" t="s">
        <v>113</v>
      </c>
      <c r="M440" t="s">
        <v>25</v>
      </c>
      <c r="N440" t="s">
        <v>33</v>
      </c>
      <c r="O440" t="s">
        <v>34</v>
      </c>
      <c r="P440" t="s">
        <v>76</v>
      </c>
      <c r="Q440">
        <v>173</v>
      </c>
      <c r="R440">
        <v>200.15</v>
      </c>
      <c r="S440">
        <v>34625.949999999997</v>
      </c>
      <c r="T440">
        <v>11.17</v>
      </c>
      <c r="U440">
        <v>19</v>
      </c>
      <c r="V440">
        <v>574</v>
      </c>
      <c r="W440" t="s">
        <v>188</v>
      </c>
      <c r="X440">
        <v>5724.03</v>
      </c>
    </row>
    <row r="441" spans="1:24" x14ac:dyDescent="0.25">
      <c r="A441">
        <v>100439</v>
      </c>
      <c r="B441" s="1">
        <v>45301</v>
      </c>
      <c r="C441" s="1">
        <v>45332</v>
      </c>
      <c r="D441" s="1">
        <v>45422</v>
      </c>
      <c r="E441" t="s">
        <v>1330</v>
      </c>
      <c r="F441" t="s">
        <v>54</v>
      </c>
      <c r="G441" t="s">
        <v>193</v>
      </c>
      <c r="H441" t="s">
        <v>1331</v>
      </c>
      <c r="I441" t="s">
        <v>230</v>
      </c>
      <c r="J441" t="s">
        <v>80</v>
      </c>
      <c r="K441" t="s">
        <v>1332</v>
      </c>
      <c r="L441" t="s">
        <v>118</v>
      </c>
      <c r="M441" t="s">
        <v>32</v>
      </c>
      <c r="N441" t="s">
        <v>102</v>
      </c>
      <c r="O441" t="s">
        <v>103</v>
      </c>
      <c r="P441" t="s">
        <v>68</v>
      </c>
      <c r="Q441">
        <v>318</v>
      </c>
      <c r="R441">
        <v>75.12</v>
      </c>
      <c r="S441">
        <v>23888.16</v>
      </c>
      <c r="T441">
        <v>49.12</v>
      </c>
      <c r="U441">
        <v>3</v>
      </c>
      <c r="V441">
        <v>1603</v>
      </c>
      <c r="W441" t="s">
        <v>36</v>
      </c>
      <c r="X441">
        <v>4905.88</v>
      </c>
    </row>
    <row r="442" spans="1:24" x14ac:dyDescent="0.25">
      <c r="A442">
        <v>100440</v>
      </c>
      <c r="B442" t="s">
        <v>3965</v>
      </c>
      <c r="C442" t="s">
        <v>3967</v>
      </c>
      <c r="D442" t="s">
        <v>3981</v>
      </c>
      <c r="E442" t="s">
        <v>1333</v>
      </c>
      <c r="F442" t="s">
        <v>54</v>
      </c>
      <c r="G442" t="s">
        <v>165</v>
      </c>
      <c r="H442" t="s">
        <v>1334</v>
      </c>
      <c r="I442" t="s">
        <v>79</v>
      </c>
      <c r="J442" t="s">
        <v>80</v>
      </c>
      <c r="K442" t="s">
        <v>1335</v>
      </c>
      <c r="L442" t="s">
        <v>113</v>
      </c>
      <c r="M442" t="s">
        <v>65</v>
      </c>
      <c r="N442" t="s">
        <v>55</v>
      </c>
      <c r="O442" t="s">
        <v>56</v>
      </c>
      <c r="P442" t="s">
        <v>35</v>
      </c>
      <c r="Q442">
        <v>468</v>
      </c>
      <c r="R442">
        <v>270.45999999999998</v>
      </c>
      <c r="S442">
        <v>126575.28</v>
      </c>
      <c r="T442">
        <v>25.74</v>
      </c>
      <c r="U442">
        <v>9</v>
      </c>
      <c r="V442">
        <v>1331</v>
      </c>
      <c r="W442" t="s">
        <v>47</v>
      </c>
      <c r="X442">
        <v>-93.01</v>
      </c>
    </row>
    <row r="443" spans="1:24" x14ac:dyDescent="0.25">
      <c r="A443">
        <v>100441</v>
      </c>
      <c r="B443" t="s">
        <v>4049</v>
      </c>
      <c r="C443" s="1">
        <v>45388</v>
      </c>
      <c r="D443" s="1">
        <v>45510</v>
      </c>
      <c r="E443" t="s">
        <v>1336</v>
      </c>
      <c r="F443" t="s">
        <v>54</v>
      </c>
      <c r="G443" t="s">
        <v>165</v>
      </c>
      <c r="H443" t="s">
        <v>1337</v>
      </c>
      <c r="I443" t="s">
        <v>89</v>
      </c>
      <c r="J443" t="s">
        <v>62</v>
      </c>
      <c r="K443" t="s">
        <v>515</v>
      </c>
      <c r="L443" t="s">
        <v>64</v>
      </c>
      <c r="M443" t="s">
        <v>38</v>
      </c>
      <c r="N443" t="s">
        <v>45</v>
      </c>
      <c r="O443" t="s">
        <v>46</v>
      </c>
      <c r="P443" t="s">
        <v>68</v>
      </c>
      <c r="Q443">
        <v>468</v>
      </c>
      <c r="R443">
        <v>45.47</v>
      </c>
      <c r="S443">
        <v>21279.96</v>
      </c>
      <c r="T443">
        <v>58.84</v>
      </c>
      <c r="U443">
        <v>4</v>
      </c>
      <c r="V443">
        <v>3192</v>
      </c>
      <c r="W443" t="s">
        <v>36</v>
      </c>
      <c r="X443">
        <v>3342.68</v>
      </c>
    </row>
    <row r="444" spans="1:24" x14ac:dyDescent="0.25">
      <c r="A444">
        <v>100442</v>
      </c>
      <c r="B444" s="1">
        <v>45537</v>
      </c>
      <c r="C444" s="1">
        <v>45628</v>
      </c>
      <c r="D444" t="s">
        <v>3962</v>
      </c>
      <c r="E444" t="s">
        <v>1338</v>
      </c>
      <c r="F444" t="s">
        <v>65</v>
      </c>
      <c r="G444" t="s">
        <v>70</v>
      </c>
      <c r="H444" t="s">
        <v>1339</v>
      </c>
      <c r="I444" t="s">
        <v>79</v>
      </c>
      <c r="J444" t="s">
        <v>80</v>
      </c>
      <c r="K444" t="s">
        <v>723</v>
      </c>
      <c r="L444" t="s">
        <v>64</v>
      </c>
      <c r="M444" t="s">
        <v>38</v>
      </c>
      <c r="N444" t="s">
        <v>45</v>
      </c>
      <c r="O444" t="s">
        <v>46</v>
      </c>
      <c r="P444" t="s">
        <v>35</v>
      </c>
      <c r="Q444">
        <v>207</v>
      </c>
      <c r="R444">
        <v>186.99</v>
      </c>
      <c r="S444">
        <v>38706.93</v>
      </c>
      <c r="T444">
        <v>18.34</v>
      </c>
      <c r="U444">
        <v>4</v>
      </c>
      <c r="V444">
        <v>2108</v>
      </c>
      <c r="W444" t="s">
        <v>36</v>
      </c>
      <c r="X444">
        <v>10791.8</v>
      </c>
    </row>
    <row r="445" spans="1:24" x14ac:dyDescent="0.25">
      <c r="A445">
        <v>100443</v>
      </c>
      <c r="B445" t="s">
        <v>4118</v>
      </c>
      <c r="C445" t="s">
        <v>4109</v>
      </c>
      <c r="D445" s="1">
        <v>45482</v>
      </c>
      <c r="E445" t="s">
        <v>1340</v>
      </c>
      <c r="F445" t="s">
        <v>25</v>
      </c>
      <c r="G445" t="s">
        <v>244</v>
      </c>
      <c r="H445" t="s">
        <v>1341</v>
      </c>
      <c r="I445" t="s">
        <v>238</v>
      </c>
      <c r="J445" t="s">
        <v>62</v>
      </c>
      <c r="K445" t="s">
        <v>1342</v>
      </c>
      <c r="L445" t="s">
        <v>118</v>
      </c>
      <c r="M445" t="s">
        <v>25</v>
      </c>
      <c r="N445" t="s">
        <v>45</v>
      </c>
      <c r="O445" t="s">
        <v>46</v>
      </c>
      <c r="P445" t="s">
        <v>76</v>
      </c>
      <c r="Q445">
        <v>153</v>
      </c>
      <c r="R445">
        <v>20.38</v>
      </c>
      <c r="S445">
        <v>3118.14</v>
      </c>
      <c r="T445">
        <v>8.01</v>
      </c>
      <c r="U445">
        <v>10</v>
      </c>
      <c r="V445">
        <v>554</v>
      </c>
      <c r="W445" t="s">
        <v>36</v>
      </c>
      <c r="X445">
        <v>-40.130000000000003</v>
      </c>
    </row>
    <row r="446" spans="1:24" x14ac:dyDescent="0.25">
      <c r="A446">
        <v>100444</v>
      </c>
      <c r="B446" t="s">
        <v>4066</v>
      </c>
      <c r="C446" t="s">
        <v>4066</v>
      </c>
      <c r="D446" s="1">
        <v>45717</v>
      </c>
      <c r="E446" t="s">
        <v>1343</v>
      </c>
      <c r="F446" t="s">
        <v>65</v>
      </c>
      <c r="G446" t="s">
        <v>70</v>
      </c>
      <c r="H446" t="s">
        <v>1344</v>
      </c>
      <c r="I446" t="s">
        <v>191</v>
      </c>
      <c r="J446" t="s">
        <v>62</v>
      </c>
      <c r="K446" t="s">
        <v>661</v>
      </c>
      <c r="L446" t="s">
        <v>212</v>
      </c>
      <c r="M446" t="s">
        <v>65</v>
      </c>
      <c r="N446" t="s">
        <v>74</v>
      </c>
      <c r="O446" t="s">
        <v>75</v>
      </c>
      <c r="P446" t="s">
        <v>123</v>
      </c>
      <c r="Q446">
        <v>321</v>
      </c>
      <c r="R446">
        <v>10.43</v>
      </c>
      <c r="S446">
        <v>3348.03</v>
      </c>
      <c r="T446">
        <v>13.7</v>
      </c>
      <c r="U446">
        <v>12</v>
      </c>
      <c r="V446">
        <v>2829</v>
      </c>
      <c r="W446" t="s">
        <v>36</v>
      </c>
      <c r="X446">
        <v>563.41</v>
      </c>
    </row>
    <row r="447" spans="1:24" x14ac:dyDescent="0.25">
      <c r="A447">
        <v>100445</v>
      </c>
      <c r="B447" s="1">
        <v>45999</v>
      </c>
      <c r="C447" t="s">
        <v>3904</v>
      </c>
      <c r="D447" t="s">
        <v>3794</v>
      </c>
      <c r="E447" t="s">
        <v>1345</v>
      </c>
      <c r="F447" t="s">
        <v>65</v>
      </c>
      <c r="G447" t="s">
        <v>142</v>
      </c>
      <c r="H447" t="s">
        <v>1346</v>
      </c>
      <c r="I447" t="s">
        <v>85</v>
      </c>
      <c r="J447" t="s">
        <v>52</v>
      </c>
      <c r="K447" t="s">
        <v>1347</v>
      </c>
      <c r="L447" t="s">
        <v>212</v>
      </c>
      <c r="M447" t="s">
        <v>32</v>
      </c>
      <c r="N447" t="s">
        <v>92</v>
      </c>
      <c r="O447" t="s">
        <v>93</v>
      </c>
      <c r="P447" t="s">
        <v>35</v>
      </c>
      <c r="Q447">
        <v>114</v>
      </c>
      <c r="R447">
        <v>70.760000000000005</v>
      </c>
      <c r="S447">
        <v>8066.64</v>
      </c>
      <c r="T447">
        <v>15.71</v>
      </c>
      <c r="U447">
        <v>7</v>
      </c>
      <c r="V447">
        <v>967</v>
      </c>
      <c r="W447" t="s">
        <v>57</v>
      </c>
      <c r="X447">
        <v>796.01</v>
      </c>
    </row>
    <row r="448" spans="1:24" x14ac:dyDescent="0.25">
      <c r="A448">
        <v>100446</v>
      </c>
      <c r="B448" s="1">
        <v>45512</v>
      </c>
      <c r="C448" s="1">
        <v>45573</v>
      </c>
      <c r="D448" t="s">
        <v>3863</v>
      </c>
      <c r="E448" t="s">
        <v>1348</v>
      </c>
      <c r="F448" t="s">
        <v>32</v>
      </c>
      <c r="G448" t="s">
        <v>137</v>
      </c>
      <c r="H448" t="s">
        <v>1349</v>
      </c>
      <c r="I448" t="s">
        <v>41</v>
      </c>
      <c r="J448" t="s">
        <v>42</v>
      </c>
      <c r="K448" t="s">
        <v>1079</v>
      </c>
      <c r="L448" t="s">
        <v>187</v>
      </c>
      <c r="M448" t="s">
        <v>32</v>
      </c>
      <c r="N448" t="s">
        <v>55</v>
      </c>
      <c r="O448" t="s">
        <v>56</v>
      </c>
      <c r="P448" t="s">
        <v>68</v>
      </c>
      <c r="Q448">
        <v>224</v>
      </c>
      <c r="R448">
        <v>207.11</v>
      </c>
      <c r="S448">
        <v>46392.639999999999</v>
      </c>
      <c r="T448">
        <v>31.87</v>
      </c>
      <c r="U448">
        <v>3</v>
      </c>
      <c r="V448">
        <v>1493</v>
      </c>
      <c r="W448" t="s">
        <v>36</v>
      </c>
      <c r="X448">
        <v>9203.5400000000009</v>
      </c>
    </row>
    <row r="449" spans="1:24" x14ac:dyDescent="0.25">
      <c r="A449">
        <v>100447</v>
      </c>
      <c r="B449" t="s">
        <v>3774</v>
      </c>
      <c r="C449" t="s">
        <v>3774</v>
      </c>
      <c r="D449" s="1">
        <v>45906</v>
      </c>
      <c r="E449" t="s">
        <v>1350</v>
      </c>
      <c r="F449" t="s">
        <v>25</v>
      </c>
      <c r="G449" t="s">
        <v>221</v>
      </c>
      <c r="H449" t="s">
        <v>1351</v>
      </c>
      <c r="I449" t="s">
        <v>416</v>
      </c>
      <c r="J449" t="s">
        <v>80</v>
      </c>
      <c r="K449" t="s">
        <v>1352</v>
      </c>
      <c r="L449" t="s">
        <v>64</v>
      </c>
      <c r="M449" t="s">
        <v>38</v>
      </c>
      <c r="N449" t="s">
        <v>45</v>
      </c>
      <c r="O449" t="s">
        <v>46</v>
      </c>
      <c r="P449" t="s">
        <v>76</v>
      </c>
      <c r="Q449">
        <v>434</v>
      </c>
      <c r="R449">
        <v>81.34</v>
      </c>
      <c r="S449">
        <v>35301.56</v>
      </c>
      <c r="T449">
        <v>15.93</v>
      </c>
      <c r="U449">
        <v>16</v>
      </c>
      <c r="V449">
        <v>483</v>
      </c>
      <c r="W449" t="s">
        <v>36</v>
      </c>
      <c r="X449">
        <v>4550.4399999999996</v>
      </c>
    </row>
    <row r="450" spans="1:24" x14ac:dyDescent="0.25">
      <c r="A450">
        <v>100448</v>
      </c>
      <c r="B450" t="s">
        <v>4119</v>
      </c>
      <c r="C450" t="s">
        <v>3980</v>
      </c>
      <c r="D450" s="1">
        <v>45844</v>
      </c>
      <c r="E450" t="s">
        <v>1353</v>
      </c>
      <c r="F450" t="s">
        <v>65</v>
      </c>
      <c r="G450" t="s">
        <v>142</v>
      </c>
      <c r="H450" t="s">
        <v>1354</v>
      </c>
      <c r="I450" t="s">
        <v>238</v>
      </c>
      <c r="J450" t="s">
        <v>62</v>
      </c>
      <c r="K450" t="s">
        <v>1355</v>
      </c>
      <c r="L450" t="s">
        <v>187</v>
      </c>
      <c r="M450" t="s">
        <v>25</v>
      </c>
      <c r="N450" t="s">
        <v>66</v>
      </c>
      <c r="O450" t="s">
        <v>67</v>
      </c>
      <c r="P450" t="s">
        <v>76</v>
      </c>
      <c r="Q450">
        <v>255</v>
      </c>
      <c r="R450">
        <v>11.83</v>
      </c>
      <c r="S450">
        <v>3016.65</v>
      </c>
      <c r="T450">
        <v>12.67</v>
      </c>
      <c r="U450">
        <v>10</v>
      </c>
      <c r="V450">
        <v>4956</v>
      </c>
      <c r="W450" t="s">
        <v>36</v>
      </c>
      <c r="X450">
        <v>168.55</v>
      </c>
    </row>
    <row r="451" spans="1:24" x14ac:dyDescent="0.25">
      <c r="A451">
        <v>100449</v>
      </c>
      <c r="B451" t="s">
        <v>3955</v>
      </c>
      <c r="C451" t="s">
        <v>4064</v>
      </c>
      <c r="D451" t="s">
        <v>3898</v>
      </c>
      <c r="E451" t="s">
        <v>1356</v>
      </c>
      <c r="F451" t="s">
        <v>25</v>
      </c>
      <c r="G451" t="s">
        <v>59</v>
      </c>
      <c r="H451" t="s">
        <v>1357</v>
      </c>
      <c r="I451" t="s">
        <v>134</v>
      </c>
      <c r="J451" t="s">
        <v>52</v>
      </c>
      <c r="K451" t="s">
        <v>1358</v>
      </c>
      <c r="L451" t="s">
        <v>44</v>
      </c>
      <c r="M451" t="s">
        <v>65</v>
      </c>
      <c r="N451" t="s">
        <v>203</v>
      </c>
      <c r="O451" t="s">
        <v>204</v>
      </c>
      <c r="P451" t="s">
        <v>76</v>
      </c>
      <c r="Q451">
        <v>424</v>
      </c>
      <c r="R451">
        <v>69.53</v>
      </c>
      <c r="S451">
        <v>29480.720000000001</v>
      </c>
      <c r="T451">
        <v>15.75</v>
      </c>
      <c r="U451">
        <v>10</v>
      </c>
      <c r="V451">
        <v>2807</v>
      </c>
      <c r="W451" t="s">
        <v>36</v>
      </c>
      <c r="X451">
        <v>5535.2</v>
      </c>
    </row>
    <row r="452" spans="1:24" x14ac:dyDescent="0.25">
      <c r="A452">
        <v>100450</v>
      </c>
      <c r="B452" t="s">
        <v>4092</v>
      </c>
      <c r="C452" t="s">
        <v>4092</v>
      </c>
      <c r="D452" t="s">
        <v>3915</v>
      </c>
      <c r="E452" t="s">
        <v>1359</v>
      </c>
      <c r="F452" t="s">
        <v>65</v>
      </c>
      <c r="G452" t="s">
        <v>154</v>
      </c>
      <c r="H452" t="s">
        <v>1360</v>
      </c>
      <c r="I452" t="s">
        <v>28</v>
      </c>
      <c r="J452" t="s">
        <v>29</v>
      </c>
      <c r="K452" t="s">
        <v>885</v>
      </c>
      <c r="L452" t="s">
        <v>122</v>
      </c>
      <c r="M452" t="s">
        <v>54</v>
      </c>
      <c r="N452" t="s">
        <v>92</v>
      </c>
      <c r="O452" t="s">
        <v>93</v>
      </c>
      <c r="P452" t="s">
        <v>35</v>
      </c>
      <c r="Q452">
        <v>204</v>
      </c>
      <c r="R452">
        <v>86.69</v>
      </c>
      <c r="S452">
        <v>17684.759999999998</v>
      </c>
      <c r="T452">
        <v>18.260000000000002</v>
      </c>
      <c r="U452">
        <v>5</v>
      </c>
      <c r="V452">
        <v>3051</v>
      </c>
      <c r="W452" t="s">
        <v>36</v>
      </c>
      <c r="X452">
        <v>3259.99</v>
      </c>
    </row>
    <row r="453" spans="1:24" x14ac:dyDescent="0.25">
      <c r="A453">
        <v>100451</v>
      </c>
      <c r="B453" t="s">
        <v>3797</v>
      </c>
      <c r="C453" t="s">
        <v>3970</v>
      </c>
      <c r="D453" t="s">
        <v>3821</v>
      </c>
      <c r="E453" t="s">
        <v>1361</v>
      </c>
      <c r="F453" t="s">
        <v>32</v>
      </c>
      <c r="G453" t="s">
        <v>255</v>
      </c>
      <c r="H453" t="s">
        <v>1362</v>
      </c>
      <c r="I453" t="s">
        <v>144</v>
      </c>
      <c r="J453" t="s">
        <v>52</v>
      </c>
      <c r="K453" t="s">
        <v>855</v>
      </c>
      <c r="L453" t="s">
        <v>64</v>
      </c>
      <c r="M453" t="s">
        <v>32</v>
      </c>
      <c r="N453" t="s">
        <v>55</v>
      </c>
      <c r="O453" t="s">
        <v>56</v>
      </c>
      <c r="P453" t="s">
        <v>68</v>
      </c>
      <c r="Q453">
        <v>216</v>
      </c>
      <c r="R453">
        <v>75.459999999999994</v>
      </c>
      <c r="S453">
        <v>16299.36</v>
      </c>
      <c r="T453">
        <v>31.49</v>
      </c>
      <c r="U453">
        <v>4</v>
      </c>
      <c r="V453">
        <v>364</v>
      </c>
      <c r="W453" t="s">
        <v>36</v>
      </c>
      <c r="X453">
        <v>2888.2</v>
      </c>
    </row>
    <row r="454" spans="1:24" x14ac:dyDescent="0.25">
      <c r="A454">
        <v>100452</v>
      </c>
      <c r="B454" t="s">
        <v>3867</v>
      </c>
      <c r="C454" t="s">
        <v>4111</v>
      </c>
      <c r="D454" s="1">
        <v>45538</v>
      </c>
      <c r="E454" t="s">
        <v>1363</v>
      </c>
      <c r="F454" t="s">
        <v>54</v>
      </c>
      <c r="G454" t="s">
        <v>165</v>
      </c>
      <c r="H454" t="s">
        <v>1364</v>
      </c>
      <c r="I454" t="s">
        <v>28</v>
      </c>
      <c r="J454" t="s">
        <v>29</v>
      </c>
      <c r="K454" t="s">
        <v>1365</v>
      </c>
      <c r="L454" t="s">
        <v>122</v>
      </c>
      <c r="M454" t="s">
        <v>25</v>
      </c>
      <c r="N454" t="s">
        <v>55</v>
      </c>
      <c r="O454" t="s">
        <v>56</v>
      </c>
      <c r="P454" t="s">
        <v>76</v>
      </c>
      <c r="Q454">
        <v>28</v>
      </c>
      <c r="R454">
        <v>61.88</v>
      </c>
      <c r="S454">
        <v>1732.64</v>
      </c>
      <c r="T454">
        <v>8.5299999999999994</v>
      </c>
      <c r="U454">
        <v>23</v>
      </c>
      <c r="V454">
        <v>3228</v>
      </c>
      <c r="W454" t="s">
        <v>47</v>
      </c>
      <c r="X454">
        <v>-206.93</v>
      </c>
    </row>
    <row r="455" spans="1:24" x14ac:dyDescent="0.25">
      <c r="A455">
        <v>100453</v>
      </c>
      <c r="B455" t="s">
        <v>3868</v>
      </c>
      <c r="C455" t="s">
        <v>3964</v>
      </c>
      <c r="D455" s="1">
        <v>45538</v>
      </c>
      <c r="E455" t="s">
        <v>1366</v>
      </c>
      <c r="F455" t="s">
        <v>38</v>
      </c>
      <c r="G455" t="s">
        <v>217</v>
      </c>
      <c r="H455" t="s">
        <v>1367</v>
      </c>
      <c r="I455" t="s">
        <v>116</v>
      </c>
      <c r="J455" t="s">
        <v>62</v>
      </c>
      <c r="K455" t="s">
        <v>1368</v>
      </c>
      <c r="L455" t="s">
        <v>64</v>
      </c>
      <c r="M455" t="s">
        <v>38</v>
      </c>
      <c r="N455" t="s">
        <v>45</v>
      </c>
      <c r="O455" t="s">
        <v>46</v>
      </c>
      <c r="P455" t="s">
        <v>123</v>
      </c>
      <c r="Q455">
        <v>19</v>
      </c>
      <c r="R455">
        <v>36.94</v>
      </c>
      <c r="S455">
        <v>701.86</v>
      </c>
      <c r="T455">
        <v>8.26</v>
      </c>
      <c r="U455">
        <v>13</v>
      </c>
      <c r="V455">
        <v>1767</v>
      </c>
      <c r="W455" t="s">
        <v>36</v>
      </c>
      <c r="X455">
        <v>38.21</v>
      </c>
    </row>
    <row r="456" spans="1:24" x14ac:dyDescent="0.25">
      <c r="A456">
        <v>100454</v>
      </c>
      <c r="B456" t="s">
        <v>4107</v>
      </c>
      <c r="C456" t="s">
        <v>3935</v>
      </c>
      <c r="D456" t="s">
        <v>3802</v>
      </c>
      <c r="E456" t="s">
        <v>1369</v>
      </c>
      <c r="F456" t="s">
        <v>54</v>
      </c>
      <c r="G456" t="s">
        <v>193</v>
      </c>
      <c r="H456" t="s">
        <v>1370</v>
      </c>
      <c r="I456" t="s">
        <v>246</v>
      </c>
      <c r="J456" t="s">
        <v>29</v>
      </c>
      <c r="K456" t="s">
        <v>1371</v>
      </c>
      <c r="L456" t="s">
        <v>31</v>
      </c>
      <c r="M456" t="s">
        <v>65</v>
      </c>
      <c r="N456" t="s">
        <v>74</v>
      </c>
      <c r="O456" t="s">
        <v>75</v>
      </c>
      <c r="P456" t="s">
        <v>35</v>
      </c>
      <c r="Q456">
        <v>488</v>
      </c>
      <c r="R456">
        <v>55.58</v>
      </c>
      <c r="S456">
        <v>27123.040000000001</v>
      </c>
      <c r="T456">
        <v>26.31</v>
      </c>
      <c r="U456">
        <v>8</v>
      </c>
      <c r="V456">
        <v>1851</v>
      </c>
      <c r="W456" t="s">
        <v>36</v>
      </c>
      <c r="X456">
        <v>5734.27</v>
      </c>
    </row>
    <row r="457" spans="1:24" x14ac:dyDescent="0.25">
      <c r="A457">
        <v>100455</v>
      </c>
      <c r="B457" t="s">
        <v>4120</v>
      </c>
      <c r="C457" s="1">
        <v>45786</v>
      </c>
      <c r="D457" t="s">
        <v>4020</v>
      </c>
      <c r="E457" t="s">
        <v>1372</v>
      </c>
      <c r="F457" t="s">
        <v>25</v>
      </c>
      <c r="G457" t="s">
        <v>59</v>
      </c>
      <c r="H457" t="s">
        <v>1373</v>
      </c>
      <c r="I457" t="s">
        <v>177</v>
      </c>
      <c r="J457" t="s">
        <v>29</v>
      </c>
      <c r="K457" t="s">
        <v>1374</v>
      </c>
      <c r="L457" t="s">
        <v>187</v>
      </c>
      <c r="M457" t="s">
        <v>65</v>
      </c>
      <c r="N457" t="s">
        <v>45</v>
      </c>
      <c r="O457" t="s">
        <v>46</v>
      </c>
      <c r="P457" t="s">
        <v>76</v>
      </c>
      <c r="Q457">
        <v>104</v>
      </c>
      <c r="R457">
        <v>107.62</v>
      </c>
      <c r="S457">
        <v>11192.48</v>
      </c>
      <c r="T457">
        <v>9.91</v>
      </c>
      <c r="U457">
        <v>22</v>
      </c>
      <c r="V457">
        <v>1046</v>
      </c>
      <c r="W457" t="s">
        <v>36</v>
      </c>
      <c r="X457">
        <v>2991.67</v>
      </c>
    </row>
    <row r="458" spans="1:24" x14ac:dyDescent="0.25">
      <c r="A458">
        <v>100456</v>
      </c>
      <c r="B458" s="1">
        <v>45809</v>
      </c>
      <c r="C458" s="1">
        <v>45901</v>
      </c>
      <c r="D458" t="s">
        <v>3761</v>
      </c>
      <c r="E458" t="s">
        <v>1375</v>
      </c>
      <c r="F458" t="s">
        <v>25</v>
      </c>
      <c r="G458" t="s">
        <v>169</v>
      </c>
      <c r="H458" t="s">
        <v>1376</v>
      </c>
      <c r="I458" t="s">
        <v>246</v>
      </c>
      <c r="J458" t="s">
        <v>29</v>
      </c>
      <c r="K458" t="s">
        <v>1377</v>
      </c>
      <c r="L458" t="s">
        <v>187</v>
      </c>
      <c r="M458" t="s">
        <v>25</v>
      </c>
      <c r="N458" t="s">
        <v>203</v>
      </c>
      <c r="O458" t="s">
        <v>204</v>
      </c>
      <c r="P458" t="s">
        <v>76</v>
      </c>
      <c r="Q458">
        <v>440</v>
      </c>
      <c r="R458">
        <v>41.08</v>
      </c>
      <c r="S458">
        <v>18075.2</v>
      </c>
      <c r="T458">
        <v>11.88</v>
      </c>
      <c r="U458">
        <v>15</v>
      </c>
      <c r="V458">
        <v>1778</v>
      </c>
      <c r="W458" t="s">
        <v>36</v>
      </c>
      <c r="X458">
        <v>3919.94</v>
      </c>
    </row>
    <row r="459" spans="1:24" x14ac:dyDescent="0.25">
      <c r="A459">
        <v>100457</v>
      </c>
      <c r="B459" t="s">
        <v>3960</v>
      </c>
      <c r="C459" t="s">
        <v>3960</v>
      </c>
      <c r="D459" t="s">
        <v>4121</v>
      </c>
      <c r="E459" t="s">
        <v>1378</v>
      </c>
      <c r="F459" t="s">
        <v>54</v>
      </c>
      <c r="G459" t="s">
        <v>193</v>
      </c>
      <c r="H459" t="s">
        <v>1379</v>
      </c>
      <c r="I459" t="s">
        <v>182</v>
      </c>
      <c r="J459" t="s">
        <v>80</v>
      </c>
      <c r="K459" t="s">
        <v>833</v>
      </c>
      <c r="L459" t="s">
        <v>91</v>
      </c>
      <c r="M459" t="s">
        <v>65</v>
      </c>
      <c r="N459" t="s">
        <v>102</v>
      </c>
      <c r="O459" t="s">
        <v>103</v>
      </c>
      <c r="P459" t="s">
        <v>123</v>
      </c>
      <c r="Q459">
        <v>181</v>
      </c>
      <c r="R459">
        <v>66.959999999999994</v>
      </c>
      <c r="S459">
        <v>12119.76</v>
      </c>
      <c r="T459">
        <v>15.09</v>
      </c>
      <c r="U459">
        <v>11</v>
      </c>
      <c r="V459">
        <v>1257</v>
      </c>
      <c r="W459" t="s">
        <v>36</v>
      </c>
      <c r="X459">
        <v>2088.66</v>
      </c>
    </row>
    <row r="460" spans="1:24" x14ac:dyDescent="0.25">
      <c r="A460">
        <v>100458</v>
      </c>
      <c r="B460" t="s">
        <v>3794</v>
      </c>
      <c r="C460" t="s">
        <v>3794</v>
      </c>
      <c r="D460" t="s">
        <v>3844</v>
      </c>
      <c r="E460" t="s">
        <v>1380</v>
      </c>
      <c r="F460" t="s">
        <v>25</v>
      </c>
      <c r="G460" t="s">
        <v>59</v>
      </c>
      <c r="H460" t="s">
        <v>1381</v>
      </c>
      <c r="I460" t="s">
        <v>79</v>
      </c>
      <c r="J460" t="s">
        <v>80</v>
      </c>
      <c r="K460" t="s">
        <v>1382</v>
      </c>
      <c r="L460" t="s">
        <v>31</v>
      </c>
      <c r="M460" t="s">
        <v>32</v>
      </c>
      <c r="N460" t="s">
        <v>92</v>
      </c>
      <c r="O460" t="s">
        <v>93</v>
      </c>
      <c r="P460" t="s">
        <v>123</v>
      </c>
      <c r="Q460">
        <v>200</v>
      </c>
      <c r="R460">
        <v>229.16</v>
      </c>
      <c r="S460">
        <v>45832</v>
      </c>
      <c r="T460">
        <v>15.55</v>
      </c>
      <c r="U460">
        <v>4</v>
      </c>
      <c r="V460">
        <v>364</v>
      </c>
      <c r="W460" t="s">
        <v>57</v>
      </c>
      <c r="X460">
        <v>7373.54</v>
      </c>
    </row>
    <row r="461" spans="1:24" x14ac:dyDescent="0.25">
      <c r="A461">
        <v>100459</v>
      </c>
      <c r="B461" s="1">
        <v>45725</v>
      </c>
      <c r="C461" s="1">
        <v>45786</v>
      </c>
      <c r="D461" s="1">
        <v>45847</v>
      </c>
      <c r="E461" t="s">
        <v>1383</v>
      </c>
      <c r="F461" t="s">
        <v>25</v>
      </c>
      <c r="G461" t="s">
        <v>169</v>
      </c>
      <c r="H461" t="s">
        <v>1384</v>
      </c>
      <c r="I461" t="s">
        <v>139</v>
      </c>
      <c r="J461" t="s">
        <v>42</v>
      </c>
      <c r="K461" t="s">
        <v>1385</v>
      </c>
      <c r="L461" t="s">
        <v>98</v>
      </c>
      <c r="M461" t="s">
        <v>25</v>
      </c>
      <c r="N461" t="s">
        <v>33</v>
      </c>
      <c r="O461" t="s">
        <v>34</v>
      </c>
      <c r="P461" t="s">
        <v>35</v>
      </c>
      <c r="Q461">
        <v>260</v>
      </c>
      <c r="R461">
        <v>152.32</v>
      </c>
      <c r="S461">
        <v>39603.199999999997</v>
      </c>
      <c r="T461">
        <v>14.7</v>
      </c>
      <c r="U461">
        <v>2</v>
      </c>
      <c r="V461">
        <v>1624</v>
      </c>
      <c r="W461" t="s">
        <v>36</v>
      </c>
      <c r="X461">
        <v>8573.01</v>
      </c>
    </row>
    <row r="462" spans="1:24" x14ac:dyDescent="0.25">
      <c r="A462">
        <v>100460</v>
      </c>
      <c r="B462" t="s">
        <v>3917</v>
      </c>
      <c r="C462" t="s">
        <v>3875</v>
      </c>
      <c r="D462" t="s">
        <v>4122</v>
      </c>
      <c r="E462" t="s">
        <v>1386</v>
      </c>
      <c r="F462" t="s">
        <v>32</v>
      </c>
      <c r="G462" t="s">
        <v>137</v>
      </c>
      <c r="H462" t="s">
        <v>1387</v>
      </c>
      <c r="I462" t="s">
        <v>89</v>
      </c>
      <c r="J462" t="s">
        <v>62</v>
      </c>
      <c r="K462" t="s">
        <v>1388</v>
      </c>
      <c r="L462" t="s">
        <v>118</v>
      </c>
      <c r="M462" t="s">
        <v>25</v>
      </c>
      <c r="N462" t="s">
        <v>74</v>
      </c>
      <c r="O462" t="s">
        <v>75</v>
      </c>
      <c r="P462" t="s">
        <v>68</v>
      </c>
      <c r="Q462">
        <v>435</v>
      </c>
      <c r="R462">
        <v>49.56</v>
      </c>
      <c r="S462">
        <v>21558.6</v>
      </c>
      <c r="T462">
        <v>56.7</v>
      </c>
      <c r="U462">
        <v>5</v>
      </c>
      <c r="V462">
        <v>1079</v>
      </c>
      <c r="W462" t="s">
        <v>36</v>
      </c>
      <c r="X462">
        <v>2828.31</v>
      </c>
    </row>
    <row r="463" spans="1:24" x14ac:dyDescent="0.25">
      <c r="A463">
        <v>100461</v>
      </c>
      <c r="B463" t="s">
        <v>3987</v>
      </c>
      <c r="C463" t="s">
        <v>3853</v>
      </c>
      <c r="D463" t="s">
        <v>3929</v>
      </c>
      <c r="E463" t="s">
        <v>1141</v>
      </c>
      <c r="F463" t="s">
        <v>25</v>
      </c>
      <c r="G463" t="s">
        <v>233</v>
      </c>
      <c r="H463" t="s">
        <v>1389</v>
      </c>
      <c r="I463" t="s">
        <v>116</v>
      </c>
      <c r="J463" t="s">
        <v>62</v>
      </c>
      <c r="K463" t="s">
        <v>1390</v>
      </c>
      <c r="L463" t="s">
        <v>91</v>
      </c>
      <c r="M463" t="s">
        <v>32</v>
      </c>
      <c r="N463" t="s">
        <v>151</v>
      </c>
      <c r="O463" t="s">
        <v>152</v>
      </c>
      <c r="P463" t="s">
        <v>123</v>
      </c>
      <c r="Q463">
        <v>223</v>
      </c>
      <c r="R463">
        <v>40.85</v>
      </c>
      <c r="S463">
        <v>9109.5499999999993</v>
      </c>
      <c r="T463">
        <v>16.11</v>
      </c>
      <c r="U463">
        <v>12</v>
      </c>
      <c r="V463">
        <v>1399</v>
      </c>
      <c r="W463" t="s">
        <v>36</v>
      </c>
      <c r="X463">
        <v>1328.26</v>
      </c>
    </row>
    <row r="464" spans="1:24" x14ac:dyDescent="0.25">
      <c r="A464">
        <v>100462</v>
      </c>
      <c r="B464" t="s">
        <v>4123</v>
      </c>
      <c r="C464" t="s">
        <v>3936</v>
      </c>
      <c r="D464" t="s">
        <v>4124</v>
      </c>
      <c r="E464" t="s">
        <v>1391</v>
      </c>
      <c r="F464" t="s">
        <v>65</v>
      </c>
      <c r="G464" t="s">
        <v>70</v>
      </c>
      <c r="H464" t="s">
        <v>1392</v>
      </c>
      <c r="I464" t="s">
        <v>61</v>
      </c>
      <c r="J464" t="s">
        <v>62</v>
      </c>
      <c r="K464" t="s">
        <v>1377</v>
      </c>
      <c r="L464" t="s">
        <v>118</v>
      </c>
      <c r="M464" t="s">
        <v>38</v>
      </c>
      <c r="N464" t="s">
        <v>107</v>
      </c>
      <c r="O464" t="s">
        <v>108</v>
      </c>
      <c r="P464" t="s">
        <v>35</v>
      </c>
      <c r="Q464">
        <v>176</v>
      </c>
      <c r="R464">
        <v>44.26</v>
      </c>
      <c r="S464">
        <v>7789.76</v>
      </c>
      <c r="T464">
        <v>17.46</v>
      </c>
      <c r="U464">
        <v>8</v>
      </c>
      <c r="V464">
        <v>2775</v>
      </c>
      <c r="W464" t="s">
        <v>36</v>
      </c>
      <c r="X464">
        <v>1040.3800000000001</v>
      </c>
    </row>
    <row r="465" spans="1:24" x14ac:dyDescent="0.25">
      <c r="A465">
        <v>100463</v>
      </c>
      <c r="B465" t="s">
        <v>3787</v>
      </c>
      <c r="C465" t="s">
        <v>4119</v>
      </c>
      <c r="D465" t="s">
        <v>4125</v>
      </c>
      <c r="E465" t="s">
        <v>1393</v>
      </c>
      <c r="F465" t="s">
        <v>65</v>
      </c>
      <c r="G465" t="s">
        <v>70</v>
      </c>
      <c r="H465" t="s">
        <v>1394</v>
      </c>
      <c r="I465" t="s">
        <v>41</v>
      </c>
      <c r="J465" t="s">
        <v>42</v>
      </c>
      <c r="K465" t="s">
        <v>374</v>
      </c>
      <c r="L465" t="s">
        <v>91</v>
      </c>
      <c r="M465" t="s">
        <v>38</v>
      </c>
      <c r="N465" t="s">
        <v>102</v>
      </c>
      <c r="O465" t="s">
        <v>103</v>
      </c>
      <c r="P465" t="s">
        <v>68</v>
      </c>
      <c r="Q465">
        <v>264</v>
      </c>
      <c r="R465">
        <v>293.83999999999997</v>
      </c>
      <c r="S465">
        <v>77573.759999999995</v>
      </c>
      <c r="T465">
        <v>45.62</v>
      </c>
      <c r="U465">
        <v>3</v>
      </c>
      <c r="V465">
        <v>643</v>
      </c>
      <c r="W465" t="s">
        <v>36</v>
      </c>
      <c r="X465">
        <v>15886.31</v>
      </c>
    </row>
    <row r="466" spans="1:24" x14ac:dyDescent="0.25">
      <c r="A466">
        <v>100464</v>
      </c>
      <c r="B466" s="1">
        <v>45993</v>
      </c>
      <c r="C466" t="s">
        <v>4126</v>
      </c>
      <c r="D466" t="s">
        <v>4127</v>
      </c>
      <c r="E466" t="s">
        <v>1395</v>
      </c>
      <c r="F466" t="s">
        <v>32</v>
      </c>
      <c r="G466" t="s">
        <v>364</v>
      </c>
      <c r="H466" t="s">
        <v>1396</v>
      </c>
      <c r="I466" t="s">
        <v>246</v>
      </c>
      <c r="J466" t="s">
        <v>29</v>
      </c>
      <c r="K466" t="s">
        <v>1094</v>
      </c>
      <c r="L466" t="s">
        <v>91</v>
      </c>
      <c r="M466" t="s">
        <v>25</v>
      </c>
      <c r="N466" t="s">
        <v>107</v>
      </c>
      <c r="O466" t="s">
        <v>108</v>
      </c>
      <c r="P466" t="s">
        <v>123</v>
      </c>
      <c r="Q466">
        <v>320</v>
      </c>
      <c r="R466">
        <v>15.42</v>
      </c>
      <c r="S466">
        <v>4934.3999999999996</v>
      </c>
      <c r="T466">
        <v>18.47</v>
      </c>
      <c r="U466">
        <v>5</v>
      </c>
      <c r="V466">
        <v>237</v>
      </c>
      <c r="W466" t="s">
        <v>36</v>
      </c>
      <c r="X466">
        <v>522.26</v>
      </c>
    </row>
    <row r="467" spans="1:24" x14ac:dyDescent="0.25">
      <c r="A467">
        <v>100465</v>
      </c>
      <c r="B467" s="1">
        <v>45970</v>
      </c>
      <c r="C467" s="1">
        <v>46000</v>
      </c>
      <c r="D467" t="s">
        <v>4034</v>
      </c>
      <c r="E467" t="s">
        <v>1397</v>
      </c>
      <c r="F467" t="s">
        <v>32</v>
      </c>
      <c r="G467" t="s">
        <v>364</v>
      </c>
      <c r="H467" t="s">
        <v>1398</v>
      </c>
      <c r="I467" t="s">
        <v>126</v>
      </c>
      <c r="J467" t="s">
        <v>42</v>
      </c>
      <c r="K467" t="s">
        <v>1399</v>
      </c>
      <c r="L467" t="s">
        <v>122</v>
      </c>
      <c r="M467" t="s">
        <v>65</v>
      </c>
      <c r="N467" t="s">
        <v>33</v>
      </c>
      <c r="O467" t="s">
        <v>34</v>
      </c>
      <c r="P467" t="s">
        <v>123</v>
      </c>
      <c r="Q467">
        <v>459</v>
      </c>
      <c r="R467">
        <v>233.44</v>
      </c>
      <c r="S467">
        <v>107148.96</v>
      </c>
      <c r="T467">
        <v>21.85</v>
      </c>
      <c r="U467">
        <v>13</v>
      </c>
      <c r="V467">
        <v>1039</v>
      </c>
      <c r="W467" t="s">
        <v>36</v>
      </c>
      <c r="X467">
        <v>11764.2</v>
      </c>
    </row>
    <row r="468" spans="1:24" x14ac:dyDescent="0.25">
      <c r="A468">
        <v>100466</v>
      </c>
      <c r="B468" t="s">
        <v>4082</v>
      </c>
      <c r="C468" t="s">
        <v>3923</v>
      </c>
      <c r="D468" t="s">
        <v>4119</v>
      </c>
      <c r="E468" t="s">
        <v>1400</v>
      </c>
      <c r="F468" t="s">
        <v>25</v>
      </c>
      <c r="G468" t="s">
        <v>169</v>
      </c>
      <c r="H468" t="s">
        <v>1401</v>
      </c>
      <c r="I468" t="s">
        <v>182</v>
      </c>
      <c r="J468" t="s">
        <v>80</v>
      </c>
      <c r="K468" t="s">
        <v>1402</v>
      </c>
      <c r="L468" t="s">
        <v>113</v>
      </c>
      <c r="M468" t="s">
        <v>65</v>
      </c>
      <c r="N468" t="s">
        <v>33</v>
      </c>
      <c r="O468" t="s">
        <v>34</v>
      </c>
      <c r="P468" t="s">
        <v>123</v>
      </c>
      <c r="Q468">
        <v>53</v>
      </c>
      <c r="R468">
        <v>253.03</v>
      </c>
      <c r="S468">
        <v>13410.59</v>
      </c>
      <c r="T468">
        <v>11.98</v>
      </c>
      <c r="U468">
        <v>9</v>
      </c>
      <c r="V468">
        <v>375</v>
      </c>
      <c r="W468" t="s">
        <v>36</v>
      </c>
      <c r="X468">
        <v>2064.17</v>
      </c>
    </row>
    <row r="469" spans="1:24" x14ac:dyDescent="0.25">
      <c r="A469">
        <v>100467</v>
      </c>
      <c r="B469" t="s">
        <v>4128</v>
      </c>
      <c r="C469" t="s">
        <v>4129</v>
      </c>
      <c r="D469" t="s">
        <v>3856</v>
      </c>
      <c r="E469" t="s">
        <v>1403</v>
      </c>
      <c r="F469" t="s">
        <v>32</v>
      </c>
      <c r="G469" t="s">
        <v>95</v>
      </c>
      <c r="H469" t="s">
        <v>1404</v>
      </c>
      <c r="I469" t="s">
        <v>207</v>
      </c>
      <c r="J469" t="s">
        <v>80</v>
      </c>
      <c r="K469" t="s">
        <v>1405</v>
      </c>
      <c r="L469" t="s">
        <v>122</v>
      </c>
      <c r="M469" t="s">
        <v>54</v>
      </c>
      <c r="N469" t="s">
        <v>151</v>
      </c>
      <c r="O469" t="s">
        <v>152</v>
      </c>
      <c r="P469" t="s">
        <v>123</v>
      </c>
      <c r="Q469">
        <v>331</v>
      </c>
      <c r="R469">
        <v>78.95</v>
      </c>
      <c r="S469">
        <v>26132.45</v>
      </c>
      <c r="T469">
        <v>18.739999999999998</v>
      </c>
      <c r="U469">
        <v>12</v>
      </c>
      <c r="V469">
        <v>1602</v>
      </c>
      <c r="W469" t="s">
        <v>188</v>
      </c>
      <c r="X469">
        <v>6296.23</v>
      </c>
    </row>
    <row r="470" spans="1:24" x14ac:dyDescent="0.25">
      <c r="A470">
        <v>100468</v>
      </c>
      <c r="B470" t="s">
        <v>3869</v>
      </c>
      <c r="C470" s="1">
        <v>46113</v>
      </c>
      <c r="D470" s="1">
        <v>46204</v>
      </c>
      <c r="E470" t="s">
        <v>1406</v>
      </c>
      <c r="F470" t="s">
        <v>54</v>
      </c>
      <c r="G470" t="s">
        <v>129</v>
      </c>
      <c r="H470" t="s">
        <v>1407</v>
      </c>
      <c r="I470" t="s">
        <v>28</v>
      </c>
      <c r="J470" t="s">
        <v>29</v>
      </c>
      <c r="K470" t="s">
        <v>1408</v>
      </c>
      <c r="L470" t="s">
        <v>98</v>
      </c>
      <c r="M470" t="s">
        <v>38</v>
      </c>
      <c r="N470" t="s">
        <v>151</v>
      </c>
      <c r="O470" t="s">
        <v>152</v>
      </c>
      <c r="P470" t="s">
        <v>68</v>
      </c>
      <c r="Q470">
        <v>452</v>
      </c>
      <c r="R470">
        <v>56.02</v>
      </c>
      <c r="S470">
        <v>25321.040000000001</v>
      </c>
      <c r="T470">
        <v>57.8</v>
      </c>
      <c r="U470">
        <v>3</v>
      </c>
      <c r="V470">
        <v>2521</v>
      </c>
      <c r="W470" t="s">
        <v>57</v>
      </c>
      <c r="X470">
        <v>4079.17</v>
      </c>
    </row>
    <row r="471" spans="1:24" x14ac:dyDescent="0.25">
      <c r="A471">
        <v>100469</v>
      </c>
      <c r="B471" s="1">
        <v>45970</v>
      </c>
      <c r="C471" s="1">
        <v>45970</v>
      </c>
      <c r="D471" s="1">
        <v>45787</v>
      </c>
      <c r="E471" t="s">
        <v>1409</v>
      </c>
      <c r="F471" t="s">
        <v>25</v>
      </c>
      <c r="G471" t="s">
        <v>172</v>
      </c>
      <c r="H471" t="s">
        <v>1410</v>
      </c>
      <c r="I471" t="s">
        <v>368</v>
      </c>
      <c r="J471" t="s">
        <v>29</v>
      </c>
      <c r="K471" t="s">
        <v>971</v>
      </c>
      <c r="L471" t="s">
        <v>91</v>
      </c>
      <c r="M471" t="s">
        <v>38</v>
      </c>
      <c r="N471" t="s">
        <v>45</v>
      </c>
      <c r="O471" t="s">
        <v>46</v>
      </c>
      <c r="P471" t="s">
        <v>76</v>
      </c>
      <c r="Q471">
        <v>429</v>
      </c>
      <c r="R471">
        <v>44.41</v>
      </c>
      <c r="S471">
        <v>19051.89</v>
      </c>
      <c r="T471">
        <v>15.84</v>
      </c>
      <c r="U471">
        <v>24</v>
      </c>
      <c r="V471">
        <v>504</v>
      </c>
      <c r="W471" t="s">
        <v>188</v>
      </c>
      <c r="X471">
        <v>5672.84</v>
      </c>
    </row>
    <row r="472" spans="1:24" x14ac:dyDescent="0.25">
      <c r="A472">
        <v>100470</v>
      </c>
      <c r="B472" s="1">
        <v>45446</v>
      </c>
      <c r="C472" s="1">
        <v>45538</v>
      </c>
      <c r="D472" t="s">
        <v>4129</v>
      </c>
      <c r="E472" t="s">
        <v>1411</v>
      </c>
      <c r="F472" t="s">
        <v>54</v>
      </c>
      <c r="G472" t="s">
        <v>225</v>
      </c>
      <c r="H472" t="s">
        <v>1412</v>
      </c>
      <c r="I472" t="s">
        <v>79</v>
      </c>
      <c r="J472" t="s">
        <v>80</v>
      </c>
      <c r="K472" t="s">
        <v>1413</v>
      </c>
      <c r="L472" t="s">
        <v>113</v>
      </c>
      <c r="M472" t="s">
        <v>38</v>
      </c>
      <c r="N472" t="s">
        <v>45</v>
      </c>
      <c r="O472" t="s">
        <v>46</v>
      </c>
      <c r="P472" t="s">
        <v>35</v>
      </c>
      <c r="Q472">
        <v>451</v>
      </c>
      <c r="R472">
        <v>345.01</v>
      </c>
      <c r="S472">
        <v>155599.51</v>
      </c>
      <c r="T472">
        <v>25.26</v>
      </c>
      <c r="U472">
        <v>7</v>
      </c>
      <c r="V472">
        <v>1654</v>
      </c>
      <c r="W472" t="s">
        <v>36</v>
      </c>
      <c r="X472">
        <v>24252.27</v>
      </c>
    </row>
    <row r="473" spans="1:24" x14ac:dyDescent="0.25">
      <c r="A473">
        <v>100471</v>
      </c>
      <c r="B473" t="s">
        <v>3966</v>
      </c>
      <c r="C473" t="s">
        <v>4008</v>
      </c>
      <c r="D473" s="1">
        <v>45545</v>
      </c>
      <c r="E473" t="s">
        <v>1414</v>
      </c>
      <c r="F473" t="s">
        <v>65</v>
      </c>
      <c r="G473" t="s">
        <v>70</v>
      </c>
      <c r="H473" t="s">
        <v>1415</v>
      </c>
      <c r="I473" t="s">
        <v>416</v>
      </c>
      <c r="J473" t="s">
        <v>80</v>
      </c>
      <c r="K473" t="s">
        <v>1416</v>
      </c>
      <c r="L473" t="s">
        <v>118</v>
      </c>
      <c r="M473" t="s">
        <v>38</v>
      </c>
      <c r="N473" t="s">
        <v>102</v>
      </c>
      <c r="O473" t="s">
        <v>103</v>
      </c>
      <c r="P473" t="s">
        <v>123</v>
      </c>
      <c r="Q473">
        <v>182</v>
      </c>
      <c r="R473">
        <v>40.64</v>
      </c>
      <c r="S473">
        <v>7396.48</v>
      </c>
      <c r="T473">
        <v>15.11</v>
      </c>
      <c r="U473">
        <v>11</v>
      </c>
      <c r="V473">
        <v>566</v>
      </c>
      <c r="W473" t="s">
        <v>36</v>
      </c>
      <c r="X473">
        <v>1078.57</v>
      </c>
    </row>
    <row r="474" spans="1:24" x14ac:dyDescent="0.25">
      <c r="A474">
        <v>100472</v>
      </c>
      <c r="B474" t="s">
        <v>4094</v>
      </c>
      <c r="C474" t="s">
        <v>3997</v>
      </c>
      <c r="D474" s="1">
        <v>45631</v>
      </c>
      <c r="E474" t="s">
        <v>1417</v>
      </c>
      <c r="F474" t="s">
        <v>25</v>
      </c>
      <c r="G474" t="s">
        <v>59</v>
      </c>
      <c r="H474" t="s">
        <v>1418</v>
      </c>
      <c r="I474" t="s">
        <v>230</v>
      </c>
      <c r="J474" t="s">
        <v>80</v>
      </c>
      <c r="K474" t="s">
        <v>1419</v>
      </c>
      <c r="L474" t="s">
        <v>122</v>
      </c>
      <c r="M474" t="s">
        <v>32</v>
      </c>
      <c r="N474" t="s">
        <v>45</v>
      </c>
      <c r="O474" t="s">
        <v>46</v>
      </c>
      <c r="P474" t="s">
        <v>76</v>
      </c>
      <c r="Q474">
        <v>425</v>
      </c>
      <c r="R474">
        <v>242.27</v>
      </c>
      <c r="S474">
        <v>102964.75</v>
      </c>
      <c r="T474">
        <v>15.76</v>
      </c>
      <c r="U474">
        <v>16</v>
      </c>
      <c r="V474">
        <v>2019</v>
      </c>
      <c r="W474" t="s">
        <v>188</v>
      </c>
      <c r="X474">
        <v>21466.47</v>
      </c>
    </row>
    <row r="475" spans="1:24" x14ac:dyDescent="0.25">
      <c r="A475">
        <v>100473</v>
      </c>
      <c r="B475" s="1">
        <v>45937</v>
      </c>
      <c r="C475" s="1">
        <v>45998</v>
      </c>
      <c r="D475" t="s">
        <v>4090</v>
      </c>
      <c r="E475" t="s">
        <v>1420</v>
      </c>
      <c r="F475" t="s">
        <v>25</v>
      </c>
      <c r="G475" t="s">
        <v>233</v>
      </c>
      <c r="H475" t="s">
        <v>1421</v>
      </c>
      <c r="I475" t="s">
        <v>72</v>
      </c>
      <c r="J475" t="s">
        <v>42</v>
      </c>
      <c r="K475" t="s">
        <v>587</v>
      </c>
      <c r="L475" t="s">
        <v>31</v>
      </c>
      <c r="M475" t="s">
        <v>32</v>
      </c>
      <c r="N475" t="s">
        <v>55</v>
      </c>
      <c r="O475" t="s">
        <v>56</v>
      </c>
      <c r="P475" t="s">
        <v>76</v>
      </c>
      <c r="Q475">
        <v>175</v>
      </c>
      <c r="R475">
        <v>375.1</v>
      </c>
      <c r="S475">
        <v>65642.5</v>
      </c>
      <c r="T475">
        <v>11.21</v>
      </c>
      <c r="U475">
        <v>15</v>
      </c>
      <c r="V475">
        <v>263</v>
      </c>
      <c r="W475" t="s">
        <v>36</v>
      </c>
      <c r="X475">
        <v>5596.36</v>
      </c>
    </row>
    <row r="476" spans="1:24" x14ac:dyDescent="0.25">
      <c r="A476">
        <v>100474</v>
      </c>
      <c r="B476" t="s">
        <v>3963</v>
      </c>
      <c r="C476" t="s">
        <v>4116</v>
      </c>
      <c r="D476" t="s">
        <v>4017</v>
      </c>
      <c r="E476" t="s">
        <v>1422</v>
      </c>
      <c r="F476" t="s">
        <v>65</v>
      </c>
      <c r="G476" t="s">
        <v>142</v>
      </c>
      <c r="H476" t="s">
        <v>1423</v>
      </c>
      <c r="I476" t="s">
        <v>41</v>
      </c>
      <c r="J476" t="s">
        <v>42</v>
      </c>
      <c r="K476" t="s">
        <v>1424</v>
      </c>
      <c r="L476" t="s">
        <v>91</v>
      </c>
      <c r="M476" t="s">
        <v>38</v>
      </c>
      <c r="N476" t="s">
        <v>203</v>
      </c>
      <c r="O476" t="s">
        <v>204</v>
      </c>
      <c r="P476" t="s">
        <v>68</v>
      </c>
      <c r="Q476">
        <v>175</v>
      </c>
      <c r="R476">
        <v>93.25</v>
      </c>
      <c r="S476">
        <v>16318.75</v>
      </c>
      <c r="T476">
        <v>39.85</v>
      </c>
      <c r="U476">
        <v>1</v>
      </c>
      <c r="V476">
        <v>1551</v>
      </c>
      <c r="W476" t="s">
        <v>36</v>
      </c>
      <c r="X476">
        <v>1943.13</v>
      </c>
    </row>
    <row r="477" spans="1:24" x14ac:dyDescent="0.25">
      <c r="A477">
        <v>100475</v>
      </c>
      <c r="B477" t="s">
        <v>3910</v>
      </c>
      <c r="C477" t="s">
        <v>4130</v>
      </c>
      <c r="D477" s="1">
        <v>45667</v>
      </c>
      <c r="E477" t="s">
        <v>1425</v>
      </c>
      <c r="F477" t="s">
        <v>65</v>
      </c>
      <c r="G477" t="s">
        <v>142</v>
      </c>
      <c r="H477" t="s">
        <v>1426</v>
      </c>
      <c r="I477" t="s">
        <v>416</v>
      </c>
      <c r="J477" t="s">
        <v>80</v>
      </c>
      <c r="K477" t="s">
        <v>219</v>
      </c>
      <c r="L477" t="s">
        <v>212</v>
      </c>
      <c r="M477" t="s">
        <v>38</v>
      </c>
      <c r="N477" t="s">
        <v>102</v>
      </c>
      <c r="O477" t="s">
        <v>103</v>
      </c>
      <c r="P477" t="s">
        <v>68</v>
      </c>
      <c r="Q477">
        <v>107</v>
      </c>
      <c r="R477">
        <v>311.91000000000003</v>
      </c>
      <c r="S477">
        <v>33374.370000000003</v>
      </c>
      <c r="T477">
        <v>35.450000000000003</v>
      </c>
      <c r="U477">
        <v>2</v>
      </c>
      <c r="V477">
        <v>1982</v>
      </c>
      <c r="W477" t="s">
        <v>36</v>
      </c>
      <c r="X477">
        <v>4539.3</v>
      </c>
    </row>
    <row r="478" spans="1:24" x14ac:dyDescent="0.25">
      <c r="A478">
        <v>100476</v>
      </c>
      <c r="B478" t="s">
        <v>3890</v>
      </c>
      <c r="C478" s="1">
        <v>45358</v>
      </c>
      <c r="D478" s="1">
        <v>45572</v>
      </c>
      <c r="E478" t="s">
        <v>1427</v>
      </c>
      <c r="F478" t="s">
        <v>25</v>
      </c>
      <c r="G478" t="s">
        <v>233</v>
      </c>
      <c r="H478" t="s">
        <v>1428</v>
      </c>
      <c r="I478" t="s">
        <v>191</v>
      </c>
      <c r="J478" t="s">
        <v>62</v>
      </c>
      <c r="K478" t="s">
        <v>1429</v>
      </c>
      <c r="L478" t="s">
        <v>212</v>
      </c>
      <c r="M478" t="s">
        <v>38</v>
      </c>
      <c r="N478" t="s">
        <v>55</v>
      </c>
      <c r="O478" t="s">
        <v>56</v>
      </c>
      <c r="P478" t="s">
        <v>123</v>
      </c>
      <c r="Q478">
        <v>420</v>
      </c>
      <c r="R478">
        <v>14.89</v>
      </c>
      <c r="S478">
        <v>6253.8</v>
      </c>
      <c r="T478">
        <v>20.9</v>
      </c>
      <c r="U478">
        <v>7</v>
      </c>
      <c r="V478">
        <v>1882</v>
      </c>
      <c r="W478" t="s">
        <v>36</v>
      </c>
      <c r="X478">
        <v>1058.43</v>
      </c>
    </row>
    <row r="479" spans="1:24" x14ac:dyDescent="0.25">
      <c r="A479">
        <v>100477</v>
      </c>
      <c r="B479" s="1">
        <v>45604</v>
      </c>
      <c r="C479" s="1">
        <v>45634</v>
      </c>
      <c r="D479" t="s">
        <v>4131</v>
      </c>
      <c r="E479" t="s">
        <v>1430</v>
      </c>
      <c r="F479" t="s">
        <v>25</v>
      </c>
      <c r="G479" t="s">
        <v>221</v>
      </c>
      <c r="H479" t="s">
        <v>1431</v>
      </c>
      <c r="I479" t="s">
        <v>139</v>
      </c>
      <c r="J479" t="s">
        <v>42</v>
      </c>
      <c r="K479" t="s">
        <v>1432</v>
      </c>
      <c r="L479" t="s">
        <v>118</v>
      </c>
      <c r="M479" t="s">
        <v>65</v>
      </c>
      <c r="N479" t="s">
        <v>203</v>
      </c>
      <c r="O479" t="s">
        <v>204</v>
      </c>
      <c r="P479" t="s">
        <v>35</v>
      </c>
      <c r="Q479">
        <v>48</v>
      </c>
      <c r="R479">
        <v>449.09</v>
      </c>
      <c r="S479">
        <v>21556.32</v>
      </c>
      <c r="T479">
        <v>13.83</v>
      </c>
      <c r="U479">
        <v>4</v>
      </c>
      <c r="V479">
        <v>1076</v>
      </c>
      <c r="W479" t="s">
        <v>36</v>
      </c>
      <c r="X479">
        <v>3685.04</v>
      </c>
    </row>
    <row r="480" spans="1:24" x14ac:dyDescent="0.25">
      <c r="A480">
        <v>100478</v>
      </c>
      <c r="B480" t="s">
        <v>3948</v>
      </c>
      <c r="C480" t="s">
        <v>4055</v>
      </c>
      <c r="D480" t="s">
        <v>4079</v>
      </c>
      <c r="E480" t="s">
        <v>1433</v>
      </c>
      <c r="F480" t="s">
        <v>54</v>
      </c>
      <c r="G480" t="s">
        <v>129</v>
      </c>
      <c r="H480" t="s">
        <v>1434</v>
      </c>
      <c r="I480" t="s">
        <v>144</v>
      </c>
      <c r="J480" t="s">
        <v>52</v>
      </c>
      <c r="K480" t="s">
        <v>1435</v>
      </c>
      <c r="L480" t="s">
        <v>113</v>
      </c>
      <c r="M480" t="s">
        <v>25</v>
      </c>
      <c r="N480" t="s">
        <v>66</v>
      </c>
      <c r="O480" t="s">
        <v>67</v>
      </c>
      <c r="P480" t="s">
        <v>68</v>
      </c>
      <c r="Q480">
        <v>75</v>
      </c>
      <c r="R480">
        <v>13.35</v>
      </c>
      <c r="S480">
        <v>1001.25</v>
      </c>
      <c r="T480">
        <v>33.369999999999997</v>
      </c>
      <c r="U480">
        <v>1</v>
      </c>
      <c r="V480">
        <v>4242</v>
      </c>
      <c r="W480" t="s">
        <v>36</v>
      </c>
      <c r="X480">
        <v>151.16999999999999</v>
      </c>
    </row>
    <row r="481" spans="1:24" x14ac:dyDescent="0.25">
      <c r="A481">
        <v>100479</v>
      </c>
      <c r="B481" t="s">
        <v>3853</v>
      </c>
      <c r="C481" t="s">
        <v>4081</v>
      </c>
      <c r="D481" t="s">
        <v>4056</v>
      </c>
      <c r="E481" t="s">
        <v>1436</v>
      </c>
      <c r="F481" t="s">
        <v>54</v>
      </c>
      <c r="G481" t="s">
        <v>193</v>
      </c>
      <c r="H481" t="s">
        <v>1437</v>
      </c>
      <c r="I481" t="s">
        <v>144</v>
      </c>
      <c r="J481" t="s">
        <v>52</v>
      </c>
      <c r="K481" t="s">
        <v>1438</v>
      </c>
      <c r="L481" t="s">
        <v>91</v>
      </c>
      <c r="M481" t="s">
        <v>25</v>
      </c>
      <c r="N481" t="s">
        <v>203</v>
      </c>
      <c r="O481" t="s">
        <v>204</v>
      </c>
      <c r="P481" t="s">
        <v>68</v>
      </c>
      <c r="Q481">
        <v>60</v>
      </c>
      <c r="R481">
        <v>15.96</v>
      </c>
      <c r="S481">
        <v>957.6</v>
      </c>
      <c r="T481">
        <v>32.4</v>
      </c>
      <c r="U481">
        <v>1</v>
      </c>
      <c r="V481">
        <v>4421</v>
      </c>
      <c r="W481" t="s">
        <v>36</v>
      </c>
      <c r="X481">
        <v>25.2</v>
      </c>
    </row>
    <row r="482" spans="1:24" x14ac:dyDescent="0.25">
      <c r="A482">
        <v>100480</v>
      </c>
      <c r="B482" s="1">
        <v>45450</v>
      </c>
      <c r="C482" s="1">
        <v>45603</v>
      </c>
      <c r="D482" t="s">
        <v>4097</v>
      </c>
      <c r="E482" t="s">
        <v>1439</v>
      </c>
      <c r="F482" t="s">
        <v>32</v>
      </c>
      <c r="G482" t="s">
        <v>364</v>
      </c>
      <c r="H482" t="s">
        <v>1440</v>
      </c>
      <c r="I482" t="s">
        <v>207</v>
      </c>
      <c r="J482" t="s">
        <v>80</v>
      </c>
      <c r="K482" t="s">
        <v>422</v>
      </c>
      <c r="L482" t="s">
        <v>64</v>
      </c>
      <c r="M482" t="s">
        <v>25</v>
      </c>
      <c r="N482" t="s">
        <v>74</v>
      </c>
      <c r="O482" t="s">
        <v>75</v>
      </c>
      <c r="P482" t="s">
        <v>68</v>
      </c>
      <c r="Q482">
        <v>94</v>
      </c>
      <c r="R482">
        <v>60.48</v>
      </c>
      <c r="S482">
        <v>5685.12</v>
      </c>
      <c r="T482">
        <v>34.6</v>
      </c>
      <c r="U482">
        <v>5</v>
      </c>
      <c r="V482">
        <v>738</v>
      </c>
      <c r="W482" t="s">
        <v>36</v>
      </c>
      <c r="X482">
        <v>1390.67</v>
      </c>
    </row>
    <row r="483" spans="1:24" x14ac:dyDescent="0.25">
      <c r="A483">
        <v>100481</v>
      </c>
      <c r="B483" s="1">
        <v>45608</v>
      </c>
      <c r="C483" t="s">
        <v>4060</v>
      </c>
      <c r="D483" t="s">
        <v>3825</v>
      </c>
      <c r="E483" t="s">
        <v>1441</v>
      </c>
      <c r="F483" t="s">
        <v>65</v>
      </c>
      <c r="G483" t="s">
        <v>154</v>
      </c>
      <c r="H483" t="s">
        <v>1442</v>
      </c>
      <c r="I483" t="s">
        <v>416</v>
      </c>
      <c r="J483" t="s">
        <v>80</v>
      </c>
      <c r="K483" t="s">
        <v>1443</v>
      </c>
      <c r="L483" t="s">
        <v>31</v>
      </c>
      <c r="M483" t="s">
        <v>32</v>
      </c>
      <c r="N483" t="s">
        <v>107</v>
      </c>
      <c r="O483" t="s">
        <v>108</v>
      </c>
      <c r="P483" t="s">
        <v>68</v>
      </c>
      <c r="Q483">
        <v>153</v>
      </c>
      <c r="R483">
        <v>225.28</v>
      </c>
      <c r="S483">
        <v>34467.839999999997</v>
      </c>
      <c r="T483">
        <v>38.43</v>
      </c>
      <c r="U483">
        <v>10</v>
      </c>
      <c r="V483">
        <v>997</v>
      </c>
      <c r="W483" t="s">
        <v>36</v>
      </c>
      <c r="X483">
        <v>9519.17</v>
      </c>
    </row>
    <row r="484" spans="1:24" x14ac:dyDescent="0.25">
      <c r="A484">
        <v>100482</v>
      </c>
      <c r="B484" t="s">
        <v>4052</v>
      </c>
      <c r="C484" t="s">
        <v>3823</v>
      </c>
      <c r="D484" t="s">
        <v>4077</v>
      </c>
      <c r="E484" t="s">
        <v>1444</v>
      </c>
      <c r="F484" t="s">
        <v>65</v>
      </c>
      <c r="G484" t="s">
        <v>154</v>
      </c>
      <c r="H484" t="s">
        <v>1445</v>
      </c>
      <c r="I484" t="s">
        <v>79</v>
      </c>
      <c r="J484" t="s">
        <v>80</v>
      </c>
      <c r="K484" t="s">
        <v>1446</v>
      </c>
      <c r="L484" t="s">
        <v>44</v>
      </c>
      <c r="M484" t="s">
        <v>32</v>
      </c>
      <c r="N484" t="s">
        <v>92</v>
      </c>
      <c r="O484" t="s">
        <v>93</v>
      </c>
      <c r="P484" t="s">
        <v>123</v>
      </c>
      <c r="Q484">
        <v>226</v>
      </c>
      <c r="R484">
        <v>311.91000000000003</v>
      </c>
      <c r="S484">
        <v>70491.66</v>
      </c>
      <c r="T484">
        <v>16.18</v>
      </c>
      <c r="U484">
        <v>9</v>
      </c>
      <c r="V484">
        <v>1682</v>
      </c>
      <c r="W484" t="s">
        <v>36</v>
      </c>
      <c r="X484">
        <v>9591.8799999999992</v>
      </c>
    </row>
    <row r="485" spans="1:24" x14ac:dyDescent="0.25">
      <c r="A485">
        <v>100483</v>
      </c>
      <c r="B485" t="s">
        <v>3934</v>
      </c>
      <c r="C485" t="s">
        <v>4132</v>
      </c>
      <c r="D485" s="1">
        <v>45995</v>
      </c>
      <c r="E485" t="s">
        <v>1447</v>
      </c>
      <c r="F485" t="s">
        <v>54</v>
      </c>
      <c r="G485" t="s">
        <v>129</v>
      </c>
      <c r="H485" t="s">
        <v>1448</v>
      </c>
      <c r="I485" t="s">
        <v>134</v>
      </c>
      <c r="J485" t="s">
        <v>52</v>
      </c>
      <c r="K485" t="s">
        <v>1231</v>
      </c>
      <c r="L485" t="s">
        <v>187</v>
      </c>
      <c r="M485" t="s">
        <v>38</v>
      </c>
      <c r="N485" t="s">
        <v>66</v>
      </c>
      <c r="O485" t="s">
        <v>67</v>
      </c>
      <c r="P485" t="s">
        <v>76</v>
      </c>
      <c r="Q485">
        <v>103</v>
      </c>
      <c r="R485">
        <v>70.05</v>
      </c>
      <c r="S485">
        <v>7215.15</v>
      </c>
      <c r="T485">
        <v>9.9</v>
      </c>
      <c r="U485">
        <v>17</v>
      </c>
      <c r="V485">
        <v>4075</v>
      </c>
      <c r="W485" t="s">
        <v>36</v>
      </c>
      <c r="X485">
        <v>548.63</v>
      </c>
    </row>
    <row r="486" spans="1:24" x14ac:dyDescent="0.25">
      <c r="A486">
        <v>100484</v>
      </c>
      <c r="B486" s="1">
        <v>45326</v>
      </c>
      <c r="C486" s="1">
        <v>45477</v>
      </c>
      <c r="D486" t="s">
        <v>3913</v>
      </c>
      <c r="E486" t="s">
        <v>1449</v>
      </c>
      <c r="F486" t="s">
        <v>65</v>
      </c>
      <c r="G486" t="s">
        <v>142</v>
      </c>
      <c r="H486" t="s">
        <v>1450</v>
      </c>
      <c r="I486" t="s">
        <v>51</v>
      </c>
      <c r="J486" t="s">
        <v>52</v>
      </c>
      <c r="K486" t="s">
        <v>53</v>
      </c>
      <c r="L486" t="s">
        <v>122</v>
      </c>
      <c r="M486" t="s">
        <v>38</v>
      </c>
      <c r="N486" t="s">
        <v>55</v>
      </c>
      <c r="O486" t="s">
        <v>56</v>
      </c>
      <c r="P486" t="s">
        <v>35</v>
      </c>
      <c r="Q486">
        <v>82</v>
      </c>
      <c r="R486">
        <v>31.29</v>
      </c>
      <c r="S486">
        <v>2565.7800000000002</v>
      </c>
      <c r="T486">
        <v>14.8</v>
      </c>
      <c r="U486">
        <v>7</v>
      </c>
      <c r="V486">
        <v>2196</v>
      </c>
      <c r="W486" t="s">
        <v>47</v>
      </c>
      <c r="X486">
        <v>-149.38</v>
      </c>
    </row>
    <row r="487" spans="1:24" x14ac:dyDescent="0.25">
      <c r="A487">
        <v>100485</v>
      </c>
      <c r="B487" t="s">
        <v>4133</v>
      </c>
      <c r="C487" t="s">
        <v>3869</v>
      </c>
      <c r="D487" s="1">
        <v>46174</v>
      </c>
      <c r="E487" t="s">
        <v>1451</v>
      </c>
      <c r="F487" t="s">
        <v>32</v>
      </c>
      <c r="G487" t="s">
        <v>273</v>
      </c>
      <c r="H487" t="s">
        <v>1452</v>
      </c>
      <c r="I487" t="s">
        <v>89</v>
      </c>
      <c r="J487" t="s">
        <v>62</v>
      </c>
      <c r="K487" t="s">
        <v>1453</v>
      </c>
      <c r="L487" t="s">
        <v>31</v>
      </c>
      <c r="M487" t="s">
        <v>25</v>
      </c>
      <c r="N487" t="s">
        <v>92</v>
      </c>
      <c r="O487" t="s">
        <v>93</v>
      </c>
      <c r="P487" t="s">
        <v>35</v>
      </c>
      <c r="Q487">
        <v>331</v>
      </c>
      <c r="R487">
        <v>35.43</v>
      </c>
      <c r="S487">
        <v>11727.33</v>
      </c>
      <c r="T487">
        <v>21.86</v>
      </c>
      <c r="U487">
        <v>6</v>
      </c>
      <c r="V487">
        <v>3270</v>
      </c>
      <c r="W487" t="s">
        <v>36</v>
      </c>
      <c r="X487">
        <v>845.18</v>
      </c>
    </row>
    <row r="488" spans="1:24" x14ac:dyDescent="0.25">
      <c r="A488">
        <v>100486</v>
      </c>
      <c r="B488" s="1">
        <v>45476</v>
      </c>
      <c r="C488" s="1">
        <v>45629</v>
      </c>
      <c r="D488" t="s">
        <v>4134</v>
      </c>
      <c r="E488" t="s">
        <v>1454</v>
      </c>
      <c r="F488" t="s">
        <v>65</v>
      </c>
      <c r="G488" t="s">
        <v>142</v>
      </c>
      <c r="H488" t="s">
        <v>1455</v>
      </c>
      <c r="I488" t="s">
        <v>238</v>
      </c>
      <c r="J488" t="s">
        <v>62</v>
      </c>
      <c r="K488" t="s">
        <v>1456</v>
      </c>
      <c r="L488" t="s">
        <v>64</v>
      </c>
      <c r="M488" t="s">
        <v>54</v>
      </c>
      <c r="N488" t="s">
        <v>102</v>
      </c>
      <c r="O488" t="s">
        <v>103</v>
      </c>
      <c r="P488" t="s">
        <v>35</v>
      </c>
      <c r="Q488">
        <v>302</v>
      </c>
      <c r="R488">
        <v>27.38</v>
      </c>
      <c r="S488">
        <v>8268.76</v>
      </c>
      <c r="T488">
        <v>21.04</v>
      </c>
      <c r="U488">
        <v>7</v>
      </c>
      <c r="V488">
        <v>4931</v>
      </c>
      <c r="W488" t="s">
        <v>36</v>
      </c>
      <c r="X488">
        <v>730.1</v>
      </c>
    </row>
    <row r="489" spans="1:24" x14ac:dyDescent="0.25">
      <c r="A489">
        <v>100487</v>
      </c>
      <c r="B489" t="s">
        <v>4036</v>
      </c>
      <c r="C489" t="s">
        <v>4037</v>
      </c>
      <c r="D489" s="1">
        <v>45787</v>
      </c>
      <c r="E489" t="s">
        <v>1457</v>
      </c>
      <c r="F489" t="s">
        <v>25</v>
      </c>
      <c r="G489" t="s">
        <v>26</v>
      </c>
      <c r="H489" t="s">
        <v>1458</v>
      </c>
      <c r="I489" t="s">
        <v>126</v>
      </c>
      <c r="J489" t="s">
        <v>42</v>
      </c>
      <c r="K489" t="s">
        <v>1459</v>
      </c>
      <c r="L489" t="s">
        <v>64</v>
      </c>
      <c r="M489" t="s">
        <v>54</v>
      </c>
      <c r="N489" t="s">
        <v>55</v>
      </c>
      <c r="O489" t="s">
        <v>56</v>
      </c>
      <c r="P489" t="s">
        <v>123</v>
      </c>
      <c r="Q489">
        <v>225</v>
      </c>
      <c r="R489">
        <v>151.80000000000001</v>
      </c>
      <c r="S489">
        <v>34155</v>
      </c>
      <c r="T489">
        <v>16.16</v>
      </c>
      <c r="U489">
        <v>12</v>
      </c>
      <c r="V489">
        <v>1565</v>
      </c>
      <c r="W489" t="s">
        <v>36</v>
      </c>
      <c r="X489">
        <v>2786.28</v>
      </c>
    </row>
    <row r="490" spans="1:24" x14ac:dyDescent="0.25">
      <c r="A490">
        <v>100488</v>
      </c>
      <c r="B490" t="s">
        <v>4005</v>
      </c>
      <c r="C490" t="s">
        <v>3805</v>
      </c>
      <c r="D490" t="s">
        <v>4135</v>
      </c>
      <c r="E490" t="s">
        <v>1460</v>
      </c>
      <c r="F490" t="s">
        <v>32</v>
      </c>
      <c r="G490" t="s">
        <v>180</v>
      </c>
      <c r="H490" t="s">
        <v>1461</v>
      </c>
      <c r="I490" t="s">
        <v>79</v>
      </c>
      <c r="J490" t="s">
        <v>80</v>
      </c>
      <c r="K490" t="s">
        <v>268</v>
      </c>
      <c r="L490" t="s">
        <v>118</v>
      </c>
      <c r="M490" t="s">
        <v>65</v>
      </c>
      <c r="N490" t="s">
        <v>74</v>
      </c>
      <c r="O490" t="s">
        <v>75</v>
      </c>
      <c r="P490" t="s">
        <v>123</v>
      </c>
      <c r="Q490">
        <v>491</v>
      </c>
      <c r="R490">
        <v>224.04</v>
      </c>
      <c r="S490">
        <v>110003.64</v>
      </c>
      <c r="T490">
        <v>22.62</v>
      </c>
      <c r="U490">
        <v>7</v>
      </c>
      <c r="V490">
        <v>1803</v>
      </c>
      <c r="W490" t="s">
        <v>36</v>
      </c>
      <c r="X490">
        <v>20314.349999999999</v>
      </c>
    </row>
    <row r="491" spans="1:24" x14ac:dyDescent="0.25">
      <c r="A491">
        <v>100489</v>
      </c>
      <c r="B491" t="s">
        <v>3944</v>
      </c>
      <c r="C491" t="s">
        <v>3944</v>
      </c>
      <c r="D491" t="s">
        <v>4038</v>
      </c>
      <c r="E491" t="s">
        <v>1462</v>
      </c>
      <c r="F491" t="s">
        <v>65</v>
      </c>
      <c r="G491" t="s">
        <v>142</v>
      </c>
      <c r="H491" t="s">
        <v>1463</v>
      </c>
      <c r="I491" t="s">
        <v>139</v>
      </c>
      <c r="J491" t="s">
        <v>42</v>
      </c>
      <c r="K491" t="s">
        <v>939</v>
      </c>
      <c r="L491" t="s">
        <v>187</v>
      </c>
      <c r="M491" t="s">
        <v>54</v>
      </c>
      <c r="N491" t="s">
        <v>151</v>
      </c>
      <c r="O491" t="s">
        <v>152</v>
      </c>
      <c r="P491" t="s">
        <v>76</v>
      </c>
      <c r="Q491">
        <v>366</v>
      </c>
      <c r="R491">
        <v>429.45</v>
      </c>
      <c r="S491">
        <v>157178.70000000001</v>
      </c>
      <c r="T491">
        <v>14.69</v>
      </c>
      <c r="U491">
        <v>23</v>
      </c>
      <c r="V491">
        <v>1075</v>
      </c>
      <c r="W491" t="s">
        <v>188</v>
      </c>
      <c r="X491">
        <v>16272.94</v>
      </c>
    </row>
    <row r="492" spans="1:24" x14ac:dyDescent="0.25">
      <c r="A492">
        <v>100490</v>
      </c>
      <c r="B492" s="1">
        <v>45996</v>
      </c>
      <c r="C492" t="s">
        <v>3786</v>
      </c>
      <c r="D492" t="s">
        <v>4031</v>
      </c>
      <c r="E492" t="s">
        <v>1464</v>
      </c>
      <c r="F492" t="s">
        <v>38</v>
      </c>
      <c r="G492" t="s">
        <v>49</v>
      </c>
      <c r="H492" t="s">
        <v>1465</v>
      </c>
      <c r="I492" t="s">
        <v>191</v>
      </c>
      <c r="J492" t="s">
        <v>62</v>
      </c>
      <c r="K492" t="s">
        <v>1466</v>
      </c>
      <c r="L492" t="s">
        <v>31</v>
      </c>
      <c r="M492" t="s">
        <v>65</v>
      </c>
      <c r="N492" t="s">
        <v>203</v>
      </c>
      <c r="O492" t="s">
        <v>204</v>
      </c>
      <c r="P492" t="s">
        <v>76</v>
      </c>
      <c r="Q492">
        <v>65</v>
      </c>
      <c r="R492">
        <v>8.1999999999999993</v>
      </c>
      <c r="S492">
        <v>533</v>
      </c>
      <c r="T492">
        <v>9.1999999999999993</v>
      </c>
      <c r="U492">
        <v>13</v>
      </c>
      <c r="V492">
        <v>2383</v>
      </c>
      <c r="W492" t="s">
        <v>36</v>
      </c>
      <c r="X492">
        <v>46.76</v>
      </c>
    </row>
    <row r="493" spans="1:24" x14ac:dyDescent="0.25">
      <c r="A493">
        <v>100491</v>
      </c>
      <c r="B493" s="1">
        <v>45667</v>
      </c>
      <c r="C493" s="1">
        <v>45726</v>
      </c>
      <c r="D493" s="1">
        <v>45940</v>
      </c>
      <c r="E493" t="s">
        <v>816</v>
      </c>
      <c r="F493" t="s">
        <v>25</v>
      </c>
      <c r="G493" t="s">
        <v>233</v>
      </c>
      <c r="H493" t="s">
        <v>1467</v>
      </c>
      <c r="I493" t="s">
        <v>191</v>
      </c>
      <c r="J493" t="s">
        <v>62</v>
      </c>
      <c r="K493" t="s">
        <v>1468</v>
      </c>
      <c r="L493" t="s">
        <v>212</v>
      </c>
      <c r="M493" t="s">
        <v>25</v>
      </c>
      <c r="N493" t="s">
        <v>45</v>
      </c>
      <c r="O493" t="s">
        <v>46</v>
      </c>
      <c r="P493" t="s">
        <v>35</v>
      </c>
      <c r="Q493">
        <v>190</v>
      </c>
      <c r="R493">
        <v>29.52</v>
      </c>
      <c r="S493">
        <v>5608.8</v>
      </c>
      <c r="T493">
        <v>13.23</v>
      </c>
      <c r="U493">
        <v>7</v>
      </c>
      <c r="V493">
        <v>2415</v>
      </c>
      <c r="W493" t="s">
        <v>36</v>
      </c>
      <c r="X493">
        <v>525.37</v>
      </c>
    </row>
    <row r="494" spans="1:24" x14ac:dyDescent="0.25">
      <c r="A494">
        <v>100492</v>
      </c>
      <c r="B494" t="s">
        <v>4032</v>
      </c>
      <c r="C494" t="s">
        <v>4016</v>
      </c>
      <c r="D494" t="s">
        <v>3977</v>
      </c>
      <c r="E494" t="s">
        <v>1469</v>
      </c>
      <c r="F494" t="s">
        <v>38</v>
      </c>
      <c r="G494" t="s">
        <v>83</v>
      </c>
      <c r="H494" t="s">
        <v>1470</v>
      </c>
      <c r="I494" t="s">
        <v>177</v>
      </c>
      <c r="J494" t="s">
        <v>29</v>
      </c>
      <c r="K494" t="s">
        <v>1471</v>
      </c>
      <c r="L494" t="s">
        <v>91</v>
      </c>
      <c r="M494" t="s">
        <v>65</v>
      </c>
      <c r="N494" t="s">
        <v>92</v>
      </c>
      <c r="O494" t="s">
        <v>93</v>
      </c>
      <c r="P494" t="s">
        <v>68</v>
      </c>
      <c r="Q494">
        <v>48</v>
      </c>
      <c r="R494">
        <v>21.3</v>
      </c>
      <c r="S494">
        <v>1022.4</v>
      </c>
      <c r="T494">
        <v>31.62</v>
      </c>
      <c r="U494">
        <v>5</v>
      </c>
      <c r="V494">
        <v>751</v>
      </c>
      <c r="W494" t="s">
        <v>36</v>
      </c>
      <c r="X494">
        <v>187.07</v>
      </c>
    </row>
    <row r="495" spans="1:24" x14ac:dyDescent="0.25">
      <c r="A495">
        <v>100493</v>
      </c>
      <c r="B495" t="s">
        <v>4136</v>
      </c>
      <c r="C495" t="s">
        <v>4137</v>
      </c>
      <c r="D495" t="s">
        <v>3789</v>
      </c>
      <c r="E495" t="s">
        <v>1472</v>
      </c>
      <c r="F495" t="s">
        <v>32</v>
      </c>
      <c r="G495" t="s">
        <v>137</v>
      </c>
      <c r="H495" t="s">
        <v>1473</v>
      </c>
      <c r="I495" t="s">
        <v>368</v>
      </c>
      <c r="J495" t="s">
        <v>29</v>
      </c>
      <c r="K495" t="s">
        <v>1474</v>
      </c>
      <c r="L495" t="s">
        <v>212</v>
      </c>
      <c r="M495" t="s">
        <v>54</v>
      </c>
      <c r="N495" t="s">
        <v>55</v>
      </c>
      <c r="O495" t="s">
        <v>56</v>
      </c>
      <c r="P495" t="s">
        <v>68</v>
      </c>
      <c r="Q495">
        <v>362</v>
      </c>
      <c r="R495">
        <v>118.42</v>
      </c>
      <c r="S495">
        <v>42868.04</v>
      </c>
      <c r="T495">
        <v>51.97</v>
      </c>
      <c r="U495">
        <v>2</v>
      </c>
      <c r="V495">
        <v>3068</v>
      </c>
      <c r="W495" t="s">
        <v>36</v>
      </c>
      <c r="X495">
        <v>11839.99</v>
      </c>
    </row>
    <row r="496" spans="1:24" x14ac:dyDescent="0.25">
      <c r="A496">
        <v>100494</v>
      </c>
      <c r="B496" t="s">
        <v>3999</v>
      </c>
      <c r="C496" t="s">
        <v>4105</v>
      </c>
      <c r="D496" t="s">
        <v>3989</v>
      </c>
      <c r="E496" t="s">
        <v>1475</v>
      </c>
      <c r="F496" t="s">
        <v>25</v>
      </c>
      <c r="G496" t="s">
        <v>221</v>
      </c>
      <c r="H496" t="s">
        <v>1476</v>
      </c>
      <c r="I496" t="s">
        <v>368</v>
      </c>
      <c r="J496" t="s">
        <v>29</v>
      </c>
      <c r="K496" t="s">
        <v>951</v>
      </c>
      <c r="L496" t="s">
        <v>212</v>
      </c>
      <c r="M496" t="s">
        <v>38</v>
      </c>
      <c r="N496" t="s">
        <v>107</v>
      </c>
      <c r="O496" t="s">
        <v>108</v>
      </c>
      <c r="P496" t="s">
        <v>35</v>
      </c>
      <c r="Q496">
        <v>400</v>
      </c>
      <c r="R496">
        <v>33.950000000000003</v>
      </c>
      <c r="S496">
        <v>13580</v>
      </c>
      <c r="T496">
        <v>23.81</v>
      </c>
      <c r="U496">
        <v>6</v>
      </c>
      <c r="V496">
        <v>1185</v>
      </c>
      <c r="W496" t="s">
        <v>36</v>
      </c>
      <c r="X496">
        <v>3876.85</v>
      </c>
    </row>
    <row r="497" spans="1:24" x14ac:dyDescent="0.25">
      <c r="A497">
        <v>100495</v>
      </c>
      <c r="B497" s="1">
        <v>45538</v>
      </c>
      <c r="C497" t="s">
        <v>4138</v>
      </c>
      <c r="D497" t="s">
        <v>4027</v>
      </c>
      <c r="E497" t="s">
        <v>1477</v>
      </c>
      <c r="F497" t="s">
        <v>25</v>
      </c>
      <c r="G497" t="s">
        <v>233</v>
      </c>
      <c r="H497" t="s">
        <v>1478</v>
      </c>
      <c r="I497" t="s">
        <v>139</v>
      </c>
      <c r="J497" t="s">
        <v>42</v>
      </c>
      <c r="K497" t="s">
        <v>135</v>
      </c>
      <c r="L497" t="s">
        <v>98</v>
      </c>
      <c r="M497" t="s">
        <v>65</v>
      </c>
      <c r="N497" t="s">
        <v>107</v>
      </c>
      <c r="O497" t="s">
        <v>108</v>
      </c>
      <c r="P497" t="s">
        <v>68</v>
      </c>
      <c r="Q497">
        <v>71</v>
      </c>
      <c r="R497">
        <v>415.76</v>
      </c>
      <c r="S497">
        <v>29518.959999999999</v>
      </c>
      <c r="T497">
        <v>33.11</v>
      </c>
      <c r="U497">
        <v>2</v>
      </c>
      <c r="V497">
        <v>1187</v>
      </c>
      <c r="W497" t="s">
        <v>36</v>
      </c>
      <c r="X497">
        <v>3391.13</v>
      </c>
    </row>
    <row r="498" spans="1:24" x14ac:dyDescent="0.25">
      <c r="A498">
        <v>100496</v>
      </c>
      <c r="B498" s="1">
        <v>45418</v>
      </c>
      <c r="C498" s="1">
        <v>45541</v>
      </c>
      <c r="D498" t="s">
        <v>4004</v>
      </c>
      <c r="E498" t="s">
        <v>1479</v>
      </c>
      <c r="F498" t="s">
        <v>65</v>
      </c>
      <c r="G498" t="s">
        <v>70</v>
      </c>
      <c r="H498" t="s">
        <v>1480</v>
      </c>
      <c r="I498" t="s">
        <v>116</v>
      </c>
      <c r="J498" t="s">
        <v>62</v>
      </c>
      <c r="K498" t="s">
        <v>156</v>
      </c>
      <c r="L498" t="s">
        <v>31</v>
      </c>
      <c r="M498" t="s">
        <v>25</v>
      </c>
      <c r="N498" t="s">
        <v>55</v>
      </c>
      <c r="O498" t="s">
        <v>56</v>
      </c>
      <c r="P498" t="s">
        <v>68</v>
      </c>
      <c r="Q498">
        <v>240</v>
      </c>
      <c r="R498">
        <v>15.58</v>
      </c>
      <c r="S498">
        <v>3739.2</v>
      </c>
      <c r="T498">
        <v>44.06</v>
      </c>
      <c r="U498">
        <v>4</v>
      </c>
      <c r="V498">
        <v>1593</v>
      </c>
      <c r="W498" t="s">
        <v>36</v>
      </c>
      <c r="X498">
        <v>35.6</v>
      </c>
    </row>
    <row r="499" spans="1:24" x14ac:dyDescent="0.25">
      <c r="A499">
        <v>100497</v>
      </c>
      <c r="B499" s="1">
        <v>45605</v>
      </c>
      <c r="C499" t="s">
        <v>3942</v>
      </c>
      <c r="D499" t="s">
        <v>3836</v>
      </c>
      <c r="E499" t="s">
        <v>1481</v>
      </c>
      <c r="F499" t="s">
        <v>65</v>
      </c>
      <c r="G499" t="s">
        <v>142</v>
      </c>
      <c r="H499" t="s">
        <v>1482</v>
      </c>
      <c r="I499" t="s">
        <v>89</v>
      </c>
      <c r="J499" t="s">
        <v>62</v>
      </c>
      <c r="K499" t="s">
        <v>1483</v>
      </c>
      <c r="L499" t="s">
        <v>113</v>
      </c>
      <c r="M499" t="s">
        <v>65</v>
      </c>
      <c r="N499" t="s">
        <v>107</v>
      </c>
      <c r="O499" t="s">
        <v>108</v>
      </c>
      <c r="P499" t="s">
        <v>123</v>
      </c>
      <c r="Q499">
        <v>384</v>
      </c>
      <c r="R499">
        <v>34.83</v>
      </c>
      <c r="S499">
        <v>13374.72</v>
      </c>
      <c r="T499">
        <v>14.83</v>
      </c>
      <c r="U499">
        <v>15</v>
      </c>
      <c r="V499">
        <v>1415</v>
      </c>
      <c r="W499" t="s">
        <v>188</v>
      </c>
      <c r="X499">
        <v>799.89</v>
      </c>
    </row>
    <row r="500" spans="1:24" x14ac:dyDescent="0.25">
      <c r="A500">
        <v>100498</v>
      </c>
      <c r="B500" s="1">
        <v>45870</v>
      </c>
      <c r="C500" s="1">
        <v>45992</v>
      </c>
      <c r="D500" t="s">
        <v>4070</v>
      </c>
      <c r="E500" t="s">
        <v>1484</v>
      </c>
      <c r="F500" t="s">
        <v>54</v>
      </c>
      <c r="G500" t="s">
        <v>129</v>
      </c>
      <c r="H500" t="s">
        <v>1485</v>
      </c>
      <c r="I500" t="s">
        <v>149</v>
      </c>
      <c r="J500" t="s">
        <v>42</v>
      </c>
      <c r="K500" t="s">
        <v>1486</v>
      </c>
      <c r="L500" t="s">
        <v>212</v>
      </c>
      <c r="M500" t="s">
        <v>32</v>
      </c>
      <c r="N500" t="s">
        <v>74</v>
      </c>
      <c r="O500" t="s">
        <v>75</v>
      </c>
      <c r="P500" t="s">
        <v>123</v>
      </c>
      <c r="Q500">
        <v>38</v>
      </c>
      <c r="R500">
        <v>378.22</v>
      </c>
      <c r="S500">
        <v>14372.36</v>
      </c>
      <c r="T500">
        <v>11.62</v>
      </c>
      <c r="U500">
        <v>14</v>
      </c>
      <c r="V500">
        <v>746</v>
      </c>
      <c r="W500" t="s">
        <v>188</v>
      </c>
      <c r="X500">
        <v>1324.35</v>
      </c>
    </row>
    <row r="501" spans="1:24" x14ac:dyDescent="0.25">
      <c r="A501">
        <v>100499</v>
      </c>
      <c r="B501" t="s">
        <v>4031</v>
      </c>
      <c r="C501" s="1">
        <v>45722</v>
      </c>
      <c r="D501" t="s">
        <v>3976</v>
      </c>
      <c r="E501" t="s">
        <v>1487</v>
      </c>
      <c r="F501" t="s">
        <v>38</v>
      </c>
      <c r="G501" t="s">
        <v>39</v>
      </c>
      <c r="H501" t="s">
        <v>1488</v>
      </c>
      <c r="I501" t="s">
        <v>368</v>
      </c>
      <c r="J501" t="s">
        <v>29</v>
      </c>
      <c r="K501" t="s">
        <v>1489</v>
      </c>
      <c r="L501" t="s">
        <v>98</v>
      </c>
      <c r="M501" t="s">
        <v>32</v>
      </c>
      <c r="N501" t="s">
        <v>102</v>
      </c>
      <c r="O501" t="s">
        <v>103</v>
      </c>
      <c r="P501" t="s">
        <v>76</v>
      </c>
      <c r="Q501">
        <v>172</v>
      </c>
      <c r="R501">
        <v>100.29</v>
      </c>
      <c r="S501">
        <v>17249.88</v>
      </c>
      <c r="T501">
        <v>11.15</v>
      </c>
      <c r="U501">
        <v>13</v>
      </c>
      <c r="V501">
        <v>1566</v>
      </c>
      <c r="W501" t="s">
        <v>47</v>
      </c>
      <c r="X501">
        <v>-184.59</v>
      </c>
    </row>
    <row r="502" spans="1:24" x14ac:dyDescent="0.25">
      <c r="A502">
        <v>100500</v>
      </c>
      <c r="B502" t="s">
        <v>3962</v>
      </c>
      <c r="C502" t="s">
        <v>3911</v>
      </c>
      <c r="D502" t="s">
        <v>4138</v>
      </c>
      <c r="E502" t="s">
        <v>1490</v>
      </c>
      <c r="F502" t="s">
        <v>65</v>
      </c>
      <c r="G502" t="s">
        <v>70</v>
      </c>
      <c r="H502" t="s">
        <v>1491</v>
      </c>
      <c r="I502" t="s">
        <v>230</v>
      </c>
      <c r="J502" t="s">
        <v>80</v>
      </c>
      <c r="K502" t="s">
        <v>1492</v>
      </c>
      <c r="L502" t="s">
        <v>98</v>
      </c>
      <c r="M502" t="s">
        <v>38</v>
      </c>
      <c r="N502" t="s">
        <v>66</v>
      </c>
      <c r="O502" t="s">
        <v>67</v>
      </c>
      <c r="P502" t="s">
        <v>76</v>
      </c>
      <c r="Q502">
        <v>115</v>
      </c>
      <c r="R502">
        <v>259.66000000000003</v>
      </c>
      <c r="S502">
        <v>29860.9</v>
      </c>
      <c r="T502">
        <v>10.11</v>
      </c>
      <c r="U502">
        <v>25</v>
      </c>
      <c r="V502">
        <v>817</v>
      </c>
      <c r="W502" t="s">
        <v>36</v>
      </c>
      <c r="X502">
        <v>7170.11</v>
      </c>
    </row>
    <row r="503" spans="1:24" x14ac:dyDescent="0.25">
      <c r="A503">
        <v>100501</v>
      </c>
      <c r="B503" t="s">
        <v>3827</v>
      </c>
      <c r="C503" s="1">
        <v>45720</v>
      </c>
      <c r="D503" s="1">
        <v>45812</v>
      </c>
      <c r="E503" t="s">
        <v>1493</v>
      </c>
      <c r="F503" t="s">
        <v>25</v>
      </c>
      <c r="G503" t="s">
        <v>244</v>
      </c>
      <c r="H503" t="s">
        <v>1494</v>
      </c>
      <c r="I503" t="s">
        <v>28</v>
      </c>
      <c r="J503" t="s">
        <v>29</v>
      </c>
      <c r="K503" t="s">
        <v>1495</v>
      </c>
      <c r="L503" t="s">
        <v>98</v>
      </c>
      <c r="M503" t="s">
        <v>54</v>
      </c>
      <c r="N503" t="s">
        <v>74</v>
      </c>
      <c r="O503" t="s">
        <v>75</v>
      </c>
      <c r="P503" t="s">
        <v>68</v>
      </c>
      <c r="Q503">
        <v>417</v>
      </c>
      <c r="R503">
        <v>57.53</v>
      </c>
      <c r="S503">
        <v>23990.01</v>
      </c>
      <c r="T503">
        <v>55.53</v>
      </c>
      <c r="U503">
        <v>3</v>
      </c>
      <c r="V503">
        <v>960</v>
      </c>
      <c r="W503" t="s">
        <v>36</v>
      </c>
      <c r="X503">
        <v>6247.17</v>
      </c>
    </row>
    <row r="504" spans="1:24" x14ac:dyDescent="0.25">
      <c r="A504">
        <v>100502</v>
      </c>
      <c r="B504" s="1">
        <v>45814</v>
      </c>
      <c r="C504" s="1">
        <v>45844</v>
      </c>
      <c r="D504" s="1">
        <v>45906</v>
      </c>
      <c r="E504" t="s">
        <v>1496</v>
      </c>
      <c r="F504" t="s">
        <v>65</v>
      </c>
      <c r="G504" t="s">
        <v>142</v>
      </c>
      <c r="H504" t="s">
        <v>1497</v>
      </c>
      <c r="I504" t="s">
        <v>177</v>
      </c>
      <c r="J504" t="s">
        <v>29</v>
      </c>
      <c r="K504" t="s">
        <v>1498</v>
      </c>
      <c r="L504" t="s">
        <v>44</v>
      </c>
      <c r="M504" t="s">
        <v>54</v>
      </c>
      <c r="N504" t="s">
        <v>151</v>
      </c>
      <c r="O504" t="s">
        <v>152</v>
      </c>
      <c r="P504" t="s">
        <v>68</v>
      </c>
      <c r="Q504">
        <v>287</v>
      </c>
      <c r="R504">
        <v>40.49</v>
      </c>
      <c r="S504">
        <v>11620.63</v>
      </c>
      <c r="T504">
        <v>47.11</v>
      </c>
      <c r="U504">
        <v>2</v>
      </c>
      <c r="V504">
        <v>2163</v>
      </c>
      <c r="W504" t="s">
        <v>36</v>
      </c>
      <c r="X504">
        <v>2825.59</v>
      </c>
    </row>
    <row r="505" spans="1:24" x14ac:dyDescent="0.25">
      <c r="A505">
        <v>100503</v>
      </c>
      <c r="B505" t="s">
        <v>4039</v>
      </c>
      <c r="C505" t="s">
        <v>3968</v>
      </c>
      <c r="D505" s="1">
        <v>45301</v>
      </c>
      <c r="E505" t="s">
        <v>1499</v>
      </c>
      <c r="F505" t="s">
        <v>54</v>
      </c>
      <c r="G505" t="s">
        <v>193</v>
      </c>
      <c r="H505" t="s">
        <v>1500</v>
      </c>
      <c r="I505" t="s">
        <v>198</v>
      </c>
      <c r="J505" t="s">
        <v>52</v>
      </c>
      <c r="K505" t="s">
        <v>1501</v>
      </c>
      <c r="L505" t="s">
        <v>91</v>
      </c>
      <c r="M505" t="s">
        <v>38</v>
      </c>
      <c r="N505" t="s">
        <v>107</v>
      </c>
      <c r="O505" t="s">
        <v>108</v>
      </c>
      <c r="P505" t="s">
        <v>35</v>
      </c>
      <c r="Q505">
        <v>290</v>
      </c>
      <c r="R505">
        <v>62.48</v>
      </c>
      <c r="S505">
        <v>18119.2</v>
      </c>
      <c r="T505">
        <v>20.7</v>
      </c>
      <c r="U505">
        <v>10</v>
      </c>
      <c r="V505">
        <v>4167</v>
      </c>
      <c r="W505" t="s">
        <v>57</v>
      </c>
      <c r="X505">
        <v>1294.69</v>
      </c>
    </row>
    <row r="506" spans="1:24" x14ac:dyDescent="0.25">
      <c r="A506">
        <v>100504</v>
      </c>
      <c r="B506" s="1">
        <v>45700</v>
      </c>
      <c r="C506" s="1">
        <v>45759</v>
      </c>
      <c r="D506" t="s">
        <v>4139</v>
      </c>
      <c r="E506" t="s">
        <v>1502</v>
      </c>
      <c r="F506" t="s">
        <v>25</v>
      </c>
      <c r="G506" t="s">
        <v>59</v>
      </c>
      <c r="H506" t="s">
        <v>1503</v>
      </c>
      <c r="I506" t="s">
        <v>191</v>
      </c>
      <c r="J506" t="s">
        <v>62</v>
      </c>
      <c r="K506" t="s">
        <v>1504</v>
      </c>
      <c r="L506" t="s">
        <v>31</v>
      </c>
      <c r="M506" t="s">
        <v>65</v>
      </c>
      <c r="N506" t="s">
        <v>203</v>
      </c>
      <c r="O506" t="s">
        <v>204</v>
      </c>
      <c r="P506" t="s">
        <v>123</v>
      </c>
      <c r="Q506">
        <v>476</v>
      </c>
      <c r="R506">
        <v>17.11</v>
      </c>
      <c r="S506">
        <v>8144.36</v>
      </c>
      <c r="T506">
        <v>22.26</v>
      </c>
      <c r="U506">
        <v>10</v>
      </c>
      <c r="V506">
        <v>827</v>
      </c>
      <c r="W506" t="s">
        <v>36</v>
      </c>
      <c r="X506">
        <v>608.11</v>
      </c>
    </row>
    <row r="507" spans="1:24" x14ac:dyDescent="0.25">
      <c r="A507">
        <v>100505</v>
      </c>
      <c r="B507" t="s">
        <v>4140</v>
      </c>
      <c r="C507" t="s">
        <v>3941</v>
      </c>
      <c r="D507" t="s">
        <v>4074</v>
      </c>
      <c r="E507" t="s">
        <v>757</v>
      </c>
      <c r="F507" t="s">
        <v>32</v>
      </c>
      <c r="G507" t="s">
        <v>95</v>
      </c>
      <c r="H507" t="s">
        <v>1505</v>
      </c>
      <c r="I507" t="s">
        <v>89</v>
      </c>
      <c r="J507" t="s">
        <v>62</v>
      </c>
      <c r="K507" t="s">
        <v>1506</v>
      </c>
      <c r="L507" t="s">
        <v>113</v>
      </c>
      <c r="M507" t="s">
        <v>65</v>
      </c>
      <c r="N507" t="s">
        <v>66</v>
      </c>
      <c r="O507" t="s">
        <v>67</v>
      </c>
      <c r="P507" t="s">
        <v>123</v>
      </c>
      <c r="Q507">
        <v>27</v>
      </c>
      <c r="R507">
        <v>14.19</v>
      </c>
      <c r="S507">
        <v>383.13</v>
      </c>
      <c r="T507">
        <v>11.35</v>
      </c>
      <c r="U507">
        <v>8</v>
      </c>
      <c r="V507">
        <v>1097</v>
      </c>
      <c r="W507" t="s">
        <v>36</v>
      </c>
      <c r="X507">
        <v>33.08</v>
      </c>
    </row>
    <row r="508" spans="1:24" x14ac:dyDescent="0.25">
      <c r="A508">
        <v>100506</v>
      </c>
      <c r="B508" t="s">
        <v>3757</v>
      </c>
      <c r="C508" t="s">
        <v>3947</v>
      </c>
      <c r="D508" t="s">
        <v>4088</v>
      </c>
      <c r="E508" t="s">
        <v>1507</v>
      </c>
      <c r="F508" t="s">
        <v>25</v>
      </c>
      <c r="G508" t="s">
        <v>172</v>
      </c>
      <c r="H508" t="s">
        <v>1508</v>
      </c>
      <c r="I508" t="s">
        <v>207</v>
      </c>
      <c r="J508" t="s">
        <v>80</v>
      </c>
      <c r="K508" t="s">
        <v>1509</v>
      </c>
      <c r="L508" t="s">
        <v>31</v>
      </c>
      <c r="M508" t="s">
        <v>32</v>
      </c>
      <c r="N508" t="s">
        <v>55</v>
      </c>
      <c r="O508" t="s">
        <v>56</v>
      </c>
      <c r="P508" t="s">
        <v>68</v>
      </c>
      <c r="Q508">
        <v>155</v>
      </c>
      <c r="R508">
        <v>221.73</v>
      </c>
      <c r="S508">
        <v>34368.15</v>
      </c>
      <c r="T508">
        <v>38.56</v>
      </c>
      <c r="U508">
        <v>1</v>
      </c>
      <c r="V508">
        <v>1145</v>
      </c>
      <c r="W508" t="s">
        <v>36</v>
      </c>
      <c r="X508">
        <v>4534.7700000000004</v>
      </c>
    </row>
    <row r="509" spans="1:24" x14ac:dyDescent="0.25">
      <c r="A509">
        <v>100507</v>
      </c>
      <c r="B509" s="1">
        <v>45389</v>
      </c>
      <c r="C509" s="1">
        <v>45542</v>
      </c>
      <c r="D509" s="1">
        <v>45299</v>
      </c>
      <c r="E509" t="s">
        <v>1510</v>
      </c>
      <c r="F509" t="s">
        <v>54</v>
      </c>
      <c r="G509" t="s">
        <v>158</v>
      </c>
      <c r="H509" t="s">
        <v>1511</v>
      </c>
      <c r="I509" t="s">
        <v>116</v>
      </c>
      <c r="J509" t="s">
        <v>62</v>
      </c>
      <c r="K509" t="s">
        <v>1512</v>
      </c>
      <c r="L509" t="s">
        <v>91</v>
      </c>
      <c r="M509" t="s">
        <v>54</v>
      </c>
      <c r="N509" t="s">
        <v>203</v>
      </c>
      <c r="O509" t="s">
        <v>204</v>
      </c>
      <c r="P509" t="s">
        <v>76</v>
      </c>
      <c r="Q509">
        <v>108</v>
      </c>
      <c r="R509">
        <v>33.67</v>
      </c>
      <c r="S509">
        <v>3636.36</v>
      </c>
      <c r="T509">
        <v>7.4</v>
      </c>
      <c r="U509">
        <v>23</v>
      </c>
      <c r="V509">
        <v>1243</v>
      </c>
      <c r="W509" t="s">
        <v>57</v>
      </c>
      <c r="X509">
        <v>468.91</v>
      </c>
    </row>
    <row r="510" spans="1:24" x14ac:dyDescent="0.25">
      <c r="A510">
        <v>100508</v>
      </c>
      <c r="B510" t="s">
        <v>4141</v>
      </c>
      <c r="C510" t="s">
        <v>4082</v>
      </c>
      <c r="D510" t="s">
        <v>4031</v>
      </c>
      <c r="E510" t="s">
        <v>1513</v>
      </c>
      <c r="F510" t="s">
        <v>54</v>
      </c>
      <c r="G510" t="s">
        <v>129</v>
      </c>
      <c r="H510" t="s">
        <v>1514</v>
      </c>
      <c r="I510" t="s">
        <v>41</v>
      </c>
      <c r="J510" t="s">
        <v>42</v>
      </c>
      <c r="K510" t="s">
        <v>1327</v>
      </c>
      <c r="L510" t="s">
        <v>118</v>
      </c>
      <c r="M510" t="s">
        <v>32</v>
      </c>
      <c r="N510" t="s">
        <v>74</v>
      </c>
      <c r="O510" t="s">
        <v>75</v>
      </c>
      <c r="P510" t="s">
        <v>123</v>
      </c>
      <c r="Q510">
        <v>60</v>
      </c>
      <c r="R510">
        <v>423.71</v>
      </c>
      <c r="S510">
        <v>25422.6</v>
      </c>
      <c r="T510">
        <v>12.15</v>
      </c>
      <c r="U510">
        <v>12</v>
      </c>
      <c r="V510">
        <v>852</v>
      </c>
      <c r="W510" t="s">
        <v>57</v>
      </c>
      <c r="X510">
        <v>5525.93</v>
      </c>
    </row>
    <row r="511" spans="1:24" x14ac:dyDescent="0.25">
      <c r="A511">
        <v>100509</v>
      </c>
      <c r="B511" s="1">
        <v>45841</v>
      </c>
      <c r="C511" s="1">
        <v>45841</v>
      </c>
      <c r="D511" t="s">
        <v>4052</v>
      </c>
      <c r="E511" t="s">
        <v>1515</v>
      </c>
      <c r="F511" t="s">
        <v>65</v>
      </c>
      <c r="G511" t="s">
        <v>142</v>
      </c>
      <c r="H511" t="s">
        <v>1516</v>
      </c>
      <c r="I511" t="s">
        <v>89</v>
      </c>
      <c r="J511" t="s">
        <v>62</v>
      </c>
      <c r="K511" t="s">
        <v>1517</v>
      </c>
      <c r="L511" t="s">
        <v>187</v>
      </c>
      <c r="M511" t="s">
        <v>32</v>
      </c>
      <c r="N511" t="s">
        <v>45</v>
      </c>
      <c r="O511" t="s">
        <v>46</v>
      </c>
      <c r="P511" t="s">
        <v>35</v>
      </c>
      <c r="Q511">
        <v>148</v>
      </c>
      <c r="R511">
        <v>18.02</v>
      </c>
      <c r="S511">
        <v>2666.96</v>
      </c>
      <c r="T511">
        <v>16.670000000000002</v>
      </c>
      <c r="U511">
        <v>6</v>
      </c>
      <c r="V511">
        <v>1264</v>
      </c>
      <c r="W511" t="s">
        <v>57</v>
      </c>
      <c r="X511">
        <v>259.76</v>
      </c>
    </row>
    <row r="512" spans="1:24" x14ac:dyDescent="0.25">
      <c r="A512">
        <v>100510</v>
      </c>
      <c r="B512" t="s">
        <v>3999</v>
      </c>
      <c r="C512" t="s">
        <v>4108</v>
      </c>
      <c r="D512" t="s">
        <v>3929</v>
      </c>
      <c r="E512" t="s">
        <v>1518</v>
      </c>
      <c r="F512" t="s">
        <v>65</v>
      </c>
      <c r="G512" t="s">
        <v>70</v>
      </c>
      <c r="H512" t="s">
        <v>1519</v>
      </c>
      <c r="I512" t="s">
        <v>72</v>
      </c>
      <c r="J512" t="s">
        <v>42</v>
      </c>
      <c r="K512" t="s">
        <v>772</v>
      </c>
      <c r="L512" t="s">
        <v>118</v>
      </c>
      <c r="M512" t="s">
        <v>38</v>
      </c>
      <c r="N512" t="s">
        <v>107</v>
      </c>
      <c r="O512" t="s">
        <v>108</v>
      </c>
      <c r="P512" t="s">
        <v>68</v>
      </c>
      <c r="Q512">
        <v>148</v>
      </c>
      <c r="R512">
        <v>327.04000000000002</v>
      </c>
      <c r="S512">
        <v>48401.919999999998</v>
      </c>
      <c r="T512">
        <v>38.1</v>
      </c>
      <c r="U512">
        <v>5</v>
      </c>
      <c r="V512">
        <v>1247</v>
      </c>
      <c r="W512" t="s">
        <v>36</v>
      </c>
      <c r="X512">
        <v>4115.67</v>
      </c>
    </row>
    <row r="513" spans="1:24" x14ac:dyDescent="0.25">
      <c r="A513">
        <v>100511</v>
      </c>
      <c r="B513" t="s">
        <v>4105</v>
      </c>
      <c r="C513" t="s">
        <v>3928</v>
      </c>
      <c r="D513" s="1">
        <v>45423</v>
      </c>
      <c r="E513" t="s">
        <v>1520</v>
      </c>
      <c r="F513" t="s">
        <v>25</v>
      </c>
      <c r="G513" t="s">
        <v>59</v>
      </c>
      <c r="H513" t="s">
        <v>1521</v>
      </c>
      <c r="I513" t="s">
        <v>139</v>
      </c>
      <c r="J513" t="s">
        <v>42</v>
      </c>
      <c r="K513" t="s">
        <v>1522</v>
      </c>
      <c r="L513" t="s">
        <v>98</v>
      </c>
      <c r="M513" t="s">
        <v>54</v>
      </c>
      <c r="N513" t="s">
        <v>102</v>
      </c>
      <c r="O513" t="s">
        <v>103</v>
      </c>
      <c r="P513" t="s">
        <v>76</v>
      </c>
      <c r="Q513">
        <v>224</v>
      </c>
      <c r="R513">
        <v>449.21</v>
      </c>
      <c r="S513">
        <v>100623.03999999999</v>
      </c>
      <c r="T513">
        <v>12.1</v>
      </c>
      <c r="U513">
        <v>10</v>
      </c>
      <c r="V513">
        <v>1616</v>
      </c>
      <c r="W513" t="s">
        <v>36</v>
      </c>
      <c r="X513">
        <v>10287</v>
      </c>
    </row>
    <row r="514" spans="1:24" x14ac:dyDescent="0.25">
      <c r="A514">
        <v>100512</v>
      </c>
      <c r="B514" t="s">
        <v>4050</v>
      </c>
      <c r="C514" t="s">
        <v>4050</v>
      </c>
      <c r="D514" s="1">
        <v>45393</v>
      </c>
      <c r="E514" t="s">
        <v>1523</v>
      </c>
      <c r="F514" t="s">
        <v>54</v>
      </c>
      <c r="G514" t="s">
        <v>193</v>
      </c>
      <c r="H514" t="s">
        <v>1524</v>
      </c>
      <c r="I514" t="s">
        <v>177</v>
      </c>
      <c r="J514" t="s">
        <v>29</v>
      </c>
      <c r="K514" t="s">
        <v>1525</v>
      </c>
      <c r="L514" t="s">
        <v>64</v>
      </c>
      <c r="M514" t="s">
        <v>32</v>
      </c>
      <c r="N514" t="s">
        <v>66</v>
      </c>
      <c r="O514" t="s">
        <v>67</v>
      </c>
      <c r="P514" t="s">
        <v>68</v>
      </c>
      <c r="Q514">
        <v>258</v>
      </c>
      <c r="R514">
        <v>22.73</v>
      </c>
      <c r="S514">
        <v>5864.34</v>
      </c>
      <c r="T514">
        <v>45.23</v>
      </c>
      <c r="U514">
        <v>5</v>
      </c>
      <c r="V514">
        <v>432</v>
      </c>
      <c r="W514" t="s">
        <v>36</v>
      </c>
      <c r="X514">
        <v>1446.47</v>
      </c>
    </row>
    <row r="515" spans="1:24" x14ac:dyDescent="0.25">
      <c r="A515">
        <v>100513</v>
      </c>
      <c r="B515" s="1">
        <v>45750</v>
      </c>
      <c r="C515" s="1">
        <v>45750</v>
      </c>
      <c r="D515" t="s">
        <v>3934</v>
      </c>
      <c r="E515" t="s">
        <v>1526</v>
      </c>
      <c r="F515" t="s">
        <v>25</v>
      </c>
      <c r="G515" t="s">
        <v>244</v>
      </c>
      <c r="H515" t="s">
        <v>1527</v>
      </c>
      <c r="I515" t="s">
        <v>191</v>
      </c>
      <c r="J515" t="s">
        <v>62</v>
      </c>
      <c r="K515" t="s">
        <v>1528</v>
      </c>
      <c r="L515" t="s">
        <v>31</v>
      </c>
      <c r="M515" t="s">
        <v>25</v>
      </c>
      <c r="N515" t="s">
        <v>55</v>
      </c>
      <c r="O515" t="s">
        <v>56</v>
      </c>
      <c r="P515" t="s">
        <v>123</v>
      </c>
      <c r="Q515">
        <v>459</v>
      </c>
      <c r="R515">
        <v>14.04</v>
      </c>
      <c r="S515">
        <v>6444.36</v>
      </c>
      <c r="T515">
        <v>16.18</v>
      </c>
      <c r="U515">
        <v>19</v>
      </c>
      <c r="V515">
        <v>3073</v>
      </c>
      <c r="W515" t="s">
        <v>188</v>
      </c>
      <c r="X515">
        <v>429.9</v>
      </c>
    </row>
    <row r="516" spans="1:24" x14ac:dyDescent="0.25">
      <c r="A516">
        <v>100514</v>
      </c>
      <c r="B516" s="1">
        <v>45538</v>
      </c>
      <c r="C516" s="1">
        <v>45599</v>
      </c>
      <c r="D516" t="s">
        <v>3816</v>
      </c>
      <c r="E516" t="s">
        <v>411</v>
      </c>
      <c r="F516" t="s">
        <v>25</v>
      </c>
      <c r="G516" t="s">
        <v>169</v>
      </c>
      <c r="H516" t="s">
        <v>1529</v>
      </c>
      <c r="I516" t="s">
        <v>72</v>
      </c>
      <c r="J516" t="s">
        <v>42</v>
      </c>
      <c r="K516" t="s">
        <v>1530</v>
      </c>
      <c r="L516" t="s">
        <v>98</v>
      </c>
      <c r="M516" t="s">
        <v>38</v>
      </c>
      <c r="N516" t="s">
        <v>55</v>
      </c>
      <c r="O516" t="s">
        <v>56</v>
      </c>
      <c r="P516" t="s">
        <v>76</v>
      </c>
      <c r="Q516">
        <v>103</v>
      </c>
      <c r="R516">
        <v>215.87</v>
      </c>
      <c r="S516">
        <v>22234.61</v>
      </c>
      <c r="T516">
        <v>9.9</v>
      </c>
      <c r="U516">
        <v>20</v>
      </c>
      <c r="V516">
        <v>164</v>
      </c>
      <c r="W516" t="s">
        <v>57</v>
      </c>
      <c r="X516">
        <v>1016.14</v>
      </c>
    </row>
    <row r="517" spans="1:24" x14ac:dyDescent="0.25">
      <c r="A517">
        <v>100515</v>
      </c>
      <c r="B517" s="1">
        <v>45323</v>
      </c>
      <c r="C517" s="1">
        <v>45444</v>
      </c>
      <c r="D517" s="1">
        <v>45627</v>
      </c>
      <c r="E517" t="s">
        <v>1531</v>
      </c>
      <c r="F517" t="s">
        <v>38</v>
      </c>
      <c r="G517" t="s">
        <v>217</v>
      </c>
      <c r="H517" t="s">
        <v>1532</v>
      </c>
      <c r="I517" t="s">
        <v>41</v>
      </c>
      <c r="J517" t="s">
        <v>42</v>
      </c>
      <c r="K517" t="s">
        <v>1533</v>
      </c>
      <c r="L517" t="s">
        <v>187</v>
      </c>
      <c r="M517" t="s">
        <v>25</v>
      </c>
      <c r="N517" t="s">
        <v>203</v>
      </c>
      <c r="O517" t="s">
        <v>204</v>
      </c>
      <c r="P517" t="s">
        <v>35</v>
      </c>
      <c r="Q517">
        <v>47</v>
      </c>
      <c r="R517">
        <v>320.26</v>
      </c>
      <c r="S517">
        <v>15052.22</v>
      </c>
      <c r="T517">
        <v>13.81</v>
      </c>
      <c r="U517">
        <v>6</v>
      </c>
      <c r="V517">
        <v>1610</v>
      </c>
      <c r="W517" t="s">
        <v>36</v>
      </c>
      <c r="X517">
        <v>2213.0300000000002</v>
      </c>
    </row>
    <row r="518" spans="1:24" x14ac:dyDescent="0.25">
      <c r="A518">
        <v>100516</v>
      </c>
      <c r="B518" t="s">
        <v>4119</v>
      </c>
      <c r="C518" t="s">
        <v>4031</v>
      </c>
      <c r="D518" s="1">
        <v>45814</v>
      </c>
      <c r="E518" t="s">
        <v>1534</v>
      </c>
      <c r="F518" t="s">
        <v>54</v>
      </c>
      <c r="G518" t="s">
        <v>158</v>
      </c>
      <c r="H518" t="s">
        <v>1535</v>
      </c>
      <c r="I518" t="s">
        <v>134</v>
      </c>
      <c r="J518" t="s">
        <v>52</v>
      </c>
      <c r="K518" t="s">
        <v>824</v>
      </c>
      <c r="L518" t="s">
        <v>113</v>
      </c>
      <c r="M518" t="s">
        <v>32</v>
      </c>
      <c r="N518" t="s">
        <v>45</v>
      </c>
      <c r="O518" t="s">
        <v>46</v>
      </c>
      <c r="P518" t="s">
        <v>123</v>
      </c>
      <c r="Q518">
        <v>380</v>
      </c>
      <c r="R518">
        <v>60.73</v>
      </c>
      <c r="S518">
        <v>23077.4</v>
      </c>
      <c r="T518">
        <v>19.93</v>
      </c>
      <c r="U518">
        <v>8</v>
      </c>
      <c r="V518">
        <v>3877</v>
      </c>
      <c r="W518" t="s">
        <v>36</v>
      </c>
      <c r="X518">
        <v>2355.1</v>
      </c>
    </row>
    <row r="519" spans="1:24" x14ac:dyDescent="0.25">
      <c r="A519">
        <v>100517</v>
      </c>
      <c r="B519" t="s">
        <v>3932</v>
      </c>
      <c r="C519" t="s">
        <v>3761</v>
      </c>
      <c r="D519" t="s">
        <v>3766</v>
      </c>
      <c r="E519" t="s">
        <v>1536</v>
      </c>
      <c r="F519" t="s">
        <v>65</v>
      </c>
      <c r="G519" t="s">
        <v>154</v>
      </c>
      <c r="H519" t="s">
        <v>1537</v>
      </c>
      <c r="I519" t="s">
        <v>149</v>
      </c>
      <c r="J519" t="s">
        <v>42</v>
      </c>
      <c r="K519" t="s">
        <v>1385</v>
      </c>
      <c r="L519" t="s">
        <v>98</v>
      </c>
      <c r="M519" t="s">
        <v>38</v>
      </c>
      <c r="N519" t="s">
        <v>55</v>
      </c>
      <c r="O519" t="s">
        <v>56</v>
      </c>
      <c r="P519" t="s">
        <v>35</v>
      </c>
      <c r="Q519">
        <v>170</v>
      </c>
      <c r="R519">
        <v>111.66</v>
      </c>
      <c r="S519">
        <v>18982.2</v>
      </c>
      <c r="T519">
        <v>17.29</v>
      </c>
      <c r="U519">
        <v>6</v>
      </c>
      <c r="V519">
        <v>261</v>
      </c>
      <c r="W519" t="s">
        <v>57</v>
      </c>
      <c r="X519">
        <v>2612.08</v>
      </c>
    </row>
    <row r="520" spans="1:24" x14ac:dyDescent="0.25">
      <c r="A520">
        <v>100518</v>
      </c>
      <c r="B520" s="1">
        <v>45754</v>
      </c>
      <c r="C520" s="1">
        <v>45754</v>
      </c>
      <c r="D520" t="s">
        <v>4090</v>
      </c>
      <c r="E520" t="s">
        <v>1538</v>
      </c>
      <c r="F520" t="s">
        <v>54</v>
      </c>
      <c r="G520" t="s">
        <v>158</v>
      </c>
      <c r="H520" t="s">
        <v>1539</v>
      </c>
      <c r="I520" t="s">
        <v>144</v>
      </c>
      <c r="J520" t="s">
        <v>52</v>
      </c>
      <c r="K520" t="s">
        <v>1540</v>
      </c>
      <c r="L520" t="s">
        <v>44</v>
      </c>
      <c r="M520" t="s">
        <v>65</v>
      </c>
      <c r="N520" t="s">
        <v>33</v>
      </c>
      <c r="O520" t="s">
        <v>34</v>
      </c>
      <c r="P520" t="s">
        <v>76</v>
      </c>
      <c r="Q520">
        <v>181</v>
      </c>
      <c r="R520">
        <v>18.57</v>
      </c>
      <c r="S520">
        <v>3361.17</v>
      </c>
      <c r="T520">
        <v>11.32</v>
      </c>
      <c r="U520">
        <v>23</v>
      </c>
      <c r="V520">
        <v>2937</v>
      </c>
      <c r="W520" t="s">
        <v>36</v>
      </c>
      <c r="X520">
        <v>568.67999999999995</v>
      </c>
    </row>
    <row r="521" spans="1:24" x14ac:dyDescent="0.25">
      <c r="A521">
        <v>100519</v>
      </c>
      <c r="B521" t="s">
        <v>3798</v>
      </c>
      <c r="C521" t="s">
        <v>4096</v>
      </c>
      <c r="D521" s="1">
        <v>45424</v>
      </c>
      <c r="E521" t="s">
        <v>1541</v>
      </c>
      <c r="F521" t="s">
        <v>54</v>
      </c>
      <c r="G521" t="s">
        <v>193</v>
      </c>
      <c r="H521" t="s">
        <v>1542</v>
      </c>
      <c r="I521" t="s">
        <v>85</v>
      </c>
      <c r="J521" t="s">
        <v>52</v>
      </c>
      <c r="K521" t="s">
        <v>1543</v>
      </c>
      <c r="L521" t="s">
        <v>98</v>
      </c>
      <c r="M521" t="s">
        <v>38</v>
      </c>
      <c r="N521" t="s">
        <v>45</v>
      </c>
      <c r="O521" t="s">
        <v>46</v>
      </c>
      <c r="P521" t="s">
        <v>35</v>
      </c>
      <c r="Q521">
        <v>13</v>
      </c>
      <c r="R521">
        <v>56.67</v>
      </c>
      <c r="S521">
        <v>736.71</v>
      </c>
      <c r="T521">
        <v>12.84</v>
      </c>
      <c r="U521">
        <v>10</v>
      </c>
      <c r="V521">
        <v>4355</v>
      </c>
      <c r="W521" t="s">
        <v>36</v>
      </c>
      <c r="X521">
        <v>49.93</v>
      </c>
    </row>
    <row r="522" spans="1:24" x14ac:dyDescent="0.25">
      <c r="A522">
        <v>100520</v>
      </c>
      <c r="B522" t="s">
        <v>4134</v>
      </c>
      <c r="C522" t="s">
        <v>4134</v>
      </c>
      <c r="D522" t="s">
        <v>4092</v>
      </c>
      <c r="E522" t="s">
        <v>1544</v>
      </c>
      <c r="F522" t="s">
        <v>54</v>
      </c>
      <c r="G522" t="s">
        <v>165</v>
      </c>
      <c r="H522" t="s">
        <v>1545</v>
      </c>
      <c r="I522" t="s">
        <v>89</v>
      </c>
      <c r="J522" t="s">
        <v>62</v>
      </c>
      <c r="K522" t="s">
        <v>1546</v>
      </c>
      <c r="L522" t="s">
        <v>118</v>
      </c>
      <c r="M522" t="s">
        <v>54</v>
      </c>
      <c r="N522" t="s">
        <v>45</v>
      </c>
      <c r="O522" t="s">
        <v>46</v>
      </c>
      <c r="P522" t="s">
        <v>68</v>
      </c>
      <c r="Q522">
        <v>407</v>
      </c>
      <c r="R522">
        <v>28.82</v>
      </c>
      <c r="S522">
        <v>11729.74</v>
      </c>
      <c r="T522">
        <v>40.659999999999997</v>
      </c>
      <c r="U522">
        <v>1</v>
      </c>
      <c r="V522">
        <v>2813</v>
      </c>
      <c r="W522" t="s">
        <v>36</v>
      </c>
      <c r="X522">
        <v>1837.06</v>
      </c>
    </row>
    <row r="523" spans="1:24" x14ac:dyDescent="0.25">
      <c r="A523">
        <v>100521</v>
      </c>
      <c r="B523" t="s">
        <v>3832</v>
      </c>
      <c r="C523" t="s">
        <v>3832</v>
      </c>
      <c r="D523" t="s">
        <v>4032</v>
      </c>
      <c r="E523" t="s">
        <v>1547</v>
      </c>
      <c r="F523" t="s">
        <v>65</v>
      </c>
      <c r="G523" t="s">
        <v>70</v>
      </c>
      <c r="H523" t="s">
        <v>1548</v>
      </c>
      <c r="I523" t="s">
        <v>41</v>
      </c>
      <c r="J523" t="s">
        <v>42</v>
      </c>
      <c r="K523" t="s">
        <v>1332</v>
      </c>
      <c r="L523" t="s">
        <v>44</v>
      </c>
      <c r="M523" t="s">
        <v>25</v>
      </c>
      <c r="N523" t="s">
        <v>55</v>
      </c>
      <c r="O523" t="s">
        <v>56</v>
      </c>
      <c r="P523" t="s">
        <v>123</v>
      </c>
      <c r="Q523">
        <v>93</v>
      </c>
      <c r="R523">
        <v>277.39999999999998</v>
      </c>
      <c r="S523">
        <v>25798.2</v>
      </c>
      <c r="T523">
        <v>12.95</v>
      </c>
      <c r="U523">
        <v>4</v>
      </c>
      <c r="V523">
        <v>891</v>
      </c>
      <c r="W523" t="s">
        <v>36</v>
      </c>
      <c r="X523">
        <v>3152.85</v>
      </c>
    </row>
    <row r="524" spans="1:24" x14ac:dyDescent="0.25">
      <c r="A524">
        <v>100522</v>
      </c>
      <c r="B524" s="1">
        <v>45543</v>
      </c>
      <c r="C524" s="1">
        <v>45543</v>
      </c>
      <c r="D524" t="s">
        <v>3851</v>
      </c>
      <c r="E524" t="s">
        <v>671</v>
      </c>
      <c r="F524" t="s">
        <v>32</v>
      </c>
      <c r="G524" t="s">
        <v>364</v>
      </c>
      <c r="H524" t="s">
        <v>1549</v>
      </c>
      <c r="I524" t="s">
        <v>198</v>
      </c>
      <c r="J524" t="s">
        <v>52</v>
      </c>
      <c r="K524" t="s">
        <v>431</v>
      </c>
      <c r="L524" t="s">
        <v>44</v>
      </c>
      <c r="M524" t="s">
        <v>65</v>
      </c>
      <c r="N524" t="s">
        <v>45</v>
      </c>
      <c r="O524" t="s">
        <v>46</v>
      </c>
      <c r="P524" t="s">
        <v>123</v>
      </c>
      <c r="Q524">
        <v>300</v>
      </c>
      <c r="R524">
        <v>44.68</v>
      </c>
      <c r="S524">
        <v>13404</v>
      </c>
      <c r="T524">
        <v>17.98</v>
      </c>
      <c r="U524">
        <v>10</v>
      </c>
      <c r="V524">
        <v>3961</v>
      </c>
      <c r="W524" t="s">
        <v>36</v>
      </c>
      <c r="X524">
        <v>1241.68</v>
      </c>
    </row>
    <row r="525" spans="1:24" x14ac:dyDescent="0.25">
      <c r="A525">
        <v>100523</v>
      </c>
      <c r="B525" s="1">
        <v>45545</v>
      </c>
      <c r="C525" s="1">
        <v>45636</v>
      </c>
      <c r="D525" t="s">
        <v>4108</v>
      </c>
      <c r="E525" t="s">
        <v>1550</v>
      </c>
      <c r="F525" t="s">
        <v>65</v>
      </c>
      <c r="G525" t="s">
        <v>154</v>
      </c>
      <c r="H525" t="s">
        <v>1551</v>
      </c>
      <c r="I525" t="s">
        <v>416</v>
      </c>
      <c r="J525" t="s">
        <v>80</v>
      </c>
      <c r="K525" t="s">
        <v>1552</v>
      </c>
      <c r="L525" t="s">
        <v>44</v>
      </c>
      <c r="M525" t="s">
        <v>32</v>
      </c>
      <c r="N525" t="s">
        <v>151</v>
      </c>
      <c r="O525" t="s">
        <v>152</v>
      </c>
      <c r="P525" t="s">
        <v>123</v>
      </c>
      <c r="Q525">
        <v>477</v>
      </c>
      <c r="R525">
        <v>280.52</v>
      </c>
      <c r="S525">
        <v>133808.04</v>
      </c>
      <c r="T525">
        <v>22.28</v>
      </c>
      <c r="U525">
        <v>12</v>
      </c>
      <c r="V525">
        <v>1042</v>
      </c>
      <c r="W525" t="s">
        <v>36</v>
      </c>
      <c r="X525">
        <v>35668.639999999999</v>
      </c>
    </row>
    <row r="526" spans="1:24" x14ac:dyDescent="0.25">
      <c r="A526">
        <v>100524</v>
      </c>
      <c r="B526" t="s">
        <v>4118</v>
      </c>
      <c r="C526" t="s">
        <v>4121</v>
      </c>
      <c r="D526" t="s">
        <v>3902</v>
      </c>
      <c r="E526" t="s">
        <v>1553</v>
      </c>
      <c r="F526" t="s">
        <v>65</v>
      </c>
      <c r="G526" t="s">
        <v>142</v>
      </c>
      <c r="H526" t="s">
        <v>1554</v>
      </c>
      <c r="I526" t="s">
        <v>177</v>
      </c>
      <c r="J526" t="s">
        <v>29</v>
      </c>
      <c r="K526" t="s">
        <v>1453</v>
      </c>
      <c r="L526" t="s">
        <v>44</v>
      </c>
      <c r="M526" t="s">
        <v>25</v>
      </c>
      <c r="N526" t="s">
        <v>151</v>
      </c>
      <c r="O526" t="s">
        <v>152</v>
      </c>
      <c r="P526" t="s">
        <v>68</v>
      </c>
      <c r="Q526">
        <v>264</v>
      </c>
      <c r="R526">
        <v>89.5</v>
      </c>
      <c r="S526">
        <v>23628</v>
      </c>
      <c r="T526">
        <v>45.62</v>
      </c>
      <c r="U526">
        <v>1</v>
      </c>
      <c r="V526">
        <v>1140</v>
      </c>
      <c r="W526" t="s">
        <v>36</v>
      </c>
      <c r="X526">
        <v>3581.41</v>
      </c>
    </row>
    <row r="527" spans="1:24" x14ac:dyDescent="0.25">
      <c r="A527">
        <v>100525</v>
      </c>
      <c r="B527" t="s">
        <v>4042</v>
      </c>
      <c r="C527" t="s">
        <v>4142</v>
      </c>
      <c r="D527" s="1">
        <v>45780</v>
      </c>
      <c r="E527" t="s">
        <v>1555</v>
      </c>
      <c r="F527" t="s">
        <v>32</v>
      </c>
      <c r="G527" t="s">
        <v>255</v>
      </c>
      <c r="H527" t="s">
        <v>1556</v>
      </c>
      <c r="I527" t="s">
        <v>238</v>
      </c>
      <c r="J527" t="s">
        <v>62</v>
      </c>
      <c r="K527" t="s">
        <v>1557</v>
      </c>
      <c r="L527" t="s">
        <v>64</v>
      </c>
      <c r="M527" t="s">
        <v>54</v>
      </c>
      <c r="N527" t="s">
        <v>55</v>
      </c>
      <c r="O527" t="s">
        <v>56</v>
      </c>
      <c r="P527" t="s">
        <v>35</v>
      </c>
      <c r="Q527">
        <v>347</v>
      </c>
      <c r="R527">
        <v>10.73</v>
      </c>
      <c r="S527">
        <v>3723.31</v>
      </c>
      <c r="T527">
        <v>22.31</v>
      </c>
      <c r="U527">
        <v>9</v>
      </c>
      <c r="V527">
        <v>3408</v>
      </c>
      <c r="W527" t="s">
        <v>36</v>
      </c>
      <c r="X527">
        <v>642.62</v>
      </c>
    </row>
    <row r="528" spans="1:24" x14ac:dyDescent="0.25">
      <c r="A528">
        <v>100526</v>
      </c>
      <c r="B528" t="s">
        <v>4143</v>
      </c>
      <c r="C528" t="s">
        <v>3856</v>
      </c>
      <c r="D528" s="1">
        <v>45447</v>
      </c>
      <c r="E528" t="s">
        <v>1558</v>
      </c>
      <c r="F528" t="s">
        <v>25</v>
      </c>
      <c r="G528" t="s">
        <v>169</v>
      </c>
      <c r="H528" t="s">
        <v>1559</v>
      </c>
      <c r="I528" t="s">
        <v>28</v>
      </c>
      <c r="J528" t="s">
        <v>29</v>
      </c>
      <c r="K528" t="s">
        <v>769</v>
      </c>
      <c r="L528" t="s">
        <v>44</v>
      </c>
      <c r="M528" t="s">
        <v>54</v>
      </c>
      <c r="N528" t="s">
        <v>203</v>
      </c>
      <c r="O528" t="s">
        <v>204</v>
      </c>
      <c r="P528" t="s">
        <v>68</v>
      </c>
      <c r="Q528">
        <v>487</v>
      </c>
      <c r="R528">
        <v>43.01</v>
      </c>
      <c r="S528">
        <v>20945.87</v>
      </c>
      <c r="T528">
        <v>60.07</v>
      </c>
      <c r="U528">
        <v>9</v>
      </c>
      <c r="V528">
        <v>545</v>
      </c>
      <c r="W528" t="s">
        <v>36</v>
      </c>
      <c r="X528">
        <v>2875.34</v>
      </c>
    </row>
    <row r="529" spans="1:24" x14ac:dyDescent="0.25">
      <c r="A529">
        <v>100527</v>
      </c>
      <c r="B529" s="1">
        <v>45939</v>
      </c>
      <c r="C529" s="1">
        <v>45970</v>
      </c>
      <c r="D529" t="s">
        <v>4144</v>
      </c>
      <c r="E529" t="s">
        <v>1560</v>
      </c>
      <c r="F529" t="s">
        <v>65</v>
      </c>
      <c r="G529" t="s">
        <v>154</v>
      </c>
      <c r="H529" t="s">
        <v>1561</v>
      </c>
      <c r="I529" t="s">
        <v>182</v>
      </c>
      <c r="J529" t="s">
        <v>80</v>
      </c>
      <c r="K529" t="s">
        <v>1562</v>
      </c>
      <c r="L529" t="s">
        <v>122</v>
      </c>
      <c r="M529" t="s">
        <v>25</v>
      </c>
      <c r="N529" t="s">
        <v>66</v>
      </c>
      <c r="O529" t="s">
        <v>67</v>
      </c>
      <c r="P529" t="s">
        <v>123</v>
      </c>
      <c r="Q529">
        <v>68</v>
      </c>
      <c r="R529">
        <v>288.57</v>
      </c>
      <c r="S529">
        <v>19622.759999999998</v>
      </c>
      <c r="T529">
        <v>12.34</v>
      </c>
      <c r="U529">
        <v>5</v>
      </c>
      <c r="V529">
        <v>892</v>
      </c>
      <c r="W529" t="s">
        <v>36</v>
      </c>
      <c r="X529">
        <v>4666.91</v>
      </c>
    </row>
    <row r="530" spans="1:24" x14ac:dyDescent="0.25">
      <c r="A530">
        <v>100528</v>
      </c>
      <c r="B530" t="s">
        <v>3983</v>
      </c>
      <c r="C530" s="1">
        <v>45422</v>
      </c>
      <c r="D530" s="1">
        <v>45606</v>
      </c>
      <c r="E530" t="s">
        <v>1563</v>
      </c>
      <c r="F530" t="s">
        <v>32</v>
      </c>
      <c r="G530" t="s">
        <v>364</v>
      </c>
      <c r="H530" t="s">
        <v>1564</v>
      </c>
      <c r="I530" t="s">
        <v>79</v>
      </c>
      <c r="J530" t="s">
        <v>80</v>
      </c>
      <c r="K530" t="s">
        <v>1438</v>
      </c>
      <c r="L530" t="s">
        <v>113</v>
      </c>
      <c r="M530" t="s">
        <v>38</v>
      </c>
      <c r="N530" t="s">
        <v>92</v>
      </c>
      <c r="O530" t="s">
        <v>93</v>
      </c>
      <c r="P530" t="s">
        <v>35</v>
      </c>
      <c r="Q530">
        <v>373</v>
      </c>
      <c r="R530">
        <v>207.47</v>
      </c>
      <c r="S530">
        <v>77386.31</v>
      </c>
      <c r="T530">
        <v>23.05</v>
      </c>
      <c r="U530">
        <v>6</v>
      </c>
      <c r="V530">
        <v>1766</v>
      </c>
      <c r="W530" t="s">
        <v>36</v>
      </c>
      <c r="X530">
        <v>17682.59</v>
      </c>
    </row>
    <row r="531" spans="1:24" x14ac:dyDescent="0.25">
      <c r="A531">
        <v>100529</v>
      </c>
      <c r="B531" t="s">
        <v>4145</v>
      </c>
      <c r="C531" t="s">
        <v>4146</v>
      </c>
      <c r="D531" t="s">
        <v>4097</v>
      </c>
      <c r="E531" t="s">
        <v>1565</v>
      </c>
      <c r="F531" t="s">
        <v>38</v>
      </c>
      <c r="G531" t="s">
        <v>39</v>
      </c>
      <c r="H531" t="s">
        <v>1566</v>
      </c>
      <c r="I531" t="s">
        <v>368</v>
      </c>
      <c r="J531" t="s">
        <v>29</v>
      </c>
      <c r="K531" t="s">
        <v>1567</v>
      </c>
      <c r="L531" t="s">
        <v>187</v>
      </c>
      <c r="M531" t="s">
        <v>32</v>
      </c>
      <c r="N531" t="s">
        <v>92</v>
      </c>
      <c r="O531" t="s">
        <v>93</v>
      </c>
      <c r="P531" t="s">
        <v>76</v>
      </c>
      <c r="Q531">
        <v>315</v>
      </c>
      <c r="R531">
        <v>90.29</v>
      </c>
      <c r="S531">
        <v>28441.35</v>
      </c>
      <c r="T531">
        <v>13.76</v>
      </c>
      <c r="U531">
        <v>25</v>
      </c>
      <c r="V531">
        <v>1242</v>
      </c>
      <c r="W531" t="s">
        <v>36</v>
      </c>
      <c r="X531">
        <v>5147.82</v>
      </c>
    </row>
    <row r="532" spans="1:24" x14ac:dyDescent="0.25">
      <c r="A532">
        <v>100530</v>
      </c>
      <c r="B532" s="1">
        <v>45569</v>
      </c>
      <c r="C532" t="s">
        <v>3913</v>
      </c>
      <c r="D532" t="s">
        <v>3940</v>
      </c>
      <c r="E532" t="s">
        <v>1568</v>
      </c>
      <c r="F532" t="s">
        <v>25</v>
      </c>
      <c r="G532" t="s">
        <v>233</v>
      </c>
      <c r="H532" t="s">
        <v>1569</v>
      </c>
      <c r="I532" t="s">
        <v>416</v>
      </c>
      <c r="J532" t="s">
        <v>80</v>
      </c>
      <c r="K532" t="s">
        <v>1570</v>
      </c>
      <c r="L532" t="s">
        <v>44</v>
      </c>
      <c r="M532" t="s">
        <v>65</v>
      </c>
      <c r="N532" t="s">
        <v>74</v>
      </c>
      <c r="O532" t="s">
        <v>75</v>
      </c>
      <c r="P532" t="s">
        <v>123</v>
      </c>
      <c r="Q532">
        <v>346</v>
      </c>
      <c r="R532">
        <v>299.3</v>
      </c>
      <c r="S532">
        <v>103557.8</v>
      </c>
      <c r="T532">
        <v>19.100000000000001</v>
      </c>
      <c r="U532">
        <v>13</v>
      </c>
      <c r="V532">
        <v>1591</v>
      </c>
      <c r="W532" t="s">
        <v>36</v>
      </c>
      <c r="X532">
        <v>15238.09</v>
      </c>
    </row>
    <row r="533" spans="1:24" x14ac:dyDescent="0.25">
      <c r="A533">
        <v>100531</v>
      </c>
      <c r="B533" s="1">
        <v>45690</v>
      </c>
      <c r="C533" s="1">
        <v>45810</v>
      </c>
      <c r="D533" s="1">
        <v>45871</v>
      </c>
      <c r="E533" t="s">
        <v>1571</v>
      </c>
      <c r="F533" t="s">
        <v>38</v>
      </c>
      <c r="G533" t="s">
        <v>147</v>
      </c>
      <c r="H533" t="s">
        <v>1572</v>
      </c>
      <c r="I533" t="s">
        <v>85</v>
      </c>
      <c r="J533" t="s">
        <v>52</v>
      </c>
      <c r="K533" t="s">
        <v>1573</v>
      </c>
      <c r="L533" t="s">
        <v>64</v>
      </c>
      <c r="M533" t="s">
        <v>38</v>
      </c>
      <c r="N533" t="s">
        <v>102</v>
      </c>
      <c r="O533" t="s">
        <v>103</v>
      </c>
      <c r="P533" t="s">
        <v>35</v>
      </c>
      <c r="Q533">
        <v>167</v>
      </c>
      <c r="R533">
        <v>73.819999999999993</v>
      </c>
      <c r="S533">
        <v>12327.94</v>
      </c>
      <c r="T533">
        <v>12.75</v>
      </c>
      <c r="U533">
        <v>2</v>
      </c>
      <c r="V533">
        <v>3253</v>
      </c>
      <c r="W533" t="s">
        <v>57</v>
      </c>
      <c r="X533">
        <v>1261.81</v>
      </c>
    </row>
    <row r="534" spans="1:24" x14ac:dyDescent="0.25">
      <c r="A534">
        <v>100532</v>
      </c>
      <c r="B534" s="1">
        <v>45453</v>
      </c>
      <c r="C534" s="1">
        <v>45606</v>
      </c>
      <c r="D534" t="s">
        <v>3987</v>
      </c>
      <c r="E534" t="s">
        <v>1574</v>
      </c>
      <c r="F534" t="s">
        <v>54</v>
      </c>
      <c r="G534" t="s">
        <v>193</v>
      </c>
      <c r="H534" t="s">
        <v>1575</v>
      </c>
      <c r="I534" t="s">
        <v>207</v>
      </c>
      <c r="J534" t="s">
        <v>80</v>
      </c>
      <c r="K534" t="s">
        <v>1576</v>
      </c>
      <c r="L534" t="s">
        <v>91</v>
      </c>
      <c r="M534" t="s">
        <v>32</v>
      </c>
      <c r="N534" t="s">
        <v>102</v>
      </c>
      <c r="O534" t="s">
        <v>103</v>
      </c>
      <c r="P534" t="s">
        <v>35</v>
      </c>
      <c r="Q534">
        <v>283</v>
      </c>
      <c r="R534">
        <v>301.08</v>
      </c>
      <c r="S534">
        <v>85205.64</v>
      </c>
      <c r="T534">
        <v>20.5</v>
      </c>
      <c r="U534">
        <v>3</v>
      </c>
      <c r="V534">
        <v>1386</v>
      </c>
      <c r="W534" t="s">
        <v>36</v>
      </c>
      <c r="X534">
        <v>10221.459999999999</v>
      </c>
    </row>
    <row r="535" spans="1:24" x14ac:dyDescent="0.25">
      <c r="A535">
        <v>100533</v>
      </c>
      <c r="B535" t="s">
        <v>3837</v>
      </c>
      <c r="C535" t="s">
        <v>3838</v>
      </c>
      <c r="D535" t="s">
        <v>4061</v>
      </c>
      <c r="E535" t="s">
        <v>1577</v>
      </c>
      <c r="F535" t="s">
        <v>25</v>
      </c>
      <c r="G535" t="s">
        <v>26</v>
      </c>
      <c r="H535" t="s">
        <v>1578</v>
      </c>
      <c r="I535" t="s">
        <v>116</v>
      </c>
      <c r="J535" t="s">
        <v>62</v>
      </c>
      <c r="K535" t="s">
        <v>383</v>
      </c>
      <c r="L535" t="s">
        <v>113</v>
      </c>
      <c r="M535" t="s">
        <v>54</v>
      </c>
      <c r="N535" t="s">
        <v>66</v>
      </c>
      <c r="O535" t="s">
        <v>67</v>
      </c>
      <c r="P535" t="s">
        <v>35</v>
      </c>
      <c r="Q535">
        <v>215</v>
      </c>
      <c r="R535">
        <v>23.1</v>
      </c>
      <c r="S535">
        <v>4966.5</v>
      </c>
      <c r="T535">
        <v>18.57</v>
      </c>
      <c r="U535">
        <v>4</v>
      </c>
      <c r="V535">
        <v>2627</v>
      </c>
      <c r="W535" t="s">
        <v>36</v>
      </c>
      <c r="X535">
        <v>676.87</v>
      </c>
    </row>
    <row r="536" spans="1:24" x14ac:dyDescent="0.25">
      <c r="A536">
        <v>100534</v>
      </c>
      <c r="B536" s="1">
        <v>45539</v>
      </c>
      <c r="C536" t="s">
        <v>4006</v>
      </c>
      <c r="D536" t="s">
        <v>3753</v>
      </c>
      <c r="E536" t="s">
        <v>1579</v>
      </c>
      <c r="F536" t="s">
        <v>54</v>
      </c>
      <c r="G536" t="s">
        <v>165</v>
      </c>
      <c r="H536" t="s">
        <v>1580</v>
      </c>
      <c r="I536" t="s">
        <v>238</v>
      </c>
      <c r="J536" t="s">
        <v>62</v>
      </c>
      <c r="K536" t="s">
        <v>1581</v>
      </c>
      <c r="L536" t="s">
        <v>98</v>
      </c>
      <c r="M536" t="s">
        <v>25</v>
      </c>
      <c r="N536" t="s">
        <v>102</v>
      </c>
      <c r="O536" t="s">
        <v>103</v>
      </c>
      <c r="P536" t="s">
        <v>35</v>
      </c>
      <c r="Q536">
        <v>184</v>
      </c>
      <c r="R536">
        <v>5.69</v>
      </c>
      <c r="S536">
        <v>1046.96</v>
      </c>
      <c r="T536">
        <v>17.690000000000001</v>
      </c>
      <c r="U536">
        <v>2</v>
      </c>
      <c r="V536">
        <v>3378</v>
      </c>
      <c r="W536" t="s">
        <v>36</v>
      </c>
      <c r="X536">
        <v>84.57</v>
      </c>
    </row>
    <row r="537" spans="1:24" x14ac:dyDescent="0.25">
      <c r="A537">
        <v>100535</v>
      </c>
      <c r="B537" s="1">
        <v>45812</v>
      </c>
      <c r="C537" s="1">
        <v>45934</v>
      </c>
      <c r="D537" t="s">
        <v>3828</v>
      </c>
      <c r="E537" t="s">
        <v>1582</v>
      </c>
      <c r="F537" t="s">
        <v>38</v>
      </c>
      <c r="G537" t="s">
        <v>39</v>
      </c>
      <c r="H537" t="s">
        <v>1583</v>
      </c>
      <c r="I537" t="s">
        <v>230</v>
      </c>
      <c r="J537" t="s">
        <v>80</v>
      </c>
      <c r="K537" t="s">
        <v>1584</v>
      </c>
      <c r="L537" t="s">
        <v>44</v>
      </c>
      <c r="M537" t="s">
        <v>54</v>
      </c>
      <c r="N537" t="s">
        <v>92</v>
      </c>
      <c r="O537" t="s">
        <v>93</v>
      </c>
      <c r="P537" t="s">
        <v>76</v>
      </c>
      <c r="Q537">
        <v>121</v>
      </c>
      <c r="R537">
        <v>195.99</v>
      </c>
      <c r="S537">
        <v>23714.79</v>
      </c>
      <c r="T537">
        <v>10.220000000000001</v>
      </c>
      <c r="U537">
        <v>11</v>
      </c>
      <c r="V537">
        <v>1815</v>
      </c>
      <c r="W537" t="s">
        <v>36</v>
      </c>
      <c r="X537">
        <v>3497.67</v>
      </c>
    </row>
    <row r="538" spans="1:24" x14ac:dyDescent="0.25">
      <c r="A538">
        <v>100536</v>
      </c>
      <c r="B538" t="s">
        <v>4147</v>
      </c>
      <c r="C538" t="s">
        <v>3781</v>
      </c>
      <c r="D538" s="1">
        <v>45725</v>
      </c>
      <c r="E538" t="s">
        <v>1585</v>
      </c>
      <c r="F538" t="s">
        <v>25</v>
      </c>
      <c r="G538" t="s">
        <v>59</v>
      </c>
      <c r="H538" t="s">
        <v>1586</v>
      </c>
      <c r="I538" t="s">
        <v>182</v>
      </c>
      <c r="J538" t="s">
        <v>80</v>
      </c>
      <c r="K538" t="s">
        <v>822</v>
      </c>
      <c r="L538" t="s">
        <v>64</v>
      </c>
      <c r="M538" t="s">
        <v>25</v>
      </c>
      <c r="N538" t="s">
        <v>92</v>
      </c>
      <c r="O538" t="s">
        <v>93</v>
      </c>
      <c r="P538" t="s">
        <v>123</v>
      </c>
      <c r="Q538">
        <v>371</v>
      </c>
      <c r="R538">
        <v>266.06</v>
      </c>
      <c r="S538">
        <v>98708.26</v>
      </c>
      <c r="T538">
        <v>14.6</v>
      </c>
      <c r="U538">
        <v>14</v>
      </c>
      <c r="V538">
        <v>1377</v>
      </c>
      <c r="W538" t="s">
        <v>36</v>
      </c>
      <c r="X538">
        <v>4374.62</v>
      </c>
    </row>
    <row r="539" spans="1:24" x14ac:dyDescent="0.25">
      <c r="A539">
        <v>100537</v>
      </c>
      <c r="B539" s="1">
        <v>45810</v>
      </c>
      <c r="C539" s="1">
        <v>45871</v>
      </c>
      <c r="D539" t="s">
        <v>3756</v>
      </c>
      <c r="E539" t="s">
        <v>1587</v>
      </c>
      <c r="F539" t="s">
        <v>25</v>
      </c>
      <c r="G539" t="s">
        <v>233</v>
      </c>
      <c r="H539" t="s">
        <v>1588</v>
      </c>
      <c r="I539" t="s">
        <v>416</v>
      </c>
      <c r="J539" t="s">
        <v>80</v>
      </c>
      <c r="K539" t="s">
        <v>661</v>
      </c>
      <c r="L539" t="s">
        <v>118</v>
      </c>
      <c r="M539" t="s">
        <v>38</v>
      </c>
      <c r="N539" t="s">
        <v>151</v>
      </c>
      <c r="O539" t="s">
        <v>152</v>
      </c>
      <c r="P539" t="s">
        <v>35</v>
      </c>
      <c r="Q539">
        <v>222</v>
      </c>
      <c r="R539">
        <v>248.66</v>
      </c>
      <c r="S539">
        <v>55202.52</v>
      </c>
      <c r="T539">
        <v>18.77</v>
      </c>
      <c r="U539">
        <v>14</v>
      </c>
      <c r="V539">
        <v>1791</v>
      </c>
      <c r="W539" t="s">
        <v>188</v>
      </c>
      <c r="X539">
        <v>7669.68</v>
      </c>
    </row>
    <row r="540" spans="1:24" x14ac:dyDescent="0.25">
      <c r="A540">
        <v>100538</v>
      </c>
      <c r="B540" t="s">
        <v>3913</v>
      </c>
      <c r="C540" t="s">
        <v>3753</v>
      </c>
      <c r="D540" t="s">
        <v>4094</v>
      </c>
      <c r="E540" t="s">
        <v>1589</v>
      </c>
      <c r="F540" t="s">
        <v>38</v>
      </c>
      <c r="G540" t="s">
        <v>147</v>
      </c>
      <c r="H540" t="s">
        <v>1590</v>
      </c>
      <c r="I540" t="s">
        <v>368</v>
      </c>
      <c r="J540" t="s">
        <v>29</v>
      </c>
      <c r="K540" t="s">
        <v>1591</v>
      </c>
      <c r="L540" t="s">
        <v>118</v>
      </c>
      <c r="M540" t="s">
        <v>32</v>
      </c>
      <c r="N540" t="s">
        <v>92</v>
      </c>
      <c r="O540" t="s">
        <v>93</v>
      </c>
      <c r="P540" t="s">
        <v>35</v>
      </c>
      <c r="Q540">
        <v>388</v>
      </c>
      <c r="R540">
        <v>48.5</v>
      </c>
      <c r="S540">
        <v>18818</v>
      </c>
      <c r="T540">
        <v>23.47</v>
      </c>
      <c r="U540">
        <v>10</v>
      </c>
      <c r="V540">
        <v>862</v>
      </c>
      <c r="W540" t="s">
        <v>36</v>
      </c>
      <c r="X540">
        <v>5002.97</v>
      </c>
    </row>
    <row r="541" spans="1:24" x14ac:dyDescent="0.25">
      <c r="A541">
        <v>100539</v>
      </c>
      <c r="B541" s="1">
        <v>46003</v>
      </c>
      <c r="C541" t="s">
        <v>4058</v>
      </c>
      <c r="D541" t="s">
        <v>4059</v>
      </c>
      <c r="E541" t="s">
        <v>1592</v>
      </c>
      <c r="F541" t="s">
        <v>65</v>
      </c>
      <c r="G541" t="s">
        <v>70</v>
      </c>
      <c r="H541" t="s">
        <v>1593</v>
      </c>
      <c r="I541" t="s">
        <v>61</v>
      </c>
      <c r="J541" t="s">
        <v>62</v>
      </c>
      <c r="K541" t="s">
        <v>1594</v>
      </c>
      <c r="L541" t="s">
        <v>64</v>
      </c>
      <c r="M541" t="s">
        <v>38</v>
      </c>
      <c r="N541" t="s">
        <v>55</v>
      </c>
      <c r="O541" t="s">
        <v>56</v>
      </c>
      <c r="P541" t="s">
        <v>68</v>
      </c>
      <c r="Q541">
        <v>246</v>
      </c>
      <c r="R541">
        <v>30.32</v>
      </c>
      <c r="S541">
        <v>7458.72</v>
      </c>
      <c r="T541">
        <v>44.45</v>
      </c>
      <c r="U541">
        <v>4</v>
      </c>
      <c r="V541">
        <v>809</v>
      </c>
      <c r="W541" t="s">
        <v>36</v>
      </c>
      <c r="X541">
        <v>747.48</v>
      </c>
    </row>
    <row r="542" spans="1:24" x14ac:dyDescent="0.25">
      <c r="A542">
        <v>100540</v>
      </c>
      <c r="B542" s="1">
        <v>45666</v>
      </c>
      <c r="C542" s="1">
        <v>45666</v>
      </c>
      <c r="D542" s="1">
        <v>46000</v>
      </c>
      <c r="E542" t="s">
        <v>1595</v>
      </c>
      <c r="F542" t="s">
        <v>65</v>
      </c>
      <c r="G542" t="s">
        <v>142</v>
      </c>
      <c r="H542" t="s">
        <v>1596</v>
      </c>
      <c r="I542" t="s">
        <v>416</v>
      </c>
      <c r="J542" t="s">
        <v>80</v>
      </c>
      <c r="K542" t="s">
        <v>1597</v>
      </c>
      <c r="L542" t="s">
        <v>44</v>
      </c>
      <c r="M542" t="s">
        <v>32</v>
      </c>
      <c r="N542" t="s">
        <v>151</v>
      </c>
      <c r="O542" t="s">
        <v>152</v>
      </c>
      <c r="P542" t="s">
        <v>123</v>
      </c>
      <c r="Q542">
        <v>446</v>
      </c>
      <c r="R542">
        <v>347.71</v>
      </c>
      <c r="S542">
        <v>155078.66</v>
      </c>
      <c r="T542">
        <v>21.53</v>
      </c>
      <c r="U542">
        <v>11</v>
      </c>
      <c r="V542">
        <v>1827</v>
      </c>
      <c r="W542" t="s">
        <v>36</v>
      </c>
      <c r="X542">
        <v>20653.75</v>
      </c>
    </row>
    <row r="543" spans="1:24" x14ac:dyDescent="0.25">
      <c r="A543">
        <v>100541</v>
      </c>
      <c r="B543" t="s">
        <v>3988</v>
      </c>
      <c r="C543" s="1">
        <v>45333</v>
      </c>
      <c r="D543" s="1">
        <v>45423</v>
      </c>
      <c r="E543" t="s">
        <v>1598</v>
      </c>
      <c r="F543" t="s">
        <v>65</v>
      </c>
      <c r="G543" t="s">
        <v>142</v>
      </c>
      <c r="H543" t="s">
        <v>1599</v>
      </c>
      <c r="I543" t="s">
        <v>368</v>
      </c>
      <c r="J543" t="s">
        <v>29</v>
      </c>
      <c r="K543" t="s">
        <v>1600</v>
      </c>
      <c r="L543" t="s">
        <v>118</v>
      </c>
      <c r="M543" t="s">
        <v>65</v>
      </c>
      <c r="N543" t="s">
        <v>33</v>
      </c>
      <c r="O543" t="s">
        <v>34</v>
      </c>
      <c r="P543" t="s">
        <v>68</v>
      </c>
      <c r="Q543">
        <v>58</v>
      </c>
      <c r="R543">
        <v>28</v>
      </c>
      <c r="S543">
        <v>1624</v>
      </c>
      <c r="T543">
        <v>23.9</v>
      </c>
      <c r="U543">
        <v>3</v>
      </c>
      <c r="V543">
        <v>1309</v>
      </c>
      <c r="W543" t="s">
        <v>36</v>
      </c>
      <c r="X543">
        <v>257.81</v>
      </c>
    </row>
    <row r="544" spans="1:24" x14ac:dyDescent="0.25">
      <c r="A544">
        <v>100542</v>
      </c>
      <c r="B544" t="s">
        <v>3836</v>
      </c>
      <c r="C544" t="s">
        <v>3836</v>
      </c>
      <c r="D544" s="1">
        <v>45392</v>
      </c>
      <c r="E544" t="s">
        <v>1601</v>
      </c>
      <c r="F544" t="s">
        <v>32</v>
      </c>
      <c r="G544" t="s">
        <v>137</v>
      </c>
      <c r="H544" t="s">
        <v>1602</v>
      </c>
      <c r="I544" t="s">
        <v>61</v>
      </c>
      <c r="J544" t="s">
        <v>62</v>
      </c>
      <c r="K544" t="s">
        <v>1603</v>
      </c>
      <c r="L544" t="s">
        <v>44</v>
      </c>
      <c r="M544" t="s">
        <v>65</v>
      </c>
      <c r="N544" t="s">
        <v>55</v>
      </c>
      <c r="O544" t="s">
        <v>56</v>
      </c>
      <c r="P544" t="s">
        <v>35</v>
      </c>
      <c r="Q544">
        <v>486</v>
      </c>
      <c r="R544">
        <v>30.29</v>
      </c>
      <c r="S544">
        <v>14720.94</v>
      </c>
      <c r="T544">
        <v>26.25</v>
      </c>
      <c r="U544">
        <v>5</v>
      </c>
      <c r="V544">
        <v>2021</v>
      </c>
      <c r="W544" t="s">
        <v>57</v>
      </c>
      <c r="X544">
        <v>1892.67</v>
      </c>
    </row>
    <row r="545" spans="1:24" x14ac:dyDescent="0.25">
      <c r="A545">
        <v>100543</v>
      </c>
      <c r="B545" s="1">
        <v>45415</v>
      </c>
      <c r="C545" s="1">
        <v>45507</v>
      </c>
      <c r="D545" t="s">
        <v>4143</v>
      </c>
      <c r="E545" t="s">
        <v>1604</v>
      </c>
      <c r="F545" t="s">
        <v>32</v>
      </c>
      <c r="G545" t="s">
        <v>364</v>
      </c>
      <c r="H545" t="s">
        <v>1605</v>
      </c>
      <c r="I545" t="s">
        <v>230</v>
      </c>
      <c r="J545" t="s">
        <v>80</v>
      </c>
      <c r="K545" t="s">
        <v>790</v>
      </c>
      <c r="L545" t="s">
        <v>113</v>
      </c>
      <c r="M545" t="s">
        <v>32</v>
      </c>
      <c r="N545" t="s">
        <v>74</v>
      </c>
      <c r="O545" t="s">
        <v>75</v>
      </c>
      <c r="P545" t="s">
        <v>76</v>
      </c>
      <c r="Q545">
        <v>204</v>
      </c>
      <c r="R545">
        <v>251.61</v>
      </c>
      <c r="S545">
        <v>51328.44</v>
      </c>
      <c r="T545">
        <v>8.69</v>
      </c>
      <c r="U545">
        <v>18</v>
      </c>
      <c r="V545">
        <v>970</v>
      </c>
      <c r="W545" t="s">
        <v>36</v>
      </c>
      <c r="X545">
        <v>9323.7900000000009</v>
      </c>
    </row>
    <row r="546" spans="1:24" x14ac:dyDescent="0.25">
      <c r="A546">
        <v>100544</v>
      </c>
      <c r="B546" t="s">
        <v>4017</v>
      </c>
      <c r="C546" t="s">
        <v>4024</v>
      </c>
      <c r="D546" s="1">
        <v>45325</v>
      </c>
      <c r="E546" t="s">
        <v>1606</v>
      </c>
      <c r="F546" t="s">
        <v>54</v>
      </c>
      <c r="G546" t="s">
        <v>158</v>
      </c>
      <c r="H546" t="s">
        <v>1607</v>
      </c>
      <c r="I546" t="s">
        <v>198</v>
      </c>
      <c r="J546" t="s">
        <v>52</v>
      </c>
      <c r="K546" t="s">
        <v>1608</v>
      </c>
      <c r="L546" t="s">
        <v>113</v>
      </c>
      <c r="M546" t="s">
        <v>54</v>
      </c>
      <c r="N546" t="s">
        <v>55</v>
      </c>
      <c r="O546" t="s">
        <v>56</v>
      </c>
      <c r="P546" t="s">
        <v>35</v>
      </c>
      <c r="Q546">
        <v>295</v>
      </c>
      <c r="R546">
        <v>62.52</v>
      </c>
      <c r="S546">
        <v>18443.400000000001</v>
      </c>
      <c r="T546">
        <v>15.43</v>
      </c>
      <c r="U546">
        <v>8</v>
      </c>
      <c r="V546">
        <v>3050</v>
      </c>
      <c r="W546" t="s">
        <v>36</v>
      </c>
      <c r="X546">
        <v>3252.5</v>
      </c>
    </row>
    <row r="547" spans="1:24" x14ac:dyDescent="0.25">
      <c r="A547">
        <v>100545</v>
      </c>
      <c r="B547" t="s">
        <v>4092</v>
      </c>
      <c r="C547" t="s">
        <v>3915</v>
      </c>
      <c r="D547" t="s">
        <v>3803</v>
      </c>
      <c r="E547" t="s">
        <v>1609</v>
      </c>
      <c r="F547" t="s">
        <v>54</v>
      </c>
      <c r="G547" t="s">
        <v>158</v>
      </c>
      <c r="H547" t="s">
        <v>1610</v>
      </c>
      <c r="I547" t="s">
        <v>198</v>
      </c>
      <c r="J547" t="s">
        <v>52</v>
      </c>
      <c r="K547" t="s">
        <v>1305</v>
      </c>
      <c r="L547" t="s">
        <v>118</v>
      </c>
      <c r="M547" t="s">
        <v>54</v>
      </c>
      <c r="N547" t="s">
        <v>55</v>
      </c>
      <c r="O547" t="s">
        <v>56</v>
      </c>
      <c r="P547" t="s">
        <v>76</v>
      </c>
      <c r="Q547">
        <v>112</v>
      </c>
      <c r="R547">
        <v>50.49</v>
      </c>
      <c r="S547">
        <v>5654.88</v>
      </c>
      <c r="T547">
        <v>7.45</v>
      </c>
      <c r="U547">
        <v>22</v>
      </c>
      <c r="V547">
        <v>1073</v>
      </c>
      <c r="W547" t="s">
        <v>36</v>
      </c>
      <c r="X547">
        <v>1090.46</v>
      </c>
    </row>
    <row r="548" spans="1:24" x14ac:dyDescent="0.25">
      <c r="A548">
        <v>100546</v>
      </c>
      <c r="B548" t="s">
        <v>3843</v>
      </c>
      <c r="C548" s="1">
        <v>45303</v>
      </c>
      <c r="D548" t="s">
        <v>3763</v>
      </c>
      <c r="E548" t="s">
        <v>1611</v>
      </c>
      <c r="F548" t="s">
        <v>38</v>
      </c>
      <c r="G548" t="s">
        <v>49</v>
      </c>
      <c r="H548" t="s">
        <v>1612</v>
      </c>
      <c r="I548" t="s">
        <v>85</v>
      </c>
      <c r="J548" t="s">
        <v>52</v>
      </c>
      <c r="K548" t="s">
        <v>948</v>
      </c>
      <c r="L548" t="s">
        <v>122</v>
      </c>
      <c r="M548" t="s">
        <v>25</v>
      </c>
      <c r="N548" t="s">
        <v>203</v>
      </c>
      <c r="O548" t="s">
        <v>204</v>
      </c>
      <c r="P548" t="s">
        <v>123</v>
      </c>
      <c r="Q548">
        <v>102</v>
      </c>
      <c r="R548">
        <v>29.07</v>
      </c>
      <c r="S548">
        <v>2965.14</v>
      </c>
      <c r="T548">
        <v>13.17</v>
      </c>
      <c r="U548">
        <v>12</v>
      </c>
      <c r="V548">
        <v>2179</v>
      </c>
      <c r="W548" t="s">
        <v>36</v>
      </c>
      <c r="X548">
        <v>388.56</v>
      </c>
    </row>
    <row r="549" spans="1:24" x14ac:dyDescent="0.25">
      <c r="A549">
        <v>100547</v>
      </c>
      <c r="B549" t="s">
        <v>4148</v>
      </c>
      <c r="C549" t="s">
        <v>3973</v>
      </c>
      <c r="D549" t="s">
        <v>4112</v>
      </c>
      <c r="E549" t="s">
        <v>1613</v>
      </c>
      <c r="F549" t="s">
        <v>38</v>
      </c>
      <c r="G549" t="s">
        <v>39</v>
      </c>
      <c r="H549" t="s">
        <v>1614</v>
      </c>
      <c r="I549" t="s">
        <v>79</v>
      </c>
      <c r="J549" t="s">
        <v>80</v>
      </c>
      <c r="K549" t="s">
        <v>1228</v>
      </c>
      <c r="L549" t="s">
        <v>31</v>
      </c>
      <c r="M549" t="s">
        <v>65</v>
      </c>
      <c r="N549" t="s">
        <v>203</v>
      </c>
      <c r="O549" t="s">
        <v>204</v>
      </c>
      <c r="P549" t="s">
        <v>68</v>
      </c>
      <c r="Q549">
        <v>356</v>
      </c>
      <c r="R549">
        <v>202.99</v>
      </c>
      <c r="S549">
        <v>72264.44</v>
      </c>
      <c r="T549">
        <v>51.58</v>
      </c>
      <c r="U549">
        <v>1</v>
      </c>
      <c r="V549">
        <v>1064</v>
      </c>
      <c r="W549" t="s">
        <v>36</v>
      </c>
      <c r="X549">
        <v>18189.240000000002</v>
      </c>
    </row>
    <row r="550" spans="1:24" x14ac:dyDescent="0.25">
      <c r="A550">
        <v>100548</v>
      </c>
      <c r="B550" t="s">
        <v>4149</v>
      </c>
      <c r="C550" s="1">
        <v>45689</v>
      </c>
      <c r="D550" s="1">
        <v>45839</v>
      </c>
      <c r="E550" t="s">
        <v>1615</v>
      </c>
      <c r="F550" t="s">
        <v>65</v>
      </c>
      <c r="G550" t="s">
        <v>154</v>
      </c>
      <c r="H550" t="s">
        <v>1616</v>
      </c>
      <c r="I550" t="s">
        <v>191</v>
      </c>
      <c r="J550" t="s">
        <v>62</v>
      </c>
      <c r="K550" t="s">
        <v>1617</v>
      </c>
      <c r="L550" t="s">
        <v>91</v>
      </c>
      <c r="M550" t="s">
        <v>38</v>
      </c>
      <c r="N550" t="s">
        <v>102</v>
      </c>
      <c r="O550" t="s">
        <v>103</v>
      </c>
      <c r="P550" t="s">
        <v>68</v>
      </c>
      <c r="Q550">
        <v>108</v>
      </c>
      <c r="R550">
        <v>45.14</v>
      </c>
      <c r="S550">
        <v>4875.12</v>
      </c>
      <c r="T550">
        <v>35.51</v>
      </c>
      <c r="U550">
        <v>5</v>
      </c>
      <c r="V550">
        <v>721</v>
      </c>
      <c r="W550" t="s">
        <v>36</v>
      </c>
      <c r="X550">
        <v>376.9</v>
      </c>
    </row>
    <row r="551" spans="1:24" x14ac:dyDescent="0.25">
      <c r="A551">
        <v>100549</v>
      </c>
      <c r="B551" t="s">
        <v>3781</v>
      </c>
      <c r="C551" t="s">
        <v>3844</v>
      </c>
      <c r="D551" t="s">
        <v>3986</v>
      </c>
      <c r="E551" t="s">
        <v>1618</v>
      </c>
      <c r="F551" t="s">
        <v>38</v>
      </c>
      <c r="G551" t="s">
        <v>83</v>
      </c>
      <c r="H551" t="s">
        <v>1619</v>
      </c>
      <c r="I551" t="s">
        <v>85</v>
      </c>
      <c r="J551" t="s">
        <v>52</v>
      </c>
      <c r="K551" t="s">
        <v>1486</v>
      </c>
      <c r="L551" t="s">
        <v>31</v>
      </c>
      <c r="M551" t="s">
        <v>32</v>
      </c>
      <c r="N551" t="s">
        <v>55</v>
      </c>
      <c r="O551" t="s">
        <v>56</v>
      </c>
      <c r="P551" t="s">
        <v>68</v>
      </c>
      <c r="Q551">
        <v>377</v>
      </c>
      <c r="R551">
        <v>54.04</v>
      </c>
      <c r="S551">
        <v>20373.080000000002</v>
      </c>
      <c r="T551">
        <v>52.94</v>
      </c>
      <c r="U551">
        <v>1</v>
      </c>
      <c r="V551">
        <v>3938</v>
      </c>
      <c r="W551" t="s">
        <v>36</v>
      </c>
      <c r="X551">
        <v>2540.11</v>
      </c>
    </row>
    <row r="552" spans="1:24" x14ac:dyDescent="0.25">
      <c r="A552">
        <v>100550</v>
      </c>
      <c r="B552" t="s">
        <v>3992</v>
      </c>
      <c r="C552" t="s">
        <v>4113</v>
      </c>
      <c r="D552" s="1">
        <v>45785</v>
      </c>
      <c r="E552" t="s">
        <v>1620</v>
      </c>
      <c r="F552" t="s">
        <v>65</v>
      </c>
      <c r="G552" t="s">
        <v>142</v>
      </c>
      <c r="H552" t="s">
        <v>1621</v>
      </c>
      <c r="I552" t="s">
        <v>191</v>
      </c>
      <c r="J552" t="s">
        <v>62</v>
      </c>
      <c r="K552" t="s">
        <v>1166</v>
      </c>
      <c r="L552" t="s">
        <v>118</v>
      </c>
      <c r="M552" t="s">
        <v>38</v>
      </c>
      <c r="N552" t="s">
        <v>74</v>
      </c>
      <c r="O552" t="s">
        <v>75</v>
      </c>
      <c r="P552" t="s">
        <v>68</v>
      </c>
      <c r="Q552">
        <v>28</v>
      </c>
      <c r="R552">
        <v>28.52</v>
      </c>
      <c r="S552">
        <v>798.56</v>
      </c>
      <c r="T552">
        <v>30.33</v>
      </c>
      <c r="U552">
        <v>5</v>
      </c>
      <c r="V552">
        <v>4561</v>
      </c>
      <c r="W552" t="s">
        <v>36</v>
      </c>
      <c r="X552">
        <v>87.26</v>
      </c>
    </row>
    <row r="553" spans="1:24" x14ac:dyDescent="0.25">
      <c r="A553">
        <v>100551</v>
      </c>
      <c r="B553" t="s">
        <v>4098</v>
      </c>
      <c r="C553" t="s">
        <v>3978</v>
      </c>
      <c r="D553" t="s">
        <v>3924</v>
      </c>
      <c r="E553" t="s">
        <v>1622</v>
      </c>
      <c r="F553" t="s">
        <v>65</v>
      </c>
      <c r="G553" t="s">
        <v>142</v>
      </c>
      <c r="H553" t="s">
        <v>1623</v>
      </c>
      <c r="I553" t="s">
        <v>79</v>
      </c>
      <c r="J553" t="s">
        <v>80</v>
      </c>
      <c r="K553" t="s">
        <v>1624</v>
      </c>
      <c r="L553" t="s">
        <v>212</v>
      </c>
      <c r="M553" t="s">
        <v>54</v>
      </c>
      <c r="N553" t="s">
        <v>102</v>
      </c>
      <c r="O553" t="s">
        <v>103</v>
      </c>
      <c r="P553" t="s">
        <v>35</v>
      </c>
      <c r="Q553">
        <v>411</v>
      </c>
      <c r="R553">
        <v>287.17</v>
      </c>
      <c r="S553">
        <v>118026.87</v>
      </c>
      <c r="T553">
        <v>24.13</v>
      </c>
      <c r="U553">
        <v>8</v>
      </c>
      <c r="V553">
        <v>567</v>
      </c>
      <c r="W553" t="s">
        <v>36</v>
      </c>
      <c r="X553">
        <v>15238.88</v>
      </c>
    </row>
    <row r="554" spans="1:24" x14ac:dyDescent="0.25">
      <c r="A554">
        <v>100552</v>
      </c>
      <c r="B554" t="s">
        <v>3878</v>
      </c>
      <c r="C554" t="s">
        <v>3878</v>
      </c>
      <c r="D554" s="1">
        <v>45419</v>
      </c>
      <c r="E554" t="s">
        <v>1625</v>
      </c>
      <c r="F554" t="s">
        <v>54</v>
      </c>
      <c r="G554" t="s">
        <v>158</v>
      </c>
      <c r="H554" t="s">
        <v>1626</v>
      </c>
      <c r="I554" t="s">
        <v>198</v>
      </c>
      <c r="J554" t="s">
        <v>52</v>
      </c>
      <c r="K554" t="s">
        <v>1627</v>
      </c>
      <c r="L554" t="s">
        <v>187</v>
      </c>
      <c r="M554" t="s">
        <v>54</v>
      </c>
      <c r="N554" t="s">
        <v>66</v>
      </c>
      <c r="O554" t="s">
        <v>67</v>
      </c>
      <c r="P554" t="s">
        <v>68</v>
      </c>
      <c r="Q554">
        <v>355</v>
      </c>
      <c r="R554">
        <v>22.83</v>
      </c>
      <c r="S554">
        <v>8104.65</v>
      </c>
      <c r="T554">
        <v>38.159999999999997</v>
      </c>
      <c r="U554">
        <v>5</v>
      </c>
      <c r="V554">
        <v>2226</v>
      </c>
      <c r="W554" t="s">
        <v>36</v>
      </c>
      <c r="X554">
        <v>608.75</v>
      </c>
    </row>
    <row r="555" spans="1:24" x14ac:dyDescent="0.25">
      <c r="A555">
        <v>100553</v>
      </c>
      <c r="B555" s="1">
        <v>45631</v>
      </c>
      <c r="C555" s="1">
        <v>45631</v>
      </c>
      <c r="D555" t="s">
        <v>4148</v>
      </c>
      <c r="E555" t="s">
        <v>1628</v>
      </c>
      <c r="F555" t="s">
        <v>25</v>
      </c>
      <c r="G555" t="s">
        <v>244</v>
      </c>
      <c r="H555" t="s">
        <v>1629</v>
      </c>
      <c r="I555" t="s">
        <v>28</v>
      </c>
      <c r="J555" t="s">
        <v>29</v>
      </c>
      <c r="K555" t="s">
        <v>1630</v>
      </c>
      <c r="L555" t="s">
        <v>98</v>
      </c>
      <c r="M555" t="s">
        <v>65</v>
      </c>
      <c r="N555" t="s">
        <v>66</v>
      </c>
      <c r="O555" t="s">
        <v>67</v>
      </c>
      <c r="P555" t="s">
        <v>35</v>
      </c>
      <c r="Q555">
        <v>48</v>
      </c>
      <c r="R555">
        <v>25.84</v>
      </c>
      <c r="S555">
        <v>1240.32</v>
      </c>
      <c r="T555">
        <v>13.83</v>
      </c>
      <c r="U555">
        <v>7</v>
      </c>
      <c r="V555">
        <v>311</v>
      </c>
      <c r="W555" t="s">
        <v>36</v>
      </c>
      <c r="X555">
        <v>125.98</v>
      </c>
    </row>
    <row r="556" spans="1:24" x14ac:dyDescent="0.25">
      <c r="A556">
        <v>100554</v>
      </c>
      <c r="B556" s="1">
        <v>45353</v>
      </c>
      <c r="C556" s="1">
        <v>45384</v>
      </c>
      <c r="D556" t="s">
        <v>4103</v>
      </c>
      <c r="E556" t="s">
        <v>1631</v>
      </c>
      <c r="F556" t="s">
        <v>65</v>
      </c>
      <c r="G556" t="s">
        <v>70</v>
      </c>
      <c r="H556" t="s">
        <v>1632</v>
      </c>
      <c r="I556" t="s">
        <v>198</v>
      </c>
      <c r="J556" t="s">
        <v>52</v>
      </c>
      <c r="K556" t="s">
        <v>1633</v>
      </c>
      <c r="L556" t="s">
        <v>64</v>
      </c>
      <c r="M556" t="s">
        <v>54</v>
      </c>
      <c r="N556" t="s">
        <v>33</v>
      </c>
      <c r="O556" t="s">
        <v>34</v>
      </c>
      <c r="P556" t="s">
        <v>35</v>
      </c>
      <c r="Q556">
        <v>144</v>
      </c>
      <c r="R556">
        <v>13.12</v>
      </c>
      <c r="S556">
        <v>1889.28</v>
      </c>
      <c r="T556">
        <v>16.559999999999999</v>
      </c>
      <c r="U556">
        <v>15</v>
      </c>
      <c r="V556">
        <v>2948</v>
      </c>
      <c r="W556" t="s">
        <v>188</v>
      </c>
      <c r="X556">
        <v>125.78</v>
      </c>
    </row>
    <row r="557" spans="1:24" x14ac:dyDescent="0.25">
      <c r="A557">
        <v>100555</v>
      </c>
      <c r="B557" t="s">
        <v>3972</v>
      </c>
      <c r="C557" t="s">
        <v>3962</v>
      </c>
      <c r="D557" s="1">
        <v>45568</v>
      </c>
      <c r="E557" t="s">
        <v>1634</v>
      </c>
      <c r="F557" t="s">
        <v>38</v>
      </c>
      <c r="G557" t="s">
        <v>39</v>
      </c>
      <c r="H557" t="s">
        <v>1635</v>
      </c>
      <c r="I557" t="s">
        <v>116</v>
      </c>
      <c r="J557" t="s">
        <v>62</v>
      </c>
      <c r="K557" t="s">
        <v>1636</v>
      </c>
      <c r="L557" t="s">
        <v>98</v>
      </c>
      <c r="M557" t="s">
        <v>25</v>
      </c>
      <c r="N557" t="s">
        <v>203</v>
      </c>
      <c r="O557" t="s">
        <v>204</v>
      </c>
      <c r="P557" t="s">
        <v>76</v>
      </c>
      <c r="Q557">
        <v>117</v>
      </c>
      <c r="R557">
        <v>21.05</v>
      </c>
      <c r="S557">
        <v>2462.85</v>
      </c>
      <c r="T557">
        <v>10.15</v>
      </c>
      <c r="U557">
        <v>23</v>
      </c>
      <c r="V557">
        <v>4201</v>
      </c>
      <c r="W557" t="s">
        <v>36</v>
      </c>
      <c r="X557">
        <v>323.64999999999998</v>
      </c>
    </row>
    <row r="558" spans="1:24" x14ac:dyDescent="0.25">
      <c r="A558">
        <v>100556</v>
      </c>
      <c r="B558" t="s">
        <v>4123</v>
      </c>
      <c r="C558" t="s">
        <v>4123</v>
      </c>
      <c r="D558" t="s">
        <v>4150</v>
      </c>
      <c r="E558" t="s">
        <v>1637</v>
      </c>
      <c r="F558" t="s">
        <v>54</v>
      </c>
      <c r="G558" t="s">
        <v>165</v>
      </c>
      <c r="H558" t="s">
        <v>1638</v>
      </c>
      <c r="I558" t="s">
        <v>198</v>
      </c>
      <c r="J558" t="s">
        <v>52</v>
      </c>
      <c r="K558" t="s">
        <v>1639</v>
      </c>
      <c r="L558" t="s">
        <v>187</v>
      </c>
      <c r="M558" t="s">
        <v>65</v>
      </c>
      <c r="N558" t="s">
        <v>45</v>
      </c>
      <c r="O558" t="s">
        <v>46</v>
      </c>
      <c r="P558" t="s">
        <v>123</v>
      </c>
      <c r="Q558">
        <v>190</v>
      </c>
      <c r="R558">
        <v>59.05</v>
      </c>
      <c r="S558">
        <v>11219.5</v>
      </c>
      <c r="T558">
        <v>15.31</v>
      </c>
      <c r="U558">
        <v>5</v>
      </c>
      <c r="V558">
        <v>4378</v>
      </c>
      <c r="W558" t="s">
        <v>36</v>
      </c>
      <c r="X558">
        <v>1161.68</v>
      </c>
    </row>
    <row r="559" spans="1:24" x14ac:dyDescent="0.25">
      <c r="A559">
        <v>100557</v>
      </c>
      <c r="B559" t="s">
        <v>3804</v>
      </c>
      <c r="C559" t="s">
        <v>3804</v>
      </c>
      <c r="D559" t="s">
        <v>3790</v>
      </c>
      <c r="E559" t="s">
        <v>1640</v>
      </c>
      <c r="F559" t="s">
        <v>32</v>
      </c>
      <c r="G559" t="s">
        <v>255</v>
      </c>
      <c r="H559" t="s">
        <v>1641</v>
      </c>
      <c r="I559" t="s">
        <v>368</v>
      </c>
      <c r="J559" t="s">
        <v>29</v>
      </c>
      <c r="K559" t="s">
        <v>581</v>
      </c>
      <c r="L559" t="s">
        <v>118</v>
      </c>
      <c r="M559" t="s">
        <v>38</v>
      </c>
      <c r="N559" t="s">
        <v>45</v>
      </c>
      <c r="O559" t="s">
        <v>46</v>
      </c>
      <c r="P559" t="s">
        <v>123</v>
      </c>
      <c r="Q559">
        <v>58</v>
      </c>
      <c r="R559">
        <v>116.26</v>
      </c>
      <c r="S559">
        <v>6743.08</v>
      </c>
      <c r="T559">
        <v>12.1</v>
      </c>
      <c r="U559">
        <v>4</v>
      </c>
      <c r="V559">
        <v>442</v>
      </c>
      <c r="W559" t="s">
        <v>36</v>
      </c>
      <c r="X559">
        <v>858.06</v>
      </c>
    </row>
    <row r="560" spans="1:24" x14ac:dyDescent="0.25">
      <c r="A560">
        <v>100558</v>
      </c>
      <c r="B560" t="s">
        <v>3905</v>
      </c>
      <c r="C560" s="1">
        <v>45666</v>
      </c>
      <c r="D560" t="s">
        <v>3927</v>
      </c>
      <c r="E560" t="s">
        <v>161</v>
      </c>
      <c r="F560" t="s">
        <v>65</v>
      </c>
      <c r="G560" t="s">
        <v>154</v>
      </c>
      <c r="H560" t="s">
        <v>1642</v>
      </c>
      <c r="I560" t="s">
        <v>89</v>
      </c>
      <c r="J560" t="s">
        <v>62</v>
      </c>
      <c r="K560" t="s">
        <v>1643</v>
      </c>
      <c r="L560" t="s">
        <v>122</v>
      </c>
      <c r="M560" t="s">
        <v>32</v>
      </c>
      <c r="N560" t="s">
        <v>102</v>
      </c>
      <c r="O560" t="s">
        <v>103</v>
      </c>
      <c r="P560" t="s">
        <v>76</v>
      </c>
      <c r="Q560">
        <v>21</v>
      </c>
      <c r="R560">
        <v>34.630000000000003</v>
      </c>
      <c r="S560">
        <v>727.23</v>
      </c>
      <c r="T560">
        <v>8.4</v>
      </c>
      <c r="U560">
        <v>19</v>
      </c>
      <c r="V560">
        <v>3823</v>
      </c>
      <c r="W560" t="s">
        <v>188</v>
      </c>
      <c r="X560">
        <v>114.48</v>
      </c>
    </row>
    <row r="561" spans="1:24" x14ac:dyDescent="0.25">
      <c r="A561">
        <v>100559</v>
      </c>
      <c r="B561" t="s">
        <v>4131</v>
      </c>
      <c r="C561" t="s">
        <v>4131</v>
      </c>
      <c r="D561" t="s">
        <v>3851</v>
      </c>
      <c r="E561" t="s">
        <v>1644</v>
      </c>
      <c r="F561" t="s">
        <v>54</v>
      </c>
      <c r="G561" t="s">
        <v>158</v>
      </c>
      <c r="H561" t="s">
        <v>1645</v>
      </c>
      <c r="I561" t="s">
        <v>207</v>
      </c>
      <c r="J561" t="s">
        <v>80</v>
      </c>
      <c r="K561" t="s">
        <v>1335</v>
      </c>
      <c r="L561" t="s">
        <v>118</v>
      </c>
      <c r="M561" t="s">
        <v>65</v>
      </c>
      <c r="N561" t="s">
        <v>66</v>
      </c>
      <c r="O561" t="s">
        <v>67</v>
      </c>
      <c r="P561" t="s">
        <v>35</v>
      </c>
      <c r="Q561">
        <v>368</v>
      </c>
      <c r="R561">
        <v>344.04</v>
      </c>
      <c r="S561">
        <v>126606.72</v>
      </c>
      <c r="T561">
        <v>22.91</v>
      </c>
      <c r="U561">
        <v>3</v>
      </c>
      <c r="V561">
        <v>2172</v>
      </c>
      <c r="W561" t="s">
        <v>36</v>
      </c>
      <c r="X561">
        <v>24725.13</v>
      </c>
    </row>
    <row r="562" spans="1:24" x14ac:dyDescent="0.25">
      <c r="A562">
        <v>100560</v>
      </c>
      <c r="B562" t="s">
        <v>3947</v>
      </c>
      <c r="C562" s="1">
        <v>45691</v>
      </c>
      <c r="D562" t="s">
        <v>3849</v>
      </c>
      <c r="E562" t="s">
        <v>1646</v>
      </c>
      <c r="F562" t="s">
        <v>38</v>
      </c>
      <c r="G562" t="s">
        <v>83</v>
      </c>
      <c r="H562" t="s">
        <v>1647</v>
      </c>
      <c r="I562" t="s">
        <v>139</v>
      </c>
      <c r="J562" t="s">
        <v>42</v>
      </c>
      <c r="K562" t="s">
        <v>518</v>
      </c>
      <c r="L562" t="s">
        <v>113</v>
      </c>
      <c r="M562" t="s">
        <v>32</v>
      </c>
      <c r="N562" t="s">
        <v>151</v>
      </c>
      <c r="O562" t="s">
        <v>152</v>
      </c>
      <c r="P562" t="s">
        <v>76</v>
      </c>
      <c r="Q562">
        <v>401</v>
      </c>
      <c r="R562">
        <v>388.23</v>
      </c>
      <c r="S562">
        <v>155680.23000000001</v>
      </c>
      <c r="T562">
        <v>15.33</v>
      </c>
      <c r="U562">
        <v>14</v>
      </c>
      <c r="V562">
        <v>1011</v>
      </c>
      <c r="W562" t="s">
        <v>36</v>
      </c>
      <c r="X562">
        <v>19546.650000000001</v>
      </c>
    </row>
    <row r="563" spans="1:24" x14ac:dyDescent="0.25">
      <c r="A563">
        <v>100561</v>
      </c>
      <c r="B563" s="1">
        <v>45817</v>
      </c>
      <c r="C563" s="1">
        <v>45878</v>
      </c>
      <c r="D563" t="s">
        <v>4037</v>
      </c>
      <c r="E563" t="s">
        <v>1648</v>
      </c>
      <c r="F563" t="s">
        <v>65</v>
      </c>
      <c r="G563" t="s">
        <v>142</v>
      </c>
      <c r="H563" t="s">
        <v>1649</v>
      </c>
      <c r="I563" t="s">
        <v>149</v>
      </c>
      <c r="J563" t="s">
        <v>42</v>
      </c>
      <c r="K563" t="s">
        <v>1650</v>
      </c>
      <c r="L563" t="s">
        <v>98</v>
      </c>
      <c r="M563" t="s">
        <v>54</v>
      </c>
      <c r="N563" t="s">
        <v>55</v>
      </c>
      <c r="O563" t="s">
        <v>56</v>
      </c>
      <c r="P563" t="s">
        <v>76</v>
      </c>
      <c r="Q563">
        <v>195</v>
      </c>
      <c r="R563">
        <v>438.52</v>
      </c>
      <c r="S563">
        <v>85511.4</v>
      </c>
      <c r="T563">
        <v>11.57</v>
      </c>
      <c r="U563">
        <v>15</v>
      </c>
      <c r="V563">
        <v>214</v>
      </c>
      <c r="W563" t="s">
        <v>36</v>
      </c>
      <c r="X563">
        <v>18552.689999999999</v>
      </c>
    </row>
    <row r="564" spans="1:24" x14ac:dyDescent="0.25">
      <c r="A564">
        <v>100562</v>
      </c>
      <c r="B564" s="1">
        <v>45603</v>
      </c>
      <c r="C564" t="s">
        <v>3829</v>
      </c>
      <c r="D564" t="s">
        <v>3830</v>
      </c>
      <c r="E564" t="s">
        <v>1651</v>
      </c>
      <c r="F564" t="s">
        <v>25</v>
      </c>
      <c r="G564" t="s">
        <v>59</v>
      </c>
      <c r="H564" t="s">
        <v>1652</v>
      </c>
      <c r="I564" t="s">
        <v>368</v>
      </c>
      <c r="J564" t="s">
        <v>29</v>
      </c>
      <c r="K564" t="s">
        <v>1653</v>
      </c>
      <c r="L564" t="s">
        <v>31</v>
      </c>
      <c r="M564" t="s">
        <v>32</v>
      </c>
      <c r="N564" t="s">
        <v>102</v>
      </c>
      <c r="O564" t="s">
        <v>103</v>
      </c>
      <c r="P564" t="s">
        <v>68</v>
      </c>
      <c r="Q564">
        <v>349</v>
      </c>
      <c r="R564">
        <v>42.41</v>
      </c>
      <c r="S564">
        <v>14801.09</v>
      </c>
      <c r="T564">
        <v>51.13</v>
      </c>
      <c r="U564">
        <v>2</v>
      </c>
      <c r="V564">
        <v>2663</v>
      </c>
      <c r="W564" t="s">
        <v>47</v>
      </c>
      <c r="X564">
        <v>-10.38</v>
      </c>
    </row>
    <row r="565" spans="1:24" x14ac:dyDescent="0.25">
      <c r="A565">
        <v>100563</v>
      </c>
      <c r="B565" t="s">
        <v>3768</v>
      </c>
      <c r="C565" t="s">
        <v>4053</v>
      </c>
      <c r="D565" s="1">
        <v>45699</v>
      </c>
      <c r="E565" t="s">
        <v>1654</v>
      </c>
      <c r="F565" t="s">
        <v>38</v>
      </c>
      <c r="G565" t="s">
        <v>49</v>
      </c>
      <c r="H565" t="s">
        <v>1655</v>
      </c>
      <c r="I565" t="s">
        <v>79</v>
      </c>
      <c r="J565" t="s">
        <v>80</v>
      </c>
      <c r="K565" t="s">
        <v>1656</v>
      </c>
      <c r="L565" t="s">
        <v>118</v>
      </c>
      <c r="M565" t="s">
        <v>54</v>
      </c>
      <c r="N565" t="s">
        <v>33</v>
      </c>
      <c r="O565" t="s">
        <v>34</v>
      </c>
      <c r="P565" t="s">
        <v>35</v>
      </c>
      <c r="Q565">
        <v>127</v>
      </c>
      <c r="R565">
        <v>159.80000000000001</v>
      </c>
      <c r="S565">
        <v>20294.599999999999</v>
      </c>
      <c r="T565">
        <v>16.07</v>
      </c>
      <c r="U565">
        <v>10</v>
      </c>
      <c r="V565">
        <v>715</v>
      </c>
      <c r="W565" t="s">
        <v>57</v>
      </c>
      <c r="X565">
        <v>2674.21</v>
      </c>
    </row>
    <row r="566" spans="1:24" x14ac:dyDescent="0.25">
      <c r="A566">
        <v>100564</v>
      </c>
      <c r="B566" t="s">
        <v>3847</v>
      </c>
      <c r="C566" s="1">
        <v>45328</v>
      </c>
      <c r="D566" s="1">
        <v>45449</v>
      </c>
      <c r="E566" t="s">
        <v>1657</v>
      </c>
      <c r="F566" t="s">
        <v>32</v>
      </c>
      <c r="G566" t="s">
        <v>273</v>
      </c>
      <c r="H566" t="s">
        <v>1658</v>
      </c>
      <c r="I566" t="s">
        <v>278</v>
      </c>
      <c r="J566" t="s">
        <v>29</v>
      </c>
      <c r="K566" t="s">
        <v>1659</v>
      </c>
      <c r="L566" t="s">
        <v>64</v>
      </c>
      <c r="M566" t="s">
        <v>65</v>
      </c>
      <c r="N566" t="s">
        <v>45</v>
      </c>
      <c r="O566" t="s">
        <v>46</v>
      </c>
      <c r="P566" t="s">
        <v>68</v>
      </c>
      <c r="Q566">
        <v>482</v>
      </c>
      <c r="R566">
        <v>82.83</v>
      </c>
      <c r="S566">
        <v>39924.06</v>
      </c>
      <c r="T566">
        <v>59.75</v>
      </c>
      <c r="U566">
        <v>4</v>
      </c>
      <c r="V566">
        <v>3287</v>
      </c>
      <c r="W566" t="s">
        <v>57</v>
      </c>
      <c r="X566">
        <v>9275.73</v>
      </c>
    </row>
    <row r="567" spans="1:24" x14ac:dyDescent="0.25">
      <c r="A567">
        <v>100565</v>
      </c>
      <c r="B567" t="s">
        <v>3816</v>
      </c>
      <c r="C567" s="1">
        <v>45386</v>
      </c>
      <c r="D567" s="1">
        <v>45508</v>
      </c>
      <c r="E567" t="s">
        <v>1660</v>
      </c>
      <c r="F567" t="s">
        <v>38</v>
      </c>
      <c r="G567" t="s">
        <v>217</v>
      </c>
      <c r="H567" t="s">
        <v>1661</v>
      </c>
      <c r="I567" t="s">
        <v>139</v>
      </c>
      <c r="J567" t="s">
        <v>42</v>
      </c>
      <c r="K567" t="s">
        <v>106</v>
      </c>
      <c r="L567" t="s">
        <v>113</v>
      </c>
      <c r="M567" t="s">
        <v>32</v>
      </c>
      <c r="N567" t="s">
        <v>55</v>
      </c>
      <c r="O567" t="s">
        <v>56</v>
      </c>
      <c r="P567" t="s">
        <v>123</v>
      </c>
      <c r="Q567">
        <v>393</v>
      </c>
      <c r="R567">
        <v>129.11000000000001</v>
      </c>
      <c r="S567">
        <v>50740.23</v>
      </c>
      <c r="T567">
        <v>20.239999999999998</v>
      </c>
      <c r="U567">
        <v>4</v>
      </c>
      <c r="V567">
        <v>800</v>
      </c>
      <c r="W567" t="s">
        <v>36</v>
      </c>
      <c r="X567">
        <v>6811.71</v>
      </c>
    </row>
    <row r="568" spans="1:24" x14ac:dyDescent="0.25">
      <c r="A568">
        <v>100566</v>
      </c>
      <c r="B568" s="1">
        <v>45627</v>
      </c>
      <c r="C568" t="s">
        <v>4151</v>
      </c>
      <c r="D568" s="1">
        <v>45414</v>
      </c>
      <c r="E568" t="s">
        <v>1662</v>
      </c>
      <c r="F568" t="s">
        <v>25</v>
      </c>
      <c r="G568" t="s">
        <v>26</v>
      </c>
      <c r="H568" t="s">
        <v>1663</v>
      </c>
      <c r="I568" t="s">
        <v>177</v>
      </c>
      <c r="J568" t="s">
        <v>29</v>
      </c>
      <c r="K568" t="s">
        <v>1292</v>
      </c>
      <c r="L568" t="s">
        <v>44</v>
      </c>
      <c r="M568" t="s">
        <v>54</v>
      </c>
      <c r="N568" t="s">
        <v>107</v>
      </c>
      <c r="O568" t="s">
        <v>108</v>
      </c>
      <c r="P568" t="s">
        <v>76</v>
      </c>
      <c r="Q568">
        <v>350</v>
      </c>
      <c r="R568">
        <v>75.599999999999994</v>
      </c>
      <c r="S568">
        <v>26460</v>
      </c>
      <c r="T568">
        <v>14.4</v>
      </c>
      <c r="U568">
        <v>21</v>
      </c>
      <c r="V568">
        <v>2025</v>
      </c>
      <c r="W568" t="s">
        <v>36</v>
      </c>
      <c r="X568">
        <v>5143.82</v>
      </c>
    </row>
    <row r="569" spans="1:24" x14ac:dyDescent="0.25">
      <c r="A569">
        <v>100567</v>
      </c>
      <c r="B569" t="s">
        <v>3827</v>
      </c>
      <c r="C569" s="1">
        <v>45661</v>
      </c>
      <c r="D569" s="1">
        <v>45781</v>
      </c>
      <c r="E569" t="s">
        <v>1664</v>
      </c>
      <c r="F569" t="s">
        <v>25</v>
      </c>
      <c r="G569" t="s">
        <v>221</v>
      </c>
      <c r="H569" t="s">
        <v>1665</v>
      </c>
      <c r="I569" t="s">
        <v>368</v>
      </c>
      <c r="J569" t="s">
        <v>29</v>
      </c>
      <c r="K569" t="s">
        <v>1546</v>
      </c>
      <c r="L569" t="s">
        <v>118</v>
      </c>
      <c r="M569" t="s">
        <v>54</v>
      </c>
      <c r="N569" t="s">
        <v>92</v>
      </c>
      <c r="O569" t="s">
        <v>93</v>
      </c>
      <c r="P569" t="s">
        <v>68</v>
      </c>
      <c r="Q569">
        <v>258</v>
      </c>
      <c r="R569">
        <v>37.26</v>
      </c>
      <c r="S569">
        <v>9613.08</v>
      </c>
      <c r="T569">
        <v>45.23</v>
      </c>
      <c r="U569">
        <v>4</v>
      </c>
      <c r="V569">
        <v>283</v>
      </c>
      <c r="W569" t="s">
        <v>36</v>
      </c>
      <c r="X569">
        <v>2190.36</v>
      </c>
    </row>
    <row r="570" spans="1:24" x14ac:dyDescent="0.25">
      <c r="A570">
        <v>100568</v>
      </c>
      <c r="B570" t="s">
        <v>4134</v>
      </c>
      <c r="C570" t="s">
        <v>4092</v>
      </c>
      <c r="D570" t="s">
        <v>3900</v>
      </c>
      <c r="E570" t="s">
        <v>1666</v>
      </c>
      <c r="F570" t="s">
        <v>65</v>
      </c>
      <c r="G570" t="s">
        <v>142</v>
      </c>
      <c r="H570" t="s">
        <v>1667</v>
      </c>
      <c r="I570" t="s">
        <v>238</v>
      </c>
      <c r="J570" t="s">
        <v>62</v>
      </c>
      <c r="K570" t="s">
        <v>458</v>
      </c>
      <c r="L570" t="s">
        <v>118</v>
      </c>
      <c r="M570" t="s">
        <v>25</v>
      </c>
      <c r="N570" t="s">
        <v>33</v>
      </c>
      <c r="O570" t="s">
        <v>34</v>
      </c>
      <c r="P570" t="s">
        <v>35</v>
      </c>
      <c r="Q570">
        <v>236</v>
      </c>
      <c r="R570">
        <v>29.34</v>
      </c>
      <c r="S570">
        <v>6924.24</v>
      </c>
      <c r="T570">
        <v>19.16</v>
      </c>
      <c r="U570">
        <v>9</v>
      </c>
      <c r="V570">
        <v>601</v>
      </c>
      <c r="W570" t="s">
        <v>36</v>
      </c>
      <c r="X570">
        <v>950.75</v>
      </c>
    </row>
    <row r="571" spans="1:24" x14ac:dyDescent="0.25">
      <c r="A571">
        <v>100569</v>
      </c>
      <c r="B571" s="1">
        <v>45754</v>
      </c>
      <c r="C571" s="1">
        <v>45815</v>
      </c>
      <c r="D571" t="s">
        <v>3788</v>
      </c>
      <c r="E571" t="s">
        <v>1668</v>
      </c>
      <c r="F571" t="s">
        <v>38</v>
      </c>
      <c r="G571" t="s">
        <v>147</v>
      </c>
      <c r="H571" t="s">
        <v>1669</v>
      </c>
      <c r="I571" t="s">
        <v>41</v>
      </c>
      <c r="J571" t="s">
        <v>42</v>
      </c>
      <c r="K571" t="s">
        <v>1388</v>
      </c>
      <c r="L571" t="s">
        <v>31</v>
      </c>
      <c r="M571" t="s">
        <v>32</v>
      </c>
      <c r="N571" t="s">
        <v>203</v>
      </c>
      <c r="O571" t="s">
        <v>204</v>
      </c>
      <c r="P571" t="s">
        <v>76</v>
      </c>
      <c r="Q571">
        <v>434</v>
      </c>
      <c r="R571">
        <v>309.36</v>
      </c>
      <c r="S571">
        <v>134262.24</v>
      </c>
      <c r="T571">
        <v>15.93</v>
      </c>
      <c r="U571">
        <v>13</v>
      </c>
      <c r="V571">
        <v>1737</v>
      </c>
      <c r="W571" t="s">
        <v>36</v>
      </c>
      <c r="X571">
        <v>15534.61</v>
      </c>
    </row>
    <row r="572" spans="1:24" x14ac:dyDescent="0.25">
      <c r="A572">
        <v>100570</v>
      </c>
      <c r="B572" t="s">
        <v>4152</v>
      </c>
      <c r="C572" t="s">
        <v>3858</v>
      </c>
      <c r="D572" t="s">
        <v>3762</v>
      </c>
      <c r="E572" t="s">
        <v>1670</v>
      </c>
      <c r="F572" t="s">
        <v>32</v>
      </c>
      <c r="G572" t="s">
        <v>110</v>
      </c>
      <c r="H572" t="s">
        <v>1671</v>
      </c>
      <c r="I572" t="s">
        <v>416</v>
      </c>
      <c r="J572" t="s">
        <v>80</v>
      </c>
      <c r="K572" t="s">
        <v>649</v>
      </c>
      <c r="L572" t="s">
        <v>122</v>
      </c>
      <c r="M572" t="s">
        <v>25</v>
      </c>
      <c r="N572" t="s">
        <v>92</v>
      </c>
      <c r="O572" t="s">
        <v>93</v>
      </c>
      <c r="P572" t="s">
        <v>35</v>
      </c>
      <c r="Q572">
        <v>118</v>
      </c>
      <c r="R572">
        <v>318.57</v>
      </c>
      <c r="S572">
        <v>37591.26</v>
      </c>
      <c r="T572">
        <v>15.82</v>
      </c>
      <c r="U572">
        <v>4</v>
      </c>
      <c r="V572">
        <v>1211</v>
      </c>
      <c r="W572" t="s">
        <v>36</v>
      </c>
      <c r="X572">
        <v>7087.07</v>
      </c>
    </row>
    <row r="573" spans="1:24" x14ac:dyDescent="0.25">
      <c r="A573">
        <v>100571</v>
      </c>
      <c r="B573" t="s">
        <v>3817</v>
      </c>
      <c r="C573" t="s">
        <v>3885</v>
      </c>
      <c r="D573" t="s">
        <v>3781</v>
      </c>
      <c r="E573" t="s">
        <v>1672</v>
      </c>
      <c r="F573" t="s">
        <v>25</v>
      </c>
      <c r="G573" t="s">
        <v>172</v>
      </c>
      <c r="H573" t="s">
        <v>1673</v>
      </c>
      <c r="I573" t="s">
        <v>41</v>
      </c>
      <c r="J573" t="s">
        <v>42</v>
      </c>
      <c r="K573" t="s">
        <v>199</v>
      </c>
      <c r="L573" t="s">
        <v>122</v>
      </c>
      <c r="M573" t="s">
        <v>65</v>
      </c>
      <c r="N573" t="s">
        <v>102</v>
      </c>
      <c r="O573" t="s">
        <v>103</v>
      </c>
      <c r="P573" t="s">
        <v>68</v>
      </c>
      <c r="Q573">
        <v>163</v>
      </c>
      <c r="R573">
        <v>118.41</v>
      </c>
      <c r="S573">
        <v>19300.830000000002</v>
      </c>
      <c r="T573">
        <v>39.07</v>
      </c>
      <c r="U573">
        <v>1</v>
      </c>
      <c r="V573">
        <v>655</v>
      </c>
      <c r="W573" t="s">
        <v>36</v>
      </c>
      <c r="X573">
        <v>2305.3000000000002</v>
      </c>
    </row>
    <row r="574" spans="1:24" x14ac:dyDescent="0.25">
      <c r="A574">
        <v>100572</v>
      </c>
      <c r="B574" s="1">
        <v>45965</v>
      </c>
      <c r="C574" s="1">
        <v>45995</v>
      </c>
      <c r="D574" t="s">
        <v>3784</v>
      </c>
      <c r="E574" t="s">
        <v>1674</v>
      </c>
      <c r="F574" t="s">
        <v>38</v>
      </c>
      <c r="G574" t="s">
        <v>49</v>
      </c>
      <c r="H574" t="s">
        <v>1675</v>
      </c>
      <c r="I574" t="s">
        <v>177</v>
      </c>
      <c r="J574" t="s">
        <v>29</v>
      </c>
      <c r="K574" t="s">
        <v>1676</v>
      </c>
      <c r="L574" t="s">
        <v>91</v>
      </c>
      <c r="M574" t="s">
        <v>54</v>
      </c>
      <c r="N574" t="s">
        <v>203</v>
      </c>
      <c r="O574" t="s">
        <v>204</v>
      </c>
      <c r="P574" t="s">
        <v>35</v>
      </c>
      <c r="Q574">
        <v>333</v>
      </c>
      <c r="R574">
        <v>46.52</v>
      </c>
      <c r="S574">
        <v>15491.16</v>
      </c>
      <c r="T574">
        <v>21.91</v>
      </c>
      <c r="U574">
        <v>6</v>
      </c>
      <c r="V574">
        <v>939</v>
      </c>
      <c r="W574" t="s">
        <v>36</v>
      </c>
      <c r="X574">
        <v>2392.06</v>
      </c>
    </row>
    <row r="575" spans="1:24" x14ac:dyDescent="0.25">
      <c r="A575">
        <v>100573</v>
      </c>
      <c r="B575" t="s">
        <v>4011</v>
      </c>
      <c r="C575" t="s">
        <v>3919</v>
      </c>
      <c r="D575" s="1">
        <v>45607</v>
      </c>
      <c r="E575" t="s">
        <v>1677</v>
      </c>
      <c r="F575" t="s">
        <v>65</v>
      </c>
      <c r="G575" t="s">
        <v>70</v>
      </c>
      <c r="H575" t="s">
        <v>1678</v>
      </c>
      <c r="I575" t="s">
        <v>416</v>
      </c>
      <c r="J575" t="s">
        <v>80</v>
      </c>
      <c r="K575" t="s">
        <v>1679</v>
      </c>
      <c r="L575" t="s">
        <v>118</v>
      </c>
      <c r="M575" t="s">
        <v>25</v>
      </c>
      <c r="N575" t="s">
        <v>55</v>
      </c>
      <c r="O575" t="s">
        <v>56</v>
      </c>
      <c r="P575" t="s">
        <v>123</v>
      </c>
      <c r="Q575">
        <v>431</v>
      </c>
      <c r="R575">
        <v>243.19</v>
      </c>
      <c r="S575">
        <v>104814.89</v>
      </c>
      <c r="T575">
        <v>21.17</v>
      </c>
      <c r="U575">
        <v>20</v>
      </c>
      <c r="V575">
        <v>996</v>
      </c>
      <c r="W575" t="s">
        <v>47</v>
      </c>
      <c r="X575">
        <v>-106.21</v>
      </c>
    </row>
    <row r="576" spans="1:24" x14ac:dyDescent="0.25">
      <c r="A576">
        <v>100574</v>
      </c>
      <c r="B576" s="1">
        <v>45598</v>
      </c>
      <c r="C576" t="s">
        <v>3867</v>
      </c>
      <c r="D576" t="s">
        <v>4017</v>
      </c>
      <c r="E576" t="s">
        <v>1680</v>
      </c>
      <c r="F576" t="s">
        <v>38</v>
      </c>
      <c r="G576" t="s">
        <v>217</v>
      </c>
      <c r="H576" t="s">
        <v>1473</v>
      </c>
      <c r="I576" t="s">
        <v>139</v>
      </c>
      <c r="J576" t="s">
        <v>42</v>
      </c>
      <c r="K576" t="s">
        <v>1528</v>
      </c>
      <c r="L576" t="s">
        <v>118</v>
      </c>
      <c r="M576" t="s">
        <v>25</v>
      </c>
      <c r="N576" t="s">
        <v>107</v>
      </c>
      <c r="O576" t="s">
        <v>108</v>
      </c>
      <c r="P576" t="s">
        <v>35</v>
      </c>
      <c r="Q576">
        <v>440</v>
      </c>
      <c r="R576">
        <v>170.58</v>
      </c>
      <c r="S576">
        <v>75055.199999999997</v>
      </c>
      <c r="T576">
        <v>24.95</v>
      </c>
      <c r="U576">
        <v>8</v>
      </c>
      <c r="V576">
        <v>1489</v>
      </c>
      <c r="W576" t="s">
        <v>36</v>
      </c>
      <c r="X576">
        <v>12934.11</v>
      </c>
    </row>
    <row r="577" spans="1:24" x14ac:dyDescent="0.25">
      <c r="A577">
        <v>100575</v>
      </c>
      <c r="B577" t="s">
        <v>4034</v>
      </c>
      <c r="C577" t="s">
        <v>3910</v>
      </c>
      <c r="D577" t="s">
        <v>4153</v>
      </c>
      <c r="E577" t="s">
        <v>1681</v>
      </c>
      <c r="F577" t="s">
        <v>38</v>
      </c>
      <c r="G577" t="s">
        <v>217</v>
      </c>
      <c r="H577" t="s">
        <v>1682</v>
      </c>
      <c r="I577" t="s">
        <v>177</v>
      </c>
      <c r="J577" t="s">
        <v>29</v>
      </c>
      <c r="K577" t="s">
        <v>1683</v>
      </c>
      <c r="L577" t="s">
        <v>91</v>
      </c>
      <c r="M577" t="s">
        <v>54</v>
      </c>
      <c r="N577" t="s">
        <v>151</v>
      </c>
      <c r="O577" t="s">
        <v>152</v>
      </c>
      <c r="P577" t="s">
        <v>68</v>
      </c>
      <c r="Q577">
        <v>100</v>
      </c>
      <c r="R577">
        <v>43.3</v>
      </c>
      <c r="S577">
        <v>4330</v>
      </c>
      <c r="T577">
        <v>34.99</v>
      </c>
      <c r="U577">
        <v>2</v>
      </c>
      <c r="V577">
        <v>951</v>
      </c>
      <c r="W577" t="s">
        <v>36</v>
      </c>
      <c r="X577">
        <v>1089.5</v>
      </c>
    </row>
    <row r="578" spans="1:24" x14ac:dyDescent="0.25">
      <c r="A578">
        <v>100576</v>
      </c>
      <c r="B578" t="s">
        <v>4086</v>
      </c>
      <c r="C578" t="s">
        <v>3883</v>
      </c>
      <c r="D578" s="1">
        <v>45748</v>
      </c>
      <c r="E578" t="s">
        <v>1684</v>
      </c>
      <c r="F578" t="s">
        <v>32</v>
      </c>
      <c r="G578" t="s">
        <v>110</v>
      </c>
      <c r="H578" t="s">
        <v>1685</v>
      </c>
      <c r="I578" t="s">
        <v>191</v>
      </c>
      <c r="J578" t="s">
        <v>62</v>
      </c>
      <c r="K578" t="s">
        <v>1686</v>
      </c>
      <c r="L578" t="s">
        <v>91</v>
      </c>
      <c r="M578" t="s">
        <v>38</v>
      </c>
      <c r="N578" t="s">
        <v>107</v>
      </c>
      <c r="O578" t="s">
        <v>108</v>
      </c>
      <c r="P578" t="s">
        <v>123</v>
      </c>
      <c r="Q578">
        <v>155</v>
      </c>
      <c r="R578">
        <v>42.07</v>
      </c>
      <c r="S578">
        <v>6520.85</v>
      </c>
      <c r="T578">
        <v>14.46</v>
      </c>
      <c r="U578">
        <v>11</v>
      </c>
      <c r="V578">
        <v>598</v>
      </c>
      <c r="W578" t="s">
        <v>47</v>
      </c>
      <c r="X578">
        <v>-68.47</v>
      </c>
    </row>
    <row r="579" spans="1:24" x14ac:dyDescent="0.25">
      <c r="A579">
        <v>100577</v>
      </c>
      <c r="B579" s="1">
        <v>45873</v>
      </c>
      <c r="C579" s="1">
        <v>45995</v>
      </c>
      <c r="D579" s="1">
        <v>45843</v>
      </c>
      <c r="E579" t="s">
        <v>1687</v>
      </c>
      <c r="F579" t="s">
        <v>65</v>
      </c>
      <c r="G579" t="s">
        <v>142</v>
      </c>
      <c r="H579" t="s">
        <v>1688</v>
      </c>
      <c r="I579" t="s">
        <v>246</v>
      </c>
      <c r="J579" t="s">
        <v>29</v>
      </c>
      <c r="K579" t="s">
        <v>223</v>
      </c>
      <c r="L579" t="s">
        <v>118</v>
      </c>
      <c r="M579" t="s">
        <v>38</v>
      </c>
      <c r="N579" t="s">
        <v>66</v>
      </c>
      <c r="O579" t="s">
        <v>67</v>
      </c>
      <c r="P579" t="s">
        <v>76</v>
      </c>
      <c r="Q579">
        <v>134</v>
      </c>
      <c r="R579">
        <v>75.569999999999993</v>
      </c>
      <c r="S579">
        <v>10126.379999999999</v>
      </c>
      <c r="T579">
        <v>10.46</v>
      </c>
      <c r="U579">
        <v>25</v>
      </c>
      <c r="V579">
        <v>879</v>
      </c>
      <c r="W579" t="s">
        <v>57</v>
      </c>
      <c r="X579">
        <v>2115.44</v>
      </c>
    </row>
    <row r="580" spans="1:24" x14ac:dyDescent="0.25">
      <c r="A580">
        <v>100578</v>
      </c>
      <c r="B580" t="s">
        <v>3902</v>
      </c>
      <c r="C580" t="s">
        <v>3759</v>
      </c>
      <c r="D580" s="1">
        <v>45391</v>
      </c>
      <c r="E580" t="s">
        <v>1689</v>
      </c>
      <c r="F580" t="s">
        <v>25</v>
      </c>
      <c r="G580" t="s">
        <v>172</v>
      </c>
      <c r="H580" t="s">
        <v>1690</v>
      </c>
      <c r="I580" t="s">
        <v>144</v>
      </c>
      <c r="J580" t="s">
        <v>52</v>
      </c>
      <c r="K580" t="s">
        <v>1691</v>
      </c>
      <c r="L580" t="s">
        <v>91</v>
      </c>
      <c r="M580" t="s">
        <v>38</v>
      </c>
      <c r="N580" t="s">
        <v>102</v>
      </c>
      <c r="O580" t="s">
        <v>103</v>
      </c>
      <c r="P580" t="s">
        <v>35</v>
      </c>
      <c r="Q580">
        <v>262</v>
      </c>
      <c r="R580">
        <v>27.53</v>
      </c>
      <c r="S580">
        <v>7212.86</v>
      </c>
      <c r="T580">
        <v>19.899999999999999</v>
      </c>
      <c r="U580">
        <v>6</v>
      </c>
      <c r="V580">
        <v>3447</v>
      </c>
      <c r="W580" t="s">
        <v>36</v>
      </c>
      <c r="X580">
        <v>1019.65</v>
      </c>
    </row>
    <row r="581" spans="1:24" x14ac:dyDescent="0.25">
      <c r="A581">
        <v>100579</v>
      </c>
      <c r="B581" t="s">
        <v>4153</v>
      </c>
      <c r="C581" t="s">
        <v>4130</v>
      </c>
      <c r="D581" s="1">
        <v>45667</v>
      </c>
      <c r="E581" t="s">
        <v>1692</v>
      </c>
      <c r="F581" t="s">
        <v>65</v>
      </c>
      <c r="G581" t="s">
        <v>70</v>
      </c>
      <c r="H581" t="s">
        <v>1693</v>
      </c>
      <c r="I581" t="s">
        <v>28</v>
      </c>
      <c r="J581" t="s">
        <v>29</v>
      </c>
      <c r="K581" t="s">
        <v>784</v>
      </c>
      <c r="L581" t="s">
        <v>91</v>
      </c>
      <c r="M581" t="s">
        <v>38</v>
      </c>
      <c r="N581" t="s">
        <v>66</v>
      </c>
      <c r="O581" t="s">
        <v>67</v>
      </c>
      <c r="P581" t="s">
        <v>35</v>
      </c>
      <c r="Q581">
        <v>280</v>
      </c>
      <c r="R581">
        <v>119.97</v>
      </c>
      <c r="S581">
        <v>33591.599999999999</v>
      </c>
      <c r="T581">
        <v>20.41</v>
      </c>
      <c r="U581">
        <v>2</v>
      </c>
      <c r="V581">
        <v>2010</v>
      </c>
      <c r="W581" t="s">
        <v>36</v>
      </c>
      <c r="X581">
        <v>5383.19</v>
      </c>
    </row>
    <row r="582" spans="1:24" x14ac:dyDescent="0.25">
      <c r="A582">
        <v>100580</v>
      </c>
      <c r="B582" t="s">
        <v>3901</v>
      </c>
      <c r="C582" t="s">
        <v>3901</v>
      </c>
      <c r="D582" s="1">
        <v>45635</v>
      </c>
      <c r="E582" t="s">
        <v>1694</v>
      </c>
      <c r="F582" t="s">
        <v>32</v>
      </c>
      <c r="G582" t="s">
        <v>273</v>
      </c>
      <c r="H582" t="s">
        <v>1695</v>
      </c>
      <c r="I582" t="s">
        <v>134</v>
      </c>
      <c r="J582" t="s">
        <v>52</v>
      </c>
      <c r="K582" t="s">
        <v>1696</v>
      </c>
      <c r="L582" t="s">
        <v>31</v>
      </c>
      <c r="M582" t="s">
        <v>25</v>
      </c>
      <c r="N582" t="s">
        <v>66</v>
      </c>
      <c r="O582" t="s">
        <v>67</v>
      </c>
      <c r="P582" t="s">
        <v>76</v>
      </c>
      <c r="Q582">
        <v>314</v>
      </c>
      <c r="R582">
        <v>57.05</v>
      </c>
      <c r="S582">
        <v>17913.7</v>
      </c>
      <c r="T582">
        <v>13.74</v>
      </c>
      <c r="U582">
        <v>20</v>
      </c>
      <c r="V582">
        <v>2947</v>
      </c>
      <c r="W582" t="s">
        <v>36</v>
      </c>
      <c r="X582">
        <v>3086.57</v>
      </c>
    </row>
    <row r="583" spans="1:24" x14ac:dyDescent="0.25">
      <c r="A583">
        <v>100581</v>
      </c>
      <c r="B583" t="s">
        <v>3906</v>
      </c>
      <c r="C583" t="s">
        <v>3895</v>
      </c>
      <c r="D583" t="s">
        <v>4154</v>
      </c>
      <c r="E583" t="s">
        <v>1697</v>
      </c>
      <c r="F583" t="s">
        <v>38</v>
      </c>
      <c r="G583" t="s">
        <v>39</v>
      </c>
      <c r="H583" t="s">
        <v>1698</v>
      </c>
      <c r="I583" t="s">
        <v>198</v>
      </c>
      <c r="J583" t="s">
        <v>52</v>
      </c>
      <c r="K583" t="s">
        <v>1699</v>
      </c>
      <c r="L583" t="s">
        <v>98</v>
      </c>
      <c r="M583" t="s">
        <v>25</v>
      </c>
      <c r="N583" t="s">
        <v>107</v>
      </c>
      <c r="O583" t="s">
        <v>108</v>
      </c>
      <c r="P583" t="s">
        <v>35</v>
      </c>
      <c r="Q583">
        <v>94</v>
      </c>
      <c r="R583">
        <v>79.34</v>
      </c>
      <c r="S583">
        <v>7457.96</v>
      </c>
      <c r="T583">
        <v>15.14</v>
      </c>
      <c r="U583">
        <v>5</v>
      </c>
      <c r="V583">
        <v>3479</v>
      </c>
      <c r="W583" t="s">
        <v>36</v>
      </c>
      <c r="X583">
        <v>785.42</v>
      </c>
    </row>
    <row r="584" spans="1:24" x14ac:dyDescent="0.25">
      <c r="A584">
        <v>100582</v>
      </c>
      <c r="B584" t="s">
        <v>4155</v>
      </c>
      <c r="C584" t="s">
        <v>4021</v>
      </c>
      <c r="D584" s="1">
        <v>45723</v>
      </c>
      <c r="E584" t="s">
        <v>1700</v>
      </c>
      <c r="F584" t="s">
        <v>32</v>
      </c>
      <c r="G584" t="s">
        <v>255</v>
      </c>
      <c r="H584" t="s">
        <v>1701</v>
      </c>
      <c r="I584" t="s">
        <v>51</v>
      </c>
      <c r="J584" t="s">
        <v>52</v>
      </c>
      <c r="K584" t="s">
        <v>1702</v>
      </c>
      <c r="L584" t="s">
        <v>64</v>
      </c>
      <c r="M584" t="s">
        <v>65</v>
      </c>
      <c r="N584" t="s">
        <v>66</v>
      </c>
      <c r="O584" t="s">
        <v>67</v>
      </c>
      <c r="P584" t="s">
        <v>35</v>
      </c>
      <c r="Q584">
        <v>280</v>
      </c>
      <c r="R584">
        <v>33.909999999999997</v>
      </c>
      <c r="S584">
        <v>9494.7999999999993</v>
      </c>
      <c r="T584">
        <v>20.41</v>
      </c>
      <c r="U584">
        <v>8</v>
      </c>
      <c r="V584">
        <v>3409</v>
      </c>
      <c r="W584" t="s">
        <v>36</v>
      </c>
      <c r="X584">
        <v>1708.07</v>
      </c>
    </row>
    <row r="585" spans="1:24" x14ac:dyDescent="0.25">
      <c r="A585">
        <v>100583</v>
      </c>
      <c r="B585" s="1">
        <v>45637</v>
      </c>
      <c r="C585" t="s">
        <v>3771</v>
      </c>
      <c r="D585" t="s">
        <v>3843</v>
      </c>
      <c r="E585" t="s">
        <v>1703</v>
      </c>
      <c r="F585" t="s">
        <v>25</v>
      </c>
      <c r="G585" t="s">
        <v>169</v>
      </c>
      <c r="H585" t="s">
        <v>1704</v>
      </c>
      <c r="I585" t="s">
        <v>198</v>
      </c>
      <c r="J585" t="s">
        <v>52</v>
      </c>
      <c r="K585" t="s">
        <v>1705</v>
      </c>
      <c r="L585" t="s">
        <v>31</v>
      </c>
      <c r="M585" t="s">
        <v>65</v>
      </c>
      <c r="N585" t="s">
        <v>92</v>
      </c>
      <c r="O585" t="s">
        <v>93</v>
      </c>
      <c r="P585" t="s">
        <v>76</v>
      </c>
      <c r="Q585">
        <v>118</v>
      </c>
      <c r="R585">
        <v>16.04</v>
      </c>
      <c r="S585">
        <v>1892.72</v>
      </c>
      <c r="T585">
        <v>10.17</v>
      </c>
      <c r="U585">
        <v>15</v>
      </c>
      <c r="V585">
        <v>4137</v>
      </c>
      <c r="W585" t="s">
        <v>36</v>
      </c>
      <c r="X585">
        <v>176.3</v>
      </c>
    </row>
    <row r="586" spans="1:24" x14ac:dyDescent="0.25">
      <c r="A586">
        <v>100584</v>
      </c>
      <c r="B586" s="1">
        <v>45327</v>
      </c>
      <c r="C586" s="1">
        <v>45327</v>
      </c>
      <c r="D586" t="s">
        <v>3811</v>
      </c>
      <c r="E586" t="s">
        <v>1706</v>
      </c>
      <c r="F586" t="s">
        <v>65</v>
      </c>
      <c r="G586" t="s">
        <v>142</v>
      </c>
      <c r="H586" t="s">
        <v>1707</v>
      </c>
      <c r="I586" t="s">
        <v>368</v>
      </c>
      <c r="J586" t="s">
        <v>29</v>
      </c>
      <c r="K586" t="s">
        <v>1708</v>
      </c>
      <c r="L586" t="s">
        <v>122</v>
      </c>
      <c r="M586" t="s">
        <v>38</v>
      </c>
      <c r="N586" t="s">
        <v>55</v>
      </c>
      <c r="O586" t="s">
        <v>56</v>
      </c>
      <c r="P586" t="s">
        <v>123</v>
      </c>
      <c r="Q586">
        <v>39</v>
      </c>
      <c r="R586">
        <v>16</v>
      </c>
      <c r="S586">
        <v>624</v>
      </c>
      <c r="T586">
        <v>11.64</v>
      </c>
      <c r="U586">
        <v>12</v>
      </c>
      <c r="V586">
        <v>3241</v>
      </c>
      <c r="W586" t="s">
        <v>36</v>
      </c>
      <c r="X586">
        <v>57.59</v>
      </c>
    </row>
    <row r="587" spans="1:24" x14ac:dyDescent="0.25">
      <c r="A587">
        <v>100585</v>
      </c>
      <c r="B587" t="s">
        <v>3932</v>
      </c>
      <c r="C587" t="s">
        <v>3932</v>
      </c>
      <c r="D587" t="s">
        <v>3858</v>
      </c>
      <c r="E587" t="s">
        <v>1709</v>
      </c>
      <c r="F587" t="s">
        <v>65</v>
      </c>
      <c r="G587" t="s">
        <v>154</v>
      </c>
      <c r="H587" t="s">
        <v>1710</v>
      </c>
      <c r="I587" t="s">
        <v>89</v>
      </c>
      <c r="J587" t="s">
        <v>62</v>
      </c>
      <c r="K587" t="s">
        <v>1711</v>
      </c>
      <c r="L587" t="s">
        <v>64</v>
      </c>
      <c r="M587" t="s">
        <v>32</v>
      </c>
      <c r="N587" t="s">
        <v>45</v>
      </c>
      <c r="O587" t="s">
        <v>46</v>
      </c>
      <c r="P587" t="s">
        <v>68</v>
      </c>
      <c r="Q587">
        <v>335</v>
      </c>
      <c r="R587">
        <v>15.53</v>
      </c>
      <c r="S587">
        <v>5202.55</v>
      </c>
      <c r="T587">
        <v>50.22</v>
      </c>
      <c r="U587">
        <v>4</v>
      </c>
      <c r="V587">
        <v>649</v>
      </c>
      <c r="W587" t="s">
        <v>36</v>
      </c>
      <c r="X587">
        <v>667.17</v>
      </c>
    </row>
    <row r="588" spans="1:24" x14ac:dyDescent="0.25">
      <c r="A588">
        <v>100586</v>
      </c>
      <c r="B588" s="1">
        <v>45841</v>
      </c>
      <c r="C588" s="1">
        <v>45872</v>
      </c>
      <c r="D588" t="s">
        <v>3849</v>
      </c>
      <c r="E588" t="s">
        <v>1712</v>
      </c>
      <c r="F588" t="s">
        <v>65</v>
      </c>
      <c r="G588" t="s">
        <v>154</v>
      </c>
      <c r="H588" t="s">
        <v>1713</v>
      </c>
      <c r="I588" t="s">
        <v>238</v>
      </c>
      <c r="J588" t="s">
        <v>62</v>
      </c>
      <c r="K588" t="s">
        <v>1714</v>
      </c>
      <c r="L588" t="s">
        <v>113</v>
      </c>
      <c r="M588" t="s">
        <v>54</v>
      </c>
      <c r="N588" t="s">
        <v>92</v>
      </c>
      <c r="O588" t="s">
        <v>93</v>
      </c>
      <c r="P588" t="s">
        <v>123</v>
      </c>
      <c r="Q588">
        <v>156</v>
      </c>
      <c r="R588">
        <v>21.5</v>
      </c>
      <c r="S588">
        <v>3354</v>
      </c>
      <c r="T588">
        <v>14.48</v>
      </c>
      <c r="U588">
        <v>8</v>
      </c>
      <c r="V588">
        <v>1462</v>
      </c>
      <c r="W588" t="s">
        <v>36</v>
      </c>
      <c r="X588">
        <v>552.07000000000005</v>
      </c>
    </row>
    <row r="589" spans="1:24" x14ac:dyDescent="0.25">
      <c r="A589">
        <v>100587</v>
      </c>
      <c r="B589" t="s">
        <v>4156</v>
      </c>
      <c r="C589" t="s">
        <v>4065</v>
      </c>
      <c r="D589" t="s">
        <v>4086</v>
      </c>
      <c r="E589" t="s">
        <v>1715</v>
      </c>
      <c r="F589" t="s">
        <v>65</v>
      </c>
      <c r="G589" t="s">
        <v>154</v>
      </c>
      <c r="H589" t="s">
        <v>1716</v>
      </c>
      <c r="I589" t="s">
        <v>198</v>
      </c>
      <c r="J589" t="s">
        <v>52</v>
      </c>
      <c r="K589" t="s">
        <v>1717</v>
      </c>
      <c r="L589" t="s">
        <v>122</v>
      </c>
      <c r="M589" t="s">
        <v>38</v>
      </c>
      <c r="N589" t="s">
        <v>33</v>
      </c>
      <c r="O589" t="s">
        <v>34</v>
      </c>
      <c r="P589" t="s">
        <v>68</v>
      </c>
      <c r="Q589">
        <v>335</v>
      </c>
      <c r="R589">
        <v>13.88</v>
      </c>
      <c r="S589">
        <v>4649.8</v>
      </c>
      <c r="T589">
        <v>50.22</v>
      </c>
      <c r="U589">
        <v>1</v>
      </c>
      <c r="V589">
        <v>2103</v>
      </c>
      <c r="W589" t="s">
        <v>36</v>
      </c>
      <c r="X589">
        <v>692.25</v>
      </c>
    </row>
    <row r="590" spans="1:24" x14ac:dyDescent="0.25">
      <c r="A590">
        <v>100588</v>
      </c>
      <c r="B590" t="s">
        <v>3828</v>
      </c>
      <c r="C590" t="s">
        <v>3959</v>
      </c>
      <c r="D590" t="s">
        <v>3839</v>
      </c>
      <c r="E590" t="s">
        <v>1718</v>
      </c>
      <c r="F590" t="s">
        <v>32</v>
      </c>
      <c r="G590" t="s">
        <v>110</v>
      </c>
      <c r="H590" t="s">
        <v>1719</v>
      </c>
      <c r="I590" t="s">
        <v>238</v>
      </c>
      <c r="J590" t="s">
        <v>62</v>
      </c>
      <c r="K590" t="s">
        <v>1347</v>
      </c>
      <c r="L590" t="s">
        <v>44</v>
      </c>
      <c r="M590" t="s">
        <v>25</v>
      </c>
      <c r="N590" t="s">
        <v>151</v>
      </c>
      <c r="O590" t="s">
        <v>152</v>
      </c>
      <c r="P590" t="s">
        <v>68</v>
      </c>
      <c r="Q590">
        <v>287</v>
      </c>
      <c r="R590">
        <v>44.28</v>
      </c>
      <c r="S590">
        <v>12708.36</v>
      </c>
      <c r="T590">
        <v>47.11</v>
      </c>
      <c r="U590">
        <v>1</v>
      </c>
      <c r="V590">
        <v>980</v>
      </c>
      <c r="W590" t="s">
        <v>36</v>
      </c>
      <c r="X590">
        <v>1769.78</v>
      </c>
    </row>
    <row r="591" spans="1:24" x14ac:dyDescent="0.25">
      <c r="A591">
        <v>100589</v>
      </c>
      <c r="B591" s="1">
        <v>45820</v>
      </c>
      <c r="C591" s="1">
        <v>45820</v>
      </c>
      <c r="D591" s="1">
        <v>45942</v>
      </c>
      <c r="E591" t="s">
        <v>1720</v>
      </c>
      <c r="F591" t="s">
        <v>38</v>
      </c>
      <c r="G591" t="s">
        <v>147</v>
      </c>
      <c r="H591" t="s">
        <v>1721</v>
      </c>
      <c r="I591" t="s">
        <v>79</v>
      </c>
      <c r="J591" t="s">
        <v>80</v>
      </c>
      <c r="K591" t="s">
        <v>902</v>
      </c>
      <c r="L591" t="s">
        <v>31</v>
      </c>
      <c r="M591" t="s">
        <v>25</v>
      </c>
      <c r="N591" t="s">
        <v>102</v>
      </c>
      <c r="O591" t="s">
        <v>103</v>
      </c>
      <c r="P591" t="s">
        <v>35</v>
      </c>
      <c r="Q591">
        <v>191</v>
      </c>
      <c r="R591">
        <v>141.87</v>
      </c>
      <c r="S591">
        <v>27097.17</v>
      </c>
      <c r="T591">
        <v>17.89</v>
      </c>
      <c r="U591">
        <v>4</v>
      </c>
      <c r="V591">
        <v>876</v>
      </c>
      <c r="W591" t="s">
        <v>36</v>
      </c>
      <c r="X591">
        <v>4062.32</v>
      </c>
    </row>
    <row r="592" spans="1:24" x14ac:dyDescent="0.25">
      <c r="A592">
        <v>100590</v>
      </c>
      <c r="B592" s="1">
        <v>45388</v>
      </c>
      <c r="C592" s="1">
        <v>45510</v>
      </c>
      <c r="D592" s="1">
        <v>45632</v>
      </c>
      <c r="E592" t="s">
        <v>1411</v>
      </c>
      <c r="F592" t="s">
        <v>38</v>
      </c>
      <c r="G592" t="s">
        <v>147</v>
      </c>
      <c r="H592" t="s">
        <v>1722</v>
      </c>
      <c r="I592" t="s">
        <v>230</v>
      </c>
      <c r="J592" t="s">
        <v>80</v>
      </c>
      <c r="K592" t="s">
        <v>1723</v>
      </c>
      <c r="L592" t="s">
        <v>64</v>
      </c>
      <c r="M592" t="s">
        <v>54</v>
      </c>
      <c r="N592" t="s">
        <v>45</v>
      </c>
      <c r="O592" t="s">
        <v>46</v>
      </c>
      <c r="P592" t="s">
        <v>68</v>
      </c>
      <c r="Q592">
        <v>391</v>
      </c>
      <c r="R592">
        <v>332.39</v>
      </c>
      <c r="S592">
        <v>129964.49</v>
      </c>
      <c r="T592">
        <v>53.85</v>
      </c>
      <c r="U592">
        <v>4</v>
      </c>
      <c r="V592">
        <v>892</v>
      </c>
      <c r="W592" t="s">
        <v>36</v>
      </c>
      <c r="X592">
        <v>33050.36</v>
      </c>
    </row>
    <row r="593" spans="1:24" x14ac:dyDescent="0.25">
      <c r="A593">
        <v>100591</v>
      </c>
      <c r="B593" t="s">
        <v>3769</v>
      </c>
      <c r="C593" t="s">
        <v>3824</v>
      </c>
      <c r="D593" s="1">
        <v>45303</v>
      </c>
      <c r="E593" t="s">
        <v>1724</v>
      </c>
      <c r="F593" t="s">
        <v>32</v>
      </c>
      <c r="G593" t="s">
        <v>137</v>
      </c>
      <c r="H593" t="s">
        <v>1725</v>
      </c>
      <c r="I593" t="s">
        <v>144</v>
      </c>
      <c r="J593" t="s">
        <v>52</v>
      </c>
      <c r="K593" t="s">
        <v>830</v>
      </c>
      <c r="L593" t="s">
        <v>44</v>
      </c>
      <c r="M593" t="s">
        <v>54</v>
      </c>
      <c r="N593" t="s">
        <v>74</v>
      </c>
      <c r="O593" t="s">
        <v>75</v>
      </c>
      <c r="P593" t="s">
        <v>68</v>
      </c>
      <c r="Q593">
        <v>40</v>
      </c>
      <c r="R593">
        <v>74.150000000000006</v>
      </c>
      <c r="S593">
        <v>2966</v>
      </c>
      <c r="T593">
        <v>31.1</v>
      </c>
      <c r="U593">
        <v>1</v>
      </c>
      <c r="V593">
        <v>4481</v>
      </c>
      <c r="W593" t="s">
        <v>36</v>
      </c>
      <c r="X593">
        <v>339.15</v>
      </c>
    </row>
    <row r="594" spans="1:24" x14ac:dyDescent="0.25">
      <c r="A594">
        <v>100592</v>
      </c>
      <c r="B594" t="s">
        <v>3835</v>
      </c>
      <c r="C594" t="s">
        <v>4154</v>
      </c>
      <c r="D594" t="s">
        <v>3894</v>
      </c>
      <c r="E594" t="s">
        <v>1726</v>
      </c>
      <c r="F594" t="s">
        <v>32</v>
      </c>
      <c r="G594" t="s">
        <v>180</v>
      </c>
      <c r="H594" t="s">
        <v>1727</v>
      </c>
      <c r="I594" t="s">
        <v>85</v>
      </c>
      <c r="J594" t="s">
        <v>52</v>
      </c>
      <c r="K594" t="s">
        <v>163</v>
      </c>
      <c r="L594" t="s">
        <v>118</v>
      </c>
      <c r="M594" t="s">
        <v>32</v>
      </c>
      <c r="N594" t="s">
        <v>92</v>
      </c>
      <c r="O594" t="s">
        <v>93</v>
      </c>
      <c r="P594" t="s">
        <v>35</v>
      </c>
      <c r="Q594">
        <v>474</v>
      </c>
      <c r="R594">
        <v>30.47</v>
      </c>
      <c r="S594">
        <v>14442.78</v>
      </c>
      <c r="T594">
        <v>19.190000000000001</v>
      </c>
      <c r="U594">
        <v>9</v>
      </c>
      <c r="V594">
        <v>2768</v>
      </c>
      <c r="W594" t="s">
        <v>36</v>
      </c>
      <c r="X594">
        <v>2827.78</v>
      </c>
    </row>
    <row r="595" spans="1:24" x14ac:dyDescent="0.25">
      <c r="A595">
        <v>100593</v>
      </c>
      <c r="B595" t="s">
        <v>3853</v>
      </c>
      <c r="C595" t="s">
        <v>4056</v>
      </c>
      <c r="D595" t="s">
        <v>3907</v>
      </c>
      <c r="E595" t="s">
        <v>1728</v>
      </c>
      <c r="F595" t="s">
        <v>32</v>
      </c>
      <c r="G595" t="s">
        <v>110</v>
      </c>
      <c r="H595" t="s">
        <v>1729</v>
      </c>
      <c r="I595" t="s">
        <v>85</v>
      </c>
      <c r="J595" t="s">
        <v>52</v>
      </c>
      <c r="K595" t="s">
        <v>1730</v>
      </c>
      <c r="L595" t="s">
        <v>113</v>
      </c>
      <c r="M595" t="s">
        <v>65</v>
      </c>
      <c r="N595" t="s">
        <v>151</v>
      </c>
      <c r="O595" t="s">
        <v>152</v>
      </c>
      <c r="P595" t="s">
        <v>76</v>
      </c>
      <c r="Q595">
        <v>433</v>
      </c>
      <c r="R595">
        <v>16.11</v>
      </c>
      <c r="S595">
        <v>6975.63</v>
      </c>
      <c r="T595">
        <v>15.91</v>
      </c>
      <c r="U595">
        <v>24</v>
      </c>
      <c r="V595">
        <v>293</v>
      </c>
      <c r="W595" t="s">
        <v>57</v>
      </c>
      <c r="X595">
        <v>663.07</v>
      </c>
    </row>
    <row r="596" spans="1:24" x14ac:dyDescent="0.25">
      <c r="A596">
        <v>100594</v>
      </c>
      <c r="B596" s="1">
        <v>46001</v>
      </c>
      <c r="C596" t="s">
        <v>3767</v>
      </c>
      <c r="D596" s="1">
        <v>45849</v>
      </c>
      <c r="E596" t="s">
        <v>1731</v>
      </c>
      <c r="F596" t="s">
        <v>54</v>
      </c>
      <c r="G596" t="s">
        <v>193</v>
      </c>
      <c r="H596" t="s">
        <v>1732</v>
      </c>
      <c r="I596" t="s">
        <v>139</v>
      </c>
      <c r="J596" t="s">
        <v>42</v>
      </c>
      <c r="K596" t="s">
        <v>297</v>
      </c>
      <c r="L596" t="s">
        <v>64</v>
      </c>
      <c r="M596" t="s">
        <v>32</v>
      </c>
      <c r="N596" t="s">
        <v>151</v>
      </c>
      <c r="O596" t="s">
        <v>152</v>
      </c>
      <c r="P596" t="s">
        <v>76</v>
      </c>
      <c r="Q596">
        <v>111</v>
      </c>
      <c r="R596">
        <v>315.08999999999997</v>
      </c>
      <c r="S596">
        <v>34974.99</v>
      </c>
      <c r="T596">
        <v>10.039999999999999</v>
      </c>
      <c r="U596">
        <v>22</v>
      </c>
      <c r="V596">
        <v>600</v>
      </c>
      <c r="W596" t="s">
        <v>36</v>
      </c>
      <c r="X596">
        <v>7428</v>
      </c>
    </row>
    <row r="597" spans="1:24" x14ac:dyDescent="0.25">
      <c r="A597">
        <v>100595</v>
      </c>
      <c r="B597" t="s">
        <v>3854</v>
      </c>
      <c r="C597" t="s">
        <v>4076</v>
      </c>
      <c r="D597" s="1">
        <v>45720</v>
      </c>
      <c r="E597" t="s">
        <v>1733</v>
      </c>
      <c r="F597" t="s">
        <v>38</v>
      </c>
      <c r="G597" t="s">
        <v>83</v>
      </c>
      <c r="H597" t="s">
        <v>1734</v>
      </c>
      <c r="I597" t="s">
        <v>182</v>
      </c>
      <c r="J597" t="s">
        <v>80</v>
      </c>
      <c r="K597" t="s">
        <v>1283</v>
      </c>
      <c r="L597" t="s">
        <v>113</v>
      </c>
      <c r="M597" t="s">
        <v>25</v>
      </c>
      <c r="N597" t="s">
        <v>151</v>
      </c>
      <c r="O597" t="s">
        <v>152</v>
      </c>
      <c r="P597" t="s">
        <v>76</v>
      </c>
      <c r="Q597">
        <v>93</v>
      </c>
      <c r="R597">
        <v>62.44</v>
      </c>
      <c r="S597">
        <v>5806.92</v>
      </c>
      <c r="T597">
        <v>9.7100000000000009</v>
      </c>
      <c r="U597">
        <v>14</v>
      </c>
      <c r="V597">
        <v>594</v>
      </c>
      <c r="W597" t="s">
        <v>36</v>
      </c>
      <c r="X597">
        <v>899.58</v>
      </c>
    </row>
    <row r="598" spans="1:24" x14ac:dyDescent="0.25">
      <c r="A598">
        <v>100596</v>
      </c>
      <c r="B598" t="s">
        <v>4019</v>
      </c>
      <c r="C598" t="s">
        <v>4144</v>
      </c>
      <c r="D598" t="s">
        <v>3912</v>
      </c>
      <c r="E598" t="s">
        <v>1735</v>
      </c>
      <c r="F598" t="s">
        <v>25</v>
      </c>
      <c r="G598" t="s">
        <v>26</v>
      </c>
      <c r="H598" t="s">
        <v>1736</v>
      </c>
      <c r="I598" t="s">
        <v>134</v>
      </c>
      <c r="J598" t="s">
        <v>52</v>
      </c>
      <c r="K598" t="s">
        <v>309</v>
      </c>
      <c r="L598" t="s">
        <v>98</v>
      </c>
      <c r="M598" t="s">
        <v>38</v>
      </c>
      <c r="N598" t="s">
        <v>102</v>
      </c>
      <c r="O598" t="s">
        <v>103</v>
      </c>
      <c r="P598" t="s">
        <v>68</v>
      </c>
      <c r="Q598">
        <v>277</v>
      </c>
      <c r="R598">
        <v>80.78</v>
      </c>
      <c r="S598">
        <v>22376.06</v>
      </c>
      <c r="T598">
        <v>46.46</v>
      </c>
      <c r="U598">
        <v>1</v>
      </c>
      <c r="V598">
        <v>2424</v>
      </c>
      <c r="W598" t="s">
        <v>36</v>
      </c>
      <c r="X598">
        <v>4300.7</v>
      </c>
    </row>
    <row r="599" spans="1:24" x14ac:dyDescent="0.25">
      <c r="A599">
        <v>100597</v>
      </c>
      <c r="B599" t="s">
        <v>4080</v>
      </c>
      <c r="C599" t="s">
        <v>4081</v>
      </c>
      <c r="D599" s="1">
        <v>45546</v>
      </c>
      <c r="E599" t="s">
        <v>1737</v>
      </c>
      <c r="F599" t="s">
        <v>54</v>
      </c>
      <c r="G599" t="s">
        <v>129</v>
      </c>
      <c r="H599" t="s">
        <v>1738</v>
      </c>
      <c r="I599" t="s">
        <v>368</v>
      </c>
      <c r="J599" t="s">
        <v>29</v>
      </c>
      <c r="K599" t="s">
        <v>1019</v>
      </c>
      <c r="L599" t="s">
        <v>44</v>
      </c>
      <c r="M599" t="s">
        <v>38</v>
      </c>
      <c r="N599" t="s">
        <v>107</v>
      </c>
      <c r="O599" t="s">
        <v>108</v>
      </c>
      <c r="P599" t="s">
        <v>76</v>
      </c>
      <c r="Q599">
        <v>288</v>
      </c>
      <c r="R599">
        <v>102.68</v>
      </c>
      <c r="S599">
        <v>29571.84</v>
      </c>
      <c r="T599">
        <v>13.27</v>
      </c>
      <c r="U599">
        <v>20</v>
      </c>
      <c r="V599">
        <v>3027</v>
      </c>
      <c r="W599" t="s">
        <v>36</v>
      </c>
      <c r="X599">
        <v>3391.22</v>
      </c>
    </row>
    <row r="600" spans="1:24" x14ac:dyDescent="0.25">
      <c r="A600">
        <v>100598</v>
      </c>
      <c r="B600" s="1">
        <v>45421</v>
      </c>
      <c r="C600" s="1">
        <v>45574</v>
      </c>
      <c r="D600" t="s">
        <v>3966</v>
      </c>
      <c r="E600" t="s">
        <v>1739</v>
      </c>
      <c r="F600" t="s">
        <v>32</v>
      </c>
      <c r="G600" t="s">
        <v>110</v>
      </c>
      <c r="H600" t="s">
        <v>1740</v>
      </c>
      <c r="I600" t="s">
        <v>207</v>
      </c>
      <c r="J600" t="s">
        <v>80</v>
      </c>
      <c r="K600" t="s">
        <v>792</v>
      </c>
      <c r="L600" t="s">
        <v>64</v>
      </c>
      <c r="M600" t="s">
        <v>54</v>
      </c>
      <c r="N600" t="s">
        <v>92</v>
      </c>
      <c r="O600" t="s">
        <v>93</v>
      </c>
      <c r="P600" t="s">
        <v>123</v>
      </c>
      <c r="Q600">
        <v>447</v>
      </c>
      <c r="R600">
        <v>81.069999999999993</v>
      </c>
      <c r="S600">
        <v>36238.29</v>
      </c>
      <c r="T600">
        <v>21.55</v>
      </c>
      <c r="U600">
        <v>14</v>
      </c>
      <c r="V600">
        <v>1924</v>
      </c>
      <c r="W600" t="s">
        <v>36</v>
      </c>
      <c r="X600">
        <v>9747.26</v>
      </c>
    </row>
    <row r="601" spans="1:24" x14ac:dyDescent="0.25">
      <c r="A601">
        <v>100599</v>
      </c>
      <c r="B601" s="1">
        <v>45516</v>
      </c>
      <c r="C601" s="1">
        <v>45638</v>
      </c>
      <c r="D601" t="s">
        <v>3884</v>
      </c>
      <c r="E601" t="s">
        <v>1741</v>
      </c>
      <c r="F601" t="s">
        <v>38</v>
      </c>
      <c r="G601" t="s">
        <v>49</v>
      </c>
      <c r="H601" t="s">
        <v>1742</v>
      </c>
      <c r="I601" t="s">
        <v>230</v>
      </c>
      <c r="J601" t="s">
        <v>80</v>
      </c>
      <c r="K601" t="s">
        <v>1557</v>
      </c>
      <c r="L601" t="s">
        <v>31</v>
      </c>
      <c r="M601" t="s">
        <v>25</v>
      </c>
      <c r="N601" t="s">
        <v>102</v>
      </c>
      <c r="O601" t="s">
        <v>103</v>
      </c>
      <c r="P601" t="s">
        <v>35</v>
      </c>
      <c r="Q601">
        <v>326</v>
      </c>
      <c r="R601">
        <v>114.62</v>
      </c>
      <c r="S601">
        <v>37366.120000000003</v>
      </c>
      <c r="T601">
        <v>21.72</v>
      </c>
      <c r="U601">
        <v>15</v>
      </c>
      <c r="V601">
        <v>1204</v>
      </c>
      <c r="W601" t="s">
        <v>188</v>
      </c>
      <c r="X601">
        <v>10013.370000000001</v>
      </c>
    </row>
    <row r="602" spans="1:24" x14ac:dyDescent="0.25">
      <c r="A602">
        <v>100600</v>
      </c>
      <c r="B602" t="s">
        <v>3825</v>
      </c>
      <c r="C602" t="s">
        <v>3884</v>
      </c>
      <c r="D602" t="s">
        <v>3952</v>
      </c>
      <c r="E602" t="s">
        <v>1743</v>
      </c>
      <c r="F602" t="s">
        <v>32</v>
      </c>
      <c r="G602" t="s">
        <v>273</v>
      </c>
      <c r="H602" t="s">
        <v>1744</v>
      </c>
      <c r="I602" t="s">
        <v>191</v>
      </c>
      <c r="J602" t="s">
        <v>62</v>
      </c>
      <c r="K602" t="s">
        <v>1576</v>
      </c>
      <c r="L602" t="s">
        <v>64</v>
      </c>
      <c r="M602" t="s">
        <v>38</v>
      </c>
      <c r="N602" t="s">
        <v>33</v>
      </c>
      <c r="O602" t="s">
        <v>34</v>
      </c>
      <c r="P602" t="s">
        <v>68</v>
      </c>
      <c r="Q602">
        <v>228</v>
      </c>
      <c r="R602">
        <v>34.76</v>
      </c>
      <c r="S602">
        <v>7925.28</v>
      </c>
      <c r="T602">
        <v>43.29</v>
      </c>
      <c r="U602">
        <v>3</v>
      </c>
      <c r="V602">
        <v>1948</v>
      </c>
      <c r="W602" t="s">
        <v>36</v>
      </c>
      <c r="X602">
        <v>751.88</v>
      </c>
    </row>
    <row r="603" spans="1:24" x14ac:dyDescent="0.25">
      <c r="A603">
        <v>100601</v>
      </c>
      <c r="B603" t="s">
        <v>4157</v>
      </c>
      <c r="C603" t="s">
        <v>3754</v>
      </c>
      <c r="D603" s="1">
        <v>45570</v>
      </c>
      <c r="E603" t="s">
        <v>1745</v>
      </c>
      <c r="F603" t="s">
        <v>54</v>
      </c>
      <c r="G603" t="s">
        <v>165</v>
      </c>
      <c r="H603" t="s">
        <v>1746</v>
      </c>
      <c r="I603" t="s">
        <v>72</v>
      </c>
      <c r="J603" t="s">
        <v>42</v>
      </c>
      <c r="K603" t="s">
        <v>1747</v>
      </c>
      <c r="L603" t="s">
        <v>113</v>
      </c>
      <c r="M603" t="s">
        <v>54</v>
      </c>
      <c r="N603" t="s">
        <v>45</v>
      </c>
      <c r="O603" t="s">
        <v>46</v>
      </c>
      <c r="P603" t="s">
        <v>76</v>
      </c>
      <c r="Q603">
        <v>419</v>
      </c>
      <c r="R603">
        <v>134.69</v>
      </c>
      <c r="S603">
        <v>56435.11</v>
      </c>
      <c r="T603">
        <v>11.6</v>
      </c>
      <c r="U603">
        <v>16</v>
      </c>
      <c r="V603">
        <v>328</v>
      </c>
      <c r="W603" t="s">
        <v>47</v>
      </c>
      <c r="X603">
        <v>-27.59</v>
      </c>
    </row>
    <row r="604" spans="1:24" x14ac:dyDescent="0.25">
      <c r="A604">
        <v>100602</v>
      </c>
      <c r="B604" t="s">
        <v>4116</v>
      </c>
      <c r="C604" t="s">
        <v>4116</v>
      </c>
      <c r="D604" s="1">
        <v>45476</v>
      </c>
      <c r="E604" t="s">
        <v>1748</v>
      </c>
      <c r="F604" t="s">
        <v>54</v>
      </c>
      <c r="G604" t="s">
        <v>158</v>
      </c>
      <c r="H604" t="s">
        <v>1749</v>
      </c>
      <c r="I604" t="s">
        <v>89</v>
      </c>
      <c r="J604" t="s">
        <v>62</v>
      </c>
      <c r="K604" t="s">
        <v>584</v>
      </c>
      <c r="L604" t="s">
        <v>122</v>
      </c>
      <c r="M604" t="s">
        <v>38</v>
      </c>
      <c r="N604" t="s">
        <v>55</v>
      </c>
      <c r="O604" t="s">
        <v>56</v>
      </c>
      <c r="P604" t="s">
        <v>76</v>
      </c>
      <c r="Q604">
        <v>150</v>
      </c>
      <c r="R604">
        <v>32.17</v>
      </c>
      <c r="S604">
        <v>4825.5</v>
      </c>
      <c r="T604">
        <v>10.75</v>
      </c>
      <c r="U604">
        <v>15</v>
      </c>
      <c r="V604">
        <v>920</v>
      </c>
      <c r="W604" t="s">
        <v>36</v>
      </c>
      <c r="X604">
        <v>76.75</v>
      </c>
    </row>
    <row r="605" spans="1:24" x14ac:dyDescent="0.25">
      <c r="A605">
        <v>100603</v>
      </c>
      <c r="B605" s="1">
        <v>45878</v>
      </c>
      <c r="C605" s="1">
        <v>45909</v>
      </c>
      <c r="D605" t="s">
        <v>3909</v>
      </c>
      <c r="E605" t="s">
        <v>1750</v>
      </c>
      <c r="F605" t="s">
        <v>32</v>
      </c>
      <c r="G605" t="s">
        <v>255</v>
      </c>
      <c r="H605" t="s">
        <v>1751</v>
      </c>
      <c r="I605" t="s">
        <v>198</v>
      </c>
      <c r="J605" t="s">
        <v>52</v>
      </c>
      <c r="K605" t="s">
        <v>1752</v>
      </c>
      <c r="L605" t="s">
        <v>212</v>
      </c>
      <c r="M605" t="s">
        <v>32</v>
      </c>
      <c r="N605" t="s">
        <v>151</v>
      </c>
      <c r="O605" t="s">
        <v>152</v>
      </c>
      <c r="P605" t="s">
        <v>76</v>
      </c>
      <c r="Q605">
        <v>238</v>
      </c>
      <c r="R605">
        <v>78.760000000000005</v>
      </c>
      <c r="S605">
        <v>18744.88</v>
      </c>
      <c r="T605">
        <v>9.15</v>
      </c>
      <c r="U605">
        <v>13</v>
      </c>
      <c r="V605">
        <v>467</v>
      </c>
      <c r="W605" t="s">
        <v>36</v>
      </c>
      <c r="X605">
        <v>1346.83</v>
      </c>
    </row>
    <row r="606" spans="1:24" x14ac:dyDescent="0.25">
      <c r="A606">
        <v>100604</v>
      </c>
      <c r="B606" t="s">
        <v>3775</v>
      </c>
      <c r="C606" t="s">
        <v>3775</v>
      </c>
      <c r="D606" s="1">
        <v>45814</v>
      </c>
      <c r="E606" t="s">
        <v>1753</v>
      </c>
      <c r="F606" t="s">
        <v>65</v>
      </c>
      <c r="G606" t="s">
        <v>70</v>
      </c>
      <c r="H606" t="s">
        <v>1754</v>
      </c>
      <c r="I606" t="s">
        <v>51</v>
      </c>
      <c r="J606" t="s">
        <v>52</v>
      </c>
      <c r="K606" t="s">
        <v>1755</v>
      </c>
      <c r="L606" t="s">
        <v>212</v>
      </c>
      <c r="M606" t="s">
        <v>38</v>
      </c>
      <c r="N606" t="s">
        <v>151</v>
      </c>
      <c r="O606" t="s">
        <v>152</v>
      </c>
      <c r="P606" t="s">
        <v>76</v>
      </c>
      <c r="Q606">
        <v>290</v>
      </c>
      <c r="R606">
        <v>44.7</v>
      </c>
      <c r="S606">
        <v>12963</v>
      </c>
      <c r="T606">
        <v>13.3</v>
      </c>
      <c r="U606">
        <v>12</v>
      </c>
      <c r="V606">
        <v>816</v>
      </c>
      <c r="W606" t="s">
        <v>36</v>
      </c>
      <c r="X606">
        <v>1720.61</v>
      </c>
    </row>
    <row r="607" spans="1:24" x14ac:dyDescent="0.25">
      <c r="A607">
        <v>100605</v>
      </c>
      <c r="B607" t="s">
        <v>4080</v>
      </c>
      <c r="C607" t="s">
        <v>3785</v>
      </c>
      <c r="D607" t="s">
        <v>3853</v>
      </c>
      <c r="E607" t="s">
        <v>1756</v>
      </c>
      <c r="F607" t="s">
        <v>25</v>
      </c>
      <c r="G607" t="s">
        <v>244</v>
      </c>
      <c r="H607" t="s">
        <v>1757</v>
      </c>
      <c r="I607" t="s">
        <v>79</v>
      </c>
      <c r="J607" t="s">
        <v>80</v>
      </c>
      <c r="K607" t="s">
        <v>778</v>
      </c>
      <c r="L607" t="s">
        <v>113</v>
      </c>
      <c r="M607" t="s">
        <v>54</v>
      </c>
      <c r="N607" t="s">
        <v>66</v>
      </c>
      <c r="O607" t="s">
        <v>67</v>
      </c>
      <c r="P607" t="s">
        <v>68</v>
      </c>
      <c r="Q607">
        <v>440</v>
      </c>
      <c r="R607">
        <v>249.9</v>
      </c>
      <c r="S607">
        <v>109956</v>
      </c>
      <c r="T607">
        <v>57.02</v>
      </c>
      <c r="U607">
        <v>1</v>
      </c>
      <c r="V607">
        <v>319</v>
      </c>
      <c r="W607" t="s">
        <v>36</v>
      </c>
      <c r="X607">
        <v>21055.45</v>
      </c>
    </row>
    <row r="608" spans="1:24" x14ac:dyDescent="0.25">
      <c r="A608">
        <v>100606</v>
      </c>
      <c r="B608" s="1">
        <v>45629</v>
      </c>
      <c r="C608" t="s">
        <v>4138</v>
      </c>
      <c r="D608" t="s">
        <v>3855</v>
      </c>
      <c r="E608" t="s">
        <v>1758</v>
      </c>
      <c r="F608" t="s">
        <v>54</v>
      </c>
      <c r="G608" t="s">
        <v>225</v>
      </c>
      <c r="H608" t="s">
        <v>1759</v>
      </c>
      <c r="I608" t="s">
        <v>116</v>
      </c>
      <c r="J608" t="s">
        <v>62</v>
      </c>
      <c r="K608" t="s">
        <v>195</v>
      </c>
      <c r="L608" t="s">
        <v>122</v>
      </c>
      <c r="M608" t="s">
        <v>38</v>
      </c>
      <c r="N608" t="s">
        <v>102</v>
      </c>
      <c r="O608" t="s">
        <v>103</v>
      </c>
      <c r="P608" t="s">
        <v>76</v>
      </c>
      <c r="Q608">
        <v>337</v>
      </c>
      <c r="R608">
        <v>24.46</v>
      </c>
      <c r="S608">
        <v>8243.02</v>
      </c>
      <c r="T608">
        <v>14.16</v>
      </c>
      <c r="U608">
        <v>11</v>
      </c>
      <c r="V608">
        <v>1209</v>
      </c>
      <c r="W608" t="s">
        <v>36</v>
      </c>
      <c r="X608">
        <v>593.69000000000005</v>
      </c>
    </row>
    <row r="609" spans="1:24" x14ac:dyDescent="0.25">
      <c r="A609">
        <v>100607</v>
      </c>
      <c r="B609" s="1">
        <v>45608</v>
      </c>
      <c r="C609" s="1">
        <v>45608</v>
      </c>
      <c r="D609" t="s">
        <v>4158</v>
      </c>
      <c r="E609" t="s">
        <v>1760</v>
      </c>
      <c r="F609" t="s">
        <v>32</v>
      </c>
      <c r="G609" t="s">
        <v>255</v>
      </c>
      <c r="H609" t="s">
        <v>1761</v>
      </c>
      <c r="I609" t="s">
        <v>177</v>
      </c>
      <c r="J609" t="s">
        <v>29</v>
      </c>
      <c r="K609" t="s">
        <v>392</v>
      </c>
      <c r="L609" t="s">
        <v>212</v>
      </c>
      <c r="M609" t="s">
        <v>38</v>
      </c>
      <c r="N609" t="s">
        <v>33</v>
      </c>
      <c r="O609" t="s">
        <v>34</v>
      </c>
      <c r="P609" t="s">
        <v>68</v>
      </c>
      <c r="Q609">
        <v>412</v>
      </c>
      <c r="R609">
        <v>12.02</v>
      </c>
      <c r="S609">
        <v>4952.24</v>
      </c>
      <c r="T609">
        <v>55.21</v>
      </c>
      <c r="U609">
        <v>4</v>
      </c>
      <c r="V609">
        <v>2797</v>
      </c>
      <c r="W609" t="s">
        <v>36</v>
      </c>
      <c r="X609">
        <v>477.63</v>
      </c>
    </row>
    <row r="610" spans="1:24" x14ac:dyDescent="0.25">
      <c r="A610">
        <v>100608</v>
      </c>
      <c r="B610" s="1">
        <v>45846</v>
      </c>
      <c r="C610" s="1">
        <v>45938</v>
      </c>
      <c r="D610" s="1">
        <v>45756</v>
      </c>
      <c r="E610" t="s">
        <v>1762</v>
      </c>
      <c r="F610" t="s">
        <v>54</v>
      </c>
      <c r="G610" t="s">
        <v>129</v>
      </c>
      <c r="H610" t="s">
        <v>1763</v>
      </c>
      <c r="I610" t="s">
        <v>89</v>
      </c>
      <c r="J610" t="s">
        <v>62</v>
      </c>
      <c r="K610" t="s">
        <v>1573</v>
      </c>
      <c r="L610" t="s">
        <v>187</v>
      </c>
      <c r="M610" t="s">
        <v>32</v>
      </c>
      <c r="N610" t="s">
        <v>102</v>
      </c>
      <c r="O610" t="s">
        <v>103</v>
      </c>
      <c r="P610" t="s">
        <v>76</v>
      </c>
      <c r="Q610">
        <v>147</v>
      </c>
      <c r="R610">
        <v>31.66</v>
      </c>
      <c r="S610">
        <v>4654.0200000000004</v>
      </c>
      <c r="T610">
        <v>10.7</v>
      </c>
      <c r="U610">
        <v>25</v>
      </c>
      <c r="V610">
        <v>2089</v>
      </c>
      <c r="W610" t="s">
        <v>36</v>
      </c>
      <c r="X610">
        <v>388.64</v>
      </c>
    </row>
    <row r="611" spans="1:24" x14ac:dyDescent="0.25">
      <c r="A611">
        <v>100609</v>
      </c>
      <c r="B611" t="s">
        <v>3917</v>
      </c>
      <c r="C611" t="s">
        <v>3918</v>
      </c>
      <c r="D611" s="1">
        <v>45420</v>
      </c>
      <c r="E611" t="s">
        <v>1764</v>
      </c>
      <c r="F611" t="s">
        <v>32</v>
      </c>
      <c r="G611" t="s">
        <v>110</v>
      </c>
      <c r="H611" t="s">
        <v>1765</v>
      </c>
      <c r="I611" t="s">
        <v>126</v>
      </c>
      <c r="J611" t="s">
        <v>42</v>
      </c>
      <c r="K611" t="s">
        <v>1766</v>
      </c>
      <c r="L611" t="s">
        <v>113</v>
      </c>
      <c r="M611" t="s">
        <v>38</v>
      </c>
      <c r="N611" t="s">
        <v>55</v>
      </c>
      <c r="O611" t="s">
        <v>56</v>
      </c>
      <c r="P611" t="s">
        <v>123</v>
      </c>
      <c r="Q611">
        <v>67</v>
      </c>
      <c r="R611">
        <v>319</v>
      </c>
      <c r="S611">
        <v>21373</v>
      </c>
      <c r="T611">
        <v>12.32</v>
      </c>
      <c r="U611">
        <v>10</v>
      </c>
      <c r="V611">
        <v>1595</v>
      </c>
      <c r="W611" t="s">
        <v>36</v>
      </c>
      <c r="X611">
        <v>3852.92</v>
      </c>
    </row>
    <row r="612" spans="1:24" x14ac:dyDescent="0.25">
      <c r="A612">
        <v>100610</v>
      </c>
      <c r="B612" t="s">
        <v>4105</v>
      </c>
      <c r="C612" t="s">
        <v>3929</v>
      </c>
      <c r="D612" s="1">
        <v>45362</v>
      </c>
      <c r="E612" t="s">
        <v>1767</v>
      </c>
      <c r="F612" t="s">
        <v>38</v>
      </c>
      <c r="G612" t="s">
        <v>147</v>
      </c>
      <c r="H612" t="s">
        <v>1768</v>
      </c>
      <c r="I612" t="s">
        <v>41</v>
      </c>
      <c r="J612" t="s">
        <v>42</v>
      </c>
      <c r="K612" t="s">
        <v>584</v>
      </c>
      <c r="L612" t="s">
        <v>113</v>
      </c>
      <c r="M612" t="s">
        <v>32</v>
      </c>
      <c r="N612" t="s">
        <v>55</v>
      </c>
      <c r="O612" t="s">
        <v>56</v>
      </c>
      <c r="P612" t="s">
        <v>35</v>
      </c>
      <c r="Q612">
        <v>240</v>
      </c>
      <c r="R612">
        <v>330.1</v>
      </c>
      <c r="S612">
        <v>79224</v>
      </c>
      <c r="T612">
        <v>19.28</v>
      </c>
      <c r="U612">
        <v>5</v>
      </c>
      <c r="V612">
        <v>141</v>
      </c>
      <c r="W612" t="s">
        <v>36</v>
      </c>
      <c r="X612">
        <v>11774.12</v>
      </c>
    </row>
    <row r="613" spans="1:24" x14ac:dyDescent="0.25">
      <c r="A613">
        <v>100611</v>
      </c>
      <c r="B613" s="1">
        <v>45933</v>
      </c>
      <c r="C613" s="1">
        <v>45964</v>
      </c>
      <c r="D613" t="s">
        <v>3823</v>
      </c>
      <c r="E613" t="s">
        <v>1769</v>
      </c>
      <c r="F613" t="s">
        <v>54</v>
      </c>
      <c r="G613" t="s">
        <v>225</v>
      </c>
      <c r="H613" t="s">
        <v>1770</v>
      </c>
      <c r="I613" t="s">
        <v>207</v>
      </c>
      <c r="J613" t="s">
        <v>80</v>
      </c>
      <c r="K613" t="s">
        <v>1771</v>
      </c>
      <c r="L613" t="s">
        <v>187</v>
      </c>
      <c r="M613" t="s">
        <v>38</v>
      </c>
      <c r="N613" t="s">
        <v>203</v>
      </c>
      <c r="O613" t="s">
        <v>204</v>
      </c>
      <c r="P613" t="s">
        <v>35</v>
      </c>
      <c r="Q613">
        <v>475</v>
      </c>
      <c r="R613">
        <v>127.63</v>
      </c>
      <c r="S613">
        <v>60624.25</v>
      </c>
      <c r="T613">
        <v>25.94</v>
      </c>
      <c r="U613">
        <v>4</v>
      </c>
      <c r="V613">
        <v>1657</v>
      </c>
      <c r="W613" t="s">
        <v>36</v>
      </c>
      <c r="X613">
        <v>11967.4</v>
      </c>
    </row>
    <row r="614" spans="1:24" x14ac:dyDescent="0.25">
      <c r="A614">
        <v>100612</v>
      </c>
      <c r="B614" s="1">
        <v>45515</v>
      </c>
      <c r="C614" s="1">
        <v>45637</v>
      </c>
      <c r="D614" t="s">
        <v>3824</v>
      </c>
      <c r="E614" t="s">
        <v>1772</v>
      </c>
      <c r="F614" t="s">
        <v>54</v>
      </c>
      <c r="G614" t="s">
        <v>129</v>
      </c>
      <c r="H614" t="s">
        <v>1773</v>
      </c>
      <c r="I614" t="s">
        <v>368</v>
      </c>
      <c r="J614" t="s">
        <v>29</v>
      </c>
      <c r="K614" t="s">
        <v>1774</v>
      </c>
      <c r="L614" t="s">
        <v>212</v>
      </c>
      <c r="M614" t="s">
        <v>25</v>
      </c>
      <c r="N614" t="s">
        <v>203</v>
      </c>
      <c r="O614" t="s">
        <v>204</v>
      </c>
      <c r="P614" t="s">
        <v>76</v>
      </c>
      <c r="Q614">
        <v>300</v>
      </c>
      <c r="R614">
        <v>24.58</v>
      </c>
      <c r="S614">
        <v>7374</v>
      </c>
      <c r="T614">
        <v>13.49</v>
      </c>
      <c r="U614">
        <v>18</v>
      </c>
      <c r="V614">
        <v>2005</v>
      </c>
      <c r="W614" t="s">
        <v>57</v>
      </c>
      <c r="X614">
        <v>1644.13</v>
      </c>
    </row>
    <row r="615" spans="1:24" x14ac:dyDescent="0.25">
      <c r="A615">
        <v>100613</v>
      </c>
      <c r="B615" s="1">
        <v>45416</v>
      </c>
      <c r="C615" s="1">
        <v>45569</v>
      </c>
      <c r="D615" s="1">
        <v>45356</v>
      </c>
      <c r="E615" t="s">
        <v>1775</v>
      </c>
      <c r="F615" t="s">
        <v>65</v>
      </c>
      <c r="G615" t="s">
        <v>154</v>
      </c>
      <c r="H615" t="s">
        <v>1776</v>
      </c>
      <c r="I615" t="s">
        <v>89</v>
      </c>
      <c r="J615" t="s">
        <v>62</v>
      </c>
      <c r="K615" t="s">
        <v>833</v>
      </c>
      <c r="L615" t="s">
        <v>98</v>
      </c>
      <c r="M615" t="s">
        <v>38</v>
      </c>
      <c r="N615" t="s">
        <v>102</v>
      </c>
      <c r="O615" t="s">
        <v>103</v>
      </c>
      <c r="P615" t="s">
        <v>76</v>
      </c>
      <c r="Q615">
        <v>92</v>
      </c>
      <c r="R615">
        <v>9.68</v>
      </c>
      <c r="S615">
        <v>890.56</v>
      </c>
      <c r="T615">
        <v>9.6999999999999993</v>
      </c>
      <c r="U615">
        <v>23</v>
      </c>
      <c r="V615">
        <v>3328</v>
      </c>
      <c r="W615" t="s">
        <v>36</v>
      </c>
      <c r="X615">
        <v>130.08000000000001</v>
      </c>
    </row>
    <row r="616" spans="1:24" x14ac:dyDescent="0.25">
      <c r="A616">
        <v>100614</v>
      </c>
      <c r="B616" t="s">
        <v>3761</v>
      </c>
      <c r="C616" t="s">
        <v>3764</v>
      </c>
      <c r="D616" s="1">
        <v>45871</v>
      </c>
      <c r="E616" t="s">
        <v>1777</v>
      </c>
      <c r="F616" t="s">
        <v>65</v>
      </c>
      <c r="G616" t="s">
        <v>70</v>
      </c>
      <c r="H616" t="s">
        <v>1778</v>
      </c>
      <c r="I616" t="s">
        <v>41</v>
      </c>
      <c r="J616" t="s">
        <v>42</v>
      </c>
      <c r="K616" t="s">
        <v>1779</v>
      </c>
      <c r="L616" t="s">
        <v>212</v>
      </c>
      <c r="M616" t="s">
        <v>38</v>
      </c>
      <c r="N616" t="s">
        <v>33</v>
      </c>
      <c r="O616" t="s">
        <v>34</v>
      </c>
      <c r="P616" t="s">
        <v>123</v>
      </c>
      <c r="Q616">
        <v>219</v>
      </c>
      <c r="R616">
        <v>305.39999999999998</v>
      </c>
      <c r="S616">
        <v>66882.600000000006</v>
      </c>
      <c r="T616">
        <v>16.010000000000002</v>
      </c>
      <c r="U616">
        <v>12</v>
      </c>
      <c r="V616">
        <v>1064</v>
      </c>
      <c r="W616" t="s">
        <v>36</v>
      </c>
      <c r="X616">
        <v>11179.26</v>
      </c>
    </row>
    <row r="617" spans="1:24" x14ac:dyDescent="0.25">
      <c r="A617">
        <v>100615</v>
      </c>
      <c r="B617" s="1">
        <v>45999</v>
      </c>
      <c r="C617" t="s">
        <v>3891</v>
      </c>
      <c r="D617" t="s">
        <v>4075</v>
      </c>
      <c r="E617" t="s">
        <v>1780</v>
      </c>
      <c r="F617" t="s">
        <v>54</v>
      </c>
      <c r="G617" t="s">
        <v>193</v>
      </c>
      <c r="H617" t="s">
        <v>1781</v>
      </c>
      <c r="I617" t="s">
        <v>177</v>
      </c>
      <c r="J617" t="s">
        <v>29</v>
      </c>
      <c r="K617" t="s">
        <v>1782</v>
      </c>
      <c r="L617" t="s">
        <v>64</v>
      </c>
      <c r="M617" t="s">
        <v>25</v>
      </c>
      <c r="N617" t="s">
        <v>66</v>
      </c>
      <c r="O617" t="s">
        <v>67</v>
      </c>
      <c r="P617" t="s">
        <v>35</v>
      </c>
      <c r="Q617">
        <v>131</v>
      </c>
      <c r="R617">
        <v>20.65</v>
      </c>
      <c r="S617">
        <v>2705.15</v>
      </c>
      <c r="T617">
        <v>16.190000000000001</v>
      </c>
      <c r="U617">
        <v>9</v>
      </c>
      <c r="V617">
        <v>2735</v>
      </c>
      <c r="W617" t="s">
        <v>36</v>
      </c>
      <c r="X617">
        <v>501.09</v>
      </c>
    </row>
    <row r="618" spans="1:24" x14ac:dyDescent="0.25">
      <c r="A618">
        <v>100616</v>
      </c>
      <c r="B618" t="s">
        <v>3836</v>
      </c>
      <c r="C618" s="1">
        <v>45332</v>
      </c>
      <c r="D618" t="s">
        <v>3785</v>
      </c>
      <c r="E618" t="s">
        <v>1783</v>
      </c>
      <c r="F618" t="s">
        <v>38</v>
      </c>
      <c r="G618" t="s">
        <v>83</v>
      </c>
      <c r="H618" t="s">
        <v>1784</v>
      </c>
      <c r="I618" t="s">
        <v>368</v>
      </c>
      <c r="J618" t="s">
        <v>29</v>
      </c>
      <c r="K618" t="s">
        <v>1785</v>
      </c>
      <c r="L618" t="s">
        <v>91</v>
      </c>
      <c r="M618" t="s">
        <v>38</v>
      </c>
      <c r="N618" t="s">
        <v>74</v>
      </c>
      <c r="O618" t="s">
        <v>75</v>
      </c>
      <c r="P618" t="s">
        <v>123</v>
      </c>
      <c r="Q618">
        <v>120</v>
      </c>
      <c r="R618">
        <v>29.34</v>
      </c>
      <c r="S618">
        <v>3520.8</v>
      </c>
      <c r="T618">
        <v>10.08</v>
      </c>
      <c r="U618">
        <v>14</v>
      </c>
      <c r="V618">
        <v>3310</v>
      </c>
      <c r="W618" t="s">
        <v>36</v>
      </c>
      <c r="X618">
        <v>736.25</v>
      </c>
    </row>
    <row r="619" spans="1:24" x14ac:dyDescent="0.25">
      <c r="A619">
        <v>100617</v>
      </c>
      <c r="B619" t="s">
        <v>3778</v>
      </c>
      <c r="C619" t="s">
        <v>3778</v>
      </c>
      <c r="D619" t="s">
        <v>3801</v>
      </c>
      <c r="E619" t="s">
        <v>1786</v>
      </c>
      <c r="F619" t="s">
        <v>54</v>
      </c>
      <c r="G619" t="s">
        <v>193</v>
      </c>
      <c r="H619" t="s">
        <v>1787</v>
      </c>
      <c r="I619" t="s">
        <v>79</v>
      </c>
      <c r="J619" t="s">
        <v>80</v>
      </c>
      <c r="K619" t="s">
        <v>1788</v>
      </c>
      <c r="L619" t="s">
        <v>118</v>
      </c>
      <c r="M619" t="s">
        <v>54</v>
      </c>
      <c r="N619" t="s">
        <v>66</v>
      </c>
      <c r="O619" t="s">
        <v>67</v>
      </c>
      <c r="P619" t="s">
        <v>68</v>
      </c>
      <c r="Q619">
        <v>174</v>
      </c>
      <c r="R619">
        <v>277.51</v>
      </c>
      <c r="S619">
        <v>48286.74</v>
      </c>
      <c r="T619">
        <v>29.47</v>
      </c>
      <c r="U619">
        <v>5</v>
      </c>
      <c r="V619">
        <v>1593</v>
      </c>
      <c r="W619" t="s">
        <v>36</v>
      </c>
      <c r="X619">
        <v>10678.13</v>
      </c>
    </row>
    <row r="620" spans="1:24" x14ac:dyDescent="0.25">
      <c r="A620">
        <v>100618</v>
      </c>
      <c r="B620" s="1">
        <v>45786</v>
      </c>
      <c r="C620" s="1">
        <v>45939</v>
      </c>
      <c r="D620" s="1">
        <v>45970</v>
      </c>
      <c r="E620" t="s">
        <v>1789</v>
      </c>
      <c r="F620" t="s">
        <v>38</v>
      </c>
      <c r="G620" t="s">
        <v>147</v>
      </c>
      <c r="H620" t="s">
        <v>1790</v>
      </c>
      <c r="I620" t="s">
        <v>207</v>
      </c>
      <c r="J620" t="s">
        <v>80</v>
      </c>
      <c r="K620" t="s">
        <v>1791</v>
      </c>
      <c r="L620" t="s">
        <v>98</v>
      </c>
      <c r="M620" t="s">
        <v>38</v>
      </c>
      <c r="N620" t="s">
        <v>74</v>
      </c>
      <c r="O620" t="s">
        <v>75</v>
      </c>
      <c r="P620" t="s">
        <v>68</v>
      </c>
      <c r="Q620">
        <v>232</v>
      </c>
      <c r="R620">
        <v>166.06</v>
      </c>
      <c r="S620">
        <v>38525.919999999998</v>
      </c>
      <c r="T620">
        <v>32.26</v>
      </c>
      <c r="U620">
        <v>1</v>
      </c>
      <c r="V620">
        <v>336</v>
      </c>
      <c r="W620" t="s">
        <v>36</v>
      </c>
      <c r="X620">
        <v>10407.049999999999</v>
      </c>
    </row>
    <row r="621" spans="1:24" x14ac:dyDescent="0.25">
      <c r="A621">
        <v>100619</v>
      </c>
      <c r="B621" t="s">
        <v>4115</v>
      </c>
      <c r="C621" t="s">
        <v>4159</v>
      </c>
      <c r="D621" s="1">
        <v>45475</v>
      </c>
      <c r="E621" t="s">
        <v>1792</v>
      </c>
      <c r="F621" t="s">
        <v>32</v>
      </c>
      <c r="G621" t="s">
        <v>180</v>
      </c>
      <c r="H621" t="s">
        <v>1793</v>
      </c>
      <c r="I621" t="s">
        <v>126</v>
      </c>
      <c r="J621" t="s">
        <v>42</v>
      </c>
      <c r="K621" t="s">
        <v>1794</v>
      </c>
      <c r="L621" t="s">
        <v>113</v>
      </c>
      <c r="M621" t="s">
        <v>32</v>
      </c>
      <c r="N621" t="s">
        <v>33</v>
      </c>
      <c r="O621" t="s">
        <v>34</v>
      </c>
      <c r="P621" t="s">
        <v>123</v>
      </c>
      <c r="Q621">
        <v>322</v>
      </c>
      <c r="R621">
        <v>99.45</v>
      </c>
      <c r="S621">
        <v>32022.9</v>
      </c>
      <c r="T621">
        <v>13.72</v>
      </c>
      <c r="U621">
        <v>11</v>
      </c>
      <c r="V621">
        <v>376</v>
      </c>
      <c r="W621" t="s">
        <v>36</v>
      </c>
      <c r="X621">
        <v>3645.22</v>
      </c>
    </row>
    <row r="622" spans="1:24" x14ac:dyDescent="0.25">
      <c r="A622">
        <v>100620</v>
      </c>
      <c r="B622" t="s">
        <v>3952</v>
      </c>
      <c r="C622" t="s">
        <v>4087</v>
      </c>
      <c r="D622" t="s">
        <v>3936</v>
      </c>
      <c r="E622" t="s">
        <v>1795</v>
      </c>
      <c r="F622" t="s">
        <v>38</v>
      </c>
      <c r="G622" t="s">
        <v>39</v>
      </c>
      <c r="H622" t="s">
        <v>1796</v>
      </c>
      <c r="I622" t="s">
        <v>368</v>
      </c>
      <c r="J622" t="s">
        <v>29</v>
      </c>
      <c r="K622" t="s">
        <v>1435</v>
      </c>
      <c r="L622" t="s">
        <v>212</v>
      </c>
      <c r="M622" t="s">
        <v>25</v>
      </c>
      <c r="N622" t="s">
        <v>66</v>
      </c>
      <c r="O622" t="s">
        <v>67</v>
      </c>
      <c r="P622" t="s">
        <v>76</v>
      </c>
      <c r="Q622">
        <v>283</v>
      </c>
      <c r="R622">
        <v>71.77</v>
      </c>
      <c r="S622">
        <v>20310.91</v>
      </c>
      <c r="T622">
        <v>13.18</v>
      </c>
      <c r="U622">
        <v>15</v>
      </c>
      <c r="V622">
        <v>2102</v>
      </c>
      <c r="W622" t="s">
        <v>57</v>
      </c>
      <c r="X622">
        <v>4227.24</v>
      </c>
    </row>
    <row r="623" spans="1:24" x14ac:dyDescent="0.25">
      <c r="A623">
        <v>100621</v>
      </c>
      <c r="B623" t="s">
        <v>4104</v>
      </c>
      <c r="C623" t="s">
        <v>4104</v>
      </c>
      <c r="D623" s="1">
        <v>45446</v>
      </c>
      <c r="E623" t="s">
        <v>1797</v>
      </c>
      <c r="F623" t="s">
        <v>25</v>
      </c>
      <c r="G623" t="s">
        <v>59</v>
      </c>
      <c r="H623" t="s">
        <v>1798</v>
      </c>
      <c r="I623" t="s">
        <v>126</v>
      </c>
      <c r="J623" t="s">
        <v>42</v>
      </c>
      <c r="K623" t="s">
        <v>81</v>
      </c>
      <c r="L623" t="s">
        <v>113</v>
      </c>
      <c r="M623" t="s">
        <v>38</v>
      </c>
      <c r="N623" t="s">
        <v>203</v>
      </c>
      <c r="O623" t="s">
        <v>204</v>
      </c>
      <c r="P623" t="s">
        <v>123</v>
      </c>
      <c r="Q623">
        <v>408</v>
      </c>
      <c r="R623">
        <v>437.56</v>
      </c>
      <c r="S623">
        <v>178524.48</v>
      </c>
      <c r="T623">
        <v>20.61</v>
      </c>
      <c r="U623">
        <v>6</v>
      </c>
      <c r="V623">
        <v>1791</v>
      </c>
      <c r="W623" t="s">
        <v>36</v>
      </c>
      <c r="X623">
        <v>27556.18</v>
      </c>
    </row>
    <row r="624" spans="1:24" x14ac:dyDescent="0.25">
      <c r="A624">
        <v>100622</v>
      </c>
      <c r="B624" t="s">
        <v>3816</v>
      </c>
      <c r="C624" s="1">
        <v>45295</v>
      </c>
      <c r="D624" s="1">
        <v>45355</v>
      </c>
      <c r="E624" t="s">
        <v>1799</v>
      </c>
      <c r="F624" t="s">
        <v>25</v>
      </c>
      <c r="G624" t="s">
        <v>169</v>
      </c>
      <c r="H624" t="s">
        <v>1800</v>
      </c>
      <c r="I624" t="s">
        <v>238</v>
      </c>
      <c r="J624" t="s">
        <v>62</v>
      </c>
      <c r="K624" t="s">
        <v>1506</v>
      </c>
      <c r="L624" t="s">
        <v>44</v>
      </c>
      <c r="M624" t="s">
        <v>38</v>
      </c>
      <c r="N624" t="s">
        <v>151</v>
      </c>
      <c r="O624" t="s">
        <v>152</v>
      </c>
      <c r="P624" t="s">
        <v>35</v>
      </c>
      <c r="Q624">
        <v>315</v>
      </c>
      <c r="R624">
        <v>46.82</v>
      </c>
      <c r="S624">
        <v>14748.3</v>
      </c>
      <c r="T624">
        <v>21.4</v>
      </c>
      <c r="U624">
        <v>2</v>
      </c>
      <c r="V624">
        <v>4790</v>
      </c>
      <c r="W624" t="s">
        <v>36</v>
      </c>
      <c r="X624">
        <v>264.87</v>
      </c>
    </row>
    <row r="625" spans="1:24" x14ac:dyDescent="0.25">
      <c r="A625">
        <v>100623</v>
      </c>
      <c r="B625" t="s">
        <v>3881</v>
      </c>
      <c r="C625" t="s">
        <v>3881</v>
      </c>
      <c r="D625" s="1">
        <v>45357</v>
      </c>
      <c r="E625" t="s">
        <v>1801</v>
      </c>
      <c r="F625" t="s">
        <v>54</v>
      </c>
      <c r="G625" t="s">
        <v>225</v>
      </c>
      <c r="H625" t="s">
        <v>1802</v>
      </c>
      <c r="I625" t="s">
        <v>134</v>
      </c>
      <c r="J625" t="s">
        <v>52</v>
      </c>
      <c r="K625" t="s">
        <v>1803</v>
      </c>
      <c r="L625" t="s">
        <v>212</v>
      </c>
      <c r="M625" t="s">
        <v>25</v>
      </c>
      <c r="N625" t="s">
        <v>66</v>
      </c>
      <c r="O625" t="s">
        <v>67</v>
      </c>
      <c r="P625" t="s">
        <v>123</v>
      </c>
      <c r="Q625">
        <v>223</v>
      </c>
      <c r="R625">
        <v>74.08</v>
      </c>
      <c r="S625">
        <v>16519.84</v>
      </c>
      <c r="T625">
        <v>16.11</v>
      </c>
      <c r="U625">
        <v>14</v>
      </c>
      <c r="V625">
        <v>1081</v>
      </c>
      <c r="W625" t="s">
        <v>36</v>
      </c>
      <c r="X625">
        <v>3063.75</v>
      </c>
    </row>
    <row r="626" spans="1:24" x14ac:dyDescent="0.25">
      <c r="A626">
        <v>100624</v>
      </c>
      <c r="B626" t="s">
        <v>3987</v>
      </c>
      <c r="C626" t="s">
        <v>4080</v>
      </c>
      <c r="D626" t="s">
        <v>3988</v>
      </c>
      <c r="E626" t="s">
        <v>1804</v>
      </c>
      <c r="F626" t="s">
        <v>54</v>
      </c>
      <c r="G626" t="s">
        <v>158</v>
      </c>
      <c r="H626" t="s">
        <v>1805</v>
      </c>
      <c r="I626" t="s">
        <v>116</v>
      </c>
      <c r="J626" t="s">
        <v>62</v>
      </c>
      <c r="K626" t="s">
        <v>1806</v>
      </c>
      <c r="L626" t="s">
        <v>98</v>
      </c>
      <c r="M626" t="s">
        <v>32</v>
      </c>
      <c r="N626" t="s">
        <v>151</v>
      </c>
      <c r="O626" t="s">
        <v>152</v>
      </c>
      <c r="P626" t="s">
        <v>123</v>
      </c>
      <c r="Q626">
        <v>406</v>
      </c>
      <c r="R626">
        <v>39.130000000000003</v>
      </c>
      <c r="S626">
        <v>15886.78</v>
      </c>
      <c r="T626">
        <v>20.56</v>
      </c>
      <c r="U626">
        <v>13</v>
      </c>
      <c r="V626">
        <v>337</v>
      </c>
      <c r="W626" t="s">
        <v>188</v>
      </c>
      <c r="X626">
        <v>989.73</v>
      </c>
    </row>
    <row r="627" spans="1:24" x14ac:dyDescent="0.25">
      <c r="A627">
        <v>100625</v>
      </c>
      <c r="B627" t="s">
        <v>4066</v>
      </c>
      <c r="C627" t="s">
        <v>4066</v>
      </c>
      <c r="D627" t="s">
        <v>4069</v>
      </c>
      <c r="E627" t="s">
        <v>923</v>
      </c>
      <c r="F627" t="s">
        <v>38</v>
      </c>
      <c r="G627" t="s">
        <v>49</v>
      </c>
      <c r="H627" t="s">
        <v>1807</v>
      </c>
      <c r="I627" t="s">
        <v>139</v>
      </c>
      <c r="J627" t="s">
        <v>42</v>
      </c>
      <c r="K627" t="s">
        <v>1808</v>
      </c>
      <c r="L627" t="s">
        <v>31</v>
      </c>
      <c r="M627" t="s">
        <v>25</v>
      </c>
      <c r="N627" t="s">
        <v>66</v>
      </c>
      <c r="O627" t="s">
        <v>67</v>
      </c>
      <c r="P627" t="s">
        <v>76</v>
      </c>
      <c r="Q627">
        <v>65</v>
      </c>
      <c r="R627">
        <v>388.56</v>
      </c>
      <c r="S627">
        <v>25256.400000000001</v>
      </c>
      <c r="T627">
        <v>9.1999999999999993</v>
      </c>
      <c r="U627">
        <v>23</v>
      </c>
      <c r="V627">
        <v>118</v>
      </c>
      <c r="W627" t="s">
        <v>36</v>
      </c>
      <c r="X627">
        <v>2238.5</v>
      </c>
    </row>
    <row r="628" spans="1:24" x14ac:dyDescent="0.25">
      <c r="A628">
        <v>100626</v>
      </c>
      <c r="B628" s="1">
        <v>45752</v>
      </c>
      <c r="C628" s="1">
        <v>45782</v>
      </c>
      <c r="D628" s="1">
        <v>45905</v>
      </c>
      <c r="E628" t="s">
        <v>1809</v>
      </c>
      <c r="F628" t="s">
        <v>65</v>
      </c>
      <c r="G628" t="s">
        <v>154</v>
      </c>
      <c r="H628" t="s">
        <v>1810</v>
      </c>
      <c r="I628" t="s">
        <v>177</v>
      </c>
      <c r="J628" t="s">
        <v>29</v>
      </c>
      <c r="K628" t="s">
        <v>117</v>
      </c>
      <c r="L628" t="s">
        <v>91</v>
      </c>
      <c r="M628" t="s">
        <v>38</v>
      </c>
      <c r="N628" t="s">
        <v>45</v>
      </c>
      <c r="O628" t="s">
        <v>46</v>
      </c>
      <c r="P628" t="s">
        <v>35</v>
      </c>
      <c r="Q628">
        <v>338</v>
      </c>
      <c r="R628">
        <v>24.19</v>
      </c>
      <c r="S628">
        <v>8176.22</v>
      </c>
      <c r="T628">
        <v>22.06</v>
      </c>
      <c r="U628">
        <v>4</v>
      </c>
      <c r="V628">
        <v>2129</v>
      </c>
      <c r="W628" t="s">
        <v>36</v>
      </c>
      <c r="X628">
        <v>1891.13</v>
      </c>
    </row>
    <row r="629" spans="1:24" x14ac:dyDescent="0.25">
      <c r="A629">
        <v>100627</v>
      </c>
      <c r="B629" s="1">
        <v>45903</v>
      </c>
      <c r="C629" s="1">
        <v>45964</v>
      </c>
      <c r="D629" t="s">
        <v>4078</v>
      </c>
      <c r="E629" t="s">
        <v>1811</v>
      </c>
      <c r="F629" t="s">
        <v>25</v>
      </c>
      <c r="G629" t="s">
        <v>172</v>
      </c>
      <c r="H629" t="s">
        <v>1812</v>
      </c>
      <c r="I629" t="s">
        <v>134</v>
      </c>
      <c r="J629" t="s">
        <v>52</v>
      </c>
      <c r="K629" t="s">
        <v>1355</v>
      </c>
      <c r="L629" t="s">
        <v>118</v>
      </c>
      <c r="M629" t="s">
        <v>38</v>
      </c>
      <c r="N629" t="s">
        <v>74</v>
      </c>
      <c r="O629" t="s">
        <v>75</v>
      </c>
      <c r="P629" t="s">
        <v>35</v>
      </c>
      <c r="Q629">
        <v>280</v>
      </c>
      <c r="R629">
        <v>71.2</v>
      </c>
      <c r="S629">
        <v>19936</v>
      </c>
      <c r="T629">
        <v>20.41</v>
      </c>
      <c r="U629">
        <v>10</v>
      </c>
      <c r="V629">
        <v>446</v>
      </c>
      <c r="W629" t="s">
        <v>47</v>
      </c>
      <c r="X629">
        <v>-155.63999999999999</v>
      </c>
    </row>
    <row r="630" spans="1:24" x14ac:dyDescent="0.25">
      <c r="A630">
        <v>100628</v>
      </c>
      <c r="B630" s="1">
        <v>45415</v>
      </c>
      <c r="C630" s="1">
        <v>45415</v>
      </c>
      <c r="D630" s="1">
        <v>45538</v>
      </c>
      <c r="E630" t="s">
        <v>1813</v>
      </c>
      <c r="F630" t="s">
        <v>65</v>
      </c>
      <c r="G630" t="s">
        <v>70</v>
      </c>
      <c r="H630" t="s">
        <v>1814</v>
      </c>
      <c r="I630" t="s">
        <v>85</v>
      </c>
      <c r="J630" t="s">
        <v>52</v>
      </c>
      <c r="K630" t="s">
        <v>1752</v>
      </c>
      <c r="L630" t="s">
        <v>113</v>
      </c>
      <c r="M630" t="s">
        <v>54</v>
      </c>
      <c r="N630" t="s">
        <v>55</v>
      </c>
      <c r="O630" t="s">
        <v>56</v>
      </c>
      <c r="P630" t="s">
        <v>68</v>
      </c>
      <c r="Q630">
        <v>316</v>
      </c>
      <c r="R630">
        <v>23.89</v>
      </c>
      <c r="S630">
        <v>7549.24</v>
      </c>
      <c r="T630">
        <v>48.99</v>
      </c>
      <c r="U630">
        <v>4</v>
      </c>
      <c r="V630">
        <v>2308</v>
      </c>
      <c r="W630" t="s">
        <v>36</v>
      </c>
      <c r="X630">
        <v>1042.28</v>
      </c>
    </row>
    <row r="631" spans="1:24" x14ac:dyDescent="0.25">
      <c r="A631">
        <v>100629</v>
      </c>
      <c r="B631" t="s">
        <v>4118</v>
      </c>
      <c r="C631" t="s">
        <v>3902</v>
      </c>
      <c r="D631" s="1">
        <v>45482</v>
      </c>
      <c r="E631" t="s">
        <v>1795</v>
      </c>
      <c r="F631" t="s">
        <v>65</v>
      </c>
      <c r="G631" t="s">
        <v>70</v>
      </c>
      <c r="H631" t="s">
        <v>1815</v>
      </c>
      <c r="I631" t="s">
        <v>79</v>
      </c>
      <c r="J631" t="s">
        <v>80</v>
      </c>
      <c r="K631" t="s">
        <v>1365</v>
      </c>
      <c r="L631" t="s">
        <v>44</v>
      </c>
      <c r="M631" t="s">
        <v>38</v>
      </c>
      <c r="N631" t="s">
        <v>33</v>
      </c>
      <c r="O631" t="s">
        <v>34</v>
      </c>
      <c r="P631" t="s">
        <v>35</v>
      </c>
      <c r="Q631">
        <v>256</v>
      </c>
      <c r="R631">
        <v>337.78</v>
      </c>
      <c r="S631">
        <v>86471.679999999993</v>
      </c>
      <c r="T631">
        <v>19.73</v>
      </c>
      <c r="U631">
        <v>12</v>
      </c>
      <c r="V631">
        <v>161</v>
      </c>
      <c r="W631" t="s">
        <v>188</v>
      </c>
      <c r="X631">
        <v>21836.1</v>
      </c>
    </row>
    <row r="632" spans="1:24" x14ac:dyDescent="0.25">
      <c r="A632">
        <v>100630</v>
      </c>
      <c r="B632" t="s">
        <v>3895</v>
      </c>
      <c r="C632" t="s">
        <v>4160</v>
      </c>
      <c r="D632" t="s">
        <v>4161</v>
      </c>
      <c r="E632" t="s">
        <v>1816</v>
      </c>
      <c r="F632" t="s">
        <v>65</v>
      </c>
      <c r="G632" t="s">
        <v>70</v>
      </c>
      <c r="H632" t="s">
        <v>1817</v>
      </c>
      <c r="I632" t="s">
        <v>134</v>
      </c>
      <c r="J632" t="s">
        <v>52</v>
      </c>
      <c r="K632" t="s">
        <v>596</v>
      </c>
      <c r="L632" t="s">
        <v>118</v>
      </c>
      <c r="M632" t="s">
        <v>38</v>
      </c>
      <c r="N632" t="s">
        <v>107</v>
      </c>
      <c r="O632" t="s">
        <v>108</v>
      </c>
      <c r="P632" t="s">
        <v>68</v>
      </c>
      <c r="Q632">
        <v>52</v>
      </c>
      <c r="R632">
        <v>71.739999999999995</v>
      </c>
      <c r="S632">
        <v>3730.48</v>
      </c>
      <c r="T632">
        <v>31.88</v>
      </c>
      <c r="U632">
        <v>3</v>
      </c>
      <c r="V632">
        <v>1772</v>
      </c>
      <c r="W632" t="s">
        <v>57</v>
      </c>
      <c r="X632">
        <v>307.89999999999998</v>
      </c>
    </row>
    <row r="633" spans="1:24" x14ac:dyDescent="0.25">
      <c r="A633">
        <v>100631</v>
      </c>
      <c r="B633" t="s">
        <v>3892</v>
      </c>
      <c r="C633" t="s">
        <v>4001</v>
      </c>
      <c r="D633" t="s">
        <v>3882</v>
      </c>
      <c r="E633" t="s">
        <v>1818</v>
      </c>
      <c r="F633" t="s">
        <v>54</v>
      </c>
      <c r="G633" t="s">
        <v>225</v>
      </c>
      <c r="H633" t="s">
        <v>1819</v>
      </c>
      <c r="I633" t="s">
        <v>230</v>
      </c>
      <c r="J633" t="s">
        <v>80</v>
      </c>
      <c r="K633" t="s">
        <v>1051</v>
      </c>
      <c r="L633" t="s">
        <v>64</v>
      </c>
      <c r="M633" t="s">
        <v>54</v>
      </c>
      <c r="N633" t="s">
        <v>92</v>
      </c>
      <c r="O633" t="s">
        <v>93</v>
      </c>
      <c r="P633" t="s">
        <v>123</v>
      </c>
      <c r="Q633">
        <v>165</v>
      </c>
      <c r="R633">
        <v>180.69</v>
      </c>
      <c r="S633">
        <v>29813.85</v>
      </c>
      <c r="T633">
        <v>10.89</v>
      </c>
      <c r="U633">
        <v>4</v>
      </c>
      <c r="V633">
        <v>1494</v>
      </c>
      <c r="W633" t="s">
        <v>36</v>
      </c>
      <c r="X633">
        <v>4302.09</v>
      </c>
    </row>
    <row r="634" spans="1:24" x14ac:dyDescent="0.25">
      <c r="A634">
        <v>100632</v>
      </c>
      <c r="B634" s="1">
        <v>45720</v>
      </c>
      <c r="C634" s="1">
        <v>45842</v>
      </c>
      <c r="D634" s="1">
        <v>45934</v>
      </c>
      <c r="E634" t="s">
        <v>1820</v>
      </c>
      <c r="F634" t="s">
        <v>54</v>
      </c>
      <c r="G634" t="s">
        <v>158</v>
      </c>
      <c r="H634" t="s">
        <v>1821</v>
      </c>
      <c r="I634" t="s">
        <v>246</v>
      </c>
      <c r="J634" t="s">
        <v>29</v>
      </c>
      <c r="K634" t="s">
        <v>183</v>
      </c>
      <c r="L634" t="s">
        <v>91</v>
      </c>
      <c r="M634" t="s">
        <v>32</v>
      </c>
      <c r="N634" t="s">
        <v>45</v>
      </c>
      <c r="O634" t="s">
        <v>46</v>
      </c>
      <c r="P634" t="s">
        <v>35</v>
      </c>
      <c r="Q634">
        <v>179</v>
      </c>
      <c r="R634">
        <v>42.82</v>
      </c>
      <c r="S634">
        <v>7664.78</v>
      </c>
      <c r="T634">
        <v>17.55</v>
      </c>
      <c r="U634">
        <v>3</v>
      </c>
      <c r="V634">
        <v>2534</v>
      </c>
      <c r="W634" t="s">
        <v>36</v>
      </c>
      <c r="X634">
        <v>1366.38</v>
      </c>
    </row>
    <row r="635" spans="1:24" x14ac:dyDescent="0.25">
      <c r="A635">
        <v>100633</v>
      </c>
      <c r="B635" t="s">
        <v>3788</v>
      </c>
      <c r="C635" t="s">
        <v>3815</v>
      </c>
      <c r="D635" t="s">
        <v>3862</v>
      </c>
      <c r="E635" t="s">
        <v>1822</v>
      </c>
      <c r="F635" t="s">
        <v>54</v>
      </c>
      <c r="G635" t="s">
        <v>165</v>
      </c>
      <c r="H635" t="s">
        <v>1823</v>
      </c>
      <c r="I635" t="s">
        <v>144</v>
      </c>
      <c r="J635" t="s">
        <v>52</v>
      </c>
      <c r="K635" t="s">
        <v>121</v>
      </c>
      <c r="L635" t="s">
        <v>187</v>
      </c>
      <c r="M635" t="s">
        <v>65</v>
      </c>
      <c r="N635" t="s">
        <v>45</v>
      </c>
      <c r="O635" t="s">
        <v>46</v>
      </c>
      <c r="P635" t="s">
        <v>68</v>
      </c>
      <c r="Q635">
        <v>40</v>
      </c>
      <c r="R635">
        <v>15.77</v>
      </c>
      <c r="S635">
        <v>630.79999999999995</v>
      </c>
      <c r="T635">
        <v>31.1</v>
      </c>
      <c r="U635">
        <v>2</v>
      </c>
      <c r="V635">
        <v>3351</v>
      </c>
      <c r="W635" t="s">
        <v>47</v>
      </c>
      <c r="X635">
        <v>-29.22</v>
      </c>
    </row>
    <row r="636" spans="1:24" x14ac:dyDescent="0.25">
      <c r="A636">
        <v>100634</v>
      </c>
      <c r="B636" t="s">
        <v>4162</v>
      </c>
      <c r="C636" t="s">
        <v>3800</v>
      </c>
      <c r="D636" t="s">
        <v>4163</v>
      </c>
      <c r="E636" t="s">
        <v>1824</v>
      </c>
      <c r="F636" t="s">
        <v>25</v>
      </c>
      <c r="G636" t="s">
        <v>233</v>
      </c>
      <c r="H636" t="s">
        <v>1825</v>
      </c>
      <c r="I636" t="s">
        <v>246</v>
      </c>
      <c r="J636" t="s">
        <v>29</v>
      </c>
      <c r="K636" t="s">
        <v>1826</v>
      </c>
      <c r="L636" t="s">
        <v>118</v>
      </c>
      <c r="M636" t="s">
        <v>32</v>
      </c>
      <c r="N636" t="s">
        <v>92</v>
      </c>
      <c r="O636" t="s">
        <v>93</v>
      </c>
      <c r="P636" t="s">
        <v>68</v>
      </c>
      <c r="Q636">
        <v>483</v>
      </c>
      <c r="R636">
        <v>85.46</v>
      </c>
      <c r="S636">
        <v>41277.18</v>
      </c>
      <c r="T636">
        <v>59.81</v>
      </c>
      <c r="U636">
        <v>4</v>
      </c>
      <c r="V636">
        <v>990</v>
      </c>
      <c r="W636" t="s">
        <v>36</v>
      </c>
      <c r="X636">
        <v>8793.3799999999992</v>
      </c>
    </row>
    <row r="637" spans="1:24" x14ac:dyDescent="0.25">
      <c r="A637">
        <v>100635</v>
      </c>
      <c r="B637" t="s">
        <v>3969</v>
      </c>
      <c r="C637" t="s">
        <v>4121</v>
      </c>
      <c r="D637" t="s">
        <v>4109</v>
      </c>
      <c r="E637" t="s">
        <v>1827</v>
      </c>
      <c r="F637" t="s">
        <v>65</v>
      </c>
      <c r="G637" t="s">
        <v>70</v>
      </c>
      <c r="H637" t="s">
        <v>1828</v>
      </c>
      <c r="I637" t="s">
        <v>134</v>
      </c>
      <c r="J637" t="s">
        <v>52</v>
      </c>
      <c r="K637" t="s">
        <v>1829</v>
      </c>
      <c r="L637" t="s">
        <v>122</v>
      </c>
      <c r="M637" t="s">
        <v>32</v>
      </c>
      <c r="N637" t="s">
        <v>92</v>
      </c>
      <c r="O637" t="s">
        <v>93</v>
      </c>
      <c r="P637" t="s">
        <v>68</v>
      </c>
      <c r="Q637">
        <v>432</v>
      </c>
      <c r="R637">
        <v>42.78</v>
      </c>
      <c r="S637">
        <v>18480.96</v>
      </c>
      <c r="T637">
        <v>56.51</v>
      </c>
      <c r="U637">
        <v>3</v>
      </c>
      <c r="V637">
        <v>756</v>
      </c>
      <c r="W637" t="s">
        <v>36</v>
      </c>
      <c r="X637">
        <v>2403</v>
      </c>
    </row>
    <row r="638" spans="1:24" x14ac:dyDescent="0.25">
      <c r="A638">
        <v>100636</v>
      </c>
      <c r="B638" s="1">
        <v>45476</v>
      </c>
      <c r="C638" s="1">
        <v>45599</v>
      </c>
      <c r="D638" t="s">
        <v>3855</v>
      </c>
      <c r="E638" t="s">
        <v>1830</v>
      </c>
      <c r="F638" t="s">
        <v>32</v>
      </c>
      <c r="G638" t="s">
        <v>255</v>
      </c>
      <c r="H638" t="s">
        <v>1831</v>
      </c>
      <c r="I638" t="s">
        <v>238</v>
      </c>
      <c r="J638" t="s">
        <v>62</v>
      </c>
      <c r="K638" t="s">
        <v>1832</v>
      </c>
      <c r="L638" t="s">
        <v>31</v>
      </c>
      <c r="M638" t="s">
        <v>32</v>
      </c>
      <c r="N638" t="s">
        <v>45</v>
      </c>
      <c r="O638" t="s">
        <v>46</v>
      </c>
      <c r="P638" t="s">
        <v>76</v>
      </c>
      <c r="Q638">
        <v>77</v>
      </c>
      <c r="R638">
        <v>22.57</v>
      </c>
      <c r="S638">
        <v>1737.89</v>
      </c>
      <c r="T638">
        <v>6.98</v>
      </c>
      <c r="U638">
        <v>13</v>
      </c>
      <c r="V638">
        <v>1374</v>
      </c>
      <c r="W638" t="s">
        <v>188</v>
      </c>
      <c r="X638">
        <v>199.01</v>
      </c>
    </row>
    <row r="639" spans="1:24" x14ac:dyDescent="0.25">
      <c r="A639">
        <v>100637</v>
      </c>
      <c r="B639" s="1">
        <v>45877</v>
      </c>
      <c r="C639" s="1">
        <v>45908</v>
      </c>
      <c r="D639" t="s">
        <v>3986</v>
      </c>
      <c r="E639" t="s">
        <v>1833</v>
      </c>
      <c r="F639" t="s">
        <v>38</v>
      </c>
      <c r="G639" t="s">
        <v>83</v>
      </c>
      <c r="H639" t="s">
        <v>1834</v>
      </c>
      <c r="I639" t="s">
        <v>89</v>
      </c>
      <c r="J639" t="s">
        <v>62</v>
      </c>
      <c r="K639" t="s">
        <v>1835</v>
      </c>
      <c r="L639" t="s">
        <v>44</v>
      </c>
      <c r="M639" t="s">
        <v>25</v>
      </c>
      <c r="N639" t="s">
        <v>92</v>
      </c>
      <c r="O639" t="s">
        <v>93</v>
      </c>
      <c r="P639" t="s">
        <v>76</v>
      </c>
      <c r="Q639">
        <v>195</v>
      </c>
      <c r="R639">
        <v>14.47</v>
      </c>
      <c r="S639">
        <v>2821.65</v>
      </c>
      <c r="T639">
        <v>11.57</v>
      </c>
      <c r="U639">
        <v>17</v>
      </c>
      <c r="V639">
        <v>2839</v>
      </c>
      <c r="W639" t="s">
        <v>36</v>
      </c>
      <c r="X639">
        <v>127.8</v>
      </c>
    </row>
    <row r="640" spans="1:24" x14ac:dyDescent="0.25">
      <c r="A640">
        <v>100638</v>
      </c>
      <c r="B640" t="s">
        <v>4164</v>
      </c>
      <c r="C640" t="s">
        <v>4164</v>
      </c>
      <c r="D640" t="s">
        <v>3858</v>
      </c>
      <c r="E640" t="s">
        <v>992</v>
      </c>
      <c r="F640" t="s">
        <v>38</v>
      </c>
      <c r="G640" t="s">
        <v>217</v>
      </c>
      <c r="H640" t="s">
        <v>1836</v>
      </c>
      <c r="I640" t="s">
        <v>207</v>
      </c>
      <c r="J640" t="s">
        <v>80</v>
      </c>
      <c r="K640" t="s">
        <v>1837</v>
      </c>
      <c r="L640" t="s">
        <v>212</v>
      </c>
      <c r="M640" t="s">
        <v>65</v>
      </c>
      <c r="N640" t="s">
        <v>92</v>
      </c>
      <c r="O640" t="s">
        <v>93</v>
      </c>
      <c r="P640" t="s">
        <v>35</v>
      </c>
      <c r="Q640">
        <v>461</v>
      </c>
      <c r="R640">
        <v>241.76</v>
      </c>
      <c r="S640">
        <v>111451.36</v>
      </c>
      <c r="T640">
        <v>25.54</v>
      </c>
      <c r="U640">
        <v>3</v>
      </c>
      <c r="V640">
        <v>1808</v>
      </c>
      <c r="W640" t="s">
        <v>36</v>
      </c>
      <c r="X640">
        <v>18125.400000000001</v>
      </c>
    </row>
    <row r="641" spans="1:24" x14ac:dyDescent="0.25">
      <c r="A641">
        <v>100639</v>
      </c>
      <c r="B641" t="s">
        <v>4155</v>
      </c>
      <c r="C641" t="s">
        <v>4165</v>
      </c>
      <c r="D641" t="s">
        <v>4166</v>
      </c>
      <c r="E641" t="s">
        <v>1838</v>
      </c>
      <c r="F641" t="s">
        <v>54</v>
      </c>
      <c r="G641" t="s">
        <v>193</v>
      </c>
      <c r="H641" t="s">
        <v>1839</v>
      </c>
      <c r="I641" t="s">
        <v>134</v>
      </c>
      <c r="J641" t="s">
        <v>52</v>
      </c>
      <c r="K641" t="s">
        <v>1840</v>
      </c>
      <c r="L641" t="s">
        <v>91</v>
      </c>
      <c r="M641" t="s">
        <v>32</v>
      </c>
      <c r="N641" t="s">
        <v>55</v>
      </c>
      <c r="O641" t="s">
        <v>56</v>
      </c>
      <c r="P641" t="s">
        <v>68</v>
      </c>
      <c r="Q641">
        <v>343</v>
      </c>
      <c r="R641">
        <v>58.1</v>
      </c>
      <c r="S641">
        <v>19928.3</v>
      </c>
      <c r="T641">
        <v>50.74</v>
      </c>
      <c r="U641">
        <v>3</v>
      </c>
      <c r="V641">
        <v>4439</v>
      </c>
      <c r="W641" t="s">
        <v>36</v>
      </c>
      <c r="X641">
        <v>3505.98</v>
      </c>
    </row>
    <row r="642" spans="1:24" x14ac:dyDescent="0.25">
      <c r="A642">
        <v>100640</v>
      </c>
      <c r="B642" t="s">
        <v>3947</v>
      </c>
      <c r="C642" t="s">
        <v>3947</v>
      </c>
      <c r="D642" s="1">
        <v>45872</v>
      </c>
      <c r="E642" t="s">
        <v>1841</v>
      </c>
      <c r="F642" t="s">
        <v>25</v>
      </c>
      <c r="G642" t="s">
        <v>221</v>
      </c>
      <c r="H642" t="s">
        <v>1842</v>
      </c>
      <c r="I642" t="s">
        <v>182</v>
      </c>
      <c r="J642" t="s">
        <v>80</v>
      </c>
      <c r="K642" t="s">
        <v>1843</v>
      </c>
      <c r="L642" t="s">
        <v>118</v>
      </c>
      <c r="M642" t="s">
        <v>25</v>
      </c>
      <c r="N642" t="s">
        <v>102</v>
      </c>
      <c r="O642" t="s">
        <v>103</v>
      </c>
      <c r="P642" t="s">
        <v>76</v>
      </c>
      <c r="Q642">
        <v>482</v>
      </c>
      <c r="R642">
        <v>220.6</v>
      </c>
      <c r="S642">
        <v>106329.2</v>
      </c>
      <c r="T642">
        <v>12.45</v>
      </c>
      <c r="U642">
        <v>10</v>
      </c>
      <c r="V642">
        <v>914</v>
      </c>
      <c r="W642" t="s">
        <v>36</v>
      </c>
      <c r="X642">
        <v>12964.23</v>
      </c>
    </row>
    <row r="643" spans="1:24" x14ac:dyDescent="0.25">
      <c r="A643">
        <v>100641</v>
      </c>
      <c r="B643" t="s">
        <v>3932</v>
      </c>
      <c r="C643" t="s">
        <v>4124</v>
      </c>
      <c r="D643" t="s">
        <v>3764</v>
      </c>
      <c r="E643" t="s">
        <v>1844</v>
      </c>
      <c r="F643" t="s">
        <v>54</v>
      </c>
      <c r="G643" t="s">
        <v>193</v>
      </c>
      <c r="H643" t="s">
        <v>1845</v>
      </c>
      <c r="I643" t="s">
        <v>416</v>
      </c>
      <c r="J643" t="s">
        <v>80</v>
      </c>
      <c r="K643" t="s">
        <v>1846</v>
      </c>
      <c r="L643" t="s">
        <v>118</v>
      </c>
      <c r="M643" t="s">
        <v>54</v>
      </c>
      <c r="N643" t="s">
        <v>74</v>
      </c>
      <c r="O643" t="s">
        <v>75</v>
      </c>
      <c r="P643" t="s">
        <v>68</v>
      </c>
      <c r="Q643">
        <v>118</v>
      </c>
      <c r="R643">
        <v>165.13</v>
      </c>
      <c r="S643">
        <v>19485.34</v>
      </c>
      <c r="T643">
        <v>26.78</v>
      </c>
      <c r="U643">
        <v>4</v>
      </c>
      <c r="V643">
        <v>1654</v>
      </c>
      <c r="W643" t="s">
        <v>36</v>
      </c>
      <c r="X643">
        <v>5221.26</v>
      </c>
    </row>
    <row r="644" spans="1:24" x14ac:dyDescent="0.25">
      <c r="A644">
        <v>100642</v>
      </c>
      <c r="B644" s="1">
        <v>45843</v>
      </c>
      <c r="C644" s="1">
        <v>45966</v>
      </c>
      <c r="D644" t="s">
        <v>4038</v>
      </c>
      <c r="E644" t="s">
        <v>1847</v>
      </c>
      <c r="F644" t="s">
        <v>25</v>
      </c>
      <c r="G644" t="s">
        <v>26</v>
      </c>
      <c r="H644" t="s">
        <v>1848</v>
      </c>
      <c r="I644" t="s">
        <v>61</v>
      </c>
      <c r="J644" t="s">
        <v>62</v>
      </c>
      <c r="K644" t="s">
        <v>1543</v>
      </c>
      <c r="L644" t="s">
        <v>212</v>
      </c>
      <c r="M644" t="s">
        <v>25</v>
      </c>
      <c r="N644" t="s">
        <v>74</v>
      </c>
      <c r="O644" t="s">
        <v>75</v>
      </c>
      <c r="P644" t="s">
        <v>35</v>
      </c>
      <c r="Q644">
        <v>106</v>
      </c>
      <c r="R644">
        <v>43.26</v>
      </c>
      <c r="S644">
        <v>4585.5600000000004</v>
      </c>
      <c r="T644">
        <v>11.47</v>
      </c>
      <c r="U644">
        <v>8</v>
      </c>
      <c r="V644">
        <v>2803</v>
      </c>
      <c r="W644" t="s">
        <v>36</v>
      </c>
      <c r="X644">
        <v>796.95</v>
      </c>
    </row>
    <row r="645" spans="1:24" x14ac:dyDescent="0.25">
      <c r="A645">
        <v>100643</v>
      </c>
      <c r="B645" t="s">
        <v>3944</v>
      </c>
      <c r="C645" t="s">
        <v>4167</v>
      </c>
      <c r="D645" t="s">
        <v>4106</v>
      </c>
      <c r="E645" t="s">
        <v>1849</v>
      </c>
      <c r="F645" t="s">
        <v>38</v>
      </c>
      <c r="G645" t="s">
        <v>83</v>
      </c>
      <c r="H645" t="s">
        <v>1850</v>
      </c>
      <c r="I645" t="s">
        <v>116</v>
      </c>
      <c r="J645" t="s">
        <v>62</v>
      </c>
      <c r="K645" t="s">
        <v>1851</v>
      </c>
      <c r="L645" t="s">
        <v>98</v>
      </c>
      <c r="M645" t="s">
        <v>32</v>
      </c>
      <c r="N645" t="s">
        <v>107</v>
      </c>
      <c r="O645" t="s">
        <v>108</v>
      </c>
      <c r="P645" t="s">
        <v>68</v>
      </c>
      <c r="Q645">
        <v>209</v>
      </c>
      <c r="R645">
        <v>42.66</v>
      </c>
      <c r="S645">
        <v>8915.94</v>
      </c>
      <c r="T645">
        <v>42.06</v>
      </c>
      <c r="U645">
        <v>2</v>
      </c>
      <c r="V645">
        <v>1216</v>
      </c>
      <c r="W645" t="s">
        <v>36</v>
      </c>
      <c r="X645">
        <v>1518.3</v>
      </c>
    </row>
    <row r="646" spans="1:24" x14ac:dyDescent="0.25">
      <c r="A646">
        <v>100644</v>
      </c>
      <c r="B646" t="s">
        <v>3935</v>
      </c>
      <c r="C646" t="s">
        <v>3931</v>
      </c>
      <c r="D646" s="1">
        <v>45355</v>
      </c>
      <c r="E646" t="s">
        <v>1852</v>
      </c>
      <c r="F646" t="s">
        <v>38</v>
      </c>
      <c r="G646" t="s">
        <v>83</v>
      </c>
      <c r="H646" t="s">
        <v>1853</v>
      </c>
      <c r="I646" t="s">
        <v>28</v>
      </c>
      <c r="J646" t="s">
        <v>29</v>
      </c>
      <c r="K646" t="s">
        <v>1854</v>
      </c>
      <c r="L646" t="s">
        <v>113</v>
      </c>
      <c r="M646" t="s">
        <v>54</v>
      </c>
      <c r="N646" t="s">
        <v>45</v>
      </c>
      <c r="O646" t="s">
        <v>46</v>
      </c>
      <c r="P646" t="s">
        <v>123</v>
      </c>
      <c r="Q646">
        <v>140</v>
      </c>
      <c r="R646">
        <v>45.71</v>
      </c>
      <c r="S646">
        <v>6399.4</v>
      </c>
      <c r="T646">
        <v>14.09</v>
      </c>
      <c r="U646">
        <v>7</v>
      </c>
      <c r="V646">
        <v>1391</v>
      </c>
      <c r="W646" t="s">
        <v>36</v>
      </c>
      <c r="X646">
        <v>1558.39</v>
      </c>
    </row>
    <row r="647" spans="1:24" x14ac:dyDescent="0.25">
      <c r="A647">
        <v>100645</v>
      </c>
      <c r="B647" t="s">
        <v>3932</v>
      </c>
      <c r="C647" t="s">
        <v>4164</v>
      </c>
      <c r="D647" t="s">
        <v>4070</v>
      </c>
      <c r="E647" t="s">
        <v>1855</v>
      </c>
      <c r="F647" t="s">
        <v>65</v>
      </c>
      <c r="G647" t="s">
        <v>154</v>
      </c>
      <c r="H647" t="s">
        <v>1856</v>
      </c>
      <c r="I647" t="s">
        <v>207</v>
      </c>
      <c r="J647" t="s">
        <v>80</v>
      </c>
      <c r="K647" t="s">
        <v>291</v>
      </c>
      <c r="L647" t="s">
        <v>113</v>
      </c>
      <c r="M647" t="s">
        <v>32</v>
      </c>
      <c r="N647" t="s">
        <v>55</v>
      </c>
      <c r="O647" t="s">
        <v>56</v>
      </c>
      <c r="P647" t="s">
        <v>123</v>
      </c>
      <c r="Q647">
        <v>136</v>
      </c>
      <c r="R647">
        <v>159.09</v>
      </c>
      <c r="S647">
        <v>21636.240000000002</v>
      </c>
      <c r="T647">
        <v>14</v>
      </c>
      <c r="U647">
        <v>4</v>
      </c>
      <c r="V647">
        <v>967</v>
      </c>
      <c r="W647" t="s">
        <v>36</v>
      </c>
      <c r="X647">
        <v>5010.08</v>
      </c>
    </row>
    <row r="648" spans="1:24" x14ac:dyDescent="0.25">
      <c r="A648">
        <v>100646</v>
      </c>
      <c r="B648" s="1">
        <v>45995</v>
      </c>
      <c r="C648" t="s">
        <v>3797</v>
      </c>
      <c r="D648" t="s">
        <v>4167</v>
      </c>
      <c r="E648" t="s">
        <v>1857</v>
      </c>
      <c r="F648" t="s">
        <v>38</v>
      </c>
      <c r="G648" t="s">
        <v>49</v>
      </c>
      <c r="H648" t="s">
        <v>1858</v>
      </c>
      <c r="I648" t="s">
        <v>139</v>
      </c>
      <c r="J648" t="s">
        <v>42</v>
      </c>
      <c r="K648" t="s">
        <v>413</v>
      </c>
      <c r="L648" t="s">
        <v>31</v>
      </c>
      <c r="M648" t="s">
        <v>38</v>
      </c>
      <c r="N648" t="s">
        <v>203</v>
      </c>
      <c r="O648" t="s">
        <v>204</v>
      </c>
      <c r="P648" t="s">
        <v>76</v>
      </c>
      <c r="Q648">
        <v>284</v>
      </c>
      <c r="R648">
        <v>290.45999999999998</v>
      </c>
      <c r="S648">
        <v>82490.64</v>
      </c>
      <c r="T648">
        <v>9.77</v>
      </c>
      <c r="U648">
        <v>14</v>
      </c>
      <c r="V648">
        <v>1563</v>
      </c>
      <c r="W648" t="s">
        <v>36</v>
      </c>
      <c r="X648">
        <v>11889.98</v>
      </c>
    </row>
    <row r="649" spans="1:24" x14ac:dyDescent="0.25">
      <c r="A649">
        <v>100647</v>
      </c>
      <c r="B649" s="1">
        <v>45881</v>
      </c>
      <c r="C649" t="s">
        <v>4168</v>
      </c>
      <c r="D649" t="s">
        <v>4059</v>
      </c>
      <c r="E649" t="s">
        <v>1859</v>
      </c>
      <c r="F649" t="s">
        <v>32</v>
      </c>
      <c r="G649" t="s">
        <v>273</v>
      </c>
      <c r="H649" t="s">
        <v>1860</v>
      </c>
      <c r="I649" t="s">
        <v>61</v>
      </c>
      <c r="J649" t="s">
        <v>62</v>
      </c>
      <c r="K649" t="s">
        <v>1861</v>
      </c>
      <c r="L649" t="s">
        <v>187</v>
      </c>
      <c r="M649" t="s">
        <v>32</v>
      </c>
      <c r="N649" t="s">
        <v>203</v>
      </c>
      <c r="O649" t="s">
        <v>204</v>
      </c>
      <c r="P649" t="s">
        <v>123</v>
      </c>
      <c r="Q649">
        <v>457</v>
      </c>
      <c r="R649">
        <v>25.92</v>
      </c>
      <c r="S649">
        <v>11845.44</v>
      </c>
      <c r="T649">
        <v>16.149999999999999</v>
      </c>
      <c r="U649">
        <v>7</v>
      </c>
      <c r="V649">
        <v>1034</v>
      </c>
      <c r="W649" t="s">
        <v>36</v>
      </c>
      <c r="X649">
        <v>1411.64</v>
      </c>
    </row>
    <row r="650" spans="1:24" x14ac:dyDescent="0.25">
      <c r="A650">
        <v>100648</v>
      </c>
      <c r="B650" s="1">
        <v>45667</v>
      </c>
      <c r="C650" s="1">
        <v>45698</v>
      </c>
      <c r="D650" t="s">
        <v>3921</v>
      </c>
      <c r="E650" t="s">
        <v>1862</v>
      </c>
      <c r="F650" t="s">
        <v>32</v>
      </c>
      <c r="G650" t="s">
        <v>180</v>
      </c>
      <c r="H650" t="s">
        <v>1863</v>
      </c>
      <c r="I650" t="s">
        <v>144</v>
      </c>
      <c r="J650" t="s">
        <v>52</v>
      </c>
      <c r="K650" t="s">
        <v>1864</v>
      </c>
      <c r="L650" t="s">
        <v>64</v>
      </c>
      <c r="M650" t="s">
        <v>54</v>
      </c>
      <c r="N650" t="s">
        <v>107</v>
      </c>
      <c r="O650" t="s">
        <v>108</v>
      </c>
      <c r="P650" t="s">
        <v>123</v>
      </c>
      <c r="Q650">
        <v>277</v>
      </c>
      <c r="R650">
        <v>36.049999999999997</v>
      </c>
      <c r="S650">
        <v>9985.85</v>
      </c>
      <c r="T650">
        <v>17.420000000000002</v>
      </c>
      <c r="U650">
        <v>17</v>
      </c>
      <c r="V650">
        <v>1792</v>
      </c>
      <c r="W650" t="s">
        <v>188</v>
      </c>
      <c r="X650">
        <v>730.53</v>
      </c>
    </row>
    <row r="651" spans="1:24" x14ac:dyDescent="0.25">
      <c r="A651">
        <v>100649</v>
      </c>
      <c r="B651" s="1">
        <v>45329</v>
      </c>
      <c r="C651" s="1">
        <v>45480</v>
      </c>
      <c r="D651" s="1">
        <v>45511</v>
      </c>
      <c r="E651" t="s">
        <v>1865</v>
      </c>
      <c r="F651" t="s">
        <v>38</v>
      </c>
      <c r="G651" t="s">
        <v>147</v>
      </c>
      <c r="H651" t="s">
        <v>1866</v>
      </c>
      <c r="I651" t="s">
        <v>72</v>
      </c>
      <c r="J651" t="s">
        <v>42</v>
      </c>
      <c r="K651" t="s">
        <v>1867</v>
      </c>
      <c r="L651" t="s">
        <v>44</v>
      </c>
      <c r="M651" t="s">
        <v>32</v>
      </c>
      <c r="N651" t="s">
        <v>151</v>
      </c>
      <c r="O651" t="s">
        <v>152</v>
      </c>
      <c r="P651" t="s">
        <v>68</v>
      </c>
      <c r="Q651">
        <v>77</v>
      </c>
      <c r="R651">
        <v>286.51</v>
      </c>
      <c r="S651">
        <v>22061.27</v>
      </c>
      <c r="T651">
        <v>33.5</v>
      </c>
      <c r="U651">
        <v>1</v>
      </c>
      <c r="V651">
        <v>686</v>
      </c>
      <c r="W651" t="s">
        <v>36</v>
      </c>
      <c r="X651">
        <v>3678.59</v>
      </c>
    </row>
    <row r="652" spans="1:24" x14ac:dyDescent="0.25">
      <c r="A652">
        <v>100650</v>
      </c>
      <c r="B652" t="s">
        <v>3879</v>
      </c>
      <c r="C652" t="s">
        <v>3922</v>
      </c>
      <c r="D652" t="s">
        <v>3776</v>
      </c>
      <c r="E652" t="s">
        <v>1868</v>
      </c>
      <c r="F652" t="s">
        <v>65</v>
      </c>
      <c r="G652" t="s">
        <v>154</v>
      </c>
      <c r="H652" t="s">
        <v>1869</v>
      </c>
      <c r="I652" t="s">
        <v>72</v>
      </c>
      <c r="J652" t="s">
        <v>42</v>
      </c>
      <c r="K652" t="s">
        <v>1187</v>
      </c>
      <c r="L652" t="s">
        <v>64</v>
      </c>
      <c r="M652" t="s">
        <v>65</v>
      </c>
      <c r="N652" t="s">
        <v>74</v>
      </c>
      <c r="O652" t="s">
        <v>75</v>
      </c>
      <c r="P652" t="s">
        <v>76</v>
      </c>
      <c r="Q652">
        <v>17</v>
      </c>
      <c r="R652">
        <v>146.61000000000001</v>
      </c>
      <c r="S652">
        <v>2492.37</v>
      </c>
      <c r="T652">
        <v>6.17</v>
      </c>
      <c r="U652">
        <v>18</v>
      </c>
      <c r="V652">
        <v>1710</v>
      </c>
      <c r="W652" t="s">
        <v>57</v>
      </c>
      <c r="X652">
        <v>260.22000000000003</v>
      </c>
    </row>
    <row r="653" spans="1:24" x14ac:dyDescent="0.25">
      <c r="A653">
        <v>100651</v>
      </c>
      <c r="B653" t="s">
        <v>4002</v>
      </c>
      <c r="C653" t="s">
        <v>4098</v>
      </c>
      <c r="D653" t="s">
        <v>4077</v>
      </c>
      <c r="E653" t="s">
        <v>770</v>
      </c>
      <c r="F653" t="s">
        <v>38</v>
      </c>
      <c r="G653" t="s">
        <v>147</v>
      </c>
      <c r="H653" t="s">
        <v>1870</v>
      </c>
      <c r="I653" t="s">
        <v>278</v>
      </c>
      <c r="J653" t="s">
        <v>29</v>
      </c>
      <c r="K653" t="s">
        <v>1659</v>
      </c>
      <c r="L653" t="s">
        <v>187</v>
      </c>
      <c r="M653" t="s">
        <v>54</v>
      </c>
      <c r="N653" t="s">
        <v>33</v>
      </c>
      <c r="O653" t="s">
        <v>34</v>
      </c>
      <c r="P653" t="s">
        <v>68</v>
      </c>
      <c r="Q653">
        <v>34</v>
      </c>
      <c r="R653">
        <v>90.83</v>
      </c>
      <c r="S653">
        <v>3088.22</v>
      </c>
      <c r="T653">
        <v>30.72</v>
      </c>
      <c r="U653">
        <v>5</v>
      </c>
      <c r="V653">
        <v>1868</v>
      </c>
      <c r="W653" t="s">
        <v>36</v>
      </c>
      <c r="X653">
        <v>636.48</v>
      </c>
    </row>
    <row r="654" spans="1:24" x14ac:dyDescent="0.25">
      <c r="A654">
        <v>100652</v>
      </c>
      <c r="B654" t="s">
        <v>3974</v>
      </c>
      <c r="C654" t="s">
        <v>3893</v>
      </c>
      <c r="D654" t="s">
        <v>4049</v>
      </c>
      <c r="E654" t="s">
        <v>1871</v>
      </c>
      <c r="F654" t="s">
        <v>38</v>
      </c>
      <c r="G654" t="s">
        <v>49</v>
      </c>
      <c r="H654" t="s">
        <v>1872</v>
      </c>
      <c r="I654" t="s">
        <v>144</v>
      </c>
      <c r="J654" t="s">
        <v>52</v>
      </c>
      <c r="K654" t="s">
        <v>1873</v>
      </c>
      <c r="L654" t="s">
        <v>118</v>
      </c>
      <c r="M654" t="s">
        <v>32</v>
      </c>
      <c r="N654" t="s">
        <v>107</v>
      </c>
      <c r="O654" t="s">
        <v>108</v>
      </c>
      <c r="P654" t="s">
        <v>68</v>
      </c>
      <c r="Q654">
        <v>47</v>
      </c>
      <c r="R654">
        <v>74.069999999999993</v>
      </c>
      <c r="S654">
        <v>3481.29</v>
      </c>
      <c r="T654">
        <v>31.56</v>
      </c>
      <c r="U654">
        <v>1</v>
      </c>
      <c r="V654">
        <v>4117</v>
      </c>
      <c r="W654" t="s">
        <v>36</v>
      </c>
      <c r="X654">
        <v>293.07</v>
      </c>
    </row>
    <row r="655" spans="1:24" x14ac:dyDescent="0.25">
      <c r="A655">
        <v>100653</v>
      </c>
      <c r="B655" s="1">
        <v>45723</v>
      </c>
      <c r="C655" s="1">
        <v>45876</v>
      </c>
      <c r="D655" t="s">
        <v>3886</v>
      </c>
      <c r="E655" t="s">
        <v>1874</v>
      </c>
      <c r="F655" t="s">
        <v>65</v>
      </c>
      <c r="G655" t="s">
        <v>142</v>
      </c>
      <c r="H655" t="s">
        <v>1875</v>
      </c>
      <c r="I655" t="s">
        <v>51</v>
      </c>
      <c r="J655" t="s">
        <v>52</v>
      </c>
      <c r="K655" t="s">
        <v>1138</v>
      </c>
      <c r="L655" t="s">
        <v>113</v>
      </c>
      <c r="M655" t="s">
        <v>25</v>
      </c>
      <c r="N655" t="s">
        <v>203</v>
      </c>
      <c r="O655" t="s">
        <v>204</v>
      </c>
      <c r="P655" t="s">
        <v>68</v>
      </c>
      <c r="Q655">
        <v>356</v>
      </c>
      <c r="R655">
        <v>43.92</v>
      </c>
      <c r="S655">
        <v>15635.52</v>
      </c>
      <c r="T655">
        <v>51.58</v>
      </c>
      <c r="U655">
        <v>9</v>
      </c>
      <c r="V655">
        <v>4111</v>
      </c>
      <c r="W655" t="s">
        <v>57</v>
      </c>
      <c r="X655">
        <v>2525.7399999999998</v>
      </c>
    </row>
    <row r="656" spans="1:24" x14ac:dyDescent="0.25">
      <c r="A656">
        <v>100654</v>
      </c>
      <c r="B656" s="1">
        <v>45299</v>
      </c>
      <c r="C656" s="1">
        <v>45330</v>
      </c>
      <c r="D656" s="1">
        <v>45451</v>
      </c>
      <c r="E656" t="s">
        <v>1876</v>
      </c>
      <c r="F656" t="s">
        <v>54</v>
      </c>
      <c r="G656" t="s">
        <v>193</v>
      </c>
      <c r="H656" t="s">
        <v>1877</v>
      </c>
      <c r="I656" t="s">
        <v>238</v>
      </c>
      <c r="J656" t="s">
        <v>62</v>
      </c>
      <c r="K656" t="s">
        <v>573</v>
      </c>
      <c r="L656" t="s">
        <v>91</v>
      </c>
      <c r="M656" t="s">
        <v>38</v>
      </c>
      <c r="N656" t="s">
        <v>55</v>
      </c>
      <c r="O656" t="s">
        <v>56</v>
      </c>
      <c r="P656" t="s">
        <v>68</v>
      </c>
      <c r="Q656">
        <v>356</v>
      </c>
      <c r="R656">
        <v>26.99</v>
      </c>
      <c r="S656">
        <v>9608.44</v>
      </c>
      <c r="T656">
        <v>51.58</v>
      </c>
      <c r="U656">
        <v>4</v>
      </c>
      <c r="V656">
        <v>1340</v>
      </c>
      <c r="W656" t="s">
        <v>36</v>
      </c>
      <c r="X656">
        <v>1475.43</v>
      </c>
    </row>
    <row r="657" spans="1:24" x14ac:dyDescent="0.25">
      <c r="A657">
        <v>100655</v>
      </c>
      <c r="B657" t="s">
        <v>4169</v>
      </c>
      <c r="C657" t="s">
        <v>4085</v>
      </c>
      <c r="D657" s="1">
        <v>45878</v>
      </c>
      <c r="E657" t="s">
        <v>1878</v>
      </c>
      <c r="F657" t="s">
        <v>25</v>
      </c>
      <c r="G657" t="s">
        <v>172</v>
      </c>
      <c r="H657" t="s">
        <v>1879</v>
      </c>
      <c r="I657" t="s">
        <v>238</v>
      </c>
      <c r="J657" t="s">
        <v>62</v>
      </c>
      <c r="K657" t="s">
        <v>1880</v>
      </c>
      <c r="L657" t="s">
        <v>31</v>
      </c>
      <c r="M657" t="s">
        <v>65</v>
      </c>
      <c r="N657" t="s">
        <v>74</v>
      </c>
      <c r="O657" t="s">
        <v>75</v>
      </c>
      <c r="P657" t="s">
        <v>123</v>
      </c>
      <c r="Q657">
        <v>50</v>
      </c>
      <c r="R657">
        <v>24.72</v>
      </c>
      <c r="S657">
        <v>1236</v>
      </c>
      <c r="T657">
        <v>11.91</v>
      </c>
      <c r="U657">
        <v>10</v>
      </c>
      <c r="V657">
        <v>4712</v>
      </c>
      <c r="W657" t="s">
        <v>36</v>
      </c>
      <c r="X657">
        <v>69.150000000000006</v>
      </c>
    </row>
    <row r="658" spans="1:24" x14ac:dyDescent="0.25">
      <c r="A658">
        <v>100656</v>
      </c>
      <c r="B658" t="s">
        <v>3942</v>
      </c>
      <c r="C658" t="s">
        <v>3965</v>
      </c>
      <c r="D658" t="s">
        <v>4039</v>
      </c>
      <c r="E658" t="s">
        <v>1881</v>
      </c>
      <c r="F658" t="s">
        <v>65</v>
      </c>
      <c r="G658" t="s">
        <v>142</v>
      </c>
      <c r="H658" t="s">
        <v>1882</v>
      </c>
      <c r="I658" t="s">
        <v>207</v>
      </c>
      <c r="J658" t="s">
        <v>80</v>
      </c>
      <c r="K658" t="s">
        <v>1474</v>
      </c>
      <c r="L658" t="s">
        <v>113</v>
      </c>
      <c r="M658" t="s">
        <v>65</v>
      </c>
      <c r="N658" t="s">
        <v>55</v>
      </c>
      <c r="O658" t="s">
        <v>56</v>
      </c>
      <c r="P658" t="s">
        <v>68</v>
      </c>
      <c r="Q658">
        <v>202</v>
      </c>
      <c r="R658">
        <v>273.52999999999997</v>
      </c>
      <c r="S658">
        <v>55253.06</v>
      </c>
      <c r="T658">
        <v>30.82</v>
      </c>
      <c r="U658">
        <v>5</v>
      </c>
      <c r="V658">
        <v>2046</v>
      </c>
      <c r="W658" t="s">
        <v>36</v>
      </c>
      <c r="X658">
        <v>14113.41</v>
      </c>
    </row>
    <row r="659" spans="1:24" x14ac:dyDescent="0.25">
      <c r="A659">
        <v>100657</v>
      </c>
      <c r="B659" t="s">
        <v>3775</v>
      </c>
      <c r="C659" t="s">
        <v>4031</v>
      </c>
      <c r="D659" s="1">
        <v>45814</v>
      </c>
      <c r="E659" t="s">
        <v>1883</v>
      </c>
      <c r="F659" t="s">
        <v>54</v>
      </c>
      <c r="G659" t="s">
        <v>193</v>
      </c>
      <c r="H659" t="s">
        <v>1884</v>
      </c>
      <c r="I659" t="s">
        <v>89</v>
      </c>
      <c r="J659" t="s">
        <v>62</v>
      </c>
      <c r="K659" t="s">
        <v>1885</v>
      </c>
      <c r="L659" t="s">
        <v>122</v>
      </c>
      <c r="M659" t="s">
        <v>32</v>
      </c>
      <c r="N659" t="s">
        <v>107</v>
      </c>
      <c r="O659" t="s">
        <v>108</v>
      </c>
      <c r="P659" t="s">
        <v>123</v>
      </c>
      <c r="Q659">
        <v>331</v>
      </c>
      <c r="R659">
        <v>42.61</v>
      </c>
      <c r="S659">
        <v>14103.91</v>
      </c>
      <c r="T659">
        <v>18.739999999999998</v>
      </c>
      <c r="U659">
        <v>8</v>
      </c>
      <c r="V659">
        <v>2640</v>
      </c>
      <c r="W659" t="s">
        <v>36</v>
      </c>
      <c r="X659">
        <v>1715.71</v>
      </c>
    </row>
    <row r="660" spans="1:24" x14ac:dyDescent="0.25">
      <c r="A660">
        <v>100658</v>
      </c>
      <c r="B660" s="1">
        <v>45691</v>
      </c>
      <c r="C660" s="1">
        <v>45719</v>
      </c>
      <c r="D660" s="1">
        <v>45994</v>
      </c>
      <c r="E660" t="s">
        <v>1886</v>
      </c>
      <c r="F660" t="s">
        <v>32</v>
      </c>
      <c r="G660" t="s">
        <v>273</v>
      </c>
      <c r="H660" t="s">
        <v>1887</v>
      </c>
      <c r="I660" t="s">
        <v>416</v>
      </c>
      <c r="J660" t="s">
        <v>80</v>
      </c>
      <c r="K660" t="s">
        <v>1888</v>
      </c>
      <c r="L660" t="s">
        <v>44</v>
      </c>
      <c r="M660" t="s">
        <v>25</v>
      </c>
      <c r="N660" t="s">
        <v>92</v>
      </c>
      <c r="O660" t="s">
        <v>93</v>
      </c>
      <c r="P660" t="s">
        <v>35</v>
      </c>
      <c r="Q660">
        <v>166</v>
      </c>
      <c r="R660">
        <v>130.38999999999999</v>
      </c>
      <c r="S660">
        <v>21644.74</v>
      </c>
      <c r="T660">
        <v>17.18</v>
      </c>
      <c r="U660">
        <v>9</v>
      </c>
      <c r="V660">
        <v>818</v>
      </c>
      <c r="W660" t="s">
        <v>36</v>
      </c>
      <c r="X660">
        <v>4415.2299999999996</v>
      </c>
    </row>
    <row r="661" spans="1:24" x14ac:dyDescent="0.25">
      <c r="A661">
        <v>100659</v>
      </c>
      <c r="B661" t="s">
        <v>3851</v>
      </c>
      <c r="C661" t="s">
        <v>3865</v>
      </c>
      <c r="D661" t="s">
        <v>3759</v>
      </c>
      <c r="E661" t="s">
        <v>1278</v>
      </c>
      <c r="F661" t="s">
        <v>25</v>
      </c>
      <c r="G661" t="s">
        <v>59</v>
      </c>
      <c r="H661" t="s">
        <v>1889</v>
      </c>
      <c r="I661" t="s">
        <v>79</v>
      </c>
      <c r="J661" t="s">
        <v>80</v>
      </c>
      <c r="K661" t="s">
        <v>1890</v>
      </c>
      <c r="L661" t="s">
        <v>44</v>
      </c>
      <c r="M661" t="s">
        <v>25</v>
      </c>
      <c r="N661" t="s">
        <v>107</v>
      </c>
      <c r="O661" t="s">
        <v>108</v>
      </c>
      <c r="P661" t="s">
        <v>35</v>
      </c>
      <c r="Q661">
        <v>339</v>
      </c>
      <c r="R661">
        <v>268.89</v>
      </c>
      <c r="S661">
        <v>91153.71</v>
      </c>
      <c r="T661">
        <v>16.36</v>
      </c>
      <c r="U661">
        <v>8</v>
      </c>
      <c r="V661">
        <v>1220</v>
      </c>
      <c r="W661" t="s">
        <v>36</v>
      </c>
      <c r="X661">
        <v>12772.05</v>
      </c>
    </row>
    <row r="662" spans="1:24" x14ac:dyDescent="0.25">
      <c r="A662">
        <v>100660</v>
      </c>
      <c r="B662" t="s">
        <v>3952</v>
      </c>
      <c r="C662" t="s">
        <v>4087</v>
      </c>
      <c r="D662" t="s">
        <v>3858</v>
      </c>
      <c r="E662" t="s">
        <v>1891</v>
      </c>
      <c r="F662" t="s">
        <v>25</v>
      </c>
      <c r="G662" t="s">
        <v>26</v>
      </c>
      <c r="H662" t="s">
        <v>1892</v>
      </c>
      <c r="I662" t="s">
        <v>207</v>
      </c>
      <c r="J662" t="s">
        <v>80</v>
      </c>
      <c r="K662" t="s">
        <v>515</v>
      </c>
      <c r="L662" t="s">
        <v>31</v>
      </c>
      <c r="M662" t="s">
        <v>32</v>
      </c>
      <c r="N662" t="s">
        <v>107</v>
      </c>
      <c r="O662" t="s">
        <v>108</v>
      </c>
      <c r="P662" t="s">
        <v>76</v>
      </c>
      <c r="Q662">
        <v>494</v>
      </c>
      <c r="R662">
        <v>50.4</v>
      </c>
      <c r="S662">
        <v>24897.599999999999</v>
      </c>
      <c r="T662">
        <v>17.02</v>
      </c>
      <c r="U662">
        <v>25</v>
      </c>
      <c r="V662">
        <v>831</v>
      </c>
      <c r="W662" t="s">
        <v>36</v>
      </c>
      <c r="X662">
        <v>2663.85</v>
      </c>
    </row>
    <row r="663" spans="1:24" x14ac:dyDescent="0.25">
      <c r="A663">
        <v>100661</v>
      </c>
      <c r="B663" t="s">
        <v>4085</v>
      </c>
      <c r="C663" t="s">
        <v>4085</v>
      </c>
      <c r="D663" s="1">
        <v>45817</v>
      </c>
      <c r="E663" t="s">
        <v>1893</v>
      </c>
      <c r="F663" t="s">
        <v>32</v>
      </c>
      <c r="G663" t="s">
        <v>273</v>
      </c>
      <c r="H663" t="s">
        <v>1894</v>
      </c>
      <c r="I663" t="s">
        <v>85</v>
      </c>
      <c r="J663" t="s">
        <v>52</v>
      </c>
      <c r="K663" t="s">
        <v>1453</v>
      </c>
      <c r="L663" t="s">
        <v>187</v>
      </c>
      <c r="M663" t="s">
        <v>25</v>
      </c>
      <c r="N663" t="s">
        <v>74</v>
      </c>
      <c r="O663" t="s">
        <v>75</v>
      </c>
      <c r="P663" t="s">
        <v>123</v>
      </c>
      <c r="Q663">
        <v>319</v>
      </c>
      <c r="R663">
        <v>55.71</v>
      </c>
      <c r="S663">
        <v>17771.490000000002</v>
      </c>
      <c r="T663">
        <v>18.440000000000001</v>
      </c>
      <c r="U663">
        <v>8</v>
      </c>
      <c r="V663">
        <v>2086</v>
      </c>
      <c r="W663" t="s">
        <v>36</v>
      </c>
      <c r="X663">
        <v>3356.37</v>
      </c>
    </row>
    <row r="664" spans="1:24" x14ac:dyDescent="0.25">
      <c r="A664">
        <v>100662</v>
      </c>
      <c r="B664" s="1">
        <v>45302</v>
      </c>
      <c r="C664" s="1">
        <v>45393</v>
      </c>
      <c r="D664" s="1">
        <v>45484</v>
      </c>
      <c r="E664" t="s">
        <v>1895</v>
      </c>
      <c r="F664" t="s">
        <v>54</v>
      </c>
      <c r="G664" t="s">
        <v>129</v>
      </c>
      <c r="H664" t="s">
        <v>1896</v>
      </c>
      <c r="I664" t="s">
        <v>134</v>
      </c>
      <c r="J664" t="s">
        <v>52</v>
      </c>
      <c r="K664" t="s">
        <v>1897</v>
      </c>
      <c r="L664" t="s">
        <v>118</v>
      </c>
      <c r="M664" t="s">
        <v>54</v>
      </c>
      <c r="N664" t="s">
        <v>66</v>
      </c>
      <c r="O664" t="s">
        <v>67</v>
      </c>
      <c r="P664" t="s">
        <v>68</v>
      </c>
      <c r="Q664">
        <v>486</v>
      </c>
      <c r="R664">
        <v>84.12</v>
      </c>
      <c r="S664">
        <v>40882.32</v>
      </c>
      <c r="T664">
        <v>44.45</v>
      </c>
      <c r="U664">
        <v>3</v>
      </c>
      <c r="V664">
        <v>1773</v>
      </c>
      <c r="W664" t="s">
        <v>36</v>
      </c>
      <c r="X664">
        <v>7779.54</v>
      </c>
    </row>
    <row r="665" spans="1:24" x14ac:dyDescent="0.25">
      <c r="A665">
        <v>100663</v>
      </c>
      <c r="B665" t="s">
        <v>4143</v>
      </c>
      <c r="C665" t="s">
        <v>3900</v>
      </c>
      <c r="D665" t="s">
        <v>3996</v>
      </c>
      <c r="E665" t="s">
        <v>1898</v>
      </c>
      <c r="F665" t="s">
        <v>38</v>
      </c>
      <c r="G665" t="s">
        <v>147</v>
      </c>
      <c r="H665" t="s">
        <v>1899</v>
      </c>
      <c r="I665" t="s">
        <v>79</v>
      </c>
      <c r="J665" t="s">
        <v>80</v>
      </c>
      <c r="K665" t="s">
        <v>988</v>
      </c>
      <c r="L665" t="s">
        <v>91</v>
      </c>
      <c r="M665" t="s">
        <v>38</v>
      </c>
      <c r="N665" t="s">
        <v>102</v>
      </c>
      <c r="O665" t="s">
        <v>103</v>
      </c>
      <c r="P665" t="s">
        <v>76</v>
      </c>
      <c r="Q665">
        <v>335</v>
      </c>
      <c r="R665">
        <v>214.8</v>
      </c>
      <c r="S665">
        <v>71958</v>
      </c>
      <c r="T665">
        <v>10.46</v>
      </c>
      <c r="U665">
        <v>23</v>
      </c>
      <c r="V665">
        <v>651</v>
      </c>
      <c r="W665" t="s">
        <v>188</v>
      </c>
      <c r="X665">
        <v>16283.97</v>
      </c>
    </row>
    <row r="666" spans="1:24" x14ac:dyDescent="0.25">
      <c r="A666">
        <v>100664</v>
      </c>
      <c r="B666" t="s">
        <v>4019</v>
      </c>
      <c r="C666" t="s">
        <v>3926</v>
      </c>
      <c r="D666" t="s">
        <v>4037</v>
      </c>
      <c r="E666" t="s">
        <v>1900</v>
      </c>
      <c r="F666" t="s">
        <v>65</v>
      </c>
      <c r="G666" t="s">
        <v>154</v>
      </c>
      <c r="H666" t="s">
        <v>1901</v>
      </c>
      <c r="I666" t="s">
        <v>85</v>
      </c>
      <c r="J666" t="s">
        <v>52</v>
      </c>
      <c r="K666" t="s">
        <v>708</v>
      </c>
      <c r="L666" t="s">
        <v>44</v>
      </c>
      <c r="M666" t="s">
        <v>54</v>
      </c>
      <c r="N666" t="s">
        <v>107</v>
      </c>
      <c r="O666" t="s">
        <v>108</v>
      </c>
      <c r="P666" t="s">
        <v>68</v>
      </c>
      <c r="Q666">
        <v>434</v>
      </c>
      <c r="R666">
        <v>44.47</v>
      </c>
      <c r="S666">
        <v>19299.98</v>
      </c>
      <c r="T666">
        <v>56.64</v>
      </c>
      <c r="U666">
        <v>5</v>
      </c>
      <c r="V666">
        <v>1412</v>
      </c>
      <c r="W666" t="s">
        <v>36</v>
      </c>
      <c r="X666">
        <v>1691.49</v>
      </c>
    </row>
    <row r="667" spans="1:24" x14ac:dyDescent="0.25">
      <c r="A667">
        <v>100665</v>
      </c>
      <c r="B667" s="1">
        <v>45605</v>
      </c>
      <c r="C667" t="s">
        <v>3942</v>
      </c>
      <c r="D667" t="s">
        <v>3965</v>
      </c>
      <c r="E667" t="s">
        <v>1902</v>
      </c>
      <c r="F667" t="s">
        <v>54</v>
      </c>
      <c r="G667" t="s">
        <v>165</v>
      </c>
      <c r="H667" t="s">
        <v>1903</v>
      </c>
      <c r="I667" t="s">
        <v>238</v>
      </c>
      <c r="J667" t="s">
        <v>62</v>
      </c>
      <c r="K667" t="s">
        <v>1904</v>
      </c>
      <c r="L667" t="s">
        <v>187</v>
      </c>
      <c r="M667" t="s">
        <v>25</v>
      </c>
      <c r="N667" t="s">
        <v>102</v>
      </c>
      <c r="O667" t="s">
        <v>103</v>
      </c>
      <c r="P667" t="s">
        <v>68</v>
      </c>
      <c r="Q667">
        <v>125</v>
      </c>
      <c r="R667">
        <v>5.65</v>
      </c>
      <c r="S667">
        <v>706.25</v>
      </c>
      <c r="T667">
        <v>36.61</v>
      </c>
      <c r="U667">
        <v>1</v>
      </c>
      <c r="V667">
        <v>2803</v>
      </c>
      <c r="W667" t="s">
        <v>36</v>
      </c>
      <c r="X667">
        <v>84.66</v>
      </c>
    </row>
    <row r="668" spans="1:24" x14ac:dyDescent="0.25">
      <c r="A668">
        <v>100666</v>
      </c>
      <c r="B668" s="1">
        <v>45973</v>
      </c>
      <c r="C668" s="1">
        <v>45973</v>
      </c>
      <c r="D668" t="s">
        <v>4068</v>
      </c>
      <c r="E668" t="s">
        <v>1905</v>
      </c>
      <c r="F668" t="s">
        <v>65</v>
      </c>
      <c r="G668" t="s">
        <v>154</v>
      </c>
      <c r="H668" t="s">
        <v>1906</v>
      </c>
      <c r="I668" t="s">
        <v>79</v>
      </c>
      <c r="J668" t="s">
        <v>80</v>
      </c>
      <c r="K668" t="s">
        <v>1295</v>
      </c>
      <c r="L668" t="s">
        <v>187</v>
      </c>
      <c r="M668" t="s">
        <v>54</v>
      </c>
      <c r="N668" t="s">
        <v>92</v>
      </c>
      <c r="O668" t="s">
        <v>93</v>
      </c>
      <c r="P668" t="s">
        <v>76</v>
      </c>
      <c r="Q668">
        <v>447</v>
      </c>
      <c r="R668">
        <v>259.72000000000003</v>
      </c>
      <c r="S668">
        <v>116094.84</v>
      </c>
      <c r="T668">
        <v>16.170000000000002</v>
      </c>
      <c r="U668">
        <v>11</v>
      </c>
      <c r="V668">
        <v>882</v>
      </c>
      <c r="W668" t="s">
        <v>36</v>
      </c>
      <c r="X668">
        <v>18183.900000000001</v>
      </c>
    </row>
    <row r="669" spans="1:24" x14ac:dyDescent="0.25">
      <c r="A669">
        <v>100667</v>
      </c>
      <c r="B669" s="1">
        <v>45569</v>
      </c>
      <c r="C669" t="s">
        <v>3753</v>
      </c>
      <c r="D669" t="s">
        <v>3995</v>
      </c>
      <c r="E669" t="s">
        <v>1907</v>
      </c>
      <c r="F669" t="s">
        <v>25</v>
      </c>
      <c r="G669" t="s">
        <v>59</v>
      </c>
      <c r="H669" t="s">
        <v>1908</v>
      </c>
      <c r="I669" t="s">
        <v>207</v>
      </c>
      <c r="J669" t="s">
        <v>80</v>
      </c>
      <c r="K669" t="s">
        <v>1909</v>
      </c>
      <c r="L669" t="s">
        <v>212</v>
      </c>
      <c r="M669" t="s">
        <v>32</v>
      </c>
      <c r="N669" t="s">
        <v>151</v>
      </c>
      <c r="O669" t="s">
        <v>152</v>
      </c>
      <c r="P669" t="s">
        <v>68</v>
      </c>
      <c r="Q669">
        <v>290</v>
      </c>
      <c r="R669">
        <v>237.92</v>
      </c>
      <c r="S669">
        <v>68996.800000000003</v>
      </c>
      <c r="T669">
        <v>47.3</v>
      </c>
      <c r="U669">
        <v>3</v>
      </c>
      <c r="V669">
        <v>480</v>
      </c>
      <c r="W669" t="s">
        <v>36</v>
      </c>
      <c r="X669">
        <v>12007.1</v>
      </c>
    </row>
    <row r="670" spans="1:24" x14ac:dyDescent="0.25">
      <c r="A670">
        <v>100668</v>
      </c>
      <c r="B670" s="1">
        <v>45544</v>
      </c>
      <c r="C670" t="s">
        <v>3833</v>
      </c>
      <c r="D670" t="s">
        <v>3942</v>
      </c>
      <c r="E670" t="s">
        <v>1910</v>
      </c>
      <c r="F670" t="s">
        <v>32</v>
      </c>
      <c r="G670" t="s">
        <v>137</v>
      </c>
      <c r="H670" t="s">
        <v>1911</v>
      </c>
      <c r="I670" t="s">
        <v>51</v>
      </c>
      <c r="J670" t="s">
        <v>52</v>
      </c>
      <c r="K670" t="s">
        <v>1912</v>
      </c>
      <c r="L670" t="s">
        <v>91</v>
      </c>
      <c r="M670" t="s">
        <v>32</v>
      </c>
      <c r="N670" t="s">
        <v>66</v>
      </c>
      <c r="O670" t="s">
        <v>67</v>
      </c>
      <c r="P670" t="s">
        <v>68</v>
      </c>
      <c r="Q670">
        <v>243</v>
      </c>
      <c r="R670">
        <v>61.49</v>
      </c>
      <c r="S670">
        <v>14942.07</v>
      </c>
      <c r="T670">
        <v>32.78</v>
      </c>
      <c r="U670">
        <v>1</v>
      </c>
      <c r="V670">
        <v>1531</v>
      </c>
      <c r="W670" t="s">
        <v>36</v>
      </c>
      <c r="X670">
        <v>1298.5</v>
      </c>
    </row>
    <row r="671" spans="1:24" x14ac:dyDescent="0.25">
      <c r="A671">
        <v>100669</v>
      </c>
      <c r="B671" t="s">
        <v>3880</v>
      </c>
      <c r="C671" s="1">
        <v>45717</v>
      </c>
      <c r="D671" t="s">
        <v>4123</v>
      </c>
      <c r="E671" t="s">
        <v>1913</v>
      </c>
      <c r="F671" t="s">
        <v>54</v>
      </c>
      <c r="G671" t="s">
        <v>193</v>
      </c>
      <c r="H671" t="s">
        <v>1914</v>
      </c>
      <c r="I671" t="s">
        <v>246</v>
      </c>
      <c r="J671" t="s">
        <v>29</v>
      </c>
      <c r="K671" t="s">
        <v>1915</v>
      </c>
      <c r="L671" t="s">
        <v>91</v>
      </c>
      <c r="M671" t="s">
        <v>32</v>
      </c>
      <c r="N671" t="s">
        <v>102</v>
      </c>
      <c r="O671" t="s">
        <v>103</v>
      </c>
      <c r="P671" t="s">
        <v>123</v>
      </c>
      <c r="Q671">
        <v>341</v>
      </c>
      <c r="R671">
        <v>51.94</v>
      </c>
      <c r="S671">
        <v>17711.54</v>
      </c>
      <c r="T671">
        <v>18.98</v>
      </c>
      <c r="U671">
        <v>10</v>
      </c>
      <c r="V671">
        <v>1844</v>
      </c>
      <c r="W671" t="s">
        <v>36</v>
      </c>
      <c r="X671">
        <v>1032.54</v>
      </c>
    </row>
    <row r="672" spans="1:24" x14ac:dyDescent="0.25">
      <c r="A672">
        <v>100670</v>
      </c>
      <c r="B672" s="1">
        <v>45779</v>
      </c>
      <c r="C672" s="1">
        <v>45779</v>
      </c>
      <c r="D672" s="1">
        <v>45810</v>
      </c>
      <c r="E672" t="s">
        <v>1916</v>
      </c>
      <c r="F672" t="s">
        <v>65</v>
      </c>
      <c r="G672" t="s">
        <v>142</v>
      </c>
      <c r="H672" t="s">
        <v>1917</v>
      </c>
      <c r="I672" t="s">
        <v>134</v>
      </c>
      <c r="J672" t="s">
        <v>52</v>
      </c>
      <c r="K672" t="s">
        <v>1918</v>
      </c>
      <c r="L672" t="s">
        <v>91</v>
      </c>
      <c r="M672" t="s">
        <v>32</v>
      </c>
      <c r="N672" t="s">
        <v>33</v>
      </c>
      <c r="O672" t="s">
        <v>34</v>
      </c>
      <c r="P672" t="s">
        <v>68</v>
      </c>
      <c r="Q672">
        <v>395</v>
      </c>
      <c r="R672">
        <v>85.12</v>
      </c>
      <c r="S672">
        <v>33622.400000000001</v>
      </c>
      <c r="T672">
        <v>54.11</v>
      </c>
      <c r="U672">
        <v>1</v>
      </c>
      <c r="V672">
        <v>1458</v>
      </c>
      <c r="W672" t="s">
        <v>36</v>
      </c>
      <c r="X672">
        <v>3848.61</v>
      </c>
    </row>
    <row r="673" spans="1:24" x14ac:dyDescent="0.25">
      <c r="A673">
        <v>100671</v>
      </c>
      <c r="B673" s="1">
        <v>45911</v>
      </c>
      <c r="C673" s="1">
        <v>45941</v>
      </c>
      <c r="D673" t="s">
        <v>4170</v>
      </c>
      <c r="E673" t="s">
        <v>1919</v>
      </c>
      <c r="F673" t="s">
        <v>32</v>
      </c>
      <c r="G673" t="s">
        <v>95</v>
      </c>
      <c r="H673" t="s">
        <v>1920</v>
      </c>
      <c r="I673" t="s">
        <v>72</v>
      </c>
      <c r="J673" t="s">
        <v>42</v>
      </c>
      <c r="K673" t="s">
        <v>1921</v>
      </c>
      <c r="L673" t="s">
        <v>212</v>
      </c>
      <c r="M673" t="s">
        <v>54</v>
      </c>
      <c r="N673" t="s">
        <v>107</v>
      </c>
      <c r="O673" t="s">
        <v>108</v>
      </c>
      <c r="P673" t="s">
        <v>76</v>
      </c>
      <c r="Q673">
        <v>130</v>
      </c>
      <c r="R673">
        <v>213.03</v>
      </c>
      <c r="S673">
        <v>27693.9</v>
      </c>
      <c r="T673">
        <v>10.39</v>
      </c>
      <c r="U673">
        <v>15</v>
      </c>
      <c r="V673">
        <v>1505</v>
      </c>
      <c r="W673" t="s">
        <v>36</v>
      </c>
      <c r="X673">
        <v>3004.6</v>
      </c>
    </row>
    <row r="674" spans="1:24" x14ac:dyDescent="0.25">
      <c r="A674">
        <v>100672</v>
      </c>
      <c r="B674" s="1">
        <v>45728</v>
      </c>
      <c r="C674" s="1">
        <v>45728</v>
      </c>
      <c r="D674" s="1">
        <v>45912</v>
      </c>
      <c r="E674" t="s">
        <v>1922</v>
      </c>
      <c r="F674" t="s">
        <v>32</v>
      </c>
      <c r="G674" t="s">
        <v>95</v>
      </c>
      <c r="H674" t="s">
        <v>1923</v>
      </c>
      <c r="I674" t="s">
        <v>126</v>
      </c>
      <c r="J674" t="s">
        <v>42</v>
      </c>
      <c r="K674" t="s">
        <v>1924</v>
      </c>
      <c r="L674" t="s">
        <v>187</v>
      </c>
      <c r="M674" t="s">
        <v>38</v>
      </c>
      <c r="N674" t="s">
        <v>151</v>
      </c>
      <c r="O674" t="s">
        <v>152</v>
      </c>
      <c r="P674" t="s">
        <v>123</v>
      </c>
      <c r="Q674">
        <v>114</v>
      </c>
      <c r="R674">
        <v>281.64</v>
      </c>
      <c r="S674">
        <v>32106.959999999999</v>
      </c>
      <c r="T674">
        <v>13.46</v>
      </c>
      <c r="U674">
        <v>6</v>
      </c>
      <c r="V674">
        <v>1323</v>
      </c>
      <c r="W674" t="s">
        <v>36</v>
      </c>
      <c r="X674">
        <v>5612.75</v>
      </c>
    </row>
    <row r="675" spans="1:24" x14ac:dyDescent="0.25">
      <c r="A675">
        <v>100673</v>
      </c>
      <c r="B675" s="1">
        <v>45635</v>
      </c>
      <c r="C675" t="s">
        <v>3942</v>
      </c>
      <c r="D675" t="s">
        <v>3836</v>
      </c>
      <c r="E675" t="s">
        <v>375</v>
      </c>
      <c r="F675" t="s">
        <v>25</v>
      </c>
      <c r="G675" t="s">
        <v>169</v>
      </c>
      <c r="H675" t="s">
        <v>1925</v>
      </c>
      <c r="I675" t="s">
        <v>28</v>
      </c>
      <c r="J675" t="s">
        <v>29</v>
      </c>
      <c r="K675" t="s">
        <v>422</v>
      </c>
      <c r="L675" t="s">
        <v>113</v>
      </c>
      <c r="M675" t="s">
        <v>25</v>
      </c>
      <c r="N675" t="s">
        <v>45</v>
      </c>
      <c r="O675" t="s">
        <v>46</v>
      </c>
      <c r="P675" t="s">
        <v>76</v>
      </c>
      <c r="Q675">
        <v>178</v>
      </c>
      <c r="R675">
        <v>43.35</v>
      </c>
      <c r="S675">
        <v>7716.3</v>
      </c>
      <c r="T675">
        <v>8.34</v>
      </c>
      <c r="U675">
        <v>15</v>
      </c>
      <c r="V675">
        <v>382</v>
      </c>
      <c r="W675" t="s">
        <v>36</v>
      </c>
      <c r="X675">
        <v>1553.9</v>
      </c>
    </row>
    <row r="676" spans="1:24" x14ac:dyDescent="0.25">
      <c r="A676">
        <v>100674</v>
      </c>
      <c r="B676" t="s">
        <v>3865</v>
      </c>
      <c r="C676" t="s">
        <v>4121</v>
      </c>
      <c r="D676" s="1">
        <v>45360</v>
      </c>
      <c r="E676" t="s">
        <v>1926</v>
      </c>
      <c r="F676" t="s">
        <v>32</v>
      </c>
      <c r="G676" t="s">
        <v>364</v>
      </c>
      <c r="H676" t="s">
        <v>1927</v>
      </c>
      <c r="I676" t="s">
        <v>230</v>
      </c>
      <c r="J676" t="s">
        <v>80</v>
      </c>
      <c r="K676" t="s">
        <v>1928</v>
      </c>
      <c r="L676" t="s">
        <v>64</v>
      </c>
      <c r="M676" t="s">
        <v>54</v>
      </c>
      <c r="N676" t="s">
        <v>107</v>
      </c>
      <c r="O676" t="s">
        <v>108</v>
      </c>
      <c r="P676" t="s">
        <v>35</v>
      </c>
      <c r="Q676">
        <v>390</v>
      </c>
      <c r="R676">
        <v>218.2</v>
      </c>
      <c r="S676">
        <v>85098</v>
      </c>
      <c r="T676">
        <v>23.53</v>
      </c>
      <c r="U676">
        <v>9</v>
      </c>
      <c r="V676">
        <v>781</v>
      </c>
      <c r="W676" t="s">
        <v>36</v>
      </c>
      <c r="X676">
        <v>14896.92</v>
      </c>
    </row>
    <row r="677" spans="1:24" x14ac:dyDescent="0.25">
      <c r="A677">
        <v>100675</v>
      </c>
      <c r="B677" t="s">
        <v>3811</v>
      </c>
      <c r="C677" t="s">
        <v>4063</v>
      </c>
      <c r="D677" t="s">
        <v>3892</v>
      </c>
      <c r="E677" t="s">
        <v>782</v>
      </c>
      <c r="F677" t="s">
        <v>65</v>
      </c>
      <c r="G677" t="s">
        <v>154</v>
      </c>
      <c r="H677" t="s">
        <v>1929</v>
      </c>
      <c r="I677" t="s">
        <v>139</v>
      </c>
      <c r="J677" t="s">
        <v>42</v>
      </c>
      <c r="K677" t="s">
        <v>1930</v>
      </c>
      <c r="L677" t="s">
        <v>44</v>
      </c>
      <c r="M677" t="s">
        <v>32</v>
      </c>
      <c r="N677" t="s">
        <v>151</v>
      </c>
      <c r="O677" t="s">
        <v>152</v>
      </c>
      <c r="P677" t="s">
        <v>123</v>
      </c>
      <c r="Q677">
        <v>410</v>
      </c>
      <c r="R677">
        <v>268.85000000000002</v>
      </c>
      <c r="S677">
        <v>110228.5</v>
      </c>
      <c r="T677">
        <v>20.66</v>
      </c>
      <c r="U677">
        <v>11</v>
      </c>
      <c r="V677">
        <v>1183</v>
      </c>
      <c r="W677" t="s">
        <v>47</v>
      </c>
      <c r="X677">
        <v>-103.27</v>
      </c>
    </row>
    <row r="678" spans="1:24" x14ac:dyDescent="0.25">
      <c r="A678">
        <v>100676</v>
      </c>
      <c r="B678" t="s">
        <v>3954</v>
      </c>
      <c r="C678" t="s">
        <v>3782</v>
      </c>
      <c r="D678" t="s">
        <v>3810</v>
      </c>
      <c r="E678" t="s">
        <v>1931</v>
      </c>
      <c r="F678" t="s">
        <v>54</v>
      </c>
      <c r="G678" t="s">
        <v>158</v>
      </c>
      <c r="H678" t="s">
        <v>1932</v>
      </c>
      <c r="I678" t="s">
        <v>51</v>
      </c>
      <c r="J678" t="s">
        <v>52</v>
      </c>
      <c r="K678" t="s">
        <v>1803</v>
      </c>
      <c r="L678" t="s">
        <v>122</v>
      </c>
      <c r="M678" t="s">
        <v>32</v>
      </c>
      <c r="N678" t="s">
        <v>107</v>
      </c>
      <c r="O678" t="s">
        <v>108</v>
      </c>
      <c r="P678" t="s">
        <v>68</v>
      </c>
      <c r="Q678">
        <v>428</v>
      </c>
      <c r="R678">
        <v>25.22</v>
      </c>
      <c r="S678">
        <v>10794.16</v>
      </c>
      <c r="T678">
        <v>56.25</v>
      </c>
      <c r="U678">
        <v>8</v>
      </c>
      <c r="V678">
        <v>2866</v>
      </c>
      <c r="W678" t="s">
        <v>36</v>
      </c>
      <c r="X678">
        <v>1500.89</v>
      </c>
    </row>
    <row r="679" spans="1:24" x14ac:dyDescent="0.25">
      <c r="A679">
        <v>100677</v>
      </c>
      <c r="B679" s="1">
        <v>45602</v>
      </c>
      <c r="C679" t="s">
        <v>3954</v>
      </c>
      <c r="D679" t="s">
        <v>3810</v>
      </c>
      <c r="E679" t="s">
        <v>1933</v>
      </c>
      <c r="F679" t="s">
        <v>25</v>
      </c>
      <c r="G679" t="s">
        <v>172</v>
      </c>
      <c r="H679" t="s">
        <v>1934</v>
      </c>
      <c r="I679" t="s">
        <v>61</v>
      </c>
      <c r="J679" t="s">
        <v>62</v>
      </c>
      <c r="K679" t="s">
        <v>1935</v>
      </c>
      <c r="L679" t="s">
        <v>113</v>
      </c>
      <c r="M679" t="s">
        <v>32</v>
      </c>
      <c r="N679" t="s">
        <v>151</v>
      </c>
      <c r="O679" t="s">
        <v>152</v>
      </c>
      <c r="P679" t="s">
        <v>123</v>
      </c>
      <c r="Q679">
        <v>402</v>
      </c>
      <c r="R679">
        <v>22.96</v>
      </c>
      <c r="S679">
        <v>9229.92</v>
      </c>
      <c r="T679">
        <v>20.46</v>
      </c>
      <c r="U679">
        <v>9</v>
      </c>
      <c r="V679">
        <v>4191</v>
      </c>
      <c r="W679" t="s">
        <v>36</v>
      </c>
      <c r="X679">
        <v>1378.97</v>
      </c>
    </row>
    <row r="680" spans="1:24" x14ac:dyDescent="0.25">
      <c r="A680">
        <v>100678</v>
      </c>
      <c r="B680" s="1">
        <v>45448</v>
      </c>
      <c r="C680" s="1">
        <v>45540</v>
      </c>
      <c r="D680" t="s">
        <v>4148</v>
      </c>
      <c r="E680" t="s">
        <v>1936</v>
      </c>
      <c r="F680" t="s">
        <v>54</v>
      </c>
      <c r="G680" t="s">
        <v>158</v>
      </c>
      <c r="H680" t="s">
        <v>1937</v>
      </c>
      <c r="I680" t="s">
        <v>85</v>
      </c>
      <c r="J680" t="s">
        <v>52</v>
      </c>
      <c r="K680" t="s">
        <v>1938</v>
      </c>
      <c r="L680" t="s">
        <v>113</v>
      </c>
      <c r="M680" t="s">
        <v>54</v>
      </c>
      <c r="N680" t="s">
        <v>107</v>
      </c>
      <c r="O680" t="s">
        <v>108</v>
      </c>
      <c r="P680" t="s">
        <v>76</v>
      </c>
      <c r="Q680">
        <v>224</v>
      </c>
      <c r="R680">
        <v>15.18</v>
      </c>
      <c r="S680">
        <v>3400.32</v>
      </c>
      <c r="T680">
        <v>8.9600000000000009</v>
      </c>
      <c r="U680">
        <v>10</v>
      </c>
      <c r="V680">
        <v>3309</v>
      </c>
      <c r="W680" t="s">
        <v>36</v>
      </c>
      <c r="X680">
        <v>529.53</v>
      </c>
    </row>
    <row r="681" spans="1:24" x14ac:dyDescent="0.25">
      <c r="A681">
        <v>100679</v>
      </c>
      <c r="B681" t="s">
        <v>4168</v>
      </c>
      <c r="C681" t="s">
        <v>4067</v>
      </c>
      <c r="D681" t="s">
        <v>4047</v>
      </c>
      <c r="E681" t="s">
        <v>1939</v>
      </c>
      <c r="F681" t="s">
        <v>32</v>
      </c>
      <c r="G681" t="s">
        <v>255</v>
      </c>
      <c r="H681" t="s">
        <v>1940</v>
      </c>
      <c r="I681" t="s">
        <v>149</v>
      </c>
      <c r="J681" t="s">
        <v>42</v>
      </c>
      <c r="K681" t="s">
        <v>1935</v>
      </c>
      <c r="L681" t="s">
        <v>118</v>
      </c>
      <c r="M681" t="s">
        <v>25</v>
      </c>
      <c r="N681" t="s">
        <v>107</v>
      </c>
      <c r="O681" t="s">
        <v>108</v>
      </c>
      <c r="P681" t="s">
        <v>68</v>
      </c>
      <c r="Q681">
        <v>490</v>
      </c>
      <c r="R681">
        <v>230.14</v>
      </c>
      <c r="S681">
        <v>112768.6</v>
      </c>
      <c r="T681">
        <v>60.26</v>
      </c>
      <c r="U681">
        <v>2</v>
      </c>
      <c r="V681">
        <v>1424</v>
      </c>
      <c r="W681" t="s">
        <v>36</v>
      </c>
      <c r="X681">
        <v>10217.73</v>
      </c>
    </row>
    <row r="682" spans="1:24" x14ac:dyDescent="0.25">
      <c r="A682">
        <v>100680</v>
      </c>
      <c r="B682" s="1">
        <v>45414</v>
      </c>
      <c r="C682" s="1">
        <v>45475</v>
      </c>
      <c r="D682" t="s">
        <v>3911</v>
      </c>
      <c r="E682" t="s">
        <v>1941</v>
      </c>
      <c r="F682" t="s">
        <v>65</v>
      </c>
      <c r="G682" t="s">
        <v>70</v>
      </c>
      <c r="H682" t="s">
        <v>1942</v>
      </c>
      <c r="I682" t="s">
        <v>246</v>
      </c>
      <c r="J682" t="s">
        <v>29</v>
      </c>
      <c r="K682" t="s">
        <v>1943</v>
      </c>
      <c r="L682" t="s">
        <v>31</v>
      </c>
      <c r="M682" t="s">
        <v>25</v>
      </c>
      <c r="N682" t="s">
        <v>45</v>
      </c>
      <c r="O682" t="s">
        <v>46</v>
      </c>
      <c r="P682" t="s">
        <v>123</v>
      </c>
      <c r="Q682">
        <v>477</v>
      </c>
      <c r="R682">
        <v>100.4</v>
      </c>
      <c r="S682">
        <v>47890.8</v>
      </c>
      <c r="T682">
        <v>22.28</v>
      </c>
      <c r="U682">
        <v>10</v>
      </c>
      <c r="V682">
        <v>2906</v>
      </c>
      <c r="W682" t="s">
        <v>36</v>
      </c>
      <c r="X682">
        <v>5124.57</v>
      </c>
    </row>
    <row r="683" spans="1:24" x14ac:dyDescent="0.25">
      <c r="A683">
        <v>100681</v>
      </c>
      <c r="B683" t="s">
        <v>4171</v>
      </c>
      <c r="C683" t="s">
        <v>4016</v>
      </c>
      <c r="D683" t="s">
        <v>4165</v>
      </c>
      <c r="E683" t="s">
        <v>1944</v>
      </c>
      <c r="F683" t="s">
        <v>65</v>
      </c>
      <c r="G683" t="s">
        <v>70</v>
      </c>
      <c r="H683" t="s">
        <v>1945</v>
      </c>
      <c r="I683" t="s">
        <v>238</v>
      </c>
      <c r="J683" t="s">
        <v>62</v>
      </c>
      <c r="K683" t="s">
        <v>1946</v>
      </c>
      <c r="L683" t="s">
        <v>212</v>
      </c>
      <c r="M683" t="s">
        <v>25</v>
      </c>
      <c r="N683" t="s">
        <v>203</v>
      </c>
      <c r="O683" t="s">
        <v>204</v>
      </c>
      <c r="P683" t="s">
        <v>123</v>
      </c>
      <c r="Q683">
        <v>114</v>
      </c>
      <c r="R683">
        <v>14.43</v>
      </c>
      <c r="S683">
        <v>1645.02</v>
      </c>
      <c r="T683">
        <v>13.46</v>
      </c>
      <c r="U683">
        <v>9</v>
      </c>
      <c r="V683">
        <v>1212</v>
      </c>
      <c r="W683" t="s">
        <v>36</v>
      </c>
      <c r="X683">
        <v>202.44</v>
      </c>
    </row>
    <row r="684" spans="1:24" x14ac:dyDescent="0.25">
      <c r="A684">
        <v>100682</v>
      </c>
      <c r="B684" s="1">
        <v>45454</v>
      </c>
      <c r="C684" s="1">
        <v>45515</v>
      </c>
      <c r="D684" t="s">
        <v>3824</v>
      </c>
      <c r="E684" t="s">
        <v>1947</v>
      </c>
      <c r="F684" t="s">
        <v>25</v>
      </c>
      <c r="G684" t="s">
        <v>172</v>
      </c>
      <c r="H684" t="s">
        <v>1948</v>
      </c>
      <c r="I684" t="s">
        <v>51</v>
      </c>
      <c r="J684" t="s">
        <v>52</v>
      </c>
      <c r="K684" t="s">
        <v>1597</v>
      </c>
      <c r="L684" t="s">
        <v>212</v>
      </c>
      <c r="M684" t="s">
        <v>32</v>
      </c>
      <c r="N684" t="s">
        <v>74</v>
      </c>
      <c r="O684" t="s">
        <v>75</v>
      </c>
      <c r="P684" t="s">
        <v>76</v>
      </c>
      <c r="Q684">
        <v>376</v>
      </c>
      <c r="R684">
        <v>12.68</v>
      </c>
      <c r="S684">
        <v>4767.68</v>
      </c>
      <c r="T684">
        <v>14.87</v>
      </c>
      <c r="U684">
        <v>22</v>
      </c>
      <c r="V684">
        <v>842</v>
      </c>
      <c r="W684" t="s">
        <v>36</v>
      </c>
      <c r="X684">
        <v>864.25</v>
      </c>
    </row>
    <row r="685" spans="1:24" x14ac:dyDescent="0.25">
      <c r="A685">
        <v>100683</v>
      </c>
      <c r="B685" t="s">
        <v>3804</v>
      </c>
      <c r="C685" t="s">
        <v>3776</v>
      </c>
      <c r="D685" t="s">
        <v>4172</v>
      </c>
      <c r="E685" t="s">
        <v>1949</v>
      </c>
      <c r="F685" t="s">
        <v>32</v>
      </c>
      <c r="G685" t="s">
        <v>273</v>
      </c>
      <c r="H685" t="s">
        <v>1950</v>
      </c>
      <c r="I685" t="s">
        <v>416</v>
      </c>
      <c r="J685" t="s">
        <v>80</v>
      </c>
      <c r="K685" t="s">
        <v>1951</v>
      </c>
      <c r="L685" t="s">
        <v>212</v>
      </c>
      <c r="M685" t="s">
        <v>65</v>
      </c>
      <c r="N685" t="s">
        <v>151</v>
      </c>
      <c r="O685" t="s">
        <v>152</v>
      </c>
      <c r="P685" t="s">
        <v>35</v>
      </c>
      <c r="Q685">
        <v>137</v>
      </c>
      <c r="R685">
        <v>225.47</v>
      </c>
      <c r="S685">
        <v>30889.39</v>
      </c>
      <c r="T685">
        <v>16.36</v>
      </c>
      <c r="U685">
        <v>8</v>
      </c>
      <c r="V685">
        <v>182</v>
      </c>
      <c r="W685" t="s">
        <v>47</v>
      </c>
      <c r="X685">
        <v>-234.6</v>
      </c>
    </row>
    <row r="686" spans="1:24" x14ac:dyDescent="0.25">
      <c r="A686">
        <v>100684</v>
      </c>
      <c r="B686" t="s">
        <v>4173</v>
      </c>
      <c r="C686" t="s">
        <v>4056</v>
      </c>
      <c r="D686" t="s">
        <v>4105</v>
      </c>
      <c r="E686" t="s">
        <v>1952</v>
      </c>
      <c r="F686" t="s">
        <v>65</v>
      </c>
      <c r="G686" t="s">
        <v>142</v>
      </c>
      <c r="H686" t="s">
        <v>1953</v>
      </c>
      <c r="I686" t="s">
        <v>116</v>
      </c>
      <c r="J686" t="s">
        <v>62</v>
      </c>
      <c r="K686" t="s">
        <v>1543</v>
      </c>
      <c r="L686" t="s">
        <v>44</v>
      </c>
      <c r="M686" t="s">
        <v>32</v>
      </c>
      <c r="N686" t="s">
        <v>92</v>
      </c>
      <c r="O686" t="s">
        <v>93</v>
      </c>
      <c r="P686" t="s">
        <v>35</v>
      </c>
      <c r="Q686">
        <v>390</v>
      </c>
      <c r="R686">
        <v>20.84</v>
      </c>
      <c r="S686">
        <v>8127.6</v>
      </c>
      <c r="T686">
        <v>23.53</v>
      </c>
      <c r="U686">
        <v>4</v>
      </c>
      <c r="V686">
        <v>2164</v>
      </c>
      <c r="W686" t="s">
        <v>36</v>
      </c>
      <c r="X686">
        <v>1132.1600000000001</v>
      </c>
    </row>
    <row r="687" spans="1:24" x14ac:dyDescent="0.25">
      <c r="A687">
        <v>100685</v>
      </c>
      <c r="B687" s="1">
        <v>45512</v>
      </c>
      <c r="C687" s="1">
        <v>45573</v>
      </c>
      <c r="D687" t="s">
        <v>3760</v>
      </c>
      <c r="E687" t="s">
        <v>1954</v>
      </c>
      <c r="F687" t="s">
        <v>65</v>
      </c>
      <c r="G687" t="s">
        <v>142</v>
      </c>
      <c r="H687" t="s">
        <v>1955</v>
      </c>
      <c r="I687" t="s">
        <v>177</v>
      </c>
      <c r="J687" t="s">
        <v>29</v>
      </c>
      <c r="K687" t="s">
        <v>1956</v>
      </c>
      <c r="L687" t="s">
        <v>31</v>
      </c>
      <c r="M687" t="s">
        <v>25</v>
      </c>
      <c r="N687" t="s">
        <v>203</v>
      </c>
      <c r="O687" t="s">
        <v>204</v>
      </c>
      <c r="P687" t="s">
        <v>76</v>
      </c>
      <c r="Q687">
        <v>200</v>
      </c>
      <c r="R687">
        <v>102.29</v>
      </c>
      <c r="S687">
        <v>20458</v>
      </c>
      <c r="T687">
        <v>11.66</v>
      </c>
      <c r="U687">
        <v>20</v>
      </c>
      <c r="V687">
        <v>2258</v>
      </c>
      <c r="W687" t="s">
        <v>36</v>
      </c>
      <c r="X687">
        <v>4713.22</v>
      </c>
    </row>
    <row r="688" spans="1:24" x14ac:dyDescent="0.25">
      <c r="A688">
        <v>100686</v>
      </c>
      <c r="B688" t="s">
        <v>4058</v>
      </c>
      <c r="C688" t="s">
        <v>3806</v>
      </c>
      <c r="D688" t="s">
        <v>4059</v>
      </c>
      <c r="E688" t="s">
        <v>1957</v>
      </c>
      <c r="F688" t="s">
        <v>32</v>
      </c>
      <c r="G688" t="s">
        <v>95</v>
      </c>
      <c r="H688" t="s">
        <v>1958</v>
      </c>
      <c r="I688" t="s">
        <v>72</v>
      </c>
      <c r="J688" t="s">
        <v>42</v>
      </c>
      <c r="K688" t="s">
        <v>1679</v>
      </c>
      <c r="L688" t="s">
        <v>113</v>
      </c>
      <c r="M688" t="s">
        <v>38</v>
      </c>
      <c r="N688" t="s">
        <v>107</v>
      </c>
      <c r="O688" t="s">
        <v>108</v>
      </c>
      <c r="P688" t="s">
        <v>68</v>
      </c>
      <c r="Q688">
        <v>444</v>
      </c>
      <c r="R688">
        <v>237.58</v>
      </c>
      <c r="S688">
        <v>105485.52</v>
      </c>
      <c r="T688">
        <v>57.28</v>
      </c>
      <c r="U688">
        <v>2</v>
      </c>
      <c r="V688">
        <v>1322</v>
      </c>
      <c r="W688" t="s">
        <v>36</v>
      </c>
      <c r="X688">
        <v>19242.47</v>
      </c>
    </row>
    <row r="689" spans="1:24" x14ac:dyDescent="0.25">
      <c r="A689">
        <v>100687</v>
      </c>
      <c r="B689" s="1">
        <v>46001</v>
      </c>
      <c r="C689" t="s">
        <v>3767</v>
      </c>
      <c r="D689" t="s">
        <v>3998</v>
      </c>
      <c r="E689" t="s">
        <v>1959</v>
      </c>
      <c r="F689" t="s">
        <v>32</v>
      </c>
      <c r="G689" t="s">
        <v>110</v>
      </c>
      <c r="H689" t="s">
        <v>1960</v>
      </c>
      <c r="I689" t="s">
        <v>116</v>
      </c>
      <c r="J689" t="s">
        <v>62</v>
      </c>
      <c r="K689" t="s">
        <v>489</v>
      </c>
      <c r="L689" t="s">
        <v>64</v>
      </c>
      <c r="M689" t="s">
        <v>65</v>
      </c>
      <c r="N689" t="s">
        <v>92</v>
      </c>
      <c r="O689" t="s">
        <v>93</v>
      </c>
      <c r="P689" t="s">
        <v>123</v>
      </c>
      <c r="Q689">
        <v>285</v>
      </c>
      <c r="R689">
        <v>16.579999999999998</v>
      </c>
      <c r="S689">
        <v>4725.3</v>
      </c>
      <c r="T689">
        <v>17.62</v>
      </c>
      <c r="U689">
        <v>4</v>
      </c>
      <c r="V689">
        <v>1222</v>
      </c>
      <c r="W689" t="s">
        <v>36</v>
      </c>
      <c r="X689">
        <v>736.51</v>
      </c>
    </row>
    <row r="690" spans="1:24" x14ac:dyDescent="0.25">
      <c r="A690">
        <v>100688</v>
      </c>
      <c r="B690" t="s">
        <v>3901</v>
      </c>
      <c r="C690" t="s">
        <v>4109</v>
      </c>
      <c r="D690" t="s">
        <v>3760</v>
      </c>
      <c r="E690" t="s">
        <v>1961</v>
      </c>
      <c r="F690" t="s">
        <v>38</v>
      </c>
      <c r="G690" t="s">
        <v>147</v>
      </c>
      <c r="H690" t="s">
        <v>1962</v>
      </c>
      <c r="I690" t="s">
        <v>89</v>
      </c>
      <c r="J690" t="s">
        <v>62</v>
      </c>
      <c r="K690" t="s">
        <v>1963</v>
      </c>
      <c r="L690" t="s">
        <v>118</v>
      </c>
      <c r="M690" t="s">
        <v>32</v>
      </c>
      <c r="N690" t="s">
        <v>92</v>
      </c>
      <c r="O690" t="s">
        <v>93</v>
      </c>
      <c r="P690" t="s">
        <v>68</v>
      </c>
      <c r="Q690">
        <v>243</v>
      </c>
      <c r="R690">
        <v>27.4</v>
      </c>
      <c r="S690">
        <v>6658.2</v>
      </c>
      <c r="T690">
        <v>44.26</v>
      </c>
      <c r="U690">
        <v>2</v>
      </c>
      <c r="V690">
        <v>1966</v>
      </c>
      <c r="W690" t="s">
        <v>36</v>
      </c>
      <c r="X690">
        <v>798.6</v>
      </c>
    </row>
    <row r="691" spans="1:24" x14ac:dyDescent="0.25">
      <c r="A691">
        <v>100689</v>
      </c>
      <c r="B691" s="1">
        <v>45571</v>
      </c>
      <c r="C691" t="s">
        <v>3954</v>
      </c>
      <c r="D691" t="s">
        <v>3809</v>
      </c>
      <c r="E691" t="s">
        <v>1964</v>
      </c>
      <c r="F691" t="s">
        <v>65</v>
      </c>
      <c r="G691" t="s">
        <v>142</v>
      </c>
      <c r="H691" t="s">
        <v>1965</v>
      </c>
      <c r="I691" t="s">
        <v>177</v>
      </c>
      <c r="J691" t="s">
        <v>29</v>
      </c>
      <c r="K691" t="s">
        <v>227</v>
      </c>
      <c r="L691" t="s">
        <v>187</v>
      </c>
      <c r="M691" t="s">
        <v>38</v>
      </c>
      <c r="N691" t="s">
        <v>203</v>
      </c>
      <c r="O691" t="s">
        <v>204</v>
      </c>
      <c r="P691" t="s">
        <v>68</v>
      </c>
      <c r="Q691">
        <v>475</v>
      </c>
      <c r="R691">
        <v>51.6</v>
      </c>
      <c r="S691">
        <v>24510</v>
      </c>
      <c r="T691">
        <v>59.29</v>
      </c>
      <c r="U691">
        <v>4</v>
      </c>
      <c r="V691">
        <v>3442</v>
      </c>
      <c r="W691" t="s">
        <v>36</v>
      </c>
      <c r="X691">
        <v>6201.57</v>
      </c>
    </row>
    <row r="692" spans="1:24" x14ac:dyDescent="0.25">
      <c r="A692">
        <v>100690</v>
      </c>
      <c r="B692" s="1">
        <v>45783</v>
      </c>
      <c r="C692" s="1">
        <v>45844</v>
      </c>
      <c r="D692" t="s">
        <v>4166</v>
      </c>
      <c r="E692" t="s">
        <v>1966</v>
      </c>
      <c r="F692" t="s">
        <v>25</v>
      </c>
      <c r="G692" t="s">
        <v>221</v>
      </c>
      <c r="H692" t="s">
        <v>1967</v>
      </c>
      <c r="I692" t="s">
        <v>368</v>
      </c>
      <c r="J692" t="s">
        <v>29</v>
      </c>
      <c r="K692" t="s">
        <v>649</v>
      </c>
      <c r="L692" t="s">
        <v>31</v>
      </c>
      <c r="M692" t="s">
        <v>65</v>
      </c>
      <c r="N692" t="s">
        <v>33</v>
      </c>
      <c r="O692" t="s">
        <v>34</v>
      </c>
      <c r="P692" t="s">
        <v>76</v>
      </c>
      <c r="Q692">
        <v>42</v>
      </c>
      <c r="R692">
        <v>21.08</v>
      </c>
      <c r="S692">
        <v>885.36</v>
      </c>
      <c r="T692">
        <v>8.7799999999999994</v>
      </c>
      <c r="U692">
        <v>23</v>
      </c>
      <c r="V692">
        <v>1988</v>
      </c>
      <c r="W692" t="s">
        <v>188</v>
      </c>
      <c r="X692">
        <v>163.26</v>
      </c>
    </row>
    <row r="693" spans="1:24" x14ac:dyDescent="0.25">
      <c r="A693">
        <v>100691</v>
      </c>
      <c r="B693" t="s">
        <v>3786</v>
      </c>
      <c r="C693" t="s">
        <v>3786</v>
      </c>
      <c r="D693" t="s">
        <v>3787</v>
      </c>
      <c r="E693" t="s">
        <v>1968</v>
      </c>
      <c r="F693" t="s">
        <v>32</v>
      </c>
      <c r="G693" t="s">
        <v>110</v>
      </c>
      <c r="H693" t="s">
        <v>1969</v>
      </c>
      <c r="I693" t="s">
        <v>79</v>
      </c>
      <c r="J693" t="s">
        <v>80</v>
      </c>
      <c r="K693" t="s">
        <v>239</v>
      </c>
      <c r="L693" t="s">
        <v>122</v>
      </c>
      <c r="M693" t="s">
        <v>38</v>
      </c>
      <c r="N693" t="s">
        <v>107</v>
      </c>
      <c r="O693" t="s">
        <v>108</v>
      </c>
      <c r="P693" t="s">
        <v>123</v>
      </c>
      <c r="Q693">
        <v>328</v>
      </c>
      <c r="R693">
        <v>288.43</v>
      </c>
      <c r="S693">
        <v>94605.04</v>
      </c>
      <c r="T693">
        <v>18.66</v>
      </c>
      <c r="U693">
        <v>6</v>
      </c>
      <c r="V693">
        <v>2098</v>
      </c>
      <c r="W693" t="s">
        <v>36</v>
      </c>
      <c r="X693">
        <v>21063.49</v>
      </c>
    </row>
    <row r="694" spans="1:24" x14ac:dyDescent="0.25">
      <c r="A694">
        <v>100692</v>
      </c>
      <c r="B694" t="s">
        <v>3961</v>
      </c>
      <c r="C694" t="s">
        <v>3930</v>
      </c>
      <c r="D694" t="s">
        <v>3769</v>
      </c>
      <c r="E694" t="s">
        <v>1970</v>
      </c>
      <c r="F694" t="s">
        <v>54</v>
      </c>
      <c r="G694" t="s">
        <v>165</v>
      </c>
      <c r="H694" t="s">
        <v>1971</v>
      </c>
      <c r="I694" t="s">
        <v>41</v>
      </c>
      <c r="J694" t="s">
        <v>42</v>
      </c>
      <c r="K694" t="s">
        <v>815</v>
      </c>
      <c r="L694" t="s">
        <v>118</v>
      </c>
      <c r="M694" t="s">
        <v>25</v>
      </c>
      <c r="N694" t="s">
        <v>151</v>
      </c>
      <c r="O694" t="s">
        <v>152</v>
      </c>
      <c r="P694" t="s">
        <v>68</v>
      </c>
      <c r="Q694">
        <v>75</v>
      </c>
      <c r="R694">
        <v>247.64</v>
      </c>
      <c r="S694">
        <v>18573</v>
      </c>
      <c r="T694">
        <v>33.369999999999997</v>
      </c>
      <c r="U694">
        <v>4</v>
      </c>
      <c r="V694">
        <v>98</v>
      </c>
      <c r="W694" t="s">
        <v>36</v>
      </c>
      <c r="X694">
        <v>2078.81</v>
      </c>
    </row>
    <row r="695" spans="1:24" x14ac:dyDescent="0.25">
      <c r="A695">
        <v>100693</v>
      </c>
      <c r="B695" t="s">
        <v>4113</v>
      </c>
      <c r="C695" s="1">
        <v>45755</v>
      </c>
      <c r="D695" t="s">
        <v>4169</v>
      </c>
      <c r="E695" t="s">
        <v>1972</v>
      </c>
      <c r="F695" t="s">
        <v>32</v>
      </c>
      <c r="G695" t="s">
        <v>180</v>
      </c>
      <c r="H695" t="s">
        <v>1973</v>
      </c>
      <c r="I695" t="s">
        <v>126</v>
      </c>
      <c r="J695" t="s">
        <v>42</v>
      </c>
      <c r="K695" t="s">
        <v>1974</v>
      </c>
      <c r="L695" t="s">
        <v>44</v>
      </c>
      <c r="M695" t="s">
        <v>54</v>
      </c>
      <c r="N695" t="s">
        <v>45</v>
      </c>
      <c r="O695" t="s">
        <v>46</v>
      </c>
      <c r="P695" t="s">
        <v>76</v>
      </c>
      <c r="Q695">
        <v>389</v>
      </c>
      <c r="R695">
        <v>288.23</v>
      </c>
      <c r="S695">
        <v>112121.47</v>
      </c>
      <c r="T695">
        <v>15.11</v>
      </c>
      <c r="U695">
        <v>24</v>
      </c>
      <c r="V695">
        <v>832</v>
      </c>
      <c r="W695" t="s">
        <v>36</v>
      </c>
      <c r="X695">
        <v>14628.53</v>
      </c>
    </row>
    <row r="696" spans="1:24" x14ac:dyDescent="0.25">
      <c r="A696">
        <v>100694</v>
      </c>
      <c r="B696" t="s">
        <v>3912</v>
      </c>
      <c r="C696" t="s">
        <v>3927</v>
      </c>
      <c r="D696" t="s">
        <v>4174</v>
      </c>
      <c r="E696" t="s">
        <v>1975</v>
      </c>
      <c r="F696" t="s">
        <v>25</v>
      </c>
      <c r="G696" t="s">
        <v>221</v>
      </c>
      <c r="H696" t="s">
        <v>1976</v>
      </c>
      <c r="I696" t="s">
        <v>182</v>
      </c>
      <c r="J696" t="s">
        <v>80</v>
      </c>
      <c r="K696" t="s">
        <v>1791</v>
      </c>
      <c r="L696" t="s">
        <v>118</v>
      </c>
      <c r="M696" t="s">
        <v>38</v>
      </c>
      <c r="N696" t="s">
        <v>55</v>
      </c>
      <c r="O696" t="s">
        <v>56</v>
      </c>
      <c r="P696" t="s">
        <v>35</v>
      </c>
      <c r="Q696">
        <v>104</v>
      </c>
      <c r="R696">
        <v>303.62</v>
      </c>
      <c r="S696">
        <v>31576.48</v>
      </c>
      <c r="T696">
        <v>15.42</v>
      </c>
      <c r="U696">
        <v>10</v>
      </c>
      <c r="V696">
        <v>1409</v>
      </c>
      <c r="W696" t="s">
        <v>36</v>
      </c>
      <c r="X696">
        <v>6013.52</v>
      </c>
    </row>
    <row r="697" spans="1:24" x14ac:dyDescent="0.25">
      <c r="A697">
        <v>100695</v>
      </c>
      <c r="B697" t="s">
        <v>3943</v>
      </c>
      <c r="C697" t="s">
        <v>4175</v>
      </c>
      <c r="D697" t="s">
        <v>4012</v>
      </c>
      <c r="E697" t="s">
        <v>1977</v>
      </c>
      <c r="F697" t="s">
        <v>25</v>
      </c>
      <c r="G697" t="s">
        <v>169</v>
      </c>
      <c r="H697" t="s">
        <v>1978</v>
      </c>
      <c r="I697" t="s">
        <v>116</v>
      </c>
      <c r="J697" t="s">
        <v>62</v>
      </c>
      <c r="K697" t="s">
        <v>1979</v>
      </c>
      <c r="L697" t="s">
        <v>44</v>
      </c>
      <c r="M697" t="s">
        <v>25</v>
      </c>
      <c r="N697" t="s">
        <v>45</v>
      </c>
      <c r="O697" t="s">
        <v>46</v>
      </c>
      <c r="P697" t="s">
        <v>68</v>
      </c>
      <c r="Q697">
        <v>134</v>
      </c>
      <c r="R697">
        <v>38.67</v>
      </c>
      <c r="S697">
        <v>5181.78</v>
      </c>
      <c r="T697">
        <v>27.55</v>
      </c>
      <c r="U697">
        <v>3</v>
      </c>
      <c r="V697">
        <v>1119</v>
      </c>
      <c r="W697" t="s">
        <v>36</v>
      </c>
      <c r="X697">
        <v>334.4</v>
      </c>
    </row>
    <row r="698" spans="1:24" x14ac:dyDescent="0.25">
      <c r="A698">
        <v>100696</v>
      </c>
      <c r="B698" t="s">
        <v>3924</v>
      </c>
      <c r="C698" t="s">
        <v>3796</v>
      </c>
      <c r="D698" s="1">
        <v>45812</v>
      </c>
      <c r="E698" t="s">
        <v>1980</v>
      </c>
      <c r="F698" t="s">
        <v>25</v>
      </c>
      <c r="G698" t="s">
        <v>233</v>
      </c>
      <c r="H698" t="s">
        <v>1981</v>
      </c>
      <c r="I698" t="s">
        <v>139</v>
      </c>
      <c r="J698" t="s">
        <v>42</v>
      </c>
      <c r="K698" t="s">
        <v>778</v>
      </c>
      <c r="L698" t="s">
        <v>118</v>
      </c>
      <c r="M698" t="s">
        <v>54</v>
      </c>
      <c r="N698" t="s">
        <v>74</v>
      </c>
      <c r="O698" t="s">
        <v>75</v>
      </c>
      <c r="P698" t="s">
        <v>123</v>
      </c>
      <c r="Q698">
        <v>254</v>
      </c>
      <c r="R698">
        <v>327.06</v>
      </c>
      <c r="S698">
        <v>83073.240000000005</v>
      </c>
      <c r="T698">
        <v>16.86</v>
      </c>
      <c r="U698">
        <v>6</v>
      </c>
      <c r="V698">
        <v>1067</v>
      </c>
      <c r="W698" t="s">
        <v>36</v>
      </c>
      <c r="X698">
        <v>14344.07</v>
      </c>
    </row>
    <row r="699" spans="1:24" x14ac:dyDescent="0.25">
      <c r="A699">
        <v>100697</v>
      </c>
      <c r="B699" t="s">
        <v>3835</v>
      </c>
      <c r="C699" t="s">
        <v>4176</v>
      </c>
      <c r="D699" t="s">
        <v>4023</v>
      </c>
      <c r="E699" t="s">
        <v>1982</v>
      </c>
      <c r="F699" t="s">
        <v>38</v>
      </c>
      <c r="G699" t="s">
        <v>83</v>
      </c>
      <c r="H699" t="s">
        <v>1983</v>
      </c>
      <c r="I699" t="s">
        <v>198</v>
      </c>
      <c r="J699" t="s">
        <v>52</v>
      </c>
      <c r="K699" t="s">
        <v>888</v>
      </c>
      <c r="L699" t="s">
        <v>44</v>
      </c>
      <c r="M699" t="s">
        <v>65</v>
      </c>
      <c r="N699" t="s">
        <v>33</v>
      </c>
      <c r="O699" t="s">
        <v>34</v>
      </c>
      <c r="P699" t="s">
        <v>35</v>
      </c>
      <c r="Q699">
        <v>418</v>
      </c>
      <c r="R699">
        <v>73.099999999999994</v>
      </c>
      <c r="S699">
        <v>30555.8</v>
      </c>
      <c r="T699">
        <v>24.32</v>
      </c>
      <c r="U699">
        <v>8</v>
      </c>
      <c r="V699">
        <v>3678</v>
      </c>
      <c r="W699" t="s">
        <v>36</v>
      </c>
      <c r="X699">
        <v>4716.18</v>
      </c>
    </row>
    <row r="700" spans="1:24" x14ac:dyDescent="0.25">
      <c r="A700">
        <v>100698</v>
      </c>
      <c r="B700" t="s">
        <v>3755</v>
      </c>
      <c r="C700" t="s">
        <v>4041</v>
      </c>
      <c r="D700" t="s">
        <v>4052</v>
      </c>
      <c r="E700" t="s">
        <v>1984</v>
      </c>
      <c r="F700" t="s">
        <v>38</v>
      </c>
      <c r="G700" t="s">
        <v>217</v>
      </c>
      <c r="H700" t="s">
        <v>1985</v>
      </c>
      <c r="I700" t="s">
        <v>126</v>
      </c>
      <c r="J700" t="s">
        <v>42</v>
      </c>
      <c r="K700" t="s">
        <v>584</v>
      </c>
      <c r="L700" t="s">
        <v>118</v>
      </c>
      <c r="M700" t="s">
        <v>54</v>
      </c>
      <c r="N700" t="s">
        <v>45</v>
      </c>
      <c r="O700" t="s">
        <v>46</v>
      </c>
      <c r="P700" t="s">
        <v>76</v>
      </c>
      <c r="Q700">
        <v>213</v>
      </c>
      <c r="R700">
        <v>297.33999999999997</v>
      </c>
      <c r="S700">
        <v>63333.42</v>
      </c>
      <c r="T700">
        <v>11.9</v>
      </c>
      <c r="U700">
        <v>20</v>
      </c>
      <c r="V700">
        <v>1590</v>
      </c>
      <c r="W700" t="s">
        <v>36</v>
      </c>
      <c r="X700">
        <v>6238.86</v>
      </c>
    </row>
    <row r="701" spans="1:24" x14ac:dyDescent="0.25">
      <c r="A701">
        <v>100699</v>
      </c>
      <c r="B701" s="1">
        <v>45544</v>
      </c>
      <c r="C701" s="1">
        <v>45544</v>
      </c>
      <c r="D701" s="1">
        <v>45301</v>
      </c>
      <c r="E701" t="s">
        <v>1986</v>
      </c>
      <c r="F701" t="s">
        <v>38</v>
      </c>
      <c r="G701" t="s">
        <v>49</v>
      </c>
      <c r="H701" t="s">
        <v>1987</v>
      </c>
      <c r="I701" t="s">
        <v>85</v>
      </c>
      <c r="J701" t="s">
        <v>52</v>
      </c>
      <c r="K701" t="s">
        <v>309</v>
      </c>
      <c r="L701" t="s">
        <v>118</v>
      </c>
      <c r="M701" t="s">
        <v>38</v>
      </c>
      <c r="N701" t="s">
        <v>203</v>
      </c>
      <c r="O701" t="s">
        <v>204</v>
      </c>
      <c r="P701" t="s">
        <v>76</v>
      </c>
      <c r="Q701">
        <v>243</v>
      </c>
      <c r="R701">
        <v>41.03</v>
      </c>
      <c r="S701">
        <v>9970.2900000000009</v>
      </c>
      <c r="T701">
        <v>9.2200000000000006</v>
      </c>
      <c r="U701">
        <v>22</v>
      </c>
      <c r="V701">
        <v>465</v>
      </c>
      <c r="W701" t="s">
        <v>36</v>
      </c>
      <c r="X701">
        <v>717.48</v>
      </c>
    </row>
    <row r="702" spans="1:24" x14ac:dyDescent="0.25">
      <c r="A702">
        <v>100700</v>
      </c>
      <c r="B702" t="s">
        <v>3823</v>
      </c>
      <c r="C702" t="s">
        <v>3854</v>
      </c>
      <c r="D702" t="s">
        <v>4003</v>
      </c>
      <c r="E702" t="s">
        <v>1988</v>
      </c>
      <c r="F702" t="s">
        <v>38</v>
      </c>
      <c r="G702" t="s">
        <v>83</v>
      </c>
      <c r="H702" t="s">
        <v>1989</v>
      </c>
      <c r="I702" t="s">
        <v>182</v>
      </c>
      <c r="J702" t="s">
        <v>80</v>
      </c>
      <c r="K702" t="s">
        <v>1245</v>
      </c>
      <c r="L702" t="s">
        <v>44</v>
      </c>
      <c r="M702" t="s">
        <v>32</v>
      </c>
      <c r="N702" t="s">
        <v>66</v>
      </c>
      <c r="O702" t="s">
        <v>67</v>
      </c>
      <c r="P702" t="s">
        <v>35</v>
      </c>
      <c r="Q702">
        <v>369</v>
      </c>
      <c r="R702">
        <v>317.64999999999998</v>
      </c>
      <c r="S702">
        <v>117212.85</v>
      </c>
      <c r="T702">
        <v>22.94</v>
      </c>
      <c r="U702">
        <v>10</v>
      </c>
      <c r="V702">
        <v>1449</v>
      </c>
      <c r="W702" t="s">
        <v>36</v>
      </c>
      <c r="X702">
        <v>30357.31</v>
      </c>
    </row>
    <row r="703" spans="1:24" x14ac:dyDescent="0.25">
      <c r="A703">
        <v>100701</v>
      </c>
      <c r="B703" t="s">
        <v>4087</v>
      </c>
      <c r="C703" s="1">
        <v>45689</v>
      </c>
      <c r="D703" s="1">
        <v>45931</v>
      </c>
      <c r="E703" t="s">
        <v>1990</v>
      </c>
      <c r="F703" t="s">
        <v>38</v>
      </c>
      <c r="G703" t="s">
        <v>83</v>
      </c>
      <c r="H703" t="s">
        <v>1991</v>
      </c>
      <c r="I703" t="s">
        <v>116</v>
      </c>
      <c r="J703" t="s">
        <v>62</v>
      </c>
      <c r="K703" t="s">
        <v>257</v>
      </c>
      <c r="L703" t="s">
        <v>212</v>
      </c>
      <c r="M703" t="s">
        <v>54</v>
      </c>
      <c r="N703" t="s">
        <v>74</v>
      </c>
      <c r="O703" t="s">
        <v>75</v>
      </c>
      <c r="P703" t="s">
        <v>123</v>
      </c>
      <c r="Q703">
        <v>306</v>
      </c>
      <c r="R703">
        <v>47.2</v>
      </c>
      <c r="S703">
        <v>14443.2</v>
      </c>
      <c r="T703">
        <v>18.13</v>
      </c>
      <c r="U703">
        <v>8</v>
      </c>
      <c r="V703">
        <v>1545</v>
      </c>
      <c r="W703" t="s">
        <v>57</v>
      </c>
      <c r="X703">
        <v>1991.21</v>
      </c>
    </row>
    <row r="704" spans="1:24" x14ac:dyDescent="0.25">
      <c r="A704">
        <v>100702</v>
      </c>
      <c r="B704" t="s">
        <v>4002</v>
      </c>
      <c r="C704" t="s">
        <v>4002</v>
      </c>
      <c r="D704" t="s">
        <v>3978</v>
      </c>
      <c r="E704" t="s">
        <v>1992</v>
      </c>
      <c r="F704" t="s">
        <v>38</v>
      </c>
      <c r="G704" t="s">
        <v>83</v>
      </c>
      <c r="H704" t="s">
        <v>1993</v>
      </c>
      <c r="I704" t="s">
        <v>177</v>
      </c>
      <c r="J704" t="s">
        <v>29</v>
      </c>
      <c r="K704" t="s">
        <v>1994</v>
      </c>
      <c r="L704" t="s">
        <v>91</v>
      </c>
      <c r="M704" t="s">
        <v>65</v>
      </c>
      <c r="N704" t="s">
        <v>55</v>
      </c>
      <c r="O704" t="s">
        <v>56</v>
      </c>
      <c r="P704" t="s">
        <v>68</v>
      </c>
      <c r="Q704">
        <v>128</v>
      </c>
      <c r="R704">
        <v>80.19</v>
      </c>
      <c r="S704">
        <v>10264.32</v>
      </c>
      <c r="T704">
        <v>36.81</v>
      </c>
      <c r="U704">
        <v>4</v>
      </c>
      <c r="V704">
        <v>1819</v>
      </c>
      <c r="W704" t="s">
        <v>36</v>
      </c>
      <c r="X704">
        <v>1012.19</v>
      </c>
    </row>
    <row r="705" spans="1:24" x14ac:dyDescent="0.25">
      <c r="A705">
        <v>100703</v>
      </c>
      <c r="B705" s="1">
        <v>45759</v>
      </c>
      <c r="C705" s="1">
        <v>45759</v>
      </c>
      <c r="D705" t="s">
        <v>4177</v>
      </c>
      <c r="E705" t="s">
        <v>1995</v>
      </c>
      <c r="F705" t="s">
        <v>38</v>
      </c>
      <c r="G705" t="s">
        <v>147</v>
      </c>
      <c r="H705" t="s">
        <v>1996</v>
      </c>
      <c r="I705" t="s">
        <v>61</v>
      </c>
      <c r="J705" t="s">
        <v>62</v>
      </c>
      <c r="K705" t="s">
        <v>913</v>
      </c>
      <c r="L705" t="s">
        <v>118</v>
      </c>
      <c r="M705" t="s">
        <v>65</v>
      </c>
      <c r="N705" t="s">
        <v>74</v>
      </c>
      <c r="O705" t="s">
        <v>75</v>
      </c>
      <c r="P705" t="s">
        <v>76</v>
      </c>
      <c r="Q705">
        <v>80</v>
      </c>
      <c r="R705">
        <v>14.21</v>
      </c>
      <c r="S705">
        <v>1136.8</v>
      </c>
      <c r="T705">
        <v>9.48</v>
      </c>
      <c r="U705">
        <v>25</v>
      </c>
      <c r="V705">
        <v>2280</v>
      </c>
      <c r="W705" t="s">
        <v>188</v>
      </c>
      <c r="X705">
        <v>101.27</v>
      </c>
    </row>
    <row r="706" spans="1:24" x14ac:dyDescent="0.25">
      <c r="A706">
        <v>100704</v>
      </c>
      <c r="B706" t="s">
        <v>3836</v>
      </c>
      <c r="C706" t="s">
        <v>3983</v>
      </c>
      <c r="D706" s="1">
        <v>45514</v>
      </c>
      <c r="E706" t="s">
        <v>1997</v>
      </c>
      <c r="F706" t="s">
        <v>54</v>
      </c>
      <c r="G706" t="s">
        <v>129</v>
      </c>
      <c r="H706" t="s">
        <v>1998</v>
      </c>
      <c r="I706" t="s">
        <v>41</v>
      </c>
      <c r="J706" t="s">
        <v>42</v>
      </c>
      <c r="K706" t="s">
        <v>1999</v>
      </c>
      <c r="L706" t="s">
        <v>98</v>
      </c>
      <c r="M706" t="s">
        <v>38</v>
      </c>
      <c r="N706" t="s">
        <v>151</v>
      </c>
      <c r="O706" t="s">
        <v>152</v>
      </c>
      <c r="P706" t="s">
        <v>123</v>
      </c>
      <c r="Q706">
        <v>225</v>
      </c>
      <c r="R706">
        <v>287.14</v>
      </c>
      <c r="S706">
        <v>64606.5</v>
      </c>
      <c r="T706">
        <v>16.16</v>
      </c>
      <c r="U706">
        <v>8</v>
      </c>
      <c r="V706">
        <v>1489</v>
      </c>
      <c r="W706" t="s">
        <v>57</v>
      </c>
      <c r="X706">
        <v>6882.55</v>
      </c>
    </row>
    <row r="707" spans="1:24" x14ac:dyDescent="0.25">
      <c r="A707">
        <v>100705</v>
      </c>
      <c r="B707" t="s">
        <v>3896</v>
      </c>
      <c r="C707" t="s">
        <v>4154</v>
      </c>
      <c r="D707" t="s">
        <v>3972</v>
      </c>
      <c r="E707" t="s">
        <v>2000</v>
      </c>
      <c r="F707" t="s">
        <v>65</v>
      </c>
      <c r="G707" t="s">
        <v>70</v>
      </c>
      <c r="H707" t="s">
        <v>2001</v>
      </c>
      <c r="I707" t="s">
        <v>28</v>
      </c>
      <c r="J707" t="s">
        <v>29</v>
      </c>
      <c r="K707" t="s">
        <v>2002</v>
      </c>
      <c r="L707" t="s">
        <v>31</v>
      </c>
      <c r="M707" t="s">
        <v>65</v>
      </c>
      <c r="N707" t="s">
        <v>151</v>
      </c>
      <c r="O707" t="s">
        <v>152</v>
      </c>
      <c r="P707" t="s">
        <v>76</v>
      </c>
      <c r="Q707">
        <v>10</v>
      </c>
      <c r="R707">
        <v>16.440000000000001</v>
      </c>
      <c r="S707">
        <v>164.4</v>
      </c>
      <c r="T707">
        <v>6.08</v>
      </c>
      <c r="U707">
        <v>22</v>
      </c>
      <c r="V707">
        <v>1207</v>
      </c>
      <c r="W707" t="s">
        <v>36</v>
      </c>
      <c r="X707">
        <v>42.61</v>
      </c>
    </row>
    <row r="708" spans="1:24" x14ac:dyDescent="0.25">
      <c r="A708">
        <v>100706</v>
      </c>
      <c r="B708" t="s">
        <v>4178</v>
      </c>
      <c r="C708" t="s">
        <v>4179</v>
      </c>
      <c r="D708" t="s">
        <v>4042</v>
      </c>
      <c r="E708" t="s">
        <v>2003</v>
      </c>
      <c r="F708" t="s">
        <v>38</v>
      </c>
      <c r="G708" t="s">
        <v>147</v>
      </c>
      <c r="H708" t="s">
        <v>2004</v>
      </c>
      <c r="I708" t="s">
        <v>144</v>
      </c>
      <c r="J708" t="s">
        <v>52</v>
      </c>
      <c r="K708" t="s">
        <v>2005</v>
      </c>
      <c r="L708" t="s">
        <v>212</v>
      </c>
      <c r="M708" t="s">
        <v>32</v>
      </c>
      <c r="N708" t="s">
        <v>33</v>
      </c>
      <c r="O708" t="s">
        <v>34</v>
      </c>
      <c r="P708" t="s">
        <v>68</v>
      </c>
      <c r="Q708">
        <v>220</v>
      </c>
      <c r="R708">
        <v>33.700000000000003</v>
      </c>
      <c r="S708">
        <v>7414</v>
      </c>
      <c r="T708">
        <v>42.77</v>
      </c>
      <c r="U708">
        <v>4</v>
      </c>
      <c r="V708">
        <v>467</v>
      </c>
      <c r="W708" t="s">
        <v>36</v>
      </c>
      <c r="X708">
        <v>1251.4100000000001</v>
      </c>
    </row>
    <row r="709" spans="1:24" x14ac:dyDescent="0.25">
      <c r="A709">
        <v>100707</v>
      </c>
      <c r="B709" t="s">
        <v>3952</v>
      </c>
      <c r="C709" s="1">
        <v>45658</v>
      </c>
      <c r="D709" s="1">
        <v>45717</v>
      </c>
      <c r="E709" t="s">
        <v>2006</v>
      </c>
      <c r="F709" t="s">
        <v>54</v>
      </c>
      <c r="G709" t="s">
        <v>165</v>
      </c>
      <c r="H709" t="s">
        <v>2007</v>
      </c>
      <c r="I709" t="s">
        <v>191</v>
      </c>
      <c r="J709" t="s">
        <v>62</v>
      </c>
      <c r="K709" t="s">
        <v>1474</v>
      </c>
      <c r="L709" t="s">
        <v>98</v>
      </c>
      <c r="M709" t="s">
        <v>65</v>
      </c>
      <c r="N709" t="s">
        <v>55</v>
      </c>
      <c r="O709" t="s">
        <v>56</v>
      </c>
      <c r="P709" t="s">
        <v>35</v>
      </c>
      <c r="Q709">
        <v>260</v>
      </c>
      <c r="R709">
        <v>39.270000000000003</v>
      </c>
      <c r="S709">
        <v>10210.200000000001</v>
      </c>
      <c r="T709">
        <v>19.84</v>
      </c>
      <c r="U709">
        <v>2</v>
      </c>
      <c r="V709">
        <v>689</v>
      </c>
      <c r="W709" t="s">
        <v>47</v>
      </c>
      <c r="X709">
        <v>-87.82</v>
      </c>
    </row>
    <row r="710" spans="1:24" x14ac:dyDescent="0.25">
      <c r="A710">
        <v>100708</v>
      </c>
      <c r="B710" s="1">
        <v>45635</v>
      </c>
      <c r="C710" t="s">
        <v>3834</v>
      </c>
      <c r="D710" s="1">
        <v>45636</v>
      </c>
      <c r="E710" t="s">
        <v>2008</v>
      </c>
      <c r="F710" t="s">
        <v>32</v>
      </c>
      <c r="G710" t="s">
        <v>95</v>
      </c>
      <c r="H710" t="s">
        <v>2009</v>
      </c>
      <c r="I710" t="s">
        <v>246</v>
      </c>
      <c r="J710" t="s">
        <v>29</v>
      </c>
      <c r="K710" t="s">
        <v>1048</v>
      </c>
      <c r="L710" t="s">
        <v>212</v>
      </c>
      <c r="M710" t="s">
        <v>54</v>
      </c>
      <c r="N710" t="s">
        <v>55</v>
      </c>
      <c r="O710" t="s">
        <v>56</v>
      </c>
      <c r="P710" t="s">
        <v>76</v>
      </c>
      <c r="Q710">
        <v>95</v>
      </c>
      <c r="R710">
        <v>26.79</v>
      </c>
      <c r="S710">
        <v>2545.0500000000002</v>
      </c>
      <c r="T710">
        <v>9.75</v>
      </c>
      <c r="U710">
        <v>25</v>
      </c>
      <c r="V710">
        <v>2790</v>
      </c>
      <c r="W710" t="s">
        <v>36</v>
      </c>
      <c r="X710">
        <v>616.54</v>
      </c>
    </row>
    <row r="711" spans="1:24" x14ac:dyDescent="0.25">
      <c r="A711">
        <v>100709</v>
      </c>
      <c r="B711" s="1">
        <v>45690</v>
      </c>
      <c r="C711" s="1">
        <v>45810</v>
      </c>
      <c r="D711" t="s">
        <v>4000</v>
      </c>
      <c r="E711" t="s">
        <v>2010</v>
      </c>
      <c r="F711" t="s">
        <v>25</v>
      </c>
      <c r="G711" t="s">
        <v>26</v>
      </c>
      <c r="H711" t="s">
        <v>2011</v>
      </c>
      <c r="I711" t="s">
        <v>177</v>
      </c>
      <c r="J711" t="s">
        <v>29</v>
      </c>
      <c r="K711" t="s">
        <v>1419</v>
      </c>
      <c r="L711" t="s">
        <v>122</v>
      </c>
      <c r="M711" t="s">
        <v>54</v>
      </c>
      <c r="N711" t="s">
        <v>55</v>
      </c>
      <c r="O711" t="s">
        <v>56</v>
      </c>
      <c r="P711" t="s">
        <v>76</v>
      </c>
      <c r="Q711">
        <v>300</v>
      </c>
      <c r="R711">
        <v>97.76</v>
      </c>
      <c r="S711">
        <v>29328</v>
      </c>
      <c r="T711">
        <v>13.49</v>
      </c>
      <c r="U711">
        <v>12</v>
      </c>
      <c r="V711">
        <v>2065</v>
      </c>
      <c r="W711" t="s">
        <v>36</v>
      </c>
      <c r="X711">
        <v>4117.29</v>
      </c>
    </row>
    <row r="712" spans="1:24" x14ac:dyDescent="0.25">
      <c r="A712">
        <v>100710</v>
      </c>
      <c r="B712" s="1">
        <v>45328</v>
      </c>
      <c r="C712" s="1">
        <v>45328</v>
      </c>
      <c r="D712" s="1">
        <v>45602</v>
      </c>
      <c r="E712" t="s">
        <v>2012</v>
      </c>
      <c r="F712" t="s">
        <v>38</v>
      </c>
      <c r="G712" t="s">
        <v>83</v>
      </c>
      <c r="H712" t="s">
        <v>2013</v>
      </c>
      <c r="I712" t="s">
        <v>149</v>
      </c>
      <c r="J712" t="s">
        <v>42</v>
      </c>
      <c r="K712" t="s">
        <v>1347</v>
      </c>
      <c r="L712" t="s">
        <v>91</v>
      </c>
      <c r="M712" t="s">
        <v>25</v>
      </c>
      <c r="N712" t="s">
        <v>151</v>
      </c>
      <c r="O712" t="s">
        <v>152</v>
      </c>
      <c r="P712" t="s">
        <v>35</v>
      </c>
      <c r="Q712">
        <v>135</v>
      </c>
      <c r="R712">
        <v>131.55000000000001</v>
      </c>
      <c r="S712">
        <v>17759.25</v>
      </c>
      <c r="T712">
        <v>16.3</v>
      </c>
      <c r="U712">
        <v>9</v>
      </c>
      <c r="V712">
        <v>1643</v>
      </c>
      <c r="W712" t="s">
        <v>57</v>
      </c>
      <c r="X712">
        <v>2199.75</v>
      </c>
    </row>
    <row r="713" spans="1:24" x14ac:dyDescent="0.25">
      <c r="A713">
        <v>100711</v>
      </c>
      <c r="B713" s="1">
        <v>45751</v>
      </c>
      <c r="C713" s="1">
        <v>45842</v>
      </c>
      <c r="D713" s="1">
        <v>45995</v>
      </c>
      <c r="E713" t="s">
        <v>2014</v>
      </c>
      <c r="F713" t="s">
        <v>65</v>
      </c>
      <c r="G713" t="s">
        <v>154</v>
      </c>
      <c r="H713" t="s">
        <v>2015</v>
      </c>
      <c r="I713" t="s">
        <v>416</v>
      </c>
      <c r="J713" t="s">
        <v>80</v>
      </c>
      <c r="K713" t="s">
        <v>2016</v>
      </c>
      <c r="L713" t="s">
        <v>31</v>
      </c>
      <c r="M713" t="s">
        <v>38</v>
      </c>
      <c r="N713" t="s">
        <v>151</v>
      </c>
      <c r="O713" t="s">
        <v>152</v>
      </c>
      <c r="P713" t="s">
        <v>68</v>
      </c>
      <c r="Q713">
        <v>131</v>
      </c>
      <c r="R713">
        <v>73.47</v>
      </c>
      <c r="S713">
        <v>9624.57</v>
      </c>
      <c r="T713">
        <v>37</v>
      </c>
      <c r="U713">
        <v>5</v>
      </c>
      <c r="V713">
        <v>1102</v>
      </c>
      <c r="W713" t="s">
        <v>36</v>
      </c>
      <c r="X713">
        <v>2260.89</v>
      </c>
    </row>
    <row r="714" spans="1:24" x14ac:dyDescent="0.25">
      <c r="A714">
        <v>100712</v>
      </c>
      <c r="B714" s="1">
        <v>45386</v>
      </c>
      <c r="C714" s="1">
        <v>45386</v>
      </c>
      <c r="D714" t="s">
        <v>3803</v>
      </c>
      <c r="E714" t="s">
        <v>2017</v>
      </c>
      <c r="F714" t="s">
        <v>25</v>
      </c>
      <c r="G714" t="s">
        <v>169</v>
      </c>
      <c r="H714" t="s">
        <v>2018</v>
      </c>
      <c r="I714" t="s">
        <v>198</v>
      </c>
      <c r="J714" t="s">
        <v>52</v>
      </c>
      <c r="K714" t="s">
        <v>2019</v>
      </c>
      <c r="L714" t="s">
        <v>64</v>
      </c>
      <c r="M714" t="s">
        <v>38</v>
      </c>
      <c r="N714" t="s">
        <v>55</v>
      </c>
      <c r="O714" t="s">
        <v>56</v>
      </c>
      <c r="P714" t="s">
        <v>123</v>
      </c>
      <c r="Q714">
        <v>144</v>
      </c>
      <c r="R714">
        <v>79.63</v>
      </c>
      <c r="S714">
        <v>11466.72</v>
      </c>
      <c r="T714">
        <v>14.19</v>
      </c>
      <c r="U714">
        <v>12</v>
      </c>
      <c r="V714">
        <v>2893</v>
      </c>
      <c r="W714" t="s">
        <v>36</v>
      </c>
      <c r="X714">
        <v>240.25</v>
      </c>
    </row>
    <row r="715" spans="1:24" x14ac:dyDescent="0.25">
      <c r="A715">
        <v>100713</v>
      </c>
      <c r="B715" s="1">
        <v>45605</v>
      </c>
      <c r="C715" t="s">
        <v>3965</v>
      </c>
      <c r="D715" s="1">
        <v>45392</v>
      </c>
      <c r="E715" t="s">
        <v>2020</v>
      </c>
      <c r="F715" t="s">
        <v>65</v>
      </c>
      <c r="G715" t="s">
        <v>142</v>
      </c>
      <c r="H715" t="s">
        <v>2021</v>
      </c>
      <c r="I715" t="s">
        <v>191</v>
      </c>
      <c r="J715" t="s">
        <v>62</v>
      </c>
      <c r="K715" t="s">
        <v>215</v>
      </c>
      <c r="L715" t="s">
        <v>187</v>
      </c>
      <c r="M715" t="s">
        <v>54</v>
      </c>
      <c r="N715" t="s">
        <v>92</v>
      </c>
      <c r="O715" t="s">
        <v>93</v>
      </c>
      <c r="P715" t="s">
        <v>76</v>
      </c>
      <c r="Q715">
        <v>46</v>
      </c>
      <c r="R715">
        <v>39.71</v>
      </c>
      <c r="S715">
        <v>1826.66</v>
      </c>
      <c r="T715">
        <v>8.86</v>
      </c>
      <c r="U715">
        <v>19</v>
      </c>
      <c r="V715">
        <v>3027</v>
      </c>
      <c r="W715" t="s">
        <v>36</v>
      </c>
      <c r="X715">
        <v>87.29</v>
      </c>
    </row>
    <row r="716" spans="1:24" x14ac:dyDescent="0.25">
      <c r="A716">
        <v>100714</v>
      </c>
      <c r="B716" s="1">
        <v>45511</v>
      </c>
      <c r="C716" t="s">
        <v>3829</v>
      </c>
      <c r="D716" t="s">
        <v>4079</v>
      </c>
      <c r="E716" t="s">
        <v>2022</v>
      </c>
      <c r="F716" t="s">
        <v>32</v>
      </c>
      <c r="G716" t="s">
        <v>137</v>
      </c>
      <c r="H716" t="s">
        <v>2023</v>
      </c>
      <c r="I716" t="s">
        <v>177</v>
      </c>
      <c r="J716" t="s">
        <v>29</v>
      </c>
      <c r="K716" t="s">
        <v>395</v>
      </c>
      <c r="L716" t="s">
        <v>122</v>
      </c>
      <c r="M716" t="s">
        <v>32</v>
      </c>
      <c r="N716" t="s">
        <v>74</v>
      </c>
      <c r="O716" t="s">
        <v>75</v>
      </c>
      <c r="P716" t="s">
        <v>35</v>
      </c>
      <c r="Q716">
        <v>284</v>
      </c>
      <c r="R716">
        <v>93.41</v>
      </c>
      <c r="S716">
        <v>26528.44</v>
      </c>
      <c r="T716">
        <v>15.2</v>
      </c>
      <c r="U716">
        <v>11</v>
      </c>
      <c r="V716">
        <v>2904</v>
      </c>
      <c r="W716" t="s">
        <v>36</v>
      </c>
      <c r="X716">
        <v>6033.05</v>
      </c>
    </row>
    <row r="717" spans="1:24" x14ac:dyDescent="0.25">
      <c r="A717">
        <v>100715</v>
      </c>
      <c r="B717" t="s">
        <v>4180</v>
      </c>
      <c r="C717" t="s">
        <v>3961</v>
      </c>
      <c r="D717" t="s">
        <v>3770</v>
      </c>
      <c r="E717" t="s">
        <v>2024</v>
      </c>
      <c r="F717" t="s">
        <v>54</v>
      </c>
      <c r="G717" t="s">
        <v>225</v>
      </c>
      <c r="H717" t="s">
        <v>2025</v>
      </c>
      <c r="I717" t="s">
        <v>149</v>
      </c>
      <c r="J717" t="s">
        <v>42</v>
      </c>
      <c r="K717" t="s">
        <v>1042</v>
      </c>
      <c r="L717" t="s">
        <v>91</v>
      </c>
      <c r="M717" t="s">
        <v>65</v>
      </c>
      <c r="N717" t="s">
        <v>33</v>
      </c>
      <c r="O717" t="s">
        <v>34</v>
      </c>
      <c r="P717" t="s">
        <v>35</v>
      </c>
      <c r="Q717">
        <v>356</v>
      </c>
      <c r="R717">
        <v>101.1</v>
      </c>
      <c r="S717">
        <v>35991.599999999999</v>
      </c>
      <c r="T717">
        <v>22.57</v>
      </c>
      <c r="U717">
        <v>8</v>
      </c>
      <c r="V717">
        <v>1546</v>
      </c>
      <c r="W717" t="s">
        <v>36</v>
      </c>
      <c r="X717">
        <v>4023</v>
      </c>
    </row>
    <row r="718" spans="1:24" x14ac:dyDescent="0.25">
      <c r="A718">
        <v>100716</v>
      </c>
      <c r="B718" s="1">
        <v>45303</v>
      </c>
      <c r="C718" s="1">
        <v>45394</v>
      </c>
      <c r="D718" s="1">
        <v>45638</v>
      </c>
      <c r="E718" t="s">
        <v>2026</v>
      </c>
      <c r="F718" t="s">
        <v>38</v>
      </c>
      <c r="G718" t="s">
        <v>39</v>
      </c>
      <c r="H718" t="s">
        <v>2027</v>
      </c>
      <c r="I718" t="s">
        <v>191</v>
      </c>
      <c r="J718" t="s">
        <v>62</v>
      </c>
      <c r="K718" t="s">
        <v>145</v>
      </c>
      <c r="L718" t="s">
        <v>113</v>
      </c>
      <c r="M718" t="s">
        <v>38</v>
      </c>
      <c r="N718" t="s">
        <v>45</v>
      </c>
      <c r="O718" t="s">
        <v>46</v>
      </c>
      <c r="P718" t="s">
        <v>123</v>
      </c>
      <c r="Q718">
        <v>254</v>
      </c>
      <c r="R718">
        <v>24.43</v>
      </c>
      <c r="S718">
        <v>6205.22</v>
      </c>
      <c r="T718">
        <v>12.49</v>
      </c>
      <c r="U718">
        <v>8</v>
      </c>
      <c r="V718">
        <v>4906</v>
      </c>
      <c r="W718" t="s">
        <v>36</v>
      </c>
      <c r="X718">
        <v>568.28</v>
      </c>
    </row>
    <row r="719" spans="1:24" x14ac:dyDescent="0.25">
      <c r="A719">
        <v>100717</v>
      </c>
      <c r="B719" s="1">
        <v>45420</v>
      </c>
      <c r="C719" s="1">
        <v>45481</v>
      </c>
      <c r="D719" t="s">
        <v>4118</v>
      </c>
      <c r="E719" t="s">
        <v>2028</v>
      </c>
      <c r="F719" t="s">
        <v>54</v>
      </c>
      <c r="G719" t="s">
        <v>225</v>
      </c>
      <c r="H719" t="s">
        <v>2029</v>
      </c>
      <c r="I719" t="s">
        <v>116</v>
      </c>
      <c r="J719" t="s">
        <v>62</v>
      </c>
      <c r="K719" t="s">
        <v>1843</v>
      </c>
      <c r="L719" t="s">
        <v>212</v>
      </c>
      <c r="M719" t="s">
        <v>38</v>
      </c>
      <c r="N719" t="s">
        <v>45</v>
      </c>
      <c r="O719" t="s">
        <v>46</v>
      </c>
      <c r="P719" t="s">
        <v>123</v>
      </c>
      <c r="Q719">
        <v>377</v>
      </c>
      <c r="R719">
        <v>41.5</v>
      </c>
      <c r="S719">
        <v>15645.5</v>
      </c>
      <c r="T719">
        <v>19.850000000000001</v>
      </c>
      <c r="U719">
        <v>17</v>
      </c>
      <c r="V719">
        <v>407</v>
      </c>
      <c r="W719" t="s">
        <v>188</v>
      </c>
      <c r="X719">
        <v>961.87</v>
      </c>
    </row>
    <row r="720" spans="1:24" x14ac:dyDescent="0.25">
      <c r="A720">
        <v>100718</v>
      </c>
      <c r="B720" t="s">
        <v>4008</v>
      </c>
      <c r="C720" t="s">
        <v>3983</v>
      </c>
      <c r="D720" t="s">
        <v>3852</v>
      </c>
      <c r="E720" t="s">
        <v>2030</v>
      </c>
      <c r="F720" t="s">
        <v>25</v>
      </c>
      <c r="G720" t="s">
        <v>169</v>
      </c>
      <c r="H720" t="s">
        <v>2031</v>
      </c>
      <c r="I720" t="s">
        <v>207</v>
      </c>
      <c r="J720" t="s">
        <v>80</v>
      </c>
      <c r="K720" t="s">
        <v>2032</v>
      </c>
      <c r="L720" t="s">
        <v>212</v>
      </c>
      <c r="M720" t="s">
        <v>25</v>
      </c>
      <c r="N720" t="s">
        <v>33</v>
      </c>
      <c r="O720" t="s">
        <v>34</v>
      </c>
      <c r="P720" t="s">
        <v>76</v>
      </c>
      <c r="Q720">
        <v>335</v>
      </c>
      <c r="R720">
        <v>147.88999999999999</v>
      </c>
      <c r="S720">
        <v>49543.15</v>
      </c>
      <c r="T720">
        <v>10.46</v>
      </c>
      <c r="U720">
        <v>13</v>
      </c>
      <c r="V720">
        <v>602</v>
      </c>
      <c r="W720" t="s">
        <v>57</v>
      </c>
      <c r="X720">
        <v>7191.42</v>
      </c>
    </row>
    <row r="721" spans="1:24" x14ac:dyDescent="0.25">
      <c r="A721">
        <v>100719</v>
      </c>
      <c r="B721" t="s">
        <v>3958</v>
      </c>
      <c r="C721" t="s">
        <v>3821</v>
      </c>
      <c r="D721" t="s">
        <v>4106</v>
      </c>
      <c r="E721" t="s">
        <v>2033</v>
      </c>
      <c r="F721" t="s">
        <v>54</v>
      </c>
      <c r="G721" t="s">
        <v>165</v>
      </c>
      <c r="H721" t="s">
        <v>2034</v>
      </c>
      <c r="I721" t="s">
        <v>28</v>
      </c>
      <c r="J721" t="s">
        <v>29</v>
      </c>
      <c r="K721" t="s">
        <v>231</v>
      </c>
      <c r="L721" t="s">
        <v>64</v>
      </c>
      <c r="M721" t="s">
        <v>65</v>
      </c>
      <c r="N721" t="s">
        <v>55</v>
      </c>
      <c r="O721" t="s">
        <v>56</v>
      </c>
      <c r="P721" t="s">
        <v>123</v>
      </c>
      <c r="Q721">
        <v>346</v>
      </c>
      <c r="R721">
        <v>78.02</v>
      </c>
      <c r="S721">
        <v>26994.92</v>
      </c>
      <c r="T721">
        <v>19.100000000000001</v>
      </c>
      <c r="U721">
        <v>9</v>
      </c>
      <c r="V721">
        <v>2923</v>
      </c>
      <c r="W721" t="s">
        <v>36</v>
      </c>
      <c r="X721">
        <v>6401.61</v>
      </c>
    </row>
    <row r="722" spans="1:24" x14ac:dyDescent="0.25">
      <c r="A722">
        <v>100720</v>
      </c>
      <c r="B722" s="1">
        <v>45934</v>
      </c>
      <c r="C722" s="1">
        <v>45995</v>
      </c>
      <c r="D722" t="s">
        <v>3838</v>
      </c>
      <c r="E722" t="s">
        <v>2035</v>
      </c>
      <c r="F722" t="s">
        <v>65</v>
      </c>
      <c r="G722" t="s">
        <v>70</v>
      </c>
      <c r="H722" t="s">
        <v>2036</v>
      </c>
      <c r="I722" t="s">
        <v>368</v>
      </c>
      <c r="J722" t="s">
        <v>29</v>
      </c>
      <c r="K722" t="s">
        <v>2037</v>
      </c>
      <c r="L722" t="s">
        <v>113</v>
      </c>
      <c r="M722" t="s">
        <v>38</v>
      </c>
      <c r="N722" t="s">
        <v>66</v>
      </c>
      <c r="O722" t="s">
        <v>67</v>
      </c>
      <c r="P722" t="s">
        <v>35</v>
      </c>
      <c r="Q722">
        <v>252</v>
      </c>
      <c r="R722">
        <v>66.64</v>
      </c>
      <c r="S722">
        <v>16793.28</v>
      </c>
      <c r="T722">
        <v>19.62</v>
      </c>
      <c r="U722">
        <v>3</v>
      </c>
      <c r="V722">
        <v>1218</v>
      </c>
      <c r="W722" t="s">
        <v>57</v>
      </c>
      <c r="X722">
        <v>4446.28</v>
      </c>
    </row>
    <row r="723" spans="1:24" x14ac:dyDescent="0.25">
      <c r="A723">
        <v>100721</v>
      </c>
      <c r="B723" t="s">
        <v>4154</v>
      </c>
      <c r="C723" t="s">
        <v>4181</v>
      </c>
      <c r="D723" s="1">
        <v>45445</v>
      </c>
      <c r="E723" t="s">
        <v>2038</v>
      </c>
      <c r="F723" t="s">
        <v>25</v>
      </c>
      <c r="G723" t="s">
        <v>59</v>
      </c>
      <c r="H723" t="s">
        <v>2039</v>
      </c>
      <c r="I723" t="s">
        <v>191</v>
      </c>
      <c r="J723" t="s">
        <v>62</v>
      </c>
      <c r="K723" t="s">
        <v>720</v>
      </c>
      <c r="L723" t="s">
        <v>64</v>
      </c>
      <c r="M723" t="s">
        <v>32</v>
      </c>
      <c r="N723" t="s">
        <v>33</v>
      </c>
      <c r="O723" t="s">
        <v>34</v>
      </c>
      <c r="P723" t="s">
        <v>123</v>
      </c>
      <c r="Q723">
        <v>28</v>
      </c>
      <c r="R723">
        <v>38.58</v>
      </c>
      <c r="S723">
        <v>1080.24</v>
      </c>
      <c r="T723">
        <v>11.37</v>
      </c>
      <c r="U723">
        <v>12</v>
      </c>
      <c r="V723">
        <v>670</v>
      </c>
      <c r="W723" t="s">
        <v>36</v>
      </c>
      <c r="X723">
        <v>125.46</v>
      </c>
    </row>
    <row r="724" spans="1:24" x14ac:dyDescent="0.25">
      <c r="A724">
        <v>100722</v>
      </c>
      <c r="B724" t="s">
        <v>4050</v>
      </c>
      <c r="C724" s="1">
        <v>45362</v>
      </c>
      <c r="D724" s="1">
        <v>45546</v>
      </c>
      <c r="E724" t="s">
        <v>2040</v>
      </c>
      <c r="F724" t="s">
        <v>25</v>
      </c>
      <c r="G724" t="s">
        <v>244</v>
      </c>
      <c r="H724" t="s">
        <v>2041</v>
      </c>
      <c r="I724" t="s">
        <v>85</v>
      </c>
      <c r="J724" t="s">
        <v>52</v>
      </c>
      <c r="K724" t="s">
        <v>1864</v>
      </c>
      <c r="L724" t="s">
        <v>98</v>
      </c>
      <c r="M724" t="s">
        <v>25</v>
      </c>
      <c r="N724" t="s">
        <v>74</v>
      </c>
      <c r="O724" t="s">
        <v>75</v>
      </c>
      <c r="P724" t="s">
        <v>35</v>
      </c>
      <c r="Q724">
        <v>483</v>
      </c>
      <c r="R724">
        <v>37.22</v>
      </c>
      <c r="S724">
        <v>17977.259999999998</v>
      </c>
      <c r="T724">
        <v>19.38</v>
      </c>
      <c r="U724">
        <v>6</v>
      </c>
      <c r="V724">
        <v>868</v>
      </c>
      <c r="W724" t="s">
        <v>57</v>
      </c>
      <c r="X724">
        <v>1803.44</v>
      </c>
    </row>
    <row r="725" spans="1:24" x14ac:dyDescent="0.25">
      <c r="A725">
        <v>100723</v>
      </c>
      <c r="B725" s="1">
        <v>45723</v>
      </c>
      <c r="C725" s="1">
        <v>45784</v>
      </c>
      <c r="D725" s="1">
        <v>45845</v>
      </c>
      <c r="E725" t="s">
        <v>2042</v>
      </c>
      <c r="F725" t="s">
        <v>65</v>
      </c>
      <c r="G725" t="s">
        <v>154</v>
      </c>
      <c r="H725" t="s">
        <v>2043</v>
      </c>
      <c r="I725" t="s">
        <v>416</v>
      </c>
      <c r="J725" t="s">
        <v>80</v>
      </c>
      <c r="K725" t="s">
        <v>2044</v>
      </c>
      <c r="L725" t="s">
        <v>64</v>
      </c>
      <c r="M725" t="s">
        <v>32</v>
      </c>
      <c r="N725" t="s">
        <v>102</v>
      </c>
      <c r="O725" t="s">
        <v>103</v>
      </c>
      <c r="P725" t="s">
        <v>35</v>
      </c>
      <c r="Q725">
        <v>228</v>
      </c>
      <c r="R725">
        <v>81.39</v>
      </c>
      <c r="S725">
        <v>18556.919999999998</v>
      </c>
      <c r="T725">
        <v>18.940000000000001</v>
      </c>
      <c r="U725">
        <v>2</v>
      </c>
      <c r="V725">
        <v>1381</v>
      </c>
      <c r="W725" t="s">
        <v>36</v>
      </c>
      <c r="X725">
        <v>2700.72</v>
      </c>
    </row>
    <row r="726" spans="1:24" x14ac:dyDescent="0.25">
      <c r="A726">
        <v>100724</v>
      </c>
      <c r="B726" s="1">
        <v>45912</v>
      </c>
      <c r="C726" s="1">
        <v>46003</v>
      </c>
      <c r="D726" s="1">
        <v>46113</v>
      </c>
      <c r="E726" t="s">
        <v>2045</v>
      </c>
      <c r="F726" t="s">
        <v>32</v>
      </c>
      <c r="G726" t="s">
        <v>110</v>
      </c>
      <c r="H726" t="s">
        <v>2046</v>
      </c>
      <c r="I726" t="s">
        <v>134</v>
      </c>
      <c r="J726" t="s">
        <v>52</v>
      </c>
      <c r="K726" t="s">
        <v>2047</v>
      </c>
      <c r="L726" t="s">
        <v>118</v>
      </c>
      <c r="M726" t="s">
        <v>54</v>
      </c>
      <c r="N726" t="s">
        <v>55</v>
      </c>
      <c r="O726" t="s">
        <v>56</v>
      </c>
      <c r="P726" t="s">
        <v>76</v>
      </c>
      <c r="Q726">
        <v>132</v>
      </c>
      <c r="R726">
        <v>72.23</v>
      </c>
      <c r="S726">
        <v>9534.36</v>
      </c>
      <c r="T726">
        <v>10.42</v>
      </c>
      <c r="U726">
        <v>23</v>
      </c>
      <c r="V726">
        <v>2927</v>
      </c>
      <c r="W726" t="s">
        <v>36</v>
      </c>
      <c r="X726">
        <v>1039.53</v>
      </c>
    </row>
    <row r="727" spans="1:24" x14ac:dyDescent="0.25">
      <c r="A727">
        <v>100725</v>
      </c>
      <c r="B727" s="1">
        <v>45597</v>
      </c>
      <c r="C727" t="s">
        <v>4151</v>
      </c>
      <c r="D727" s="1">
        <v>45293</v>
      </c>
      <c r="E727" t="s">
        <v>2048</v>
      </c>
      <c r="F727" t="s">
        <v>25</v>
      </c>
      <c r="G727" t="s">
        <v>233</v>
      </c>
      <c r="H727" t="s">
        <v>2049</v>
      </c>
      <c r="I727" t="s">
        <v>144</v>
      </c>
      <c r="J727" t="s">
        <v>52</v>
      </c>
      <c r="K727" t="s">
        <v>1924</v>
      </c>
      <c r="L727" t="s">
        <v>187</v>
      </c>
      <c r="M727" t="s">
        <v>65</v>
      </c>
      <c r="N727" t="s">
        <v>66</v>
      </c>
      <c r="O727" t="s">
        <v>67</v>
      </c>
      <c r="P727" t="s">
        <v>76</v>
      </c>
      <c r="Q727">
        <v>396</v>
      </c>
      <c r="R727">
        <v>35.369999999999997</v>
      </c>
      <c r="S727">
        <v>14006.52</v>
      </c>
      <c r="T727">
        <v>15.24</v>
      </c>
      <c r="U727">
        <v>17</v>
      </c>
      <c r="V727">
        <v>3995</v>
      </c>
      <c r="W727" t="s">
        <v>36</v>
      </c>
      <c r="X727">
        <v>1341.84</v>
      </c>
    </row>
    <row r="728" spans="1:24" x14ac:dyDescent="0.25">
      <c r="A728">
        <v>100726</v>
      </c>
      <c r="B728" t="s">
        <v>3865</v>
      </c>
      <c r="C728" t="s">
        <v>4121</v>
      </c>
      <c r="D728" t="s">
        <v>4044</v>
      </c>
      <c r="E728" t="s">
        <v>2050</v>
      </c>
      <c r="F728" t="s">
        <v>65</v>
      </c>
      <c r="G728" t="s">
        <v>70</v>
      </c>
      <c r="H728" t="s">
        <v>2051</v>
      </c>
      <c r="I728" t="s">
        <v>134</v>
      </c>
      <c r="J728" t="s">
        <v>52</v>
      </c>
      <c r="K728" t="s">
        <v>2052</v>
      </c>
      <c r="L728" t="s">
        <v>187</v>
      </c>
      <c r="M728" t="s">
        <v>54</v>
      </c>
      <c r="N728" t="s">
        <v>151</v>
      </c>
      <c r="O728" t="s">
        <v>152</v>
      </c>
      <c r="P728" t="s">
        <v>35</v>
      </c>
      <c r="Q728">
        <v>89</v>
      </c>
      <c r="R728">
        <v>30.83</v>
      </c>
      <c r="S728">
        <v>2743.87</v>
      </c>
      <c r="T728">
        <v>15</v>
      </c>
      <c r="U728">
        <v>2</v>
      </c>
      <c r="V728">
        <v>1606</v>
      </c>
      <c r="W728" t="s">
        <v>36</v>
      </c>
      <c r="X728">
        <v>502.34</v>
      </c>
    </row>
    <row r="729" spans="1:24" x14ac:dyDescent="0.25">
      <c r="A729">
        <v>100727</v>
      </c>
      <c r="B729" t="s">
        <v>3756</v>
      </c>
      <c r="C729" t="s">
        <v>3756</v>
      </c>
      <c r="D729" s="1">
        <v>45719</v>
      </c>
      <c r="E729" t="s">
        <v>2053</v>
      </c>
      <c r="F729" t="s">
        <v>54</v>
      </c>
      <c r="G729" t="s">
        <v>165</v>
      </c>
      <c r="H729" t="s">
        <v>2054</v>
      </c>
      <c r="I729" t="s">
        <v>246</v>
      </c>
      <c r="J729" t="s">
        <v>29</v>
      </c>
      <c r="K729" t="s">
        <v>195</v>
      </c>
      <c r="L729" t="s">
        <v>187</v>
      </c>
      <c r="M729" t="s">
        <v>65</v>
      </c>
      <c r="N729" t="s">
        <v>203</v>
      </c>
      <c r="O729" t="s">
        <v>204</v>
      </c>
      <c r="P729" t="s">
        <v>35</v>
      </c>
      <c r="Q729">
        <v>191</v>
      </c>
      <c r="R729">
        <v>98.39</v>
      </c>
      <c r="S729">
        <v>18792.490000000002</v>
      </c>
      <c r="T729">
        <v>17.89</v>
      </c>
      <c r="U729">
        <v>9</v>
      </c>
      <c r="V729">
        <v>2896</v>
      </c>
      <c r="W729" t="s">
        <v>36</v>
      </c>
      <c r="X729">
        <v>3022.16</v>
      </c>
    </row>
    <row r="730" spans="1:24" x14ac:dyDescent="0.25">
      <c r="A730">
        <v>100728</v>
      </c>
      <c r="B730" t="s">
        <v>3754</v>
      </c>
      <c r="C730" t="s">
        <v>3860</v>
      </c>
      <c r="D730" t="s">
        <v>4063</v>
      </c>
      <c r="E730" t="s">
        <v>2055</v>
      </c>
      <c r="F730" t="s">
        <v>54</v>
      </c>
      <c r="G730" t="s">
        <v>225</v>
      </c>
      <c r="H730" t="s">
        <v>2056</v>
      </c>
      <c r="I730" t="s">
        <v>139</v>
      </c>
      <c r="J730" t="s">
        <v>42</v>
      </c>
      <c r="K730" t="s">
        <v>1187</v>
      </c>
      <c r="L730" t="s">
        <v>113</v>
      </c>
      <c r="M730" t="s">
        <v>38</v>
      </c>
      <c r="N730" t="s">
        <v>102</v>
      </c>
      <c r="O730" t="s">
        <v>103</v>
      </c>
      <c r="P730" t="s">
        <v>76</v>
      </c>
      <c r="Q730">
        <v>201</v>
      </c>
      <c r="R730">
        <v>400.57</v>
      </c>
      <c r="S730">
        <v>80514.570000000007</v>
      </c>
      <c r="T730">
        <v>11.68</v>
      </c>
      <c r="U730">
        <v>16</v>
      </c>
      <c r="V730">
        <v>1678</v>
      </c>
      <c r="W730" t="s">
        <v>36</v>
      </c>
      <c r="X730">
        <v>15243.69</v>
      </c>
    </row>
    <row r="731" spans="1:24" x14ac:dyDescent="0.25">
      <c r="A731">
        <v>100729</v>
      </c>
      <c r="B731" t="s">
        <v>4155</v>
      </c>
      <c r="C731" t="s">
        <v>4135</v>
      </c>
      <c r="D731" s="1">
        <v>45907</v>
      </c>
      <c r="E731" t="s">
        <v>2057</v>
      </c>
      <c r="F731" t="s">
        <v>32</v>
      </c>
      <c r="G731" t="s">
        <v>273</v>
      </c>
      <c r="H731" t="s">
        <v>2058</v>
      </c>
      <c r="I731" t="s">
        <v>51</v>
      </c>
      <c r="J731" t="s">
        <v>52</v>
      </c>
      <c r="K731" t="s">
        <v>2059</v>
      </c>
      <c r="L731" t="s">
        <v>118</v>
      </c>
      <c r="M731" t="s">
        <v>25</v>
      </c>
      <c r="N731" t="s">
        <v>151</v>
      </c>
      <c r="O731" t="s">
        <v>152</v>
      </c>
      <c r="P731" t="s">
        <v>35</v>
      </c>
      <c r="Q731">
        <v>181</v>
      </c>
      <c r="R731">
        <v>19.21</v>
      </c>
      <c r="S731">
        <v>3477.01</v>
      </c>
      <c r="T731">
        <v>17.61</v>
      </c>
      <c r="U731">
        <v>10</v>
      </c>
      <c r="V731">
        <v>2959</v>
      </c>
      <c r="W731" t="s">
        <v>36</v>
      </c>
      <c r="X731">
        <v>307.69</v>
      </c>
    </row>
    <row r="732" spans="1:24" x14ac:dyDescent="0.25">
      <c r="A732">
        <v>100730</v>
      </c>
      <c r="B732" t="s">
        <v>4088</v>
      </c>
      <c r="C732" s="1">
        <v>45719</v>
      </c>
      <c r="D732" t="s">
        <v>3826</v>
      </c>
      <c r="E732" t="s">
        <v>2060</v>
      </c>
      <c r="F732" t="s">
        <v>38</v>
      </c>
      <c r="G732" t="s">
        <v>83</v>
      </c>
      <c r="H732" t="s">
        <v>2061</v>
      </c>
      <c r="I732" t="s">
        <v>177</v>
      </c>
      <c r="J732" t="s">
        <v>29</v>
      </c>
      <c r="K732" t="s">
        <v>2062</v>
      </c>
      <c r="L732" t="s">
        <v>91</v>
      </c>
      <c r="M732" t="s">
        <v>32</v>
      </c>
      <c r="N732" t="s">
        <v>151</v>
      </c>
      <c r="O732" t="s">
        <v>152</v>
      </c>
      <c r="P732" t="s">
        <v>76</v>
      </c>
      <c r="Q732">
        <v>353</v>
      </c>
      <c r="R732">
        <v>71.12</v>
      </c>
      <c r="S732">
        <v>25105.360000000001</v>
      </c>
      <c r="T732">
        <v>14.45</v>
      </c>
      <c r="U732">
        <v>22</v>
      </c>
      <c r="V732">
        <v>2588</v>
      </c>
      <c r="W732" t="s">
        <v>47</v>
      </c>
      <c r="X732">
        <v>-156.09</v>
      </c>
    </row>
    <row r="733" spans="1:24" x14ac:dyDescent="0.25">
      <c r="A733">
        <v>100731</v>
      </c>
      <c r="B733" s="1">
        <v>45873</v>
      </c>
      <c r="C733" s="1">
        <v>45904</v>
      </c>
      <c r="D733" t="s">
        <v>3837</v>
      </c>
      <c r="E733" t="s">
        <v>2063</v>
      </c>
      <c r="F733" t="s">
        <v>65</v>
      </c>
      <c r="G733" t="s">
        <v>154</v>
      </c>
      <c r="H733" t="s">
        <v>2064</v>
      </c>
      <c r="I733" t="s">
        <v>28</v>
      </c>
      <c r="J733" t="s">
        <v>29</v>
      </c>
      <c r="K733" t="s">
        <v>971</v>
      </c>
      <c r="L733" t="s">
        <v>118</v>
      </c>
      <c r="M733" t="s">
        <v>65</v>
      </c>
      <c r="N733" t="s">
        <v>151</v>
      </c>
      <c r="O733" t="s">
        <v>152</v>
      </c>
      <c r="P733" t="s">
        <v>68</v>
      </c>
      <c r="Q733">
        <v>382</v>
      </c>
      <c r="R733">
        <v>49.62</v>
      </c>
      <c r="S733">
        <v>18954.84</v>
      </c>
      <c r="T733">
        <v>39.46</v>
      </c>
      <c r="U733">
        <v>5</v>
      </c>
      <c r="V733">
        <v>2605</v>
      </c>
      <c r="W733" t="s">
        <v>36</v>
      </c>
      <c r="X733">
        <v>4326.5200000000004</v>
      </c>
    </row>
    <row r="734" spans="1:24" x14ac:dyDescent="0.25">
      <c r="A734">
        <v>100732</v>
      </c>
      <c r="B734" t="s">
        <v>3809</v>
      </c>
      <c r="C734" t="s">
        <v>3877</v>
      </c>
      <c r="D734" t="s">
        <v>4051</v>
      </c>
      <c r="E734" t="s">
        <v>2065</v>
      </c>
      <c r="F734" t="s">
        <v>54</v>
      </c>
      <c r="G734" t="s">
        <v>158</v>
      </c>
      <c r="H734" t="s">
        <v>2066</v>
      </c>
      <c r="I734" t="s">
        <v>134</v>
      </c>
      <c r="J734" t="s">
        <v>52</v>
      </c>
      <c r="K734" t="s">
        <v>425</v>
      </c>
      <c r="L734" t="s">
        <v>31</v>
      </c>
      <c r="M734" t="s">
        <v>32</v>
      </c>
      <c r="N734" t="s">
        <v>74</v>
      </c>
      <c r="O734" t="s">
        <v>75</v>
      </c>
      <c r="P734" t="s">
        <v>68</v>
      </c>
      <c r="Q734">
        <v>413</v>
      </c>
      <c r="R734">
        <v>37.229999999999997</v>
      </c>
      <c r="S734">
        <v>15375.99</v>
      </c>
      <c r="T734">
        <v>55.27</v>
      </c>
      <c r="U734">
        <v>4</v>
      </c>
      <c r="V734">
        <v>1043</v>
      </c>
      <c r="W734" t="s">
        <v>36</v>
      </c>
      <c r="X734">
        <v>1873.38</v>
      </c>
    </row>
    <row r="735" spans="1:24" x14ac:dyDescent="0.25">
      <c r="A735">
        <v>100733</v>
      </c>
      <c r="B735" s="1">
        <v>45505</v>
      </c>
      <c r="C735" s="1">
        <v>45505</v>
      </c>
      <c r="D735" t="s">
        <v>4154</v>
      </c>
      <c r="E735" t="s">
        <v>2067</v>
      </c>
      <c r="F735" t="s">
        <v>32</v>
      </c>
      <c r="G735" t="s">
        <v>364</v>
      </c>
      <c r="H735" t="s">
        <v>2068</v>
      </c>
      <c r="I735" t="s">
        <v>79</v>
      </c>
      <c r="J735" t="s">
        <v>80</v>
      </c>
      <c r="K735" t="s">
        <v>960</v>
      </c>
      <c r="L735" t="s">
        <v>212</v>
      </c>
      <c r="M735" t="s">
        <v>32</v>
      </c>
      <c r="N735" t="s">
        <v>203</v>
      </c>
      <c r="O735" t="s">
        <v>204</v>
      </c>
      <c r="P735" t="s">
        <v>123</v>
      </c>
      <c r="Q735">
        <v>254</v>
      </c>
      <c r="R735">
        <v>160.9</v>
      </c>
      <c r="S735">
        <v>40868.6</v>
      </c>
      <c r="T735">
        <v>12.49</v>
      </c>
      <c r="U735">
        <v>14</v>
      </c>
      <c r="V735">
        <v>604</v>
      </c>
      <c r="W735" t="s">
        <v>36</v>
      </c>
      <c r="X735">
        <v>7009.69</v>
      </c>
    </row>
    <row r="736" spans="1:24" x14ac:dyDescent="0.25">
      <c r="A736">
        <v>100734</v>
      </c>
      <c r="B736" t="s">
        <v>3961</v>
      </c>
      <c r="C736" t="s">
        <v>3908</v>
      </c>
      <c r="D736" s="1">
        <v>45455</v>
      </c>
      <c r="E736" t="s">
        <v>346</v>
      </c>
      <c r="F736" t="s">
        <v>38</v>
      </c>
      <c r="G736" t="s">
        <v>49</v>
      </c>
      <c r="H736" t="s">
        <v>2069</v>
      </c>
      <c r="I736" t="s">
        <v>207</v>
      </c>
      <c r="J736" t="s">
        <v>80</v>
      </c>
      <c r="K736" t="s">
        <v>247</v>
      </c>
      <c r="L736" t="s">
        <v>212</v>
      </c>
      <c r="M736" t="s">
        <v>65</v>
      </c>
      <c r="N736" t="s">
        <v>92</v>
      </c>
      <c r="O736" t="s">
        <v>93</v>
      </c>
      <c r="P736" t="s">
        <v>76</v>
      </c>
      <c r="Q736">
        <v>97</v>
      </c>
      <c r="R736">
        <v>244.34</v>
      </c>
      <c r="S736">
        <v>23700.98</v>
      </c>
      <c r="T736">
        <v>9.7899999999999991</v>
      </c>
      <c r="U736">
        <v>13</v>
      </c>
      <c r="V736">
        <v>1025</v>
      </c>
      <c r="W736" t="s">
        <v>36</v>
      </c>
      <c r="X736">
        <v>4306.1499999999996</v>
      </c>
    </row>
    <row r="737" spans="1:24" x14ac:dyDescent="0.25">
      <c r="A737">
        <v>100735</v>
      </c>
      <c r="B737" t="s">
        <v>4182</v>
      </c>
      <c r="C737" t="s">
        <v>3892</v>
      </c>
      <c r="D737" t="s">
        <v>3994</v>
      </c>
      <c r="E737" t="s">
        <v>2070</v>
      </c>
      <c r="F737" t="s">
        <v>32</v>
      </c>
      <c r="G737" t="s">
        <v>255</v>
      </c>
      <c r="H737" t="s">
        <v>2071</v>
      </c>
      <c r="I737" t="s">
        <v>116</v>
      </c>
      <c r="J737" t="s">
        <v>62</v>
      </c>
      <c r="K737" t="s">
        <v>1286</v>
      </c>
      <c r="L737" t="s">
        <v>118</v>
      </c>
      <c r="M737" t="s">
        <v>32</v>
      </c>
      <c r="N737" t="s">
        <v>66</v>
      </c>
      <c r="O737" t="s">
        <v>67</v>
      </c>
      <c r="P737" t="s">
        <v>76</v>
      </c>
      <c r="Q737">
        <v>307</v>
      </c>
      <c r="R737">
        <v>35.58</v>
      </c>
      <c r="S737">
        <v>10923.06</v>
      </c>
      <c r="T737">
        <v>10.08</v>
      </c>
      <c r="U737">
        <v>22</v>
      </c>
      <c r="V737">
        <v>3898</v>
      </c>
      <c r="W737" t="s">
        <v>36</v>
      </c>
      <c r="X737">
        <v>901</v>
      </c>
    </row>
    <row r="738" spans="1:24" x14ac:dyDescent="0.25">
      <c r="A738">
        <v>100736</v>
      </c>
      <c r="B738" t="s">
        <v>4116</v>
      </c>
      <c r="C738" t="s">
        <v>4116</v>
      </c>
      <c r="D738" t="s">
        <v>4183</v>
      </c>
      <c r="E738" t="s">
        <v>2072</v>
      </c>
      <c r="F738" t="s">
        <v>38</v>
      </c>
      <c r="G738" t="s">
        <v>49</v>
      </c>
      <c r="H738" t="s">
        <v>2073</v>
      </c>
      <c r="I738" t="s">
        <v>230</v>
      </c>
      <c r="J738" t="s">
        <v>80</v>
      </c>
      <c r="K738" t="s">
        <v>1308</v>
      </c>
      <c r="L738" t="s">
        <v>212</v>
      </c>
      <c r="M738" t="s">
        <v>32</v>
      </c>
      <c r="N738" t="s">
        <v>74</v>
      </c>
      <c r="O738" t="s">
        <v>75</v>
      </c>
      <c r="P738" t="s">
        <v>68</v>
      </c>
      <c r="Q738">
        <v>382</v>
      </c>
      <c r="R738">
        <v>324.89999999999998</v>
      </c>
      <c r="S738">
        <v>124111.8</v>
      </c>
      <c r="T738">
        <v>53.27</v>
      </c>
      <c r="U738">
        <v>5</v>
      </c>
      <c r="V738">
        <v>2074</v>
      </c>
      <c r="W738" t="s">
        <v>36</v>
      </c>
      <c r="X738">
        <v>18309.490000000002</v>
      </c>
    </row>
    <row r="739" spans="1:24" x14ac:dyDescent="0.25">
      <c r="A739">
        <v>100737</v>
      </c>
      <c r="B739" s="1">
        <v>45850</v>
      </c>
      <c r="C739" s="1">
        <v>45881</v>
      </c>
      <c r="D739" t="s">
        <v>4139</v>
      </c>
      <c r="E739" t="s">
        <v>2074</v>
      </c>
      <c r="F739" t="s">
        <v>38</v>
      </c>
      <c r="G739" t="s">
        <v>147</v>
      </c>
      <c r="H739" t="s">
        <v>2075</v>
      </c>
      <c r="I739" t="s">
        <v>126</v>
      </c>
      <c r="J739" t="s">
        <v>42</v>
      </c>
      <c r="K739" t="s">
        <v>285</v>
      </c>
      <c r="L739" t="s">
        <v>64</v>
      </c>
      <c r="M739" t="s">
        <v>32</v>
      </c>
      <c r="N739" t="s">
        <v>151</v>
      </c>
      <c r="O739" t="s">
        <v>152</v>
      </c>
      <c r="P739" t="s">
        <v>35</v>
      </c>
      <c r="Q739">
        <v>165</v>
      </c>
      <c r="R739">
        <v>165.29</v>
      </c>
      <c r="S739">
        <v>27272.85</v>
      </c>
      <c r="T739">
        <v>17.149999999999999</v>
      </c>
      <c r="U739">
        <v>6</v>
      </c>
      <c r="V739">
        <v>1668</v>
      </c>
      <c r="W739" t="s">
        <v>36</v>
      </c>
      <c r="X739">
        <v>2235.87</v>
      </c>
    </row>
    <row r="740" spans="1:24" x14ac:dyDescent="0.25">
      <c r="A740">
        <v>100738</v>
      </c>
      <c r="B740" s="1">
        <v>45454</v>
      </c>
      <c r="C740" s="1">
        <v>45484</v>
      </c>
      <c r="D740" s="1">
        <v>45515</v>
      </c>
      <c r="E740" t="s">
        <v>2076</v>
      </c>
      <c r="F740" t="s">
        <v>54</v>
      </c>
      <c r="G740" t="s">
        <v>129</v>
      </c>
      <c r="H740" t="s">
        <v>2077</v>
      </c>
      <c r="I740" t="s">
        <v>177</v>
      </c>
      <c r="J740" t="s">
        <v>29</v>
      </c>
      <c r="K740" t="s">
        <v>1552</v>
      </c>
      <c r="L740" t="s">
        <v>98</v>
      </c>
      <c r="M740" t="s">
        <v>32</v>
      </c>
      <c r="N740" t="s">
        <v>45</v>
      </c>
      <c r="O740" t="s">
        <v>46</v>
      </c>
      <c r="P740" t="s">
        <v>68</v>
      </c>
      <c r="Q740">
        <v>220</v>
      </c>
      <c r="R740">
        <v>25.95</v>
      </c>
      <c r="S740">
        <v>5709</v>
      </c>
      <c r="T740">
        <v>42.77</v>
      </c>
      <c r="U740">
        <v>1</v>
      </c>
      <c r="V740">
        <v>763</v>
      </c>
      <c r="W740" t="s">
        <v>36</v>
      </c>
      <c r="X740">
        <v>1564.02</v>
      </c>
    </row>
    <row r="741" spans="1:24" x14ac:dyDescent="0.25">
      <c r="A741">
        <v>100739</v>
      </c>
      <c r="B741" t="s">
        <v>3769</v>
      </c>
      <c r="C741" t="s">
        <v>3824</v>
      </c>
      <c r="D741" s="1">
        <v>45334</v>
      </c>
      <c r="E741" t="s">
        <v>2078</v>
      </c>
      <c r="F741" t="s">
        <v>32</v>
      </c>
      <c r="G741" t="s">
        <v>273</v>
      </c>
      <c r="H741" t="s">
        <v>2079</v>
      </c>
      <c r="I741" t="s">
        <v>149</v>
      </c>
      <c r="J741" t="s">
        <v>42</v>
      </c>
      <c r="K741" t="s">
        <v>1659</v>
      </c>
      <c r="L741" t="s">
        <v>212</v>
      </c>
      <c r="M741" t="s">
        <v>65</v>
      </c>
      <c r="N741" t="s">
        <v>55</v>
      </c>
      <c r="O741" t="s">
        <v>56</v>
      </c>
      <c r="P741" t="s">
        <v>35</v>
      </c>
      <c r="Q741">
        <v>291</v>
      </c>
      <c r="R741">
        <v>253.86</v>
      </c>
      <c r="S741">
        <v>73873.259999999995</v>
      </c>
      <c r="T741">
        <v>20.72</v>
      </c>
      <c r="U741">
        <v>2</v>
      </c>
      <c r="V741">
        <v>1103</v>
      </c>
      <c r="W741" t="s">
        <v>36</v>
      </c>
      <c r="X741">
        <v>10108.99</v>
      </c>
    </row>
    <row r="742" spans="1:24" x14ac:dyDescent="0.25">
      <c r="A742">
        <v>100740</v>
      </c>
      <c r="B742" t="s">
        <v>3913</v>
      </c>
      <c r="C742" t="s">
        <v>3913</v>
      </c>
      <c r="D742" s="1">
        <v>45356</v>
      </c>
      <c r="E742" t="s">
        <v>2080</v>
      </c>
      <c r="F742" t="s">
        <v>38</v>
      </c>
      <c r="G742" t="s">
        <v>49</v>
      </c>
      <c r="H742" t="s">
        <v>2081</v>
      </c>
      <c r="I742" t="s">
        <v>89</v>
      </c>
      <c r="J742" t="s">
        <v>62</v>
      </c>
      <c r="K742" t="s">
        <v>131</v>
      </c>
      <c r="L742" t="s">
        <v>64</v>
      </c>
      <c r="M742" t="s">
        <v>25</v>
      </c>
      <c r="N742" t="s">
        <v>92</v>
      </c>
      <c r="O742" t="s">
        <v>93</v>
      </c>
      <c r="P742" t="s">
        <v>76</v>
      </c>
      <c r="Q742">
        <v>267</v>
      </c>
      <c r="R742">
        <v>9.77</v>
      </c>
      <c r="S742">
        <v>2608.59</v>
      </c>
      <c r="T742">
        <v>12.89</v>
      </c>
      <c r="U742">
        <v>19</v>
      </c>
      <c r="V742">
        <v>4857</v>
      </c>
      <c r="W742" t="s">
        <v>36</v>
      </c>
      <c r="X742">
        <v>-86.35</v>
      </c>
    </row>
    <row r="743" spans="1:24" x14ac:dyDescent="0.25">
      <c r="A743">
        <v>100741</v>
      </c>
      <c r="B743" t="s">
        <v>3953</v>
      </c>
      <c r="C743" t="s">
        <v>4164</v>
      </c>
      <c r="D743" s="1">
        <v>45963</v>
      </c>
      <c r="E743" t="s">
        <v>2082</v>
      </c>
      <c r="F743" t="s">
        <v>38</v>
      </c>
      <c r="G743" t="s">
        <v>147</v>
      </c>
      <c r="H743" t="s">
        <v>2083</v>
      </c>
      <c r="I743" t="s">
        <v>207</v>
      </c>
      <c r="J743" t="s">
        <v>80</v>
      </c>
      <c r="K743" t="s">
        <v>1332</v>
      </c>
      <c r="L743" t="s">
        <v>122</v>
      </c>
      <c r="M743" t="s">
        <v>54</v>
      </c>
      <c r="N743" t="s">
        <v>92</v>
      </c>
      <c r="O743" t="s">
        <v>93</v>
      </c>
      <c r="P743" t="s">
        <v>76</v>
      </c>
      <c r="Q743">
        <v>105</v>
      </c>
      <c r="R743">
        <v>125.88</v>
      </c>
      <c r="S743">
        <v>13217.4</v>
      </c>
      <c r="T743">
        <v>9.93</v>
      </c>
      <c r="U743">
        <v>20</v>
      </c>
      <c r="V743">
        <v>1995</v>
      </c>
      <c r="W743" t="s">
        <v>36</v>
      </c>
      <c r="X743">
        <v>3001.99</v>
      </c>
    </row>
    <row r="744" spans="1:24" x14ac:dyDescent="0.25">
      <c r="A744">
        <v>100742</v>
      </c>
      <c r="B744" t="s">
        <v>4127</v>
      </c>
      <c r="C744" t="s">
        <v>3757</v>
      </c>
      <c r="D744" s="1">
        <v>45719</v>
      </c>
      <c r="E744" t="s">
        <v>2084</v>
      </c>
      <c r="F744" t="s">
        <v>32</v>
      </c>
      <c r="G744" t="s">
        <v>273</v>
      </c>
      <c r="H744" t="s">
        <v>2085</v>
      </c>
      <c r="I744" t="s">
        <v>191</v>
      </c>
      <c r="J744" t="s">
        <v>62</v>
      </c>
      <c r="K744" t="s">
        <v>2086</v>
      </c>
      <c r="L744" t="s">
        <v>187</v>
      </c>
      <c r="M744" t="s">
        <v>54</v>
      </c>
      <c r="N744" t="s">
        <v>151</v>
      </c>
      <c r="O744" t="s">
        <v>152</v>
      </c>
      <c r="P744" t="s">
        <v>123</v>
      </c>
      <c r="Q744">
        <v>120</v>
      </c>
      <c r="R744">
        <v>21.12</v>
      </c>
      <c r="S744">
        <v>2534.4</v>
      </c>
      <c r="T744">
        <v>13.61</v>
      </c>
      <c r="U744">
        <v>6</v>
      </c>
      <c r="V744">
        <v>3472</v>
      </c>
      <c r="W744" t="s">
        <v>36</v>
      </c>
      <c r="X744">
        <v>276.66000000000003</v>
      </c>
    </row>
    <row r="745" spans="1:24" x14ac:dyDescent="0.25">
      <c r="A745">
        <v>100743</v>
      </c>
      <c r="B745" s="1">
        <v>45973</v>
      </c>
      <c r="C745" s="1">
        <v>45973</v>
      </c>
      <c r="D745" t="s">
        <v>4043</v>
      </c>
      <c r="E745" t="s">
        <v>2067</v>
      </c>
      <c r="F745" t="s">
        <v>54</v>
      </c>
      <c r="G745" t="s">
        <v>193</v>
      </c>
      <c r="H745" t="s">
        <v>2087</v>
      </c>
      <c r="I745" t="s">
        <v>191</v>
      </c>
      <c r="J745" t="s">
        <v>62</v>
      </c>
      <c r="K745" t="s">
        <v>2088</v>
      </c>
      <c r="L745" t="s">
        <v>44</v>
      </c>
      <c r="M745" t="s">
        <v>32</v>
      </c>
      <c r="N745" t="s">
        <v>92</v>
      </c>
      <c r="O745" t="s">
        <v>93</v>
      </c>
      <c r="P745" t="s">
        <v>68</v>
      </c>
      <c r="Q745">
        <v>117</v>
      </c>
      <c r="R745">
        <v>27.48</v>
      </c>
      <c r="S745">
        <v>3215.16</v>
      </c>
      <c r="T745">
        <v>36.090000000000003</v>
      </c>
      <c r="U745">
        <v>4</v>
      </c>
      <c r="V745">
        <v>2116</v>
      </c>
      <c r="W745" t="s">
        <v>36</v>
      </c>
      <c r="X745">
        <v>209.74</v>
      </c>
    </row>
    <row r="746" spans="1:24" x14ac:dyDescent="0.25">
      <c r="A746">
        <v>100744</v>
      </c>
      <c r="B746" t="s">
        <v>3995</v>
      </c>
      <c r="C746" t="s">
        <v>4114</v>
      </c>
      <c r="D746" t="s">
        <v>4094</v>
      </c>
      <c r="E746" t="s">
        <v>2089</v>
      </c>
      <c r="F746" t="s">
        <v>65</v>
      </c>
      <c r="G746" t="s">
        <v>154</v>
      </c>
      <c r="H746" t="s">
        <v>2090</v>
      </c>
      <c r="I746" t="s">
        <v>61</v>
      </c>
      <c r="J746" t="s">
        <v>62</v>
      </c>
      <c r="K746" t="s">
        <v>395</v>
      </c>
      <c r="L746" t="s">
        <v>91</v>
      </c>
      <c r="M746" t="s">
        <v>25</v>
      </c>
      <c r="N746" t="s">
        <v>55</v>
      </c>
      <c r="O746" t="s">
        <v>56</v>
      </c>
      <c r="P746" t="s">
        <v>123</v>
      </c>
      <c r="Q746">
        <v>273</v>
      </c>
      <c r="R746">
        <v>48.25</v>
      </c>
      <c r="S746">
        <v>13172.25</v>
      </c>
      <c r="T746">
        <v>17.329999999999998</v>
      </c>
      <c r="U746">
        <v>6</v>
      </c>
      <c r="V746">
        <v>4930</v>
      </c>
      <c r="W746" t="s">
        <v>47</v>
      </c>
      <c r="X746">
        <v>-132.99</v>
      </c>
    </row>
    <row r="747" spans="1:24" x14ac:dyDescent="0.25">
      <c r="A747">
        <v>100745</v>
      </c>
      <c r="B747" s="1">
        <v>45454</v>
      </c>
      <c r="C747" s="1">
        <v>45484</v>
      </c>
      <c r="D747" t="s">
        <v>3903</v>
      </c>
      <c r="E747" t="s">
        <v>2091</v>
      </c>
      <c r="F747" t="s">
        <v>65</v>
      </c>
      <c r="G747" t="s">
        <v>154</v>
      </c>
      <c r="H747" t="s">
        <v>2092</v>
      </c>
      <c r="I747" t="s">
        <v>144</v>
      </c>
      <c r="J747" t="s">
        <v>52</v>
      </c>
      <c r="K747" t="s">
        <v>2093</v>
      </c>
      <c r="L747" t="s">
        <v>212</v>
      </c>
      <c r="M747" t="s">
        <v>38</v>
      </c>
      <c r="N747" t="s">
        <v>102</v>
      </c>
      <c r="O747" t="s">
        <v>103</v>
      </c>
      <c r="P747" t="s">
        <v>123</v>
      </c>
      <c r="Q747">
        <v>278</v>
      </c>
      <c r="R747">
        <v>74.27</v>
      </c>
      <c r="S747">
        <v>20647.060000000001</v>
      </c>
      <c r="T747">
        <v>17.45</v>
      </c>
      <c r="U747">
        <v>9</v>
      </c>
      <c r="V747">
        <v>3191</v>
      </c>
      <c r="W747" t="s">
        <v>36</v>
      </c>
      <c r="X747">
        <v>2999.36</v>
      </c>
    </row>
    <row r="748" spans="1:24" x14ac:dyDescent="0.25">
      <c r="A748">
        <v>100746</v>
      </c>
      <c r="B748" s="1">
        <v>45569</v>
      </c>
      <c r="C748" s="1">
        <v>45600</v>
      </c>
      <c r="D748" t="s">
        <v>4006</v>
      </c>
      <c r="E748" t="s">
        <v>366</v>
      </c>
      <c r="F748" t="s">
        <v>38</v>
      </c>
      <c r="G748" t="s">
        <v>217</v>
      </c>
      <c r="H748" t="s">
        <v>2094</v>
      </c>
      <c r="I748" t="s">
        <v>182</v>
      </c>
      <c r="J748" t="s">
        <v>80</v>
      </c>
      <c r="K748" t="s">
        <v>2095</v>
      </c>
      <c r="L748" t="s">
        <v>187</v>
      </c>
      <c r="M748" t="s">
        <v>32</v>
      </c>
      <c r="N748" t="s">
        <v>102</v>
      </c>
      <c r="O748" t="s">
        <v>103</v>
      </c>
      <c r="P748" t="s">
        <v>35</v>
      </c>
      <c r="Q748">
        <v>165</v>
      </c>
      <c r="R748">
        <v>200.87</v>
      </c>
      <c r="S748">
        <v>33143.550000000003</v>
      </c>
      <c r="T748">
        <v>17.149999999999999</v>
      </c>
      <c r="U748">
        <v>2</v>
      </c>
      <c r="V748">
        <v>1029</v>
      </c>
      <c r="W748" t="s">
        <v>36</v>
      </c>
      <c r="X748">
        <v>5815.32</v>
      </c>
    </row>
    <row r="749" spans="1:24" x14ac:dyDescent="0.25">
      <c r="A749">
        <v>100747</v>
      </c>
      <c r="B749" s="1">
        <v>45600</v>
      </c>
      <c r="C749" s="1">
        <v>45600</v>
      </c>
      <c r="D749" t="s">
        <v>3753</v>
      </c>
      <c r="E749" t="s">
        <v>2096</v>
      </c>
      <c r="F749" t="s">
        <v>25</v>
      </c>
      <c r="G749" t="s">
        <v>221</v>
      </c>
      <c r="H749" t="s">
        <v>2097</v>
      </c>
      <c r="I749" t="s">
        <v>79</v>
      </c>
      <c r="J749" t="s">
        <v>80</v>
      </c>
      <c r="K749" t="s">
        <v>186</v>
      </c>
      <c r="L749" t="s">
        <v>187</v>
      </c>
      <c r="M749" t="s">
        <v>32</v>
      </c>
      <c r="N749" t="s">
        <v>107</v>
      </c>
      <c r="O749" t="s">
        <v>108</v>
      </c>
      <c r="P749" t="s">
        <v>123</v>
      </c>
      <c r="Q749">
        <v>231</v>
      </c>
      <c r="R749">
        <v>106.54</v>
      </c>
      <c r="S749">
        <v>24610.74</v>
      </c>
      <c r="T749">
        <v>16.309999999999999</v>
      </c>
      <c r="U749">
        <v>4</v>
      </c>
      <c r="V749">
        <v>2157</v>
      </c>
      <c r="W749" t="s">
        <v>36</v>
      </c>
      <c r="X749">
        <v>5861.61</v>
      </c>
    </row>
    <row r="750" spans="1:24" x14ac:dyDescent="0.25">
      <c r="A750">
        <v>100748</v>
      </c>
      <c r="B750" t="s">
        <v>4117</v>
      </c>
      <c r="C750" s="1">
        <v>45664</v>
      </c>
      <c r="D750" s="1">
        <v>45907</v>
      </c>
      <c r="E750" t="s">
        <v>2098</v>
      </c>
      <c r="F750" t="s">
        <v>54</v>
      </c>
      <c r="G750" t="s">
        <v>165</v>
      </c>
      <c r="H750" t="s">
        <v>2099</v>
      </c>
      <c r="I750" t="s">
        <v>177</v>
      </c>
      <c r="J750" t="s">
        <v>29</v>
      </c>
      <c r="K750" t="s">
        <v>2100</v>
      </c>
      <c r="L750" t="s">
        <v>122</v>
      </c>
      <c r="M750" t="s">
        <v>54</v>
      </c>
      <c r="N750" t="s">
        <v>107</v>
      </c>
      <c r="O750" t="s">
        <v>108</v>
      </c>
      <c r="P750" t="s">
        <v>123</v>
      </c>
      <c r="Q750">
        <v>414</v>
      </c>
      <c r="R750">
        <v>87.08</v>
      </c>
      <c r="S750">
        <v>36051.120000000003</v>
      </c>
      <c r="T750">
        <v>15.37</v>
      </c>
      <c r="U750">
        <v>8</v>
      </c>
      <c r="V750">
        <v>1025</v>
      </c>
      <c r="W750" t="s">
        <v>36</v>
      </c>
      <c r="X750">
        <v>8812.99</v>
      </c>
    </row>
    <row r="751" spans="1:24" x14ac:dyDescent="0.25">
      <c r="A751">
        <v>100749</v>
      </c>
      <c r="B751" t="s">
        <v>3872</v>
      </c>
      <c r="C751" t="s">
        <v>4184</v>
      </c>
      <c r="D751" s="1">
        <v>45758</v>
      </c>
      <c r="E751" t="s">
        <v>2101</v>
      </c>
      <c r="F751" t="s">
        <v>38</v>
      </c>
      <c r="G751" t="s">
        <v>49</v>
      </c>
      <c r="H751" t="s">
        <v>2102</v>
      </c>
      <c r="I751" t="s">
        <v>182</v>
      </c>
      <c r="J751" t="s">
        <v>80</v>
      </c>
      <c r="K751" t="s">
        <v>1099</v>
      </c>
      <c r="L751" t="s">
        <v>44</v>
      </c>
      <c r="M751" t="s">
        <v>38</v>
      </c>
      <c r="N751" t="s">
        <v>33</v>
      </c>
      <c r="O751" t="s">
        <v>34</v>
      </c>
      <c r="P751" t="s">
        <v>35</v>
      </c>
      <c r="Q751">
        <v>337</v>
      </c>
      <c r="R751">
        <v>127.32</v>
      </c>
      <c r="S751">
        <v>42906.84</v>
      </c>
      <c r="T751">
        <v>16.32</v>
      </c>
      <c r="U751">
        <v>9</v>
      </c>
      <c r="V751">
        <v>639</v>
      </c>
      <c r="W751" t="s">
        <v>57</v>
      </c>
      <c r="X751">
        <v>5749.16</v>
      </c>
    </row>
    <row r="752" spans="1:24" x14ac:dyDescent="0.25">
      <c r="A752">
        <v>100750</v>
      </c>
      <c r="B752" t="s">
        <v>4016</v>
      </c>
      <c r="C752" t="s">
        <v>3977</v>
      </c>
      <c r="D752" t="s">
        <v>3866</v>
      </c>
      <c r="E752" t="s">
        <v>2103</v>
      </c>
      <c r="F752" t="s">
        <v>38</v>
      </c>
      <c r="G752" t="s">
        <v>147</v>
      </c>
      <c r="H752" t="s">
        <v>2104</v>
      </c>
      <c r="I752" t="s">
        <v>61</v>
      </c>
      <c r="J752" t="s">
        <v>62</v>
      </c>
      <c r="K752" t="s">
        <v>53</v>
      </c>
      <c r="L752" t="s">
        <v>91</v>
      </c>
      <c r="M752" t="s">
        <v>65</v>
      </c>
      <c r="N752" t="s">
        <v>92</v>
      </c>
      <c r="O752" t="s">
        <v>93</v>
      </c>
      <c r="P752" t="s">
        <v>76</v>
      </c>
      <c r="Q752">
        <v>317</v>
      </c>
      <c r="R752">
        <v>39.229999999999997</v>
      </c>
      <c r="S752">
        <v>12435.91</v>
      </c>
      <c r="T752">
        <v>13.8</v>
      </c>
      <c r="U752">
        <v>23</v>
      </c>
      <c r="V752">
        <v>4720</v>
      </c>
      <c r="W752" t="s">
        <v>36</v>
      </c>
      <c r="X752">
        <v>1593.69</v>
      </c>
    </row>
    <row r="753" spans="1:24" x14ac:dyDescent="0.25">
      <c r="A753">
        <v>100751</v>
      </c>
      <c r="B753" t="s">
        <v>3786</v>
      </c>
      <c r="C753" t="s">
        <v>3786</v>
      </c>
      <c r="D753" t="s">
        <v>4185</v>
      </c>
      <c r="E753" t="s">
        <v>2105</v>
      </c>
      <c r="F753" t="s">
        <v>32</v>
      </c>
      <c r="G753" t="s">
        <v>137</v>
      </c>
      <c r="H753" t="s">
        <v>2106</v>
      </c>
      <c r="I753" t="s">
        <v>85</v>
      </c>
      <c r="J753" t="s">
        <v>52</v>
      </c>
      <c r="K753" t="s">
        <v>2107</v>
      </c>
      <c r="L753" t="s">
        <v>113</v>
      </c>
      <c r="M753" t="s">
        <v>25</v>
      </c>
      <c r="N753" t="s">
        <v>107</v>
      </c>
      <c r="O753" t="s">
        <v>108</v>
      </c>
      <c r="P753" t="s">
        <v>35</v>
      </c>
      <c r="Q753">
        <v>479</v>
      </c>
      <c r="R753">
        <v>48.33</v>
      </c>
      <c r="S753">
        <v>23150.07</v>
      </c>
      <c r="T753">
        <v>26.05</v>
      </c>
      <c r="U753">
        <v>7</v>
      </c>
      <c r="V753">
        <v>1756</v>
      </c>
      <c r="W753" t="s">
        <v>36</v>
      </c>
      <c r="X753">
        <v>2343.61</v>
      </c>
    </row>
    <row r="754" spans="1:24" x14ac:dyDescent="0.25">
      <c r="A754">
        <v>100752</v>
      </c>
      <c r="B754" s="1">
        <v>45871</v>
      </c>
      <c r="C754" s="1">
        <v>45871</v>
      </c>
      <c r="D754" t="s">
        <v>3859</v>
      </c>
      <c r="E754" t="s">
        <v>2108</v>
      </c>
      <c r="F754" t="s">
        <v>32</v>
      </c>
      <c r="G754" t="s">
        <v>255</v>
      </c>
      <c r="H754" t="s">
        <v>2109</v>
      </c>
      <c r="I754" t="s">
        <v>41</v>
      </c>
      <c r="J754" t="s">
        <v>42</v>
      </c>
      <c r="K754" t="s">
        <v>2110</v>
      </c>
      <c r="L754" t="s">
        <v>44</v>
      </c>
      <c r="M754" t="s">
        <v>54</v>
      </c>
      <c r="N754" t="s">
        <v>74</v>
      </c>
      <c r="O754" t="s">
        <v>75</v>
      </c>
      <c r="P754" t="s">
        <v>68</v>
      </c>
      <c r="Q754">
        <v>222</v>
      </c>
      <c r="R754">
        <v>390.11</v>
      </c>
      <c r="S754">
        <v>86604.42</v>
      </c>
      <c r="T754">
        <v>42.9</v>
      </c>
      <c r="U754">
        <v>5</v>
      </c>
      <c r="V754">
        <v>1644</v>
      </c>
      <c r="W754" t="s">
        <v>36</v>
      </c>
      <c r="X754">
        <v>18376.349999999999</v>
      </c>
    </row>
    <row r="755" spans="1:24" x14ac:dyDescent="0.25">
      <c r="A755">
        <v>100753</v>
      </c>
      <c r="B755" t="s">
        <v>3834</v>
      </c>
      <c r="C755" t="s">
        <v>3834</v>
      </c>
      <c r="D755" t="s">
        <v>3982</v>
      </c>
      <c r="E755" t="s">
        <v>2111</v>
      </c>
      <c r="F755" t="s">
        <v>38</v>
      </c>
      <c r="G755" t="s">
        <v>39</v>
      </c>
      <c r="H755" t="s">
        <v>2112</v>
      </c>
      <c r="I755" t="s">
        <v>144</v>
      </c>
      <c r="J755" t="s">
        <v>52</v>
      </c>
      <c r="K755" t="s">
        <v>2113</v>
      </c>
      <c r="L755" t="s">
        <v>122</v>
      </c>
      <c r="M755" t="s">
        <v>54</v>
      </c>
      <c r="N755" t="s">
        <v>102</v>
      </c>
      <c r="O755" t="s">
        <v>103</v>
      </c>
      <c r="P755" t="s">
        <v>35</v>
      </c>
      <c r="Q755">
        <v>61</v>
      </c>
      <c r="R755">
        <v>34.200000000000003</v>
      </c>
      <c r="S755">
        <v>2086.1999999999998</v>
      </c>
      <c r="T755">
        <v>14.2</v>
      </c>
      <c r="U755">
        <v>9</v>
      </c>
      <c r="V755">
        <v>740</v>
      </c>
      <c r="W755" t="s">
        <v>36</v>
      </c>
      <c r="X755">
        <v>266.3</v>
      </c>
    </row>
    <row r="756" spans="1:24" x14ac:dyDescent="0.25">
      <c r="A756">
        <v>100754</v>
      </c>
      <c r="B756" s="1">
        <v>45393</v>
      </c>
      <c r="C756" s="1">
        <v>45454</v>
      </c>
      <c r="D756" t="s">
        <v>3961</v>
      </c>
      <c r="E756" t="s">
        <v>2114</v>
      </c>
      <c r="F756" t="s">
        <v>25</v>
      </c>
      <c r="G756" t="s">
        <v>59</v>
      </c>
      <c r="H756" t="s">
        <v>2115</v>
      </c>
      <c r="I756" t="s">
        <v>238</v>
      </c>
      <c r="J756" t="s">
        <v>62</v>
      </c>
      <c r="K756" t="s">
        <v>968</v>
      </c>
      <c r="L756" t="s">
        <v>212</v>
      </c>
      <c r="M756" t="s">
        <v>32</v>
      </c>
      <c r="N756" t="s">
        <v>66</v>
      </c>
      <c r="O756" t="s">
        <v>67</v>
      </c>
      <c r="P756" t="s">
        <v>123</v>
      </c>
      <c r="Q756">
        <v>189</v>
      </c>
      <c r="R756">
        <v>19.559999999999999</v>
      </c>
      <c r="S756">
        <v>3696.84</v>
      </c>
      <c r="T756">
        <v>15.28</v>
      </c>
      <c r="U756">
        <v>13</v>
      </c>
      <c r="V756">
        <v>3994</v>
      </c>
      <c r="W756" t="s">
        <v>36</v>
      </c>
      <c r="X756">
        <v>536.89</v>
      </c>
    </row>
    <row r="757" spans="1:24" x14ac:dyDescent="0.25">
      <c r="A757">
        <v>100755</v>
      </c>
      <c r="B757" t="s">
        <v>3880</v>
      </c>
      <c r="C757" t="s">
        <v>3952</v>
      </c>
      <c r="D757" t="s">
        <v>4069</v>
      </c>
      <c r="E757" t="s">
        <v>2116</v>
      </c>
      <c r="F757" t="s">
        <v>32</v>
      </c>
      <c r="G757" t="s">
        <v>180</v>
      </c>
      <c r="H757" t="s">
        <v>2117</v>
      </c>
      <c r="I757" t="s">
        <v>72</v>
      </c>
      <c r="J757" t="s">
        <v>42</v>
      </c>
      <c r="K757" t="s">
        <v>265</v>
      </c>
      <c r="L757" t="s">
        <v>98</v>
      </c>
      <c r="M757" t="s">
        <v>65</v>
      </c>
      <c r="N757" t="s">
        <v>92</v>
      </c>
      <c r="O757" t="s">
        <v>93</v>
      </c>
      <c r="P757" t="s">
        <v>76</v>
      </c>
      <c r="Q757">
        <v>434</v>
      </c>
      <c r="R757">
        <v>75.8</v>
      </c>
      <c r="S757">
        <v>32897.199999999997</v>
      </c>
      <c r="T757">
        <v>15.93</v>
      </c>
      <c r="U757">
        <v>15</v>
      </c>
      <c r="V757">
        <v>941</v>
      </c>
      <c r="W757" t="s">
        <v>36</v>
      </c>
      <c r="X757">
        <v>1429.74</v>
      </c>
    </row>
    <row r="758" spans="1:24" x14ac:dyDescent="0.25">
      <c r="A758">
        <v>100756</v>
      </c>
      <c r="B758" t="s">
        <v>4117</v>
      </c>
      <c r="C758" s="1">
        <v>45664</v>
      </c>
      <c r="D758" s="1">
        <v>45784</v>
      </c>
      <c r="E758" t="s">
        <v>2118</v>
      </c>
      <c r="F758" t="s">
        <v>32</v>
      </c>
      <c r="G758" t="s">
        <v>364</v>
      </c>
      <c r="H758" t="s">
        <v>2119</v>
      </c>
      <c r="I758" t="s">
        <v>191</v>
      </c>
      <c r="J758" t="s">
        <v>62</v>
      </c>
      <c r="K758" t="s">
        <v>1530</v>
      </c>
      <c r="L758" t="s">
        <v>187</v>
      </c>
      <c r="M758" t="s">
        <v>38</v>
      </c>
      <c r="N758" t="s">
        <v>107</v>
      </c>
      <c r="O758" t="s">
        <v>108</v>
      </c>
      <c r="P758" t="s">
        <v>68</v>
      </c>
      <c r="Q758">
        <v>486</v>
      </c>
      <c r="R758">
        <v>33.229999999999997</v>
      </c>
      <c r="S758">
        <v>16149.78</v>
      </c>
      <c r="T758">
        <v>60</v>
      </c>
      <c r="U758">
        <v>4</v>
      </c>
      <c r="V758">
        <v>2203</v>
      </c>
      <c r="W758" t="s">
        <v>36</v>
      </c>
      <c r="X758">
        <v>1034.53</v>
      </c>
    </row>
    <row r="759" spans="1:24" x14ac:dyDescent="0.25">
      <c r="A759">
        <v>100757</v>
      </c>
      <c r="B759" t="s">
        <v>3987</v>
      </c>
      <c r="C759" t="s">
        <v>4011</v>
      </c>
      <c r="D759" t="s">
        <v>4105</v>
      </c>
      <c r="E759" t="s">
        <v>2120</v>
      </c>
      <c r="F759" t="s">
        <v>54</v>
      </c>
      <c r="G759" t="s">
        <v>129</v>
      </c>
      <c r="H759" t="s">
        <v>2121</v>
      </c>
      <c r="I759" t="s">
        <v>79</v>
      </c>
      <c r="J759" t="s">
        <v>80</v>
      </c>
      <c r="K759" t="s">
        <v>1280</v>
      </c>
      <c r="L759" t="s">
        <v>187</v>
      </c>
      <c r="M759" t="s">
        <v>38</v>
      </c>
      <c r="N759" t="s">
        <v>92</v>
      </c>
      <c r="O759" t="s">
        <v>93</v>
      </c>
      <c r="P759" t="s">
        <v>35</v>
      </c>
      <c r="Q759">
        <v>327</v>
      </c>
      <c r="R759">
        <v>281.79000000000002</v>
      </c>
      <c r="S759">
        <v>92145.33</v>
      </c>
      <c r="T759">
        <v>21.74</v>
      </c>
      <c r="U759">
        <v>7</v>
      </c>
      <c r="V759">
        <v>1009</v>
      </c>
      <c r="W759" t="s">
        <v>36</v>
      </c>
      <c r="X759">
        <v>18952.5</v>
      </c>
    </row>
    <row r="760" spans="1:24" x14ac:dyDescent="0.25">
      <c r="A760">
        <v>100758</v>
      </c>
      <c r="B760" t="s">
        <v>4041</v>
      </c>
      <c r="C760" t="s">
        <v>4142</v>
      </c>
      <c r="D760" t="s">
        <v>4078</v>
      </c>
      <c r="E760" t="s">
        <v>2122</v>
      </c>
      <c r="F760" t="s">
        <v>32</v>
      </c>
      <c r="G760" t="s">
        <v>110</v>
      </c>
      <c r="H760" t="s">
        <v>2123</v>
      </c>
      <c r="I760" t="s">
        <v>182</v>
      </c>
      <c r="J760" t="s">
        <v>80</v>
      </c>
      <c r="K760" t="s">
        <v>1691</v>
      </c>
      <c r="L760" t="s">
        <v>91</v>
      </c>
      <c r="M760" t="s">
        <v>54</v>
      </c>
      <c r="N760" t="s">
        <v>33</v>
      </c>
      <c r="O760" t="s">
        <v>34</v>
      </c>
      <c r="P760" t="s">
        <v>76</v>
      </c>
      <c r="Q760">
        <v>14</v>
      </c>
      <c r="R760">
        <v>329.27</v>
      </c>
      <c r="S760">
        <v>4609.78</v>
      </c>
      <c r="T760">
        <v>8.27</v>
      </c>
      <c r="U760">
        <v>25</v>
      </c>
      <c r="V760">
        <v>303</v>
      </c>
      <c r="W760" t="s">
        <v>188</v>
      </c>
      <c r="X760">
        <v>578.01</v>
      </c>
    </row>
    <row r="761" spans="1:24" x14ac:dyDescent="0.25">
      <c r="A761">
        <v>100759</v>
      </c>
      <c r="B761" s="1">
        <v>45485</v>
      </c>
      <c r="C761" s="1">
        <v>45608</v>
      </c>
      <c r="D761" t="s">
        <v>4156</v>
      </c>
      <c r="E761" t="s">
        <v>2124</v>
      </c>
      <c r="F761" t="s">
        <v>32</v>
      </c>
      <c r="G761" t="s">
        <v>110</v>
      </c>
      <c r="H761" t="s">
        <v>2125</v>
      </c>
      <c r="I761" t="s">
        <v>368</v>
      </c>
      <c r="J761" t="s">
        <v>29</v>
      </c>
      <c r="K761" t="s">
        <v>1289</v>
      </c>
      <c r="L761" t="s">
        <v>118</v>
      </c>
      <c r="M761" t="s">
        <v>32</v>
      </c>
      <c r="N761" t="s">
        <v>151</v>
      </c>
      <c r="O761" t="s">
        <v>152</v>
      </c>
      <c r="P761" t="s">
        <v>35</v>
      </c>
      <c r="Q761">
        <v>456</v>
      </c>
      <c r="R761">
        <v>73.17</v>
      </c>
      <c r="S761">
        <v>33365.519999999997</v>
      </c>
      <c r="T761">
        <v>18.82</v>
      </c>
      <c r="U761">
        <v>8</v>
      </c>
      <c r="V761">
        <v>894</v>
      </c>
      <c r="W761" t="s">
        <v>36</v>
      </c>
      <c r="X761">
        <v>8893.5400000000009</v>
      </c>
    </row>
    <row r="762" spans="1:24" x14ac:dyDescent="0.25">
      <c r="A762">
        <v>100760</v>
      </c>
      <c r="B762" t="s">
        <v>3787</v>
      </c>
      <c r="C762" t="s">
        <v>4119</v>
      </c>
      <c r="D762" t="s">
        <v>3976</v>
      </c>
      <c r="E762" t="s">
        <v>2126</v>
      </c>
      <c r="F762" t="s">
        <v>32</v>
      </c>
      <c r="G762" t="s">
        <v>364</v>
      </c>
      <c r="H762" t="s">
        <v>2127</v>
      </c>
      <c r="I762" t="s">
        <v>246</v>
      </c>
      <c r="J762" t="s">
        <v>29</v>
      </c>
      <c r="K762" t="s">
        <v>2128</v>
      </c>
      <c r="L762" t="s">
        <v>122</v>
      </c>
      <c r="M762" t="s">
        <v>25</v>
      </c>
      <c r="N762" t="s">
        <v>55</v>
      </c>
      <c r="O762" t="s">
        <v>56</v>
      </c>
      <c r="P762" t="s">
        <v>76</v>
      </c>
      <c r="Q762">
        <v>390</v>
      </c>
      <c r="R762">
        <v>86.1</v>
      </c>
      <c r="S762">
        <v>33579</v>
      </c>
      <c r="T762">
        <v>15.13</v>
      </c>
      <c r="U762">
        <v>20</v>
      </c>
      <c r="V762">
        <v>2087</v>
      </c>
      <c r="W762" t="s">
        <v>36</v>
      </c>
      <c r="X762">
        <v>7156.98</v>
      </c>
    </row>
    <row r="763" spans="1:24" x14ac:dyDescent="0.25">
      <c r="A763">
        <v>100761</v>
      </c>
      <c r="B763" t="s">
        <v>3815</v>
      </c>
      <c r="C763" t="s">
        <v>3862</v>
      </c>
      <c r="D763" t="s">
        <v>3992</v>
      </c>
      <c r="E763" t="s">
        <v>2129</v>
      </c>
      <c r="F763" t="s">
        <v>65</v>
      </c>
      <c r="G763" t="s">
        <v>70</v>
      </c>
      <c r="H763" t="s">
        <v>2130</v>
      </c>
      <c r="I763" t="s">
        <v>41</v>
      </c>
      <c r="J763" t="s">
        <v>42</v>
      </c>
      <c r="K763" t="s">
        <v>2131</v>
      </c>
      <c r="L763" t="s">
        <v>91</v>
      </c>
      <c r="M763" t="s">
        <v>32</v>
      </c>
      <c r="N763" t="s">
        <v>66</v>
      </c>
      <c r="O763" t="s">
        <v>67</v>
      </c>
      <c r="P763" t="s">
        <v>68</v>
      </c>
      <c r="Q763">
        <v>343</v>
      </c>
      <c r="R763">
        <v>288.2</v>
      </c>
      <c r="S763">
        <v>98852.6</v>
      </c>
      <c r="T763">
        <v>50.74</v>
      </c>
      <c r="U763">
        <v>3</v>
      </c>
      <c r="V763">
        <v>411</v>
      </c>
      <c r="W763" t="s">
        <v>36</v>
      </c>
      <c r="X763">
        <v>15419.59</v>
      </c>
    </row>
    <row r="764" spans="1:24" x14ac:dyDescent="0.25">
      <c r="A764">
        <v>100762</v>
      </c>
      <c r="B764" s="1">
        <v>45931</v>
      </c>
      <c r="C764" t="s">
        <v>3936</v>
      </c>
      <c r="D764" t="s">
        <v>3953</v>
      </c>
      <c r="E764" t="s">
        <v>2132</v>
      </c>
      <c r="F764" t="s">
        <v>38</v>
      </c>
      <c r="G764" t="s">
        <v>147</v>
      </c>
      <c r="H764" t="s">
        <v>2133</v>
      </c>
      <c r="I764" t="s">
        <v>144</v>
      </c>
      <c r="J764" t="s">
        <v>52</v>
      </c>
      <c r="K764" t="s">
        <v>2134</v>
      </c>
      <c r="L764" t="s">
        <v>122</v>
      </c>
      <c r="M764" t="s">
        <v>54</v>
      </c>
      <c r="N764" t="s">
        <v>55</v>
      </c>
      <c r="O764" t="s">
        <v>56</v>
      </c>
      <c r="P764" t="s">
        <v>68</v>
      </c>
      <c r="Q764">
        <v>427</v>
      </c>
      <c r="R764">
        <v>22.32</v>
      </c>
      <c r="S764">
        <v>9530.64</v>
      </c>
      <c r="T764">
        <v>56.18</v>
      </c>
      <c r="U764">
        <v>4</v>
      </c>
      <c r="V764">
        <v>767</v>
      </c>
      <c r="W764" t="s">
        <v>57</v>
      </c>
      <c r="X764">
        <v>784.48</v>
      </c>
    </row>
    <row r="765" spans="1:24" x14ac:dyDescent="0.25">
      <c r="A765">
        <v>100763</v>
      </c>
      <c r="B765" s="1">
        <v>45727</v>
      </c>
      <c r="C765" s="1">
        <v>45849</v>
      </c>
      <c r="D765" s="1">
        <v>45972</v>
      </c>
      <c r="E765" t="s">
        <v>2135</v>
      </c>
      <c r="F765" t="s">
        <v>25</v>
      </c>
      <c r="G765" t="s">
        <v>172</v>
      </c>
      <c r="H765" t="s">
        <v>2136</v>
      </c>
      <c r="I765" t="s">
        <v>278</v>
      </c>
      <c r="J765" t="s">
        <v>29</v>
      </c>
      <c r="K765" t="s">
        <v>2137</v>
      </c>
      <c r="L765" t="s">
        <v>64</v>
      </c>
      <c r="M765" t="s">
        <v>54</v>
      </c>
      <c r="N765" t="s">
        <v>33</v>
      </c>
      <c r="O765" t="s">
        <v>34</v>
      </c>
      <c r="P765" t="s">
        <v>68</v>
      </c>
      <c r="Q765">
        <v>443</v>
      </c>
      <c r="R765">
        <v>76.739999999999995</v>
      </c>
      <c r="S765">
        <v>33995.82</v>
      </c>
      <c r="T765">
        <v>57.22</v>
      </c>
      <c r="U765">
        <v>4</v>
      </c>
      <c r="V765">
        <v>2064</v>
      </c>
      <c r="W765" t="s">
        <v>36</v>
      </c>
      <c r="X765">
        <v>4101.03</v>
      </c>
    </row>
    <row r="766" spans="1:24" x14ac:dyDescent="0.25">
      <c r="A766">
        <v>100764</v>
      </c>
      <c r="B766" t="s">
        <v>3957</v>
      </c>
      <c r="C766" t="s">
        <v>3866</v>
      </c>
      <c r="D766" t="s">
        <v>3862</v>
      </c>
      <c r="E766" t="s">
        <v>2138</v>
      </c>
      <c r="F766" t="s">
        <v>38</v>
      </c>
      <c r="G766" t="s">
        <v>217</v>
      </c>
      <c r="H766" t="s">
        <v>2139</v>
      </c>
      <c r="I766" t="s">
        <v>177</v>
      </c>
      <c r="J766" t="s">
        <v>29</v>
      </c>
      <c r="K766" t="s">
        <v>775</v>
      </c>
      <c r="L766" t="s">
        <v>122</v>
      </c>
      <c r="M766" t="s">
        <v>25</v>
      </c>
      <c r="N766" t="s">
        <v>107</v>
      </c>
      <c r="O766" t="s">
        <v>108</v>
      </c>
      <c r="P766" t="s">
        <v>123</v>
      </c>
      <c r="Q766">
        <v>226</v>
      </c>
      <c r="R766">
        <v>117.21</v>
      </c>
      <c r="S766">
        <v>26489.46</v>
      </c>
      <c r="T766">
        <v>16.18</v>
      </c>
      <c r="U766">
        <v>10</v>
      </c>
      <c r="V766">
        <v>2977</v>
      </c>
      <c r="W766" t="s">
        <v>36</v>
      </c>
      <c r="X766">
        <v>4000.04</v>
      </c>
    </row>
    <row r="767" spans="1:24" x14ac:dyDescent="0.25">
      <c r="A767">
        <v>100765</v>
      </c>
      <c r="B767" t="s">
        <v>4008</v>
      </c>
      <c r="C767" t="s">
        <v>4008</v>
      </c>
      <c r="D767" s="1">
        <v>45301</v>
      </c>
      <c r="E767" t="s">
        <v>2140</v>
      </c>
      <c r="F767" t="s">
        <v>38</v>
      </c>
      <c r="G767" t="s">
        <v>39</v>
      </c>
      <c r="H767" t="s">
        <v>2141</v>
      </c>
      <c r="I767" t="s">
        <v>85</v>
      </c>
      <c r="J767" t="s">
        <v>52</v>
      </c>
      <c r="K767" t="s">
        <v>1184</v>
      </c>
      <c r="L767" t="s">
        <v>31</v>
      </c>
      <c r="M767" t="s">
        <v>38</v>
      </c>
      <c r="N767" t="s">
        <v>151</v>
      </c>
      <c r="O767" t="s">
        <v>152</v>
      </c>
      <c r="P767" t="s">
        <v>68</v>
      </c>
      <c r="Q767">
        <v>482</v>
      </c>
      <c r="R767">
        <v>18.12</v>
      </c>
      <c r="S767">
        <v>8733.84</v>
      </c>
      <c r="T767">
        <v>44.26</v>
      </c>
      <c r="U767">
        <v>3</v>
      </c>
      <c r="V767">
        <v>4099</v>
      </c>
      <c r="W767" t="s">
        <v>36</v>
      </c>
      <c r="X767">
        <v>1392.66</v>
      </c>
    </row>
    <row r="768" spans="1:24" x14ac:dyDescent="0.25">
      <c r="A768">
        <v>100766</v>
      </c>
      <c r="B768" t="s">
        <v>4081</v>
      </c>
      <c r="C768" t="s">
        <v>4056</v>
      </c>
      <c r="D768" s="1">
        <v>45302</v>
      </c>
      <c r="E768" t="s">
        <v>2142</v>
      </c>
      <c r="F768" t="s">
        <v>38</v>
      </c>
      <c r="G768" t="s">
        <v>147</v>
      </c>
      <c r="H768" t="s">
        <v>2143</v>
      </c>
      <c r="I768" t="s">
        <v>72</v>
      </c>
      <c r="J768" t="s">
        <v>42</v>
      </c>
      <c r="K768" t="s">
        <v>2144</v>
      </c>
      <c r="L768" t="s">
        <v>212</v>
      </c>
      <c r="M768" t="s">
        <v>65</v>
      </c>
      <c r="N768" t="s">
        <v>203</v>
      </c>
      <c r="O768" t="s">
        <v>204</v>
      </c>
      <c r="P768" t="s">
        <v>35</v>
      </c>
      <c r="Q768">
        <v>43</v>
      </c>
      <c r="R768">
        <v>354.76</v>
      </c>
      <c r="S768">
        <v>15254.68</v>
      </c>
      <c r="T768">
        <v>13.69</v>
      </c>
      <c r="U768">
        <v>11</v>
      </c>
      <c r="V768">
        <v>1301</v>
      </c>
      <c r="W768" t="s">
        <v>36</v>
      </c>
      <c r="X768">
        <v>3191.27</v>
      </c>
    </row>
    <row r="769" spans="1:24" x14ac:dyDescent="0.25">
      <c r="A769">
        <v>100767</v>
      </c>
      <c r="B769" t="s">
        <v>3933</v>
      </c>
      <c r="C769" t="s">
        <v>3849</v>
      </c>
      <c r="D769" t="s">
        <v>4078</v>
      </c>
      <c r="E769" t="s">
        <v>2145</v>
      </c>
      <c r="F769" t="s">
        <v>65</v>
      </c>
      <c r="G769" t="s">
        <v>142</v>
      </c>
      <c r="H769" t="s">
        <v>2146</v>
      </c>
      <c r="I769" t="s">
        <v>144</v>
      </c>
      <c r="J769" t="s">
        <v>52</v>
      </c>
      <c r="K769" t="s">
        <v>2147</v>
      </c>
      <c r="L769" t="s">
        <v>64</v>
      </c>
      <c r="M769" t="s">
        <v>32</v>
      </c>
      <c r="N769" t="s">
        <v>55</v>
      </c>
      <c r="O769" t="s">
        <v>56</v>
      </c>
      <c r="P769" t="s">
        <v>68</v>
      </c>
      <c r="Q769">
        <v>327</v>
      </c>
      <c r="R769">
        <v>75.58</v>
      </c>
      <c r="S769">
        <v>24714.66</v>
      </c>
      <c r="T769">
        <v>49.7</v>
      </c>
      <c r="U769">
        <v>5</v>
      </c>
      <c r="V769">
        <v>3551</v>
      </c>
      <c r="W769" t="s">
        <v>36</v>
      </c>
      <c r="X769">
        <v>3046.11</v>
      </c>
    </row>
    <row r="770" spans="1:24" x14ac:dyDescent="0.25">
      <c r="A770">
        <v>100768</v>
      </c>
      <c r="B770" t="s">
        <v>3934</v>
      </c>
      <c r="C770" t="s">
        <v>4077</v>
      </c>
      <c r="D770" s="1">
        <v>45812</v>
      </c>
      <c r="E770" t="s">
        <v>2148</v>
      </c>
      <c r="F770" t="s">
        <v>38</v>
      </c>
      <c r="G770" t="s">
        <v>39</v>
      </c>
      <c r="H770" t="s">
        <v>2149</v>
      </c>
      <c r="I770" t="s">
        <v>230</v>
      </c>
      <c r="J770" t="s">
        <v>80</v>
      </c>
      <c r="K770" t="s">
        <v>345</v>
      </c>
      <c r="L770" t="s">
        <v>212</v>
      </c>
      <c r="M770" t="s">
        <v>32</v>
      </c>
      <c r="N770" t="s">
        <v>107</v>
      </c>
      <c r="O770" t="s">
        <v>108</v>
      </c>
      <c r="P770" t="s">
        <v>123</v>
      </c>
      <c r="Q770">
        <v>388</v>
      </c>
      <c r="R770">
        <v>179.67</v>
      </c>
      <c r="S770">
        <v>69711.960000000006</v>
      </c>
      <c r="T770">
        <v>20.12</v>
      </c>
      <c r="U770">
        <v>13</v>
      </c>
      <c r="V770">
        <v>650</v>
      </c>
      <c r="W770" t="s">
        <v>36</v>
      </c>
      <c r="X770">
        <v>16557.72</v>
      </c>
    </row>
    <row r="771" spans="1:24" x14ac:dyDescent="0.25">
      <c r="A771">
        <v>100769</v>
      </c>
      <c r="B771" s="1">
        <v>45516</v>
      </c>
      <c r="C771" s="1">
        <v>45516</v>
      </c>
      <c r="D771" t="s">
        <v>4086</v>
      </c>
      <c r="E771" t="s">
        <v>2150</v>
      </c>
      <c r="F771" t="s">
        <v>25</v>
      </c>
      <c r="G771" t="s">
        <v>172</v>
      </c>
      <c r="H771" t="s">
        <v>2151</v>
      </c>
      <c r="I771" t="s">
        <v>72</v>
      </c>
      <c r="J771" t="s">
        <v>42</v>
      </c>
      <c r="K771" t="s">
        <v>1851</v>
      </c>
      <c r="L771" t="s">
        <v>44</v>
      </c>
      <c r="M771" t="s">
        <v>32</v>
      </c>
      <c r="N771" t="s">
        <v>55</v>
      </c>
      <c r="O771" t="s">
        <v>56</v>
      </c>
      <c r="P771" t="s">
        <v>76</v>
      </c>
      <c r="Q771">
        <v>498</v>
      </c>
      <c r="R771">
        <v>330.6</v>
      </c>
      <c r="S771">
        <v>164638.79999999999</v>
      </c>
      <c r="T771">
        <v>17.100000000000001</v>
      </c>
      <c r="U771">
        <v>13</v>
      </c>
      <c r="V771">
        <v>301</v>
      </c>
      <c r="W771" t="s">
        <v>36</v>
      </c>
      <c r="X771">
        <v>20825.28</v>
      </c>
    </row>
    <row r="772" spans="1:24" x14ac:dyDescent="0.25">
      <c r="A772">
        <v>100770</v>
      </c>
      <c r="B772" s="1">
        <v>45390</v>
      </c>
      <c r="C772" s="1">
        <v>45420</v>
      </c>
      <c r="D772" t="s">
        <v>3851</v>
      </c>
      <c r="E772" t="s">
        <v>2152</v>
      </c>
      <c r="F772" t="s">
        <v>54</v>
      </c>
      <c r="G772" t="s">
        <v>158</v>
      </c>
      <c r="H772" t="s">
        <v>2153</v>
      </c>
      <c r="I772" t="s">
        <v>278</v>
      </c>
      <c r="J772" t="s">
        <v>29</v>
      </c>
      <c r="K772" t="s">
        <v>2154</v>
      </c>
      <c r="L772" t="s">
        <v>118</v>
      </c>
      <c r="M772" t="s">
        <v>32</v>
      </c>
      <c r="N772" t="s">
        <v>151</v>
      </c>
      <c r="O772" t="s">
        <v>152</v>
      </c>
      <c r="P772" t="s">
        <v>123</v>
      </c>
      <c r="Q772">
        <v>444</v>
      </c>
      <c r="R772">
        <v>113.69</v>
      </c>
      <c r="S772">
        <v>50478.36</v>
      </c>
      <c r="T772">
        <v>21.48</v>
      </c>
      <c r="U772">
        <v>14</v>
      </c>
      <c r="V772">
        <v>967</v>
      </c>
      <c r="W772" t="s">
        <v>36</v>
      </c>
      <c r="X772">
        <v>11511</v>
      </c>
    </row>
    <row r="773" spans="1:24" x14ac:dyDescent="0.25">
      <c r="A773">
        <v>100771</v>
      </c>
      <c r="B773" s="1">
        <v>45601</v>
      </c>
      <c r="C773" t="s">
        <v>3811</v>
      </c>
      <c r="D773" s="1">
        <v>45510</v>
      </c>
      <c r="E773" t="s">
        <v>2155</v>
      </c>
      <c r="F773" t="s">
        <v>65</v>
      </c>
      <c r="G773" t="s">
        <v>154</v>
      </c>
      <c r="H773" t="s">
        <v>2156</v>
      </c>
      <c r="I773" t="s">
        <v>139</v>
      </c>
      <c r="J773" t="s">
        <v>42</v>
      </c>
      <c r="K773" t="s">
        <v>1076</v>
      </c>
      <c r="L773" t="s">
        <v>98</v>
      </c>
      <c r="M773" t="s">
        <v>38</v>
      </c>
      <c r="N773" t="s">
        <v>102</v>
      </c>
      <c r="O773" t="s">
        <v>103</v>
      </c>
      <c r="P773" t="s">
        <v>76</v>
      </c>
      <c r="Q773">
        <v>67</v>
      </c>
      <c r="R773">
        <v>78.459999999999994</v>
      </c>
      <c r="S773">
        <v>5256.82</v>
      </c>
      <c r="T773">
        <v>9.24</v>
      </c>
      <c r="U773">
        <v>25</v>
      </c>
      <c r="V773">
        <v>1664</v>
      </c>
      <c r="W773" t="s">
        <v>188</v>
      </c>
      <c r="X773">
        <v>918.89</v>
      </c>
    </row>
    <row r="774" spans="1:24" x14ac:dyDescent="0.25">
      <c r="A774">
        <v>100772</v>
      </c>
      <c r="B774" s="1">
        <v>45755</v>
      </c>
      <c r="C774" s="1">
        <v>45755</v>
      </c>
      <c r="D774" s="1">
        <v>45785</v>
      </c>
      <c r="E774" t="s">
        <v>2157</v>
      </c>
      <c r="F774" t="s">
        <v>25</v>
      </c>
      <c r="G774" t="s">
        <v>172</v>
      </c>
      <c r="H774" t="s">
        <v>2158</v>
      </c>
      <c r="I774" t="s">
        <v>278</v>
      </c>
      <c r="J774" t="s">
        <v>29</v>
      </c>
      <c r="K774" t="s">
        <v>1924</v>
      </c>
      <c r="L774" t="s">
        <v>91</v>
      </c>
      <c r="M774" t="s">
        <v>38</v>
      </c>
      <c r="N774" t="s">
        <v>55</v>
      </c>
      <c r="O774" t="s">
        <v>56</v>
      </c>
      <c r="P774" t="s">
        <v>68</v>
      </c>
      <c r="Q774">
        <v>154</v>
      </c>
      <c r="R774">
        <v>19.23</v>
      </c>
      <c r="S774">
        <v>2961.42</v>
      </c>
      <c r="T774">
        <v>38.49</v>
      </c>
      <c r="U774">
        <v>1</v>
      </c>
      <c r="V774">
        <v>3190</v>
      </c>
      <c r="W774" t="s">
        <v>36</v>
      </c>
      <c r="X774">
        <v>311.02</v>
      </c>
    </row>
    <row r="775" spans="1:24" x14ac:dyDescent="0.25">
      <c r="A775">
        <v>100773</v>
      </c>
      <c r="B775" s="1">
        <v>45663</v>
      </c>
      <c r="C775" s="1">
        <v>45663</v>
      </c>
      <c r="D775" s="1">
        <v>45783</v>
      </c>
      <c r="E775" t="s">
        <v>2159</v>
      </c>
      <c r="F775" t="s">
        <v>32</v>
      </c>
      <c r="G775" t="s">
        <v>273</v>
      </c>
      <c r="H775" t="s">
        <v>2160</v>
      </c>
      <c r="I775" t="s">
        <v>278</v>
      </c>
      <c r="J775" t="s">
        <v>29</v>
      </c>
      <c r="K775" t="s">
        <v>559</v>
      </c>
      <c r="L775" t="s">
        <v>113</v>
      </c>
      <c r="M775" t="s">
        <v>54</v>
      </c>
      <c r="N775" t="s">
        <v>151</v>
      </c>
      <c r="O775" t="s">
        <v>152</v>
      </c>
      <c r="P775" t="s">
        <v>35</v>
      </c>
      <c r="Q775">
        <v>77</v>
      </c>
      <c r="R775">
        <v>43.61</v>
      </c>
      <c r="S775">
        <v>3357.97</v>
      </c>
      <c r="T775">
        <v>14.66</v>
      </c>
      <c r="U775">
        <v>4</v>
      </c>
      <c r="V775">
        <v>3263</v>
      </c>
      <c r="W775" t="s">
        <v>36</v>
      </c>
      <c r="X775">
        <v>863.76</v>
      </c>
    </row>
    <row r="776" spans="1:24" x14ac:dyDescent="0.25">
      <c r="A776">
        <v>100774</v>
      </c>
      <c r="B776" t="s">
        <v>3996</v>
      </c>
      <c r="C776" t="s">
        <v>4094</v>
      </c>
      <c r="D776" s="1">
        <v>45601</v>
      </c>
      <c r="E776" t="s">
        <v>2161</v>
      </c>
      <c r="F776" t="s">
        <v>54</v>
      </c>
      <c r="G776" t="s">
        <v>193</v>
      </c>
      <c r="H776" t="s">
        <v>2162</v>
      </c>
      <c r="I776" t="s">
        <v>79</v>
      </c>
      <c r="J776" t="s">
        <v>80</v>
      </c>
      <c r="K776" t="s">
        <v>1385</v>
      </c>
      <c r="L776" t="s">
        <v>64</v>
      </c>
      <c r="M776" t="s">
        <v>54</v>
      </c>
      <c r="N776" t="s">
        <v>203</v>
      </c>
      <c r="O776" t="s">
        <v>204</v>
      </c>
      <c r="P776" t="s">
        <v>76</v>
      </c>
      <c r="Q776">
        <v>28</v>
      </c>
      <c r="R776">
        <v>298.32</v>
      </c>
      <c r="S776">
        <v>8352.9599999999991</v>
      </c>
      <c r="T776">
        <v>6.32</v>
      </c>
      <c r="U776">
        <v>16</v>
      </c>
      <c r="V776">
        <v>1605</v>
      </c>
      <c r="W776" t="s">
        <v>36</v>
      </c>
      <c r="X776">
        <v>1767.34</v>
      </c>
    </row>
    <row r="777" spans="1:24" x14ac:dyDescent="0.25">
      <c r="A777">
        <v>100775</v>
      </c>
      <c r="B777" t="s">
        <v>3766</v>
      </c>
      <c r="C777" t="s">
        <v>4072</v>
      </c>
      <c r="D777" s="1">
        <v>45690</v>
      </c>
      <c r="E777" t="s">
        <v>2163</v>
      </c>
      <c r="F777" t="s">
        <v>38</v>
      </c>
      <c r="G777" t="s">
        <v>83</v>
      </c>
      <c r="H777" t="s">
        <v>2164</v>
      </c>
      <c r="I777" t="s">
        <v>134</v>
      </c>
      <c r="J777" t="s">
        <v>52</v>
      </c>
      <c r="K777" t="s">
        <v>1840</v>
      </c>
      <c r="L777" t="s">
        <v>118</v>
      </c>
      <c r="M777" t="s">
        <v>38</v>
      </c>
      <c r="N777" t="s">
        <v>151</v>
      </c>
      <c r="O777" t="s">
        <v>152</v>
      </c>
      <c r="P777" t="s">
        <v>35</v>
      </c>
      <c r="Q777">
        <v>283</v>
      </c>
      <c r="R777">
        <v>29.06</v>
      </c>
      <c r="S777">
        <v>8223.98</v>
      </c>
      <c r="T777">
        <v>15.18</v>
      </c>
      <c r="U777">
        <v>2</v>
      </c>
      <c r="V777">
        <v>371</v>
      </c>
      <c r="W777" t="s">
        <v>36</v>
      </c>
      <c r="X777">
        <v>1113.69</v>
      </c>
    </row>
    <row r="778" spans="1:24" x14ac:dyDescent="0.25">
      <c r="A778">
        <v>100776</v>
      </c>
      <c r="B778" t="s">
        <v>4093</v>
      </c>
      <c r="C778" t="s">
        <v>4159</v>
      </c>
      <c r="D778" t="s">
        <v>3972</v>
      </c>
      <c r="E778" t="s">
        <v>2165</v>
      </c>
      <c r="F778" t="s">
        <v>38</v>
      </c>
      <c r="G778" t="s">
        <v>83</v>
      </c>
      <c r="H778" t="s">
        <v>2166</v>
      </c>
      <c r="I778" t="s">
        <v>246</v>
      </c>
      <c r="J778" t="s">
        <v>29</v>
      </c>
      <c r="K778" t="s">
        <v>2167</v>
      </c>
      <c r="L778" t="s">
        <v>122</v>
      </c>
      <c r="M778" t="s">
        <v>65</v>
      </c>
      <c r="N778" t="s">
        <v>151</v>
      </c>
      <c r="O778" t="s">
        <v>152</v>
      </c>
      <c r="P778" t="s">
        <v>76</v>
      </c>
      <c r="Q778">
        <v>471</v>
      </c>
      <c r="R778">
        <v>119.69</v>
      </c>
      <c r="S778">
        <v>56373.99</v>
      </c>
      <c r="T778">
        <v>16.600000000000001</v>
      </c>
      <c r="U778">
        <v>17</v>
      </c>
      <c r="V778">
        <v>2852</v>
      </c>
      <c r="W778" t="s">
        <v>36</v>
      </c>
      <c r="X778">
        <v>8195.4599999999991</v>
      </c>
    </row>
    <row r="779" spans="1:24" x14ac:dyDescent="0.25">
      <c r="A779">
        <v>100777</v>
      </c>
      <c r="B779" t="s">
        <v>3794</v>
      </c>
      <c r="C779" t="s">
        <v>3819</v>
      </c>
      <c r="D779" t="s">
        <v>4169</v>
      </c>
      <c r="E779" t="s">
        <v>2168</v>
      </c>
      <c r="F779" t="s">
        <v>54</v>
      </c>
      <c r="G779" t="s">
        <v>225</v>
      </c>
      <c r="H779" t="s">
        <v>2169</v>
      </c>
      <c r="I779" t="s">
        <v>116</v>
      </c>
      <c r="J779" t="s">
        <v>62</v>
      </c>
      <c r="K779" t="s">
        <v>2170</v>
      </c>
      <c r="L779" t="s">
        <v>212</v>
      </c>
      <c r="M779" t="s">
        <v>54</v>
      </c>
      <c r="N779" t="s">
        <v>66</v>
      </c>
      <c r="O779" t="s">
        <v>67</v>
      </c>
      <c r="P779" t="s">
        <v>68</v>
      </c>
      <c r="Q779">
        <v>496</v>
      </c>
      <c r="R779">
        <v>42.11</v>
      </c>
      <c r="S779">
        <v>20886.560000000001</v>
      </c>
      <c r="T779">
        <v>44.93</v>
      </c>
      <c r="U779">
        <v>5</v>
      </c>
      <c r="V779">
        <v>1464</v>
      </c>
      <c r="W779" t="s">
        <v>36</v>
      </c>
      <c r="X779">
        <v>3328.16</v>
      </c>
    </row>
    <row r="780" spans="1:24" x14ac:dyDescent="0.25">
      <c r="A780">
        <v>100778</v>
      </c>
      <c r="B780" t="s">
        <v>4178</v>
      </c>
      <c r="C780" t="s">
        <v>4127</v>
      </c>
      <c r="D780" t="s">
        <v>4088</v>
      </c>
      <c r="E780" t="s">
        <v>2171</v>
      </c>
      <c r="F780" t="s">
        <v>65</v>
      </c>
      <c r="G780" t="s">
        <v>142</v>
      </c>
      <c r="H780" t="s">
        <v>2172</v>
      </c>
      <c r="I780" t="s">
        <v>246</v>
      </c>
      <c r="J780" t="s">
        <v>29</v>
      </c>
      <c r="K780" t="s">
        <v>2173</v>
      </c>
      <c r="L780" t="s">
        <v>98</v>
      </c>
      <c r="M780" t="s">
        <v>54</v>
      </c>
      <c r="N780" t="s">
        <v>33</v>
      </c>
      <c r="O780" t="s">
        <v>34</v>
      </c>
      <c r="P780" t="s">
        <v>35</v>
      </c>
      <c r="Q780">
        <v>277</v>
      </c>
      <c r="R780">
        <v>93.96</v>
      </c>
      <c r="S780">
        <v>26026.92</v>
      </c>
      <c r="T780">
        <v>20.329999999999998</v>
      </c>
      <c r="U780">
        <v>7</v>
      </c>
      <c r="V780">
        <v>1428</v>
      </c>
      <c r="W780" t="s">
        <v>36</v>
      </c>
      <c r="X780">
        <v>6464.87</v>
      </c>
    </row>
    <row r="781" spans="1:24" x14ac:dyDescent="0.25">
      <c r="A781">
        <v>100779</v>
      </c>
      <c r="B781" t="s">
        <v>3960</v>
      </c>
      <c r="C781" t="s">
        <v>3960</v>
      </c>
      <c r="D781" t="s">
        <v>4044</v>
      </c>
      <c r="E781" t="s">
        <v>2174</v>
      </c>
      <c r="F781" t="s">
        <v>32</v>
      </c>
      <c r="G781" t="s">
        <v>95</v>
      </c>
      <c r="H781" t="s">
        <v>2175</v>
      </c>
      <c r="I781" t="s">
        <v>207</v>
      </c>
      <c r="J781" t="s">
        <v>80</v>
      </c>
      <c r="K781" t="s">
        <v>2176</v>
      </c>
      <c r="L781" t="s">
        <v>31</v>
      </c>
      <c r="M781" t="s">
        <v>38</v>
      </c>
      <c r="N781" t="s">
        <v>107</v>
      </c>
      <c r="O781" t="s">
        <v>108</v>
      </c>
      <c r="P781" t="s">
        <v>123</v>
      </c>
      <c r="Q781">
        <v>453</v>
      </c>
      <c r="R781">
        <v>110.02</v>
      </c>
      <c r="S781">
        <v>49839.06</v>
      </c>
      <c r="T781">
        <v>21.7</v>
      </c>
      <c r="U781">
        <v>13</v>
      </c>
      <c r="V781">
        <v>689</v>
      </c>
      <c r="W781" t="s">
        <v>36</v>
      </c>
      <c r="X781">
        <v>10754.79</v>
      </c>
    </row>
    <row r="782" spans="1:24" x14ac:dyDescent="0.25">
      <c r="A782">
        <v>100780</v>
      </c>
      <c r="B782" t="s">
        <v>3797</v>
      </c>
      <c r="C782" t="s">
        <v>3797</v>
      </c>
      <c r="D782" t="s">
        <v>3944</v>
      </c>
      <c r="E782" t="s">
        <v>2122</v>
      </c>
      <c r="F782" t="s">
        <v>25</v>
      </c>
      <c r="G782" t="s">
        <v>169</v>
      </c>
      <c r="H782" t="s">
        <v>2177</v>
      </c>
      <c r="I782" t="s">
        <v>126</v>
      </c>
      <c r="J782" t="s">
        <v>42</v>
      </c>
      <c r="K782" t="s">
        <v>1686</v>
      </c>
      <c r="L782" t="s">
        <v>44</v>
      </c>
      <c r="M782" t="s">
        <v>54</v>
      </c>
      <c r="N782" t="s">
        <v>102</v>
      </c>
      <c r="O782" t="s">
        <v>103</v>
      </c>
      <c r="P782" t="s">
        <v>76</v>
      </c>
      <c r="Q782">
        <v>461</v>
      </c>
      <c r="R782">
        <v>360.91</v>
      </c>
      <c r="S782">
        <v>166379.51</v>
      </c>
      <c r="T782">
        <v>16.420000000000002</v>
      </c>
      <c r="U782">
        <v>13</v>
      </c>
      <c r="V782">
        <v>631</v>
      </c>
      <c r="W782" t="s">
        <v>36</v>
      </c>
      <c r="X782">
        <v>29975.66</v>
      </c>
    </row>
    <row r="783" spans="1:24" x14ac:dyDescent="0.25">
      <c r="A783">
        <v>100781</v>
      </c>
      <c r="B783" t="s">
        <v>3980</v>
      </c>
      <c r="C783" t="s">
        <v>3980</v>
      </c>
      <c r="D783" t="s">
        <v>4125</v>
      </c>
      <c r="E783" t="s">
        <v>2178</v>
      </c>
      <c r="F783" t="s">
        <v>54</v>
      </c>
      <c r="G783" t="s">
        <v>225</v>
      </c>
      <c r="H783" t="s">
        <v>2179</v>
      </c>
      <c r="I783" t="s">
        <v>191</v>
      </c>
      <c r="J783" t="s">
        <v>62</v>
      </c>
      <c r="K783" t="s">
        <v>640</v>
      </c>
      <c r="L783" t="s">
        <v>64</v>
      </c>
      <c r="M783" t="s">
        <v>54</v>
      </c>
      <c r="N783" t="s">
        <v>102</v>
      </c>
      <c r="O783" t="s">
        <v>103</v>
      </c>
      <c r="P783" t="s">
        <v>35</v>
      </c>
      <c r="Q783">
        <v>443</v>
      </c>
      <c r="R783">
        <v>28.75</v>
      </c>
      <c r="S783">
        <v>12736.25</v>
      </c>
      <c r="T783">
        <v>18.54</v>
      </c>
      <c r="U783">
        <v>2</v>
      </c>
      <c r="V783">
        <v>3310</v>
      </c>
      <c r="W783" t="s">
        <v>36</v>
      </c>
      <c r="X783">
        <v>1549.63</v>
      </c>
    </row>
    <row r="784" spans="1:24" x14ac:dyDescent="0.25">
      <c r="A784">
        <v>100782</v>
      </c>
      <c r="B784" s="1">
        <v>45910</v>
      </c>
      <c r="C784" s="1">
        <v>46001</v>
      </c>
      <c r="D784" t="s">
        <v>4033</v>
      </c>
      <c r="E784" t="s">
        <v>2180</v>
      </c>
      <c r="F784" t="s">
        <v>65</v>
      </c>
      <c r="G784" t="s">
        <v>70</v>
      </c>
      <c r="H784" t="s">
        <v>2181</v>
      </c>
      <c r="I784" t="s">
        <v>149</v>
      </c>
      <c r="J784" t="s">
        <v>42</v>
      </c>
      <c r="K784" t="s">
        <v>2182</v>
      </c>
      <c r="L784" t="s">
        <v>122</v>
      </c>
      <c r="M784" t="s">
        <v>32</v>
      </c>
      <c r="N784" t="s">
        <v>151</v>
      </c>
      <c r="O784" t="s">
        <v>152</v>
      </c>
      <c r="P784" t="s">
        <v>68</v>
      </c>
      <c r="Q784">
        <v>438</v>
      </c>
      <c r="R784">
        <v>434.75</v>
      </c>
      <c r="S784">
        <v>190420.5</v>
      </c>
      <c r="T784">
        <v>56.89</v>
      </c>
      <c r="U784">
        <v>2</v>
      </c>
      <c r="V784">
        <v>1239</v>
      </c>
      <c r="W784" t="s">
        <v>36</v>
      </c>
      <c r="X784">
        <v>26261.14</v>
      </c>
    </row>
    <row r="785" spans="1:24" x14ac:dyDescent="0.25">
      <c r="A785">
        <v>100783</v>
      </c>
      <c r="B785" t="s">
        <v>3789</v>
      </c>
      <c r="C785" t="s">
        <v>3887</v>
      </c>
      <c r="D785" t="s">
        <v>4090</v>
      </c>
      <c r="E785" t="s">
        <v>2183</v>
      </c>
      <c r="F785" t="s">
        <v>54</v>
      </c>
      <c r="G785" t="s">
        <v>225</v>
      </c>
      <c r="H785" t="s">
        <v>2184</v>
      </c>
      <c r="I785" t="s">
        <v>41</v>
      </c>
      <c r="J785" t="s">
        <v>42</v>
      </c>
      <c r="K785" t="s">
        <v>2185</v>
      </c>
      <c r="L785" t="s">
        <v>98</v>
      </c>
      <c r="M785" t="s">
        <v>25</v>
      </c>
      <c r="N785" t="s">
        <v>55</v>
      </c>
      <c r="O785" t="s">
        <v>56</v>
      </c>
      <c r="P785" t="s">
        <v>123</v>
      </c>
      <c r="Q785">
        <v>183</v>
      </c>
      <c r="R785">
        <v>288.83</v>
      </c>
      <c r="S785">
        <v>52855.89</v>
      </c>
      <c r="T785">
        <v>15.14</v>
      </c>
      <c r="U785">
        <v>4</v>
      </c>
      <c r="V785">
        <v>1756</v>
      </c>
      <c r="W785" t="s">
        <v>36</v>
      </c>
      <c r="X785">
        <v>7774.67</v>
      </c>
    </row>
    <row r="786" spans="1:24" x14ac:dyDescent="0.25">
      <c r="A786">
        <v>100784</v>
      </c>
      <c r="B786" t="s">
        <v>4104</v>
      </c>
      <c r="C786" s="1">
        <v>45294</v>
      </c>
      <c r="D786" t="s">
        <v>4138</v>
      </c>
      <c r="E786" t="s">
        <v>2186</v>
      </c>
      <c r="F786" t="s">
        <v>65</v>
      </c>
      <c r="G786" t="s">
        <v>154</v>
      </c>
      <c r="H786" t="s">
        <v>2187</v>
      </c>
      <c r="I786" t="s">
        <v>41</v>
      </c>
      <c r="J786" t="s">
        <v>42</v>
      </c>
      <c r="K786" t="s">
        <v>766</v>
      </c>
      <c r="L786" t="s">
        <v>118</v>
      </c>
      <c r="M786" t="s">
        <v>65</v>
      </c>
      <c r="N786" t="s">
        <v>151</v>
      </c>
      <c r="O786" t="s">
        <v>152</v>
      </c>
      <c r="P786" t="s">
        <v>35</v>
      </c>
      <c r="Q786">
        <v>238</v>
      </c>
      <c r="R786">
        <v>219.59</v>
      </c>
      <c r="S786">
        <v>52262.42</v>
      </c>
      <c r="T786">
        <v>14.24</v>
      </c>
      <c r="U786">
        <v>12</v>
      </c>
      <c r="V786">
        <v>883</v>
      </c>
      <c r="W786" t="s">
        <v>188</v>
      </c>
      <c r="X786">
        <v>5522.94</v>
      </c>
    </row>
    <row r="787" spans="1:24" x14ac:dyDescent="0.25">
      <c r="A787">
        <v>100785</v>
      </c>
      <c r="B787" t="s">
        <v>3951</v>
      </c>
      <c r="C787" t="s">
        <v>4086</v>
      </c>
      <c r="D787" t="s">
        <v>3825</v>
      </c>
      <c r="E787" t="s">
        <v>2188</v>
      </c>
      <c r="F787" t="s">
        <v>32</v>
      </c>
      <c r="G787" t="s">
        <v>95</v>
      </c>
      <c r="H787" t="s">
        <v>2189</v>
      </c>
      <c r="I787" t="s">
        <v>191</v>
      </c>
      <c r="J787" t="s">
        <v>62</v>
      </c>
      <c r="K787" t="s">
        <v>316</v>
      </c>
      <c r="L787" t="s">
        <v>98</v>
      </c>
      <c r="M787" t="s">
        <v>65</v>
      </c>
      <c r="N787" t="s">
        <v>102</v>
      </c>
      <c r="O787" t="s">
        <v>103</v>
      </c>
      <c r="P787" t="s">
        <v>68</v>
      </c>
      <c r="Q787">
        <v>226</v>
      </c>
      <c r="R787">
        <v>34.68</v>
      </c>
      <c r="S787">
        <v>7837.68</v>
      </c>
      <c r="T787">
        <v>43.16</v>
      </c>
      <c r="U787">
        <v>5</v>
      </c>
      <c r="V787">
        <v>1485</v>
      </c>
      <c r="W787" t="s">
        <v>36</v>
      </c>
      <c r="X787">
        <v>1132.43</v>
      </c>
    </row>
    <row r="788" spans="1:24" x14ac:dyDescent="0.25">
      <c r="A788">
        <v>100786</v>
      </c>
      <c r="B788" t="s">
        <v>3758</v>
      </c>
      <c r="C788" s="1">
        <v>45700</v>
      </c>
      <c r="D788" s="1">
        <v>45850</v>
      </c>
      <c r="E788" t="s">
        <v>2190</v>
      </c>
      <c r="F788" t="s">
        <v>54</v>
      </c>
      <c r="G788" t="s">
        <v>158</v>
      </c>
      <c r="H788" t="s">
        <v>2191</v>
      </c>
      <c r="I788" t="s">
        <v>28</v>
      </c>
      <c r="J788" t="s">
        <v>29</v>
      </c>
      <c r="K788" t="s">
        <v>2192</v>
      </c>
      <c r="L788" t="s">
        <v>122</v>
      </c>
      <c r="M788" t="s">
        <v>65</v>
      </c>
      <c r="N788" t="s">
        <v>33</v>
      </c>
      <c r="O788" t="s">
        <v>34</v>
      </c>
      <c r="P788" t="s">
        <v>68</v>
      </c>
      <c r="Q788">
        <v>493</v>
      </c>
      <c r="R788">
        <v>39.799999999999997</v>
      </c>
      <c r="S788">
        <v>19621.400000000001</v>
      </c>
      <c r="T788">
        <v>60.46</v>
      </c>
      <c r="U788">
        <v>5</v>
      </c>
      <c r="V788">
        <v>2074</v>
      </c>
      <c r="W788" t="s">
        <v>36</v>
      </c>
      <c r="X788">
        <v>4341.8900000000003</v>
      </c>
    </row>
    <row r="789" spans="1:24" x14ac:dyDescent="0.25">
      <c r="A789">
        <v>100787</v>
      </c>
      <c r="B789" t="s">
        <v>4142</v>
      </c>
      <c r="C789" t="s">
        <v>3757</v>
      </c>
      <c r="D789" s="1">
        <v>45660</v>
      </c>
      <c r="E789" t="s">
        <v>2193</v>
      </c>
      <c r="F789" t="s">
        <v>38</v>
      </c>
      <c r="G789" t="s">
        <v>147</v>
      </c>
      <c r="H789" t="s">
        <v>2194</v>
      </c>
      <c r="I789" t="s">
        <v>198</v>
      </c>
      <c r="J789" t="s">
        <v>52</v>
      </c>
      <c r="K789" t="s">
        <v>2195</v>
      </c>
      <c r="L789" t="s">
        <v>31</v>
      </c>
      <c r="M789" t="s">
        <v>38</v>
      </c>
      <c r="N789" t="s">
        <v>74</v>
      </c>
      <c r="O789" t="s">
        <v>75</v>
      </c>
      <c r="P789" t="s">
        <v>35</v>
      </c>
      <c r="Q789">
        <v>202</v>
      </c>
      <c r="R789">
        <v>23.7</v>
      </c>
      <c r="S789">
        <v>4787.3999999999996</v>
      </c>
      <c r="T789">
        <v>13.48</v>
      </c>
      <c r="U789">
        <v>4</v>
      </c>
      <c r="V789">
        <v>1072</v>
      </c>
      <c r="W789" t="s">
        <v>36</v>
      </c>
      <c r="X789">
        <v>758.6</v>
      </c>
    </row>
    <row r="790" spans="1:24" x14ac:dyDescent="0.25">
      <c r="A790">
        <v>100788</v>
      </c>
      <c r="B790" t="s">
        <v>3926</v>
      </c>
      <c r="C790" t="s">
        <v>3909</v>
      </c>
      <c r="D790" t="s">
        <v>4020</v>
      </c>
      <c r="E790" t="s">
        <v>1849</v>
      </c>
      <c r="F790" t="s">
        <v>65</v>
      </c>
      <c r="G790" t="s">
        <v>70</v>
      </c>
      <c r="H790" t="s">
        <v>2196</v>
      </c>
      <c r="I790" t="s">
        <v>368</v>
      </c>
      <c r="J790" t="s">
        <v>29</v>
      </c>
      <c r="K790" t="s">
        <v>2197</v>
      </c>
      <c r="L790" t="s">
        <v>31</v>
      </c>
      <c r="M790" t="s">
        <v>32</v>
      </c>
      <c r="N790" t="s">
        <v>33</v>
      </c>
      <c r="O790" t="s">
        <v>34</v>
      </c>
      <c r="P790" t="s">
        <v>68</v>
      </c>
      <c r="Q790">
        <v>237</v>
      </c>
      <c r="R790">
        <v>71.010000000000005</v>
      </c>
      <c r="S790">
        <v>16829.37</v>
      </c>
      <c r="T790">
        <v>43.87</v>
      </c>
      <c r="U790">
        <v>5</v>
      </c>
      <c r="V790">
        <v>671</v>
      </c>
      <c r="W790" t="s">
        <v>36</v>
      </c>
      <c r="X790">
        <v>1953.06</v>
      </c>
    </row>
    <row r="791" spans="1:24" x14ac:dyDescent="0.25">
      <c r="A791">
        <v>100789</v>
      </c>
      <c r="B791" s="1">
        <v>45964</v>
      </c>
      <c r="C791" t="s">
        <v>4052</v>
      </c>
      <c r="D791" t="s">
        <v>3933</v>
      </c>
      <c r="E791" t="s">
        <v>1001</v>
      </c>
      <c r="F791" t="s">
        <v>38</v>
      </c>
      <c r="G791" t="s">
        <v>83</v>
      </c>
      <c r="H791" t="s">
        <v>2198</v>
      </c>
      <c r="I791" t="s">
        <v>51</v>
      </c>
      <c r="J791" t="s">
        <v>52</v>
      </c>
      <c r="K791" t="s">
        <v>2199</v>
      </c>
      <c r="L791" t="s">
        <v>187</v>
      </c>
      <c r="M791" t="s">
        <v>32</v>
      </c>
      <c r="N791" t="s">
        <v>151</v>
      </c>
      <c r="O791" t="s">
        <v>152</v>
      </c>
      <c r="P791" t="s">
        <v>68</v>
      </c>
      <c r="Q791">
        <v>407</v>
      </c>
      <c r="R791">
        <v>79.77</v>
      </c>
      <c r="S791">
        <v>32466.39</v>
      </c>
      <c r="T791">
        <v>54.89</v>
      </c>
      <c r="U791">
        <v>1</v>
      </c>
      <c r="V791">
        <v>917</v>
      </c>
      <c r="W791" t="s">
        <v>36</v>
      </c>
      <c r="X791">
        <v>2538.88</v>
      </c>
    </row>
    <row r="792" spans="1:24" x14ac:dyDescent="0.25">
      <c r="A792">
        <v>100790</v>
      </c>
      <c r="B792" t="s">
        <v>3937</v>
      </c>
      <c r="C792" t="s">
        <v>3932</v>
      </c>
      <c r="D792" t="s">
        <v>3764</v>
      </c>
      <c r="E792" t="s">
        <v>2200</v>
      </c>
      <c r="F792" t="s">
        <v>25</v>
      </c>
      <c r="G792" t="s">
        <v>172</v>
      </c>
      <c r="H792" t="s">
        <v>2201</v>
      </c>
      <c r="I792" t="s">
        <v>416</v>
      </c>
      <c r="J792" t="s">
        <v>80</v>
      </c>
      <c r="K792" t="s">
        <v>2202</v>
      </c>
      <c r="L792" t="s">
        <v>44</v>
      </c>
      <c r="M792" t="s">
        <v>54</v>
      </c>
      <c r="N792" t="s">
        <v>203</v>
      </c>
      <c r="O792" t="s">
        <v>204</v>
      </c>
      <c r="P792" t="s">
        <v>123</v>
      </c>
      <c r="Q792">
        <v>498</v>
      </c>
      <c r="R792">
        <v>286.82</v>
      </c>
      <c r="S792">
        <v>142836.35999999999</v>
      </c>
      <c r="T792">
        <v>22.79</v>
      </c>
      <c r="U792">
        <v>6</v>
      </c>
      <c r="V792">
        <v>404</v>
      </c>
      <c r="W792" t="s">
        <v>36</v>
      </c>
      <c r="X792">
        <v>24388.57</v>
      </c>
    </row>
    <row r="793" spans="1:24" x14ac:dyDescent="0.25">
      <c r="A793">
        <v>100791</v>
      </c>
      <c r="B793" t="s">
        <v>4186</v>
      </c>
      <c r="C793" t="s">
        <v>4146</v>
      </c>
      <c r="D793" t="s">
        <v>3829</v>
      </c>
      <c r="E793" t="s">
        <v>2203</v>
      </c>
      <c r="F793" t="s">
        <v>38</v>
      </c>
      <c r="G793" t="s">
        <v>147</v>
      </c>
      <c r="H793" t="s">
        <v>2204</v>
      </c>
      <c r="I793" t="s">
        <v>79</v>
      </c>
      <c r="J793" t="s">
        <v>80</v>
      </c>
      <c r="K793" t="s">
        <v>613</v>
      </c>
      <c r="L793" t="s">
        <v>64</v>
      </c>
      <c r="M793" t="s">
        <v>65</v>
      </c>
      <c r="N793" t="s">
        <v>74</v>
      </c>
      <c r="O793" t="s">
        <v>75</v>
      </c>
      <c r="P793" t="s">
        <v>76</v>
      </c>
      <c r="Q793">
        <v>42</v>
      </c>
      <c r="R793">
        <v>130.33000000000001</v>
      </c>
      <c r="S793">
        <v>5473.86</v>
      </c>
      <c r="T793">
        <v>8.7799999999999994</v>
      </c>
      <c r="U793">
        <v>22</v>
      </c>
      <c r="V793">
        <v>1052</v>
      </c>
      <c r="W793" t="s">
        <v>36</v>
      </c>
      <c r="X793">
        <v>1427.83</v>
      </c>
    </row>
    <row r="794" spans="1:24" x14ac:dyDescent="0.25">
      <c r="A794">
        <v>100792</v>
      </c>
      <c r="B794" s="1">
        <v>45993</v>
      </c>
      <c r="C794" t="s">
        <v>3859</v>
      </c>
      <c r="D794" t="s">
        <v>3757</v>
      </c>
      <c r="E794" t="s">
        <v>644</v>
      </c>
      <c r="F794" t="s">
        <v>38</v>
      </c>
      <c r="G794" t="s">
        <v>217</v>
      </c>
      <c r="H794" t="s">
        <v>2205</v>
      </c>
      <c r="I794" t="s">
        <v>79</v>
      </c>
      <c r="J794" t="s">
        <v>80</v>
      </c>
      <c r="K794" t="s">
        <v>2206</v>
      </c>
      <c r="L794" t="s">
        <v>122</v>
      </c>
      <c r="M794" t="s">
        <v>25</v>
      </c>
      <c r="N794" t="s">
        <v>92</v>
      </c>
      <c r="O794" t="s">
        <v>93</v>
      </c>
      <c r="P794" t="s">
        <v>76</v>
      </c>
      <c r="Q794">
        <v>204</v>
      </c>
      <c r="R794">
        <v>267.69</v>
      </c>
      <c r="S794">
        <v>54608.76</v>
      </c>
      <c r="T794">
        <v>11.74</v>
      </c>
      <c r="U794">
        <v>12</v>
      </c>
      <c r="V794">
        <v>1497</v>
      </c>
      <c r="W794" t="s">
        <v>47</v>
      </c>
      <c r="X794">
        <v>-175.59</v>
      </c>
    </row>
    <row r="795" spans="1:24" x14ac:dyDescent="0.25">
      <c r="A795">
        <v>100793</v>
      </c>
      <c r="B795" t="s">
        <v>4029</v>
      </c>
      <c r="C795" t="s">
        <v>3896</v>
      </c>
      <c r="D795" t="s">
        <v>4154</v>
      </c>
      <c r="E795" t="s">
        <v>2207</v>
      </c>
      <c r="F795" t="s">
        <v>54</v>
      </c>
      <c r="G795" t="s">
        <v>165</v>
      </c>
      <c r="H795" t="s">
        <v>2208</v>
      </c>
      <c r="I795" t="s">
        <v>182</v>
      </c>
      <c r="J795" t="s">
        <v>80</v>
      </c>
      <c r="K795" t="s">
        <v>2209</v>
      </c>
      <c r="L795" t="s">
        <v>31</v>
      </c>
      <c r="M795" t="s">
        <v>32</v>
      </c>
      <c r="N795" t="s">
        <v>66</v>
      </c>
      <c r="O795" t="s">
        <v>67</v>
      </c>
      <c r="P795" t="s">
        <v>35</v>
      </c>
      <c r="Q795">
        <v>286</v>
      </c>
      <c r="R795">
        <v>205.66</v>
      </c>
      <c r="S795">
        <v>58818.76</v>
      </c>
      <c r="T795">
        <v>20.58</v>
      </c>
      <c r="U795">
        <v>4</v>
      </c>
      <c r="V795">
        <v>1901</v>
      </c>
      <c r="W795" t="s">
        <v>36</v>
      </c>
      <c r="X795">
        <v>9900.08</v>
      </c>
    </row>
    <row r="796" spans="1:24" x14ac:dyDescent="0.25">
      <c r="A796">
        <v>100794</v>
      </c>
      <c r="B796" t="s">
        <v>3754</v>
      </c>
      <c r="C796" t="s">
        <v>4094</v>
      </c>
      <c r="D796" t="s">
        <v>3860</v>
      </c>
      <c r="E796" t="s">
        <v>2210</v>
      </c>
      <c r="F796" t="s">
        <v>65</v>
      </c>
      <c r="G796" t="s">
        <v>154</v>
      </c>
      <c r="H796" t="s">
        <v>2211</v>
      </c>
      <c r="I796" t="s">
        <v>238</v>
      </c>
      <c r="J796" t="s">
        <v>62</v>
      </c>
      <c r="K796" t="s">
        <v>2212</v>
      </c>
      <c r="L796" t="s">
        <v>64</v>
      </c>
      <c r="M796" t="s">
        <v>54</v>
      </c>
      <c r="N796" t="s">
        <v>92</v>
      </c>
      <c r="O796" t="s">
        <v>93</v>
      </c>
      <c r="P796" t="s">
        <v>68</v>
      </c>
      <c r="Q796">
        <v>224</v>
      </c>
      <c r="R796">
        <v>39.75</v>
      </c>
      <c r="S796">
        <v>8904</v>
      </c>
      <c r="T796">
        <v>43.03</v>
      </c>
      <c r="U796">
        <v>4</v>
      </c>
      <c r="V796">
        <v>2606</v>
      </c>
      <c r="W796" t="s">
        <v>36</v>
      </c>
      <c r="X796">
        <v>1288.06</v>
      </c>
    </row>
    <row r="797" spans="1:24" x14ac:dyDescent="0.25">
      <c r="A797">
        <v>100795</v>
      </c>
      <c r="B797" t="s">
        <v>4162</v>
      </c>
      <c r="C797" t="s">
        <v>4172</v>
      </c>
      <c r="D797" t="s">
        <v>4074</v>
      </c>
      <c r="E797" t="s">
        <v>2213</v>
      </c>
      <c r="F797" t="s">
        <v>25</v>
      </c>
      <c r="G797" t="s">
        <v>233</v>
      </c>
      <c r="H797" t="s">
        <v>2214</v>
      </c>
      <c r="I797" t="s">
        <v>139</v>
      </c>
      <c r="J797" t="s">
        <v>42</v>
      </c>
      <c r="K797" t="s">
        <v>2215</v>
      </c>
      <c r="L797" t="s">
        <v>113</v>
      </c>
      <c r="M797" t="s">
        <v>54</v>
      </c>
      <c r="N797" t="s">
        <v>66</v>
      </c>
      <c r="O797" t="s">
        <v>67</v>
      </c>
      <c r="P797" t="s">
        <v>35</v>
      </c>
      <c r="Q797">
        <v>78</v>
      </c>
      <c r="R797">
        <v>355.78</v>
      </c>
      <c r="S797">
        <v>27750.84</v>
      </c>
      <c r="T797">
        <v>14.69</v>
      </c>
      <c r="U797">
        <v>6</v>
      </c>
      <c r="V797">
        <v>65</v>
      </c>
      <c r="W797" t="s">
        <v>36</v>
      </c>
      <c r="X797">
        <v>3511.42</v>
      </c>
    </row>
    <row r="798" spans="1:24" x14ac:dyDescent="0.25">
      <c r="A798">
        <v>100796</v>
      </c>
      <c r="B798" s="1">
        <v>45391</v>
      </c>
      <c r="C798" s="1">
        <v>45391</v>
      </c>
      <c r="D798" t="s">
        <v>3942</v>
      </c>
      <c r="E798" t="s">
        <v>2216</v>
      </c>
      <c r="F798" t="s">
        <v>65</v>
      </c>
      <c r="G798" t="s">
        <v>142</v>
      </c>
      <c r="H798" t="s">
        <v>2217</v>
      </c>
      <c r="I798" t="s">
        <v>85</v>
      </c>
      <c r="J798" t="s">
        <v>52</v>
      </c>
      <c r="K798" t="s">
        <v>386</v>
      </c>
      <c r="L798" t="s">
        <v>118</v>
      </c>
      <c r="M798" t="s">
        <v>25</v>
      </c>
      <c r="N798" t="s">
        <v>203</v>
      </c>
      <c r="O798" t="s">
        <v>204</v>
      </c>
      <c r="P798" t="s">
        <v>68</v>
      </c>
      <c r="Q798">
        <v>130</v>
      </c>
      <c r="R798">
        <v>84.65</v>
      </c>
      <c r="S798">
        <v>11004.5</v>
      </c>
      <c r="T798">
        <v>36.94</v>
      </c>
      <c r="U798">
        <v>10</v>
      </c>
      <c r="V798">
        <v>2480</v>
      </c>
      <c r="W798" t="s">
        <v>36</v>
      </c>
      <c r="X798">
        <v>1906.87</v>
      </c>
    </row>
    <row r="799" spans="1:24" x14ac:dyDescent="0.25">
      <c r="A799">
        <v>100797</v>
      </c>
      <c r="B799" t="s">
        <v>3939</v>
      </c>
      <c r="C799" t="s">
        <v>3940</v>
      </c>
      <c r="D799" t="s">
        <v>4095</v>
      </c>
      <c r="E799" t="s">
        <v>2218</v>
      </c>
      <c r="F799" t="s">
        <v>65</v>
      </c>
      <c r="G799" t="s">
        <v>142</v>
      </c>
      <c r="H799" t="s">
        <v>2219</v>
      </c>
      <c r="I799" t="s">
        <v>139</v>
      </c>
      <c r="J799" t="s">
        <v>42</v>
      </c>
      <c r="K799" t="s">
        <v>2220</v>
      </c>
      <c r="L799" t="s">
        <v>118</v>
      </c>
      <c r="M799" t="s">
        <v>54</v>
      </c>
      <c r="N799" t="s">
        <v>203</v>
      </c>
      <c r="O799" t="s">
        <v>204</v>
      </c>
      <c r="P799" t="s">
        <v>35</v>
      </c>
      <c r="Q799">
        <v>450</v>
      </c>
      <c r="R799">
        <v>305.67</v>
      </c>
      <c r="S799">
        <v>137551.5</v>
      </c>
      <c r="T799">
        <v>25.23</v>
      </c>
      <c r="U799">
        <v>3</v>
      </c>
      <c r="V799">
        <v>375</v>
      </c>
      <c r="W799" t="s">
        <v>36</v>
      </c>
      <c r="X799">
        <v>12875.62</v>
      </c>
    </row>
    <row r="800" spans="1:24" x14ac:dyDescent="0.25">
      <c r="A800">
        <v>100798</v>
      </c>
      <c r="B800" s="1">
        <v>45479</v>
      </c>
      <c r="C800" s="1">
        <v>45602</v>
      </c>
      <c r="D800" t="s">
        <v>3783</v>
      </c>
      <c r="E800" t="s">
        <v>2221</v>
      </c>
      <c r="F800" t="s">
        <v>32</v>
      </c>
      <c r="G800" t="s">
        <v>110</v>
      </c>
      <c r="H800" t="s">
        <v>2222</v>
      </c>
      <c r="I800" t="s">
        <v>116</v>
      </c>
      <c r="J800" t="s">
        <v>62</v>
      </c>
      <c r="K800" t="s">
        <v>1867</v>
      </c>
      <c r="L800" t="s">
        <v>122</v>
      </c>
      <c r="M800" t="s">
        <v>54</v>
      </c>
      <c r="N800" t="s">
        <v>203</v>
      </c>
      <c r="O800" t="s">
        <v>204</v>
      </c>
      <c r="P800" t="s">
        <v>123</v>
      </c>
      <c r="Q800">
        <v>105</v>
      </c>
      <c r="R800">
        <v>39.450000000000003</v>
      </c>
      <c r="S800">
        <v>4142.25</v>
      </c>
      <c r="T800">
        <v>13.24</v>
      </c>
      <c r="U800">
        <v>14</v>
      </c>
      <c r="V800">
        <v>2669</v>
      </c>
      <c r="W800" t="s">
        <v>36</v>
      </c>
      <c r="X800">
        <v>383.08</v>
      </c>
    </row>
    <row r="801" spans="1:24" x14ac:dyDescent="0.25">
      <c r="A801">
        <v>100799</v>
      </c>
      <c r="B801" t="s">
        <v>4081</v>
      </c>
      <c r="C801" t="s">
        <v>3919</v>
      </c>
      <c r="D801" t="s">
        <v>4108</v>
      </c>
      <c r="E801" t="s">
        <v>2223</v>
      </c>
      <c r="F801" t="s">
        <v>65</v>
      </c>
      <c r="G801" t="s">
        <v>70</v>
      </c>
      <c r="H801" t="s">
        <v>1599</v>
      </c>
      <c r="I801" t="s">
        <v>51</v>
      </c>
      <c r="J801" t="s">
        <v>52</v>
      </c>
      <c r="K801" t="s">
        <v>2224</v>
      </c>
      <c r="L801" t="s">
        <v>91</v>
      </c>
      <c r="M801" t="s">
        <v>38</v>
      </c>
      <c r="N801" t="s">
        <v>74</v>
      </c>
      <c r="O801" t="s">
        <v>75</v>
      </c>
      <c r="P801" t="s">
        <v>35</v>
      </c>
      <c r="Q801">
        <v>346</v>
      </c>
      <c r="R801">
        <v>85.7</v>
      </c>
      <c r="S801">
        <v>29652.2</v>
      </c>
      <c r="T801">
        <v>22.28</v>
      </c>
      <c r="U801">
        <v>2</v>
      </c>
      <c r="V801">
        <v>738</v>
      </c>
      <c r="W801" t="s">
        <v>36</v>
      </c>
      <c r="X801">
        <v>3976.42</v>
      </c>
    </row>
    <row r="802" spans="1:24" x14ac:dyDescent="0.25">
      <c r="A802">
        <v>100800</v>
      </c>
      <c r="B802" s="1">
        <v>45451</v>
      </c>
      <c r="C802" s="1">
        <v>45604</v>
      </c>
      <c r="D802" t="s">
        <v>3865</v>
      </c>
      <c r="E802" t="s">
        <v>2225</v>
      </c>
      <c r="F802" t="s">
        <v>32</v>
      </c>
      <c r="G802" t="s">
        <v>255</v>
      </c>
      <c r="H802" t="s">
        <v>2226</v>
      </c>
      <c r="I802" t="s">
        <v>149</v>
      </c>
      <c r="J802" t="s">
        <v>42</v>
      </c>
      <c r="K802" t="s">
        <v>2227</v>
      </c>
      <c r="L802" t="s">
        <v>113</v>
      </c>
      <c r="M802" t="s">
        <v>25</v>
      </c>
      <c r="N802" t="s">
        <v>55</v>
      </c>
      <c r="O802" t="s">
        <v>56</v>
      </c>
      <c r="P802" t="s">
        <v>76</v>
      </c>
      <c r="Q802">
        <v>151</v>
      </c>
      <c r="R802">
        <v>412.8</v>
      </c>
      <c r="S802">
        <v>62332.800000000003</v>
      </c>
      <c r="T802">
        <v>10.77</v>
      </c>
      <c r="U802">
        <v>10</v>
      </c>
      <c r="V802">
        <v>256</v>
      </c>
      <c r="W802" t="s">
        <v>36</v>
      </c>
      <c r="X802">
        <v>8826.0400000000009</v>
      </c>
    </row>
    <row r="803" spans="1:24" x14ac:dyDescent="0.25">
      <c r="A803">
        <v>100801</v>
      </c>
      <c r="B803" s="1">
        <v>45358</v>
      </c>
      <c r="C803" s="1">
        <v>45480</v>
      </c>
      <c r="D803" t="s">
        <v>3830</v>
      </c>
      <c r="E803" t="s">
        <v>2228</v>
      </c>
      <c r="F803" t="s">
        <v>65</v>
      </c>
      <c r="G803" t="s">
        <v>142</v>
      </c>
      <c r="H803" t="s">
        <v>2229</v>
      </c>
      <c r="I803" t="s">
        <v>72</v>
      </c>
      <c r="J803" t="s">
        <v>42</v>
      </c>
      <c r="K803" t="s">
        <v>587</v>
      </c>
      <c r="L803" t="s">
        <v>122</v>
      </c>
      <c r="M803" t="s">
        <v>65</v>
      </c>
      <c r="N803" t="s">
        <v>203</v>
      </c>
      <c r="O803" t="s">
        <v>204</v>
      </c>
      <c r="P803" t="s">
        <v>123</v>
      </c>
      <c r="Q803">
        <v>395</v>
      </c>
      <c r="R803">
        <v>331.16</v>
      </c>
      <c r="S803">
        <v>130808.2</v>
      </c>
      <c r="T803">
        <v>15.03</v>
      </c>
      <c r="U803">
        <v>8</v>
      </c>
      <c r="V803">
        <v>476</v>
      </c>
      <c r="W803" t="s">
        <v>36</v>
      </c>
      <c r="X803">
        <v>25895.439999999999</v>
      </c>
    </row>
    <row r="804" spans="1:24" x14ac:dyDescent="0.25">
      <c r="A804">
        <v>100802</v>
      </c>
      <c r="B804" s="1">
        <v>45420</v>
      </c>
      <c r="C804" s="1">
        <v>45481</v>
      </c>
      <c r="D804" s="1">
        <v>45634</v>
      </c>
      <c r="E804" t="s">
        <v>2230</v>
      </c>
      <c r="F804" t="s">
        <v>38</v>
      </c>
      <c r="G804" t="s">
        <v>217</v>
      </c>
      <c r="H804" t="s">
        <v>2231</v>
      </c>
      <c r="I804" t="s">
        <v>51</v>
      </c>
      <c r="J804" t="s">
        <v>52</v>
      </c>
      <c r="K804" t="s">
        <v>458</v>
      </c>
      <c r="L804" t="s">
        <v>64</v>
      </c>
      <c r="M804" t="s">
        <v>54</v>
      </c>
      <c r="N804" t="s">
        <v>151</v>
      </c>
      <c r="O804" t="s">
        <v>152</v>
      </c>
      <c r="P804" t="s">
        <v>35</v>
      </c>
      <c r="Q804">
        <v>153</v>
      </c>
      <c r="R804">
        <v>41.34</v>
      </c>
      <c r="S804">
        <v>6325.02</v>
      </c>
      <c r="T804">
        <v>16.809999999999999</v>
      </c>
      <c r="U804">
        <v>5</v>
      </c>
      <c r="V804">
        <v>1682</v>
      </c>
      <c r="W804" t="s">
        <v>36</v>
      </c>
      <c r="X804">
        <v>591.75</v>
      </c>
    </row>
    <row r="805" spans="1:24" x14ac:dyDescent="0.25">
      <c r="A805">
        <v>100803</v>
      </c>
      <c r="B805" t="s">
        <v>3854</v>
      </c>
      <c r="C805" t="s">
        <v>3854</v>
      </c>
      <c r="D805" t="s">
        <v>4077</v>
      </c>
      <c r="E805" t="s">
        <v>2232</v>
      </c>
      <c r="F805" t="s">
        <v>32</v>
      </c>
      <c r="G805" t="s">
        <v>180</v>
      </c>
      <c r="H805" t="s">
        <v>2233</v>
      </c>
      <c r="I805" t="s">
        <v>116</v>
      </c>
      <c r="J805" t="s">
        <v>62</v>
      </c>
      <c r="K805" t="s">
        <v>452</v>
      </c>
      <c r="L805" t="s">
        <v>187</v>
      </c>
      <c r="M805" t="s">
        <v>32</v>
      </c>
      <c r="N805" t="s">
        <v>66</v>
      </c>
      <c r="O805" t="s">
        <v>67</v>
      </c>
      <c r="P805" t="s">
        <v>35</v>
      </c>
      <c r="Q805">
        <v>34</v>
      </c>
      <c r="R805">
        <v>23.87</v>
      </c>
      <c r="S805">
        <v>811.58</v>
      </c>
      <c r="T805">
        <v>9.9499999999999993</v>
      </c>
      <c r="U805">
        <v>7</v>
      </c>
      <c r="V805">
        <v>1859</v>
      </c>
      <c r="W805" t="s">
        <v>36</v>
      </c>
      <c r="X805">
        <v>86.69</v>
      </c>
    </row>
    <row r="806" spans="1:24" x14ac:dyDescent="0.25">
      <c r="A806">
        <v>100804</v>
      </c>
      <c r="B806" t="s">
        <v>3753</v>
      </c>
      <c r="C806" t="s">
        <v>3995</v>
      </c>
      <c r="D806" t="s">
        <v>4187</v>
      </c>
      <c r="E806" t="s">
        <v>2234</v>
      </c>
      <c r="F806" t="s">
        <v>38</v>
      </c>
      <c r="G806" t="s">
        <v>83</v>
      </c>
      <c r="H806" t="s">
        <v>2235</v>
      </c>
      <c r="I806" t="s">
        <v>79</v>
      </c>
      <c r="J806" t="s">
        <v>80</v>
      </c>
      <c r="K806" t="s">
        <v>1486</v>
      </c>
      <c r="L806" t="s">
        <v>212</v>
      </c>
      <c r="M806" t="s">
        <v>54</v>
      </c>
      <c r="N806" t="s">
        <v>45</v>
      </c>
      <c r="O806" t="s">
        <v>46</v>
      </c>
      <c r="P806" t="s">
        <v>123</v>
      </c>
      <c r="Q806">
        <v>17</v>
      </c>
      <c r="R806">
        <v>192.84</v>
      </c>
      <c r="S806">
        <v>3278.28</v>
      </c>
      <c r="T806">
        <v>11.11</v>
      </c>
      <c r="U806">
        <v>10</v>
      </c>
      <c r="V806">
        <v>1183</v>
      </c>
      <c r="W806" t="s">
        <v>57</v>
      </c>
      <c r="X806">
        <v>397.74</v>
      </c>
    </row>
    <row r="807" spans="1:24" x14ac:dyDescent="0.25">
      <c r="A807">
        <v>100805</v>
      </c>
      <c r="B807" s="1">
        <v>45940</v>
      </c>
      <c r="C807" s="1">
        <v>45940</v>
      </c>
      <c r="D807" t="s">
        <v>4184</v>
      </c>
      <c r="E807" t="s">
        <v>1213</v>
      </c>
      <c r="F807" t="s">
        <v>65</v>
      </c>
      <c r="G807" t="s">
        <v>154</v>
      </c>
      <c r="H807" t="s">
        <v>2236</v>
      </c>
      <c r="I807" t="s">
        <v>134</v>
      </c>
      <c r="J807" t="s">
        <v>52</v>
      </c>
      <c r="K807" t="s">
        <v>1679</v>
      </c>
      <c r="L807" t="s">
        <v>91</v>
      </c>
      <c r="M807" t="s">
        <v>65</v>
      </c>
      <c r="N807" t="s">
        <v>33</v>
      </c>
      <c r="O807" t="s">
        <v>34</v>
      </c>
      <c r="P807" t="s">
        <v>76</v>
      </c>
      <c r="Q807">
        <v>76</v>
      </c>
      <c r="R807">
        <v>62.51</v>
      </c>
      <c r="S807">
        <v>4750.76</v>
      </c>
      <c r="T807">
        <v>6.97</v>
      </c>
      <c r="U807">
        <v>16</v>
      </c>
      <c r="V807">
        <v>1977</v>
      </c>
      <c r="W807" t="s">
        <v>36</v>
      </c>
      <c r="X807">
        <v>942.33</v>
      </c>
    </row>
    <row r="808" spans="1:24" x14ac:dyDescent="0.25">
      <c r="A808">
        <v>100806</v>
      </c>
      <c r="B808" t="s">
        <v>3844</v>
      </c>
      <c r="C808" t="s">
        <v>4028</v>
      </c>
      <c r="D808" s="1">
        <v>45970</v>
      </c>
      <c r="E808" t="s">
        <v>2200</v>
      </c>
      <c r="F808" t="s">
        <v>38</v>
      </c>
      <c r="G808" t="s">
        <v>147</v>
      </c>
      <c r="H808" t="s">
        <v>2237</v>
      </c>
      <c r="I808" t="s">
        <v>230</v>
      </c>
      <c r="J808" t="s">
        <v>80</v>
      </c>
      <c r="K808" t="s">
        <v>1676</v>
      </c>
      <c r="L808" t="s">
        <v>98</v>
      </c>
      <c r="M808" t="s">
        <v>25</v>
      </c>
      <c r="N808" t="s">
        <v>74</v>
      </c>
      <c r="O808" t="s">
        <v>75</v>
      </c>
      <c r="P808" t="s">
        <v>35</v>
      </c>
      <c r="Q808">
        <v>160</v>
      </c>
      <c r="R808">
        <v>47</v>
      </c>
      <c r="S808">
        <v>7520</v>
      </c>
      <c r="T808">
        <v>17.010000000000002</v>
      </c>
      <c r="U808">
        <v>12</v>
      </c>
      <c r="V808">
        <v>820</v>
      </c>
      <c r="W808" t="s">
        <v>188</v>
      </c>
      <c r="X808">
        <v>1247.46</v>
      </c>
    </row>
    <row r="809" spans="1:24" x14ac:dyDescent="0.25">
      <c r="A809">
        <v>100807</v>
      </c>
      <c r="B809" t="s">
        <v>3837</v>
      </c>
      <c r="C809" t="s">
        <v>4061</v>
      </c>
      <c r="D809" t="s">
        <v>3828</v>
      </c>
      <c r="E809" t="s">
        <v>2238</v>
      </c>
      <c r="F809" t="s">
        <v>25</v>
      </c>
      <c r="G809" t="s">
        <v>26</v>
      </c>
      <c r="H809" t="s">
        <v>2239</v>
      </c>
      <c r="I809" t="s">
        <v>134</v>
      </c>
      <c r="J809" t="s">
        <v>52</v>
      </c>
      <c r="K809" t="s">
        <v>43</v>
      </c>
      <c r="L809" t="s">
        <v>44</v>
      </c>
      <c r="M809" t="s">
        <v>65</v>
      </c>
      <c r="N809" t="s">
        <v>151</v>
      </c>
      <c r="O809" t="s">
        <v>152</v>
      </c>
      <c r="P809" t="s">
        <v>35</v>
      </c>
      <c r="Q809">
        <v>354</v>
      </c>
      <c r="R809">
        <v>65.540000000000006</v>
      </c>
      <c r="S809">
        <v>23201.16</v>
      </c>
      <c r="T809">
        <v>22.51</v>
      </c>
      <c r="U809">
        <v>2</v>
      </c>
      <c r="V809">
        <v>4152</v>
      </c>
      <c r="W809" t="s">
        <v>36</v>
      </c>
      <c r="X809">
        <v>4305.7700000000004</v>
      </c>
    </row>
    <row r="810" spans="1:24" x14ac:dyDescent="0.25">
      <c r="A810">
        <v>100808</v>
      </c>
      <c r="B810" t="s">
        <v>4054</v>
      </c>
      <c r="C810" t="s">
        <v>4160</v>
      </c>
      <c r="D810" s="1">
        <v>45414</v>
      </c>
      <c r="E810" t="s">
        <v>2240</v>
      </c>
      <c r="F810" t="s">
        <v>54</v>
      </c>
      <c r="G810" t="s">
        <v>225</v>
      </c>
      <c r="H810" t="s">
        <v>2241</v>
      </c>
      <c r="I810" t="s">
        <v>207</v>
      </c>
      <c r="J810" t="s">
        <v>80</v>
      </c>
      <c r="K810" t="s">
        <v>2242</v>
      </c>
      <c r="L810" t="s">
        <v>91</v>
      </c>
      <c r="M810" t="s">
        <v>54</v>
      </c>
      <c r="N810" t="s">
        <v>203</v>
      </c>
      <c r="O810" t="s">
        <v>204</v>
      </c>
      <c r="P810" t="s">
        <v>76</v>
      </c>
      <c r="Q810">
        <v>464</v>
      </c>
      <c r="R810">
        <v>230.99</v>
      </c>
      <c r="S810">
        <v>107179.36</v>
      </c>
      <c r="T810">
        <v>12.2</v>
      </c>
      <c r="U810">
        <v>15</v>
      </c>
      <c r="V810">
        <v>1617</v>
      </c>
      <c r="W810" t="s">
        <v>36</v>
      </c>
      <c r="X810">
        <v>26177.05</v>
      </c>
    </row>
    <row r="811" spans="1:24" x14ac:dyDescent="0.25">
      <c r="A811">
        <v>100809</v>
      </c>
      <c r="B811" t="s">
        <v>4188</v>
      </c>
      <c r="C811" t="s">
        <v>3873</v>
      </c>
      <c r="D811" s="1">
        <v>45819</v>
      </c>
      <c r="E811" t="s">
        <v>2243</v>
      </c>
      <c r="F811" t="s">
        <v>38</v>
      </c>
      <c r="G811" t="s">
        <v>49</v>
      </c>
      <c r="H811" t="s">
        <v>2244</v>
      </c>
      <c r="I811" t="s">
        <v>61</v>
      </c>
      <c r="J811" t="s">
        <v>62</v>
      </c>
      <c r="K811" t="s">
        <v>2245</v>
      </c>
      <c r="L811" t="s">
        <v>122</v>
      </c>
      <c r="M811" t="s">
        <v>32</v>
      </c>
      <c r="N811" t="s">
        <v>102</v>
      </c>
      <c r="O811" t="s">
        <v>103</v>
      </c>
      <c r="P811" t="s">
        <v>123</v>
      </c>
      <c r="Q811">
        <v>66</v>
      </c>
      <c r="R811">
        <v>34.770000000000003</v>
      </c>
      <c r="S811">
        <v>2294.8200000000002</v>
      </c>
      <c r="T811">
        <v>12.3</v>
      </c>
      <c r="U811">
        <v>7</v>
      </c>
      <c r="V811">
        <v>2715</v>
      </c>
      <c r="W811" t="s">
        <v>36</v>
      </c>
      <c r="X811">
        <v>82.71</v>
      </c>
    </row>
    <row r="812" spans="1:24" x14ac:dyDescent="0.25">
      <c r="A812">
        <v>100810</v>
      </c>
      <c r="B812" s="1">
        <v>45444</v>
      </c>
      <c r="C812" s="1">
        <v>45474</v>
      </c>
      <c r="D812" t="s">
        <v>3895</v>
      </c>
      <c r="E812" t="s">
        <v>2246</v>
      </c>
      <c r="F812" t="s">
        <v>65</v>
      </c>
      <c r="G812" t="s">
        <v>154</v>
      </c>
      <c r="H812" t="s">
        <v>2247</v>
      </c>
      <c r="I812" t="s">
        <v>238</v>
      </c>
      <c r="J812" t="s">
        <v>62</v>
      </c>
      <c r="K812" t="s">
        <v>1076</v>
      </c>
      <c r="L812" t="s">
        <v>122</v>
      </c>
      <c r="M812" t="s">
        <v>32</v>
      </c>
      <c r="N812" t="s">
        <v>151</v>
      </c>
      <c r="O812" t="s">
        <v>152</v>
      </c>
      <c r="P812" t="s">
        <v>123</v>
      </c>
      <c r="Q812">
        <v>386</v>
      </c>
      <c r="R812">
        <v>25.18</v>
      </c>
      <c r="S812">
        <v>9719.48</v>
      </c>
      <c r="T812">
        <v>20.07</v>
      </c>
      <c r="U812">
        <v>10</v>
      </c>
      <c r="V812">
        <v>3585</v>
      </c>
      <c r="W812" t="s">
        <v>36</v>
      </c>
      <c r="X812">
        <v>1551.83</v>
      </c>
    </row>
    <row r="813" spans="1:24" x14ac:dyDescent="0.25">
      <c r="A813">
        <v>100811</v>
      </c>
      <c r="B813" s="1">
        <v>45993</v>
      </c>
      <c r="C813" t="s">
        <v>4178</v>
      </c>
      <c r="D813" t="s">
        <v>4000</v>
      </c>
      <c r="E813" t="s">
        <v>2248</v>
      </c>
      <c r="F813" t="s">
        <v>25</v>
      </c>
      <c r="G813" t="s">
        <v>244</v>
      </c>
      <c r="H813" t="s">
        <v>2249</v>
      </c>
      <c r="I813" t="s">
        <v>182</v>
      </c>
      <c r="J813" t="s">
        <v>80</v>
      </c>
      <c r="K813" t="s">
        <v>2250</v>
      </c>
      <c r="L813" t="s">
        <v>122</v>
      </c>
      <c r="M813" t="s">
        <v>25</v>
      </c>
      <c r="N813" t="s">
        <v>66</v>
      </c>
      <c r="O813" t="s">
        <v>67</v>
      </c>
      <c r="P813" t="s">
        <v>35</v>
      </c>
      <c r="Q813">
        <v>414</v>
      </c>
      <c r="R813">
        <v>178.95</v>
      </c>
      <c r="S813">
        <v>74085.3</v>
      </c>
      <c r="T813">
        <v>17.93</v>
      </c>
      <c r="U813">
        <v>2</v>
      </c>
      <c r="V813">
        <v>181</v>
      </c>
      <c r="W813" t="s">
        <v>36</v>
      </c>
      <c r="X813">
        <v>20188.240000000002</v>
      </c>
    </row>
    <row r="814" spans="1:24" x14ac:dyDescent="0.25">
      <c r="A814">
        <v>100812</v>
      </c>
      <c r="B814" s="1">
        <v>45383</v>
      </c>
      <c r="C814" s="1">
        <v>45505</v>
      </c>
      <c r="D814" t="s">
        <v>3896</v>
      </c>
      <c r="E814" t="s">
        <v>2251</v>
      </c>
      <c r="F814" t="s">
        <v>54</v>
      </c>
      <c r="G814" t="s">
        <v>225</v>
      </c>
      <c r="H814" t="s">
        <v>2252</v>
      </c>
      <c r="I814" t="s">
        <v>79</v>
      </c>
      <c r="J814" t="s">
        <v>80</v>
      </c>
      <c r="K814" t="s">
        <v>1938</v>
      </c>
      <c r="L814" t="s">
        <v>122</v>
      </c>
      <c r="M814" t="s">
        <v>54</v>
      </c>
      <c r="N814" t="s">
        <v>102</v>
      </c>
      <c r="O814" t="s">
        <v>103</v>
      </c>
      <c r="P814" t="s">
        <v>123</v>
      </c>
      <c r="Q814">
        <v>453</v>
      </c>
      <c r="R814">
        <v>324.64</v>
      </c>
      <c r="S814">
        <v>147061.92000000001</v>
      </c>
      <c r="T814">
        <v>16.07</v>
      </c>
      <c r="U814">
        <v>10</v>
      </c>
      <c r="V814">
        <v>1793</v>
      </c>
      <c r="W814" t="s">
        <v>36</v>
      </c>
      <c r="X814">
        <v>19462.91</v>
      </c>
    </row>
    <row r="815" spans="1:24" x14ac:dyDescent="0.25">
      <c r="A815">
        <v>100813</v>
      </c>
      <c r="B815" s="1">
        <v>45992</v>
      </c>
      <c r="C815" t="s">
        <v>4069</v>
      </c>
      <c r="D815" t="s">
        <v>3858</v>
      </c>
      <c r="E815" t="s">
        <v>2253</v>
      </c>
      <c r="F815" t="s">
        <v>38</v>
      </c>
      <c r="G815" t="s">
        <v>39</v>
      </c>
      <c r="H815" t="s">
        <v>2254</v>
      </c>
      <c r="I815" t="s">
        <v>207</v>
      </c>
      <c r="J815" t="s">
        <v>80</v>
      </c>
      <c r="K815" t="s">
        <v>2255</v>
      </c>
      <c r="L815" t="s">
        <v>31</v>
      </c>
      <c r="M815" t="s">
        <v>32</v>
      </c>
      <c r="N815" t="s">
        <v>203</v>
      </c>
      <c r="O815" t="s">
        <v>204</v>
      </c>
      <c r="P815" t="s">
        <v>123</v>
      </c>
      <c r="Q815">
        <v>352</v>
      </c>
      <c r="R815">
        <v>65.53</v>
      </c>
      <c r="S815">
        <v>23066.560000000001</v>
      </c>
      <c r="T815">
        <v>19.25</v>
      </c>
      <c r="U815">
        <v>11</v>
      </c>
      <c r="V815">
        <v>1823</v>
      </c>
      <c r="W815" t="s">
        <v>57</v>
      </c>
      <c r="X815">
        <v>4089.64</v>
      </c>
    </row>
    <row r="816" spans="1:24" x14ac:dyDescent="0.25">
      <c r="A816">
        <v>100814</v>
      </c>
      <c r="B816" t="s">
        <v>3902</v>
      </c>
      <c r="C816" t="s">
        <v>3760</v>
      </c>
      <c r="D816" s="1">
        <v>45452</v>
      </c>
      <c r="E816" t="s">
        <v>2256</v>
      </c>
      <c r="F816" t="s">
        <v>38</v>
      </c>
      <c r="G816" t="s">
        <v>39</v>
      </c>
      <c r="H816" t="s">
        <v>2257</v>
      </c>
      <c r="I816" t="s">
        <v>116</v>
      </c>
      <c r="J816" t="s">
        <v>62</v>
      </c>
      <c r="K816" t="s">
        <v>1935</v>
      </c>
      <c r="L816" t="s">
        <v>98</v>
      </c>
      <c r="M816" t="s">
        <v>54</v>
      </c>
      <c r="N816" t="s">
        <v>102</v>
      </c>
      <c r="O816" t="s">
        <v>103</v>
      </c>
      <c r="P816" t="s">
        <v>35</v>
      </c>
      <c r="Q816">
        <v>395</v>
      </c>
      <c r="R816">
        <v>8.33</v>
      </c>
      <c r="S816">
        <v>3290.35</v>
      </c>
      <c r="T816">
        <v>23.67</v>
      </c>
      <c r="U816">
        <v>7</v>
      </c>
      <c r="V816">
        <v>704</v>
      </c>
      <c r="W816" t="s">
        <v>57</v>
      </c>
      <c r="X816">
        <v>547.42999999999995</v>
      </c>
    </row>
    <row r="817" spans="1:24" x14ac:dyDescent="0.25">
      <c r="A817">
        <v>100815</v>
      </c>
      <c r="B817" t="s">
        <v>4057</v>
      </c>
      <c r="C817" t="s">
        <v>3841</v>
      </c>
      <c r="D817" s="1">
        <v>45451</v>
      </c>
      <c r="E817" t="s">
        <v>2258</v>
      </c>
      <c r="F817" t="s">
        <v>25</v>
      </c>
      <c r="G817" t="s">
        <v>172</v>
      </c>
      <c r="H817" t="s">
        <v>2259</v>
      </c>
      <c r="I817" t="s">
        <v>51</v>
      </c>
      <c r="J817" t="s">
        <v>52</v>
      </c>
      <c r="K817" t="s">
        <v>2260</v>
      </c>
      <c r="L817" t="s">
        <v>64</v>
      </c>
      <c r="M817" t="s">
        <v>25</v>
      </c>
      <c r="N817" t="s">
        <v>55</v>
      </c>
      <c r="O817" t="s">
        <v>56</v>
      </c>
      <c r="P817" t="s">
        <v>68</v>
      </c>
      <c r="Q817">
        <v>86</v>
      </c>
      <c r="R817">
        <v>19.64</v>
      </c>
      <c r="S817">
        <v>1689.04</v>
      </c>
      <c r="T817">
        <v>25.25</v>
      </c>
      <c r="U817">
        <v>6</v>
      </c>
      <c r="V817">
        <v>4377</v>
      </c>
      <c r="W817" t="s">
        <v>36</v>
      </c>
      <c r="X817">
        <v>134.49</v>
      </c>
    </row>
    <row r="818" spans="1:24" x14ac:dyDescent="0.25">
      <c r="A818">
        <v>100816</v>
      </c>
      <c r="B818" t="s">
        <v>4050</v>
      </c>
      <c r="C818" t="s">
        <v>3989</v>
      </c>
      <c r="D818" s="1">
        <v>45393</v>
      </c>
      <c r="E818" t="s">
        <v>2261</v>
      </c>
      <c r="F818" t="s">
        <v>25</v>
      </c>
      <c r="G818" t="s">
        <v>244</v>
      </c>
      <c r="H818" t="s">
        <v>2262</v>
      </c>
      <c r="I818" t="s">
        <v>134</v>
      </c>
      <c r="J818" t="s">
        <v>52</v>
      </c>
      <c r="K818" t="s">
        <v>1234</v>
      </c>
      <c r="L818" t="s">
        <v>113</v>
      </c>
      <c r="M818" t="s">
        <v>38</v>
      </c>
      <c r="N818" t="s">
        <v>33</v>
      </c>
      <c r="O818" t="s">
        <v>34</v>
      </c>
      <c r="P818" t="s">
        <v>123</v>
      </c>
      <c r="Q818">
        <v>437</v>
      </c>
      <c r="R818">
        <v>87.22</v>
      </c>
      <c r="S818">
        <v>38115.14</v>
      </c>
      <c r="T818">
        <v>21.31</v>
      </c>
      <c r="U818">
        <v>4</v>
      </c>
      <c r="V818">
        <v>3207</v>
      </c>
      <c r="W818" t="s">
        <v>57</v>
      </c>
      <c r="X818">
        <v>4929.43</v>
      </c>
    </row>
    <row r="819" spans="1:24" x14ac:dyDescent="0.25">
      <c r="A819">
        <v>100817</v>
      </c>
      <c r="B819" s="1">
        <v>45388</v>
      </c>
      <c r="C819" s="1">
        <v>45418</v>
      </c>
      <c r="D819" s="1">
        <v>45602</v>
      </c>
      <c r="E819" t="s">
        <v>323</v>
      </c>
      <c r="F819" t="s">
        <v>32</v>
      </c>
      <c r="G819" t="s">
        <v>137</v>
      </c>
      <c r="H819" t="s">
        <v>1452</v>
      </c>
      <c r="I819" t="s">
        <v>149</v>
      </c>
      <c r="J819" t="s">
        <v>42</v>
      </c>
      <c r="K819" t="s">
        <v>140</v>
      </c>
      <c r="L819" t="s">
        <v>212</v>
      </c>
      <c r="M819" t="s">
        <v>65</v>
      </c>
      <c r="N819" t="s">
        <v>55</v>
      </c>
      <c r="O819" t="s">
        <v>56</v>
      </c>
      <c r="P819" t="s">
        <v>35</v>
      </c>
      <c r="Q819">
        <v>189</v>
      </c>
      <c r="R819">
        <v>201.62</v>
      </c>
      <c r="S819">
        <v>38106.18</v>
      </c>
      <c r="T819">
        <v>17.829999999999998</v>
      </c>
      <c r="U819">
        <v>6</v>
      </c>
      <c r="V819">
        <v>1108</v>
      </c>
      <c r="W819" t="s">
        <v>57</v>
      </c>
      <c r="X819">
        <v>6253.54</v>
      </c>
    </row>
    <row r="820" spans="1:24" x14ac:dyDescent="0.25">
      <c r="A820">
        <v>100818</v>
      </c>
      <c r="B820" t="s">
        <v>4050</v>
      </c>
      <c r="C820" s="1">
        <v>45302</v>
      </c>
      <c r="D820" s="1">
        <v>45423</v>
      </c>
      <c r="E820" t="s">
        <v>2263</v>
      </c>
      <c r="F820" t="s">
        <v>65</v>
      </c>
      <c r="G820" t="s">
        <v>142</v>
      </c>
      <c r="H820" t="s">
        <v>2264</v>
      </c>
      <c r="I820" t="s">
        <v>72</v>
      </c>
      <c r="J820" t="s">
        <v>42</v>
      </c>
      <c r="K820" t="s">
        <v>2265</v>
      </c>
      <c r="L820" t="s">
        <v>113</v>
      </c>
      <c r="M820" t="s">
        <v>38</v>
      </c>
      <c r="N820" t="s">
        <v>92</v>
      </c>
      <c r="O820" t="s">
        <v>93</v>
      </c>
      <c r="P820" t="s">
        <v>35</v>
      </c>
      <c r="Q820">
        <v>224</v>
      </c>
      <c r="R820">
        <v>222.39</v>
      </c>
      <c r="S820">
        <v>49815.360000000001</v>
      </c>
      <c r="T820">
        <v>18.82</v>
      </c>
      <c r="U820">
        <v>4</v>
      </c>
      <c r="V820">
        <v>523</v>
      </c>
      <c r="W820" t="s">
        <v>36</v>
      </c>
      <c r="X820">
        <v>4773.1499999999996</v>
      </c>
    </row>
    <row r="821" spans="1:24" x14ac:dyDescent="0.25">
      <c r="A821">
        <v>100819</v>
      </c>
      <c r="B821" t="s">
        <v>3974</v>
      </c>
      <c r="C821" t="s">
        <v>3892</v>
      </c>
      <c r="D821" t="s">
        <v>3847</v>
      </c>
      <c r="E821" t="s">
        <v>2266</v>
      </c>
      <c r="F821" t="s">
        <v>54</v>
      </c>
      <c r="G821" t="s">
        <v>165</v>
      </c>
      <c r="H821" t="s">
        <v>2267</v>
      </c>
      <c r="I821" t="s">
        <v>278</v>
      </c>
      <c r="J821" t="s">
        <v>29</v>
      </c>
      <c r="K821" t="s">
        <v>2268</v>
      </c>
      <c r="L821" t="s">
        <v>122</v>
      </c>
      <c r="M821" t="s">
        <v>25</v>
      </c>
      <c r="N821" t="s">
        <v>55</v>
      </c>
      <c r="O821" t="s">
        <v>56</v>
      </c>
      <c r="P821" t="s">
        <v>68</v>
      </c>
      <c r="Q821">
        <v>115</v>
      </c>
      <c r="R821">
        <v>86.68</v>
      </c>
      <c r="S821">
        <v>9968.2000000000007</v>
      </c>
      <c r="T821">
        <v>35.96</v>
      </c>
      <c r="U821">
        <v>2</v>
      </c>
      <c r="V821">
        <v>463</v>
      </c>
      <c r="W821" t="s">
        <v>36</v>
      </c>
      <c r="X821">
        <v>1104.94</v>
      </c>
    </row>
    <row r="822" spans="1:24" x14ac:dyDescent="0.25">
      <c r="A822">
        <v>100820</v>
      </c>
      <c r="B822" t="s">
        <v>3879</v>
      </c>
      <c r="C822" t="s">
        <v>3922</v>
      </c>
      <c r="D822" t="s">
        <v>3873</v>
      </c>
      <c r="E822" t="s">
        <v>2269</v>
      </c>
      <c r="F822" t="s">
        <v>38</v>
      </c>
      <c r="G822" t="s">
        <v>83</v>
      </c>
      <c r="H822" t="s">
        <v>2162</v>
      </c>
      <c r="I822" t="s">
        <v>72</v>
      </c>
      <c r="J822" t="s">
        <v>42</v>
      </c>
      <c r="K822" t="s">
        <v>2250</v>
      </c>
      <c r="L822" t="s">
        <v>212</v>
      </c>
      <c r="M822" t="s">
        <v>32</v>
      </c>
      <c r="N822" t="s">
        <v>55</v>
      </c>
      <c r="O822" t="s">
        <v>56</v>
      </c>
      <c r="P822" t="s">
        <v>68</v>
      </c>
      <c r="Q822">
        <v>365</v>
      </c>
      <c r="R822">
        <v>253.51</v>
      </c>
      <c r="S822">
        <v>92531.15</v>
      </c>
      <c r="T822">
        <v>52.16</v>
      </c>
      <c r="U822">
        <v>3</v>
      </c>
      <c r="V822">
        <v>1772</v>
      </c>
      <c r="W822" t="s">
        <v>36</v>
      </c>
      <c r="X822">
        <v>9369.67</v>
      </c>
    </row>
    <row r="823" spans="1:24" x14ac:dyDescent="0.25">
      <c r="A823">
        <v>100821</v>
      </c>
      <c r="B823" t="s">
        <v>3776</v>
      </c>
      <c r="C823" t="s">
        <v>4140</v>
      </c>
      <c r="D823" t="s">
        <v>3871</v>
      </c>
      <c r="E823" t="s">
        <v>2270</v>
      </c>
      <c r="F823" t="s">
        <v>65</v>
      </c>
      <c r="G823" t="s">
        <v>142</v>
      </c>
      <c r="H823" t="s">
        <v>2271</v>
      </c>
      <c r="I823" t="s">
        <v>198</v>
      </c>
      <c r="J823" t="s">
        <v>52</v>
      </c>
      <c r="K823" t="s">
        <v>2272</v>
      </c>
      <c r="L823" t="s">
        <v>98</v>
      </c>
      <c r="M823" t="s">
        <v>54</v>
      </c>
      <c r="N823" t="s">
        <v>33</v>
      </c>
      <c r="O823" t="s">
        <v>34</v>
      </c>
      <c r="P823" t="s">
        <v>35</v>
      </c>
      <c r="Q823">
        <v>236</v>
      </c>
      <c r="R823">
        <v>26.13</v>
      </c>
      <c r="S823">
        <v>6166.68</v>
      </c>
      <c r="T823">
        <v>19.16</v>
      </c>
      <c r="U823">
        <v>7</v>
      </c>
      <c r="V823">
        <v>1820</v>
      </c>
      <c r="W823" t="s">
        <v>36</v>
      </c>
      <c r="X823">
        <v>423.89</v>
      </c>
    </row>
    <row r="824" spans="1:24" x14ac:dyDescent="0.25">
      <c r="A824">
        <v>100822</v>
      </c>
      <c r="B824" t="s">
        <v>3786</v>
      </c>
      <c r="C824" t="s">
        <v>4038</v>
      </c>
      <c r="D824" s="1">
        <v>45783</v>
      </c>
      <c r="E824" t="s">
        <v>2273</v>
      </c>
      <c r="F824" t="s">
        <v>38</v>
      </c>
      <c r="G824" t="s">
        <v>217</v>
      </c>
      <c r="H824" t="s">
        <v>2274</v>
      </c>
      <c r="I824" t="s">
        <v>278</v>
      </c>
      <c r="J824" t="s">
        <v>29</v>
      </c>
      <c r="K824" t="s">
        <v>2275</v>
      </c>
      <c r="L824" t="s">
        <v>122</v>
      </c>
      <c r="M824" t="s">
        <v>38</v>
      </c>
      <c r="N824" t="s">
        <v>107</v>
      </c>
      <c r="O824" t="s">
        <v>108</v>
      </c>
      <c r="P824" t="s">
        <v>76</v>
      </c>
      <c r="Q824">
        <v>118</v>
      </c>
      <c r="R824">
        <v>66.12</v>
      </c>
      <c r="S824">
        <v>7802.16</v>
      </c>
      <c r="T824">
        <v>7.53</v>
      </c>
      <c r="U824">
        <v>17</v>
      </c>
      <c r="V824">
        <v>829</v>
      </c>
      <c r="W824" t="s">
        <v>36</v>
      </c>
      <c r="X824">
        <v>1877.26</v>
      </c>
    </row>
    <row r="825" spans="1:24" x14ac:dyDescent="0.25">
      <c r="A825">
        <v>100823</v>
      </c>
      <c r="B825" s="1">
        <v>45636</v>
      </c>
      <c r="C825" t="s">
        <v>3852</v>
      </c>
      <c r="D825" t="s">
        <v>4011</v>
      </c>
      <c r="E825" t="s">
        <v>2276</v>
      </c>
      <c r="F825" t="s">
        <v>65</v>
      </c>
      <c r="G825" t="s">
        <v>70</v>
      </c>
      <c r="H825" t="s">
        <v>2277</v>
      </c>
      <c r="I825" t="s">
        <v>149</v>
      </c>
      <c r="J825" t="s">
        <v>42</v>
      </c>
      <c r="K825" t="s">
        <v>2131</v>
      </c>
      <c r="L825" t="s">
        <v>122</v>
      </c>
      <c r="M825" t="s">
        <v>38</v>
      </c>
      <c r="N825" t="s">
        <v>66</v>
      </c>
      <c r="O825" t="s">
        <v>67</v>
      </c>
      <c r="P825" t="s">
        <v>68</v>
      </c>
      <c r="Q825">
        <v>85</v>
      </c>
      <c r="R825">
        <v>67.48</v>
      </c>
      <c r="S825">
        <v>5735.8</v>
      </c>
      <c r="T825">
        <v>34.020000000000003</v>
      </c>
      <c r="U825">
        <v>5</v>
      </c>
      <c r="V825">
        <v>856</v>
      </c>
      <c r="W825" t="s">
        <v>36</v>
      </c>
      <c r="X825">
        <v>818.5</v>
      </c>
    </row>
    <row r="826" spans="1:24" x14ac:dyDescent="0.25">
      <c r="A826">
        <v>100824</v>
      </c>
      <c r="B826" t="s">
        <v>3866</v>
      </c>
      <c r="C826" t="s">
        <v>3788</v>
      </c>
      <c r="D826" s="1">
        <v>45665</v>
      </c>
      <c r="E826" t="s">
        <v>2278</v>
      </c>
      <c r="F826" t="s">
        <v>65</v>
      </c>
      <c r="G826" t="s">
        <v>70</v>
      </c>
      <c r="H826" t="s">
        <v>2279</v>
      </c>
      <c r="I826" t="s">
        <v>28</v>
      </c>
      <c r="J826" t="s">
        <v>29</v>
      </c>
      <c r="K826" t="s">
        <v>1636</v>
      </c>
      <c r="L826" t="s">
        <v>113</v>
      </c>
      <c r="M826" t="s">
        <v>32</v>
      </c>
      <c r="N826" t="s">
        <v>102</v>
      </c>
      <c r="O826" t="s">
        <v>103</v>
      </c>
      <c r="P826" t="s">
        <v>123</v>
      </c>
      <c r="Q826">
        <v>353</v>
      </c>
      <c r="R826">
        <v>54.46</v>
      </c>
      <c r="S826">
        <v>19224.38</v>
      </c>
      <c r="T826">
        <v>19.27</v>
      </c>
      <c r="U826">
        <v>13</v>
      </c>
      <c r="V826">
        <v>1792</v>
      </c>
      <c r="W826" t="s">
        <v>36</v>
      </c>
      <c r="X826">
        <v>4619.07</v>
      </c>
    </row>
    <row r="827" spans="1:24" x14ac:dyDescent="0.25">
      <c r="A827">
        <v>100825</v>
      </c>
      <c r="B827" t="s">
        <v>3848</v>
      </c>
      <c r="C827" t="s">
        <v>4020</v>
      </c>
      <c r="D827" s="1">
        <v>45726</v>
      </c>
      <c r="E827" t="s">
        <v>2280</v>
      </c>
      <c r="F827" t="s">
        <v>65</v>
      </c>
      <c r="G827" t="s">
        <v>70</v>
      </c>
      <c r="H827" t="s">
        <v>2281</v>
      </c>
      <c r="I827" t="s">
        <v>116</v>
      </c>
      <c r="J827" t="s">
        <v>62</v>
      </c>
      <c r="K827" t="s">
        <v>1068</v>
      </c>
      <c r="L827" t="s">
        <v>122</v>
      </c>
      <c r="M827" t="s">
        <v>54</v>
      </c>
      <c r="N827" t="s">
        <v>203</v>
      </c>
      <c r="O827" t="s">
        <v>204</v>
      </c>
      <c r="P827" t="s">
        <v>35</v>
      </c>
      <c r="Q827">
        <v>22</v>
      </c>
      <c r="R827">
        <v>22.42</v>
      </c>
      <c r="S827">
        <v>493.24</v>
      </c>
      <c r="T827">
        <v>13.1</v>
      </c>
      <c r="U827">
        <v>6</v>
      </c>
      <c r="V827">
        <v>2510</v>
      </c>
      <c r="W827" t="s">
        <v>36</v>
      </c>
      <c r="X827">
        <v>26.54</v>
      </c>
    </row>
    <row r="828" spans="1:24" x14ac:dyDescent="0.25">
      <c r="A828">
        <v>100826</v>
      </c>
      <c r="B828" s="1">
        <v>45385</v>
      </c>
      <c r="C828" s="1">
        <v>45507</v>
      </c>
      <c r="D828" t="s">
        <v>4083</v>
      </c>
      <c r="E828" t="s">
        <v>2282</v>
      </c>
      <c r="F828" t="s">
        <v>32</v>
      </c>
      <c r="G828" t="s">
        <v>255</v>
      </c>
      <c r="H828" t="s">
        <v>2283</v>
      </c>
      <c r="I828" t="s">
        <v>230</v>
      </c>
      <c r="J828" t="s">
        <v>80</v>
      </c>
      <c r="K828" t="s">
        <v>688</v>
      </c>
      <c r="L828" t="s">
        <v>31</v>
      </c>
      <c r="M828" t="s">
        <v>38</v>
      </c>
      <c r="N828" t="s">
        <v>74</v>
      </c>
      <c r="O828" t="s">
        <v>75</v>
      </c>
      <c r="P828" t="s">
        <v>123</v>
      </c>
      <c r="Q828">
        <v>268</v>
      </c>
      <c r="R828">
        <v>324.66000000000003</v>
      </c>
      <c r="S828">
        <v>87008.88</v>
      </c>
      <c r="T828">
        <v>17.2</v>
      </c>
      <c r="U828">
        <v>9</v>
      </c>
      <c r="V828">
        <v>1499</v>
      </c>
      <c r="W828" t="s">
        <v>57</v>
      </c>
      <c r="X828">
        <v>17156.169999999998</v>
      </c>
    </row>
    <row r="829" spans="1:24" x14ac:dyDescent="0.25">
      <c r="A829">
        <v>100827</v>
      </c>
      <c r="B829" t="s">
        <v>3831</v>
      </c>
      <c r="C829" t="s">
        <v>3948</v>
      </c>
      <c r="D829" t="s">
        <v>3899</v>
      </c>
      <c r="E829" t="s">
        <v>2284</v>
      </c>
      <c r="F829" t="s">
        <v>65</v>
      </c>
      <c r="G829" t="s">
        <v>70</v>
      </c>
      <c r="H829" t="s">
        <v>2285</v>
      </c>
      <c r="I829" t="s">
        <v>126</v>
      </c>
      <c r="J829" t="s">
        <v>42</v>
      </c>
      <c r="K829" t="s">
        <v>1161</v>
      </c>
      <c r="L829" t="s">
        <v>113</v>
      </c>
      <c r="M829" t="s">
        <v>54</v>
      </c>
      <c r="N829" t="s">
        <v>92</v>
      </c>
      <c r="O829" t="s">
        <v>93</v>
      </c>
      <c r="P829" t="s">
        <v>35</v>
      </c>
      <c r="Q829">
        <v>378</v>
      </c>
      <c r="R829">
        <v>445</v>
      </c>
      <c r="S829">
        <v>168210</v>
      </c>
      <c r="T829">
        <v>23.19</v>
      </c>
      <c r="U829">
        <v>8</v>
      </c>
      <c r="V829">
        <v>270</v>
      </c>
      <c r="W829" t="s">
        <v>36</v>
      </c>
      <c r="X829">
        <v>17246.150000000001</v>
      </c>
    </row>
    <row r="830" spans="1:24" x14ac:dyDescent="0.25">
      <c r="A830">
        <v>100828</v>
      </c>
      <c r="B830" s="1">
        <v>45783</v>
      </c>
      <c r="C830" s="1">
        <v>45906</v>
      </c>
      <c r="D830" s="1">
        <v>45967</v>
      </c>
      <c r="E830" t="s">
        <v>2286</v>
      </c>
      <c r="F830" t="s">
        <v>54</v>
      </c>
      <c r="G830" t="s">
        <v>225</v>
      </c>
      <c r="H830" t="s">
        <v>2287</v>
      </c>
      <c r="I830" t="s">
        <v>61</v>
      </c>
      <c r="J830" t="s">
        <v>62</v>
      </c>
      <c r="K830" t="s">
        <v>2288</v>
      </c>
      <c r="L830" t="s">
        <v>91</v>
      </c>
      <c r="M830" t="s">
        <v>54</v>
      </c>
      <c r="N830" t="s">
        <v>107</v>
      </c>
      <c r="O830" t="s">
        <v>108</v>
      </c>
      <c r="P830" t="s">
        <v>68</v>
      </c>
      <c r="Q830">
        <v>396</v>
      </c>
      <c r="R830">
        <v>6.77</v>
      </c>
      <c r="S830">
        <v>2680.92</v>
      </c>
      <c r="T830">
        <v>40.130000000000003</v>
      </c>
      <c r="U830">
        <v>2</v>
      </c>
      <c r="V830">
        <v>4892</v>
      </c>
      <c r="W830" t="s">
        <v>36</v>
      </c>
      <c r="X830">
        <v>110.48</v>
      </c>
    </row>
    <row r="831" spans="1:24" x14ac:dyDescent="0.25">
      <c r="A831">
        <v>100829</v>
      </c>
      <c r="B831" t="s">
        <v>3837</v>
      </c>
      <c r="C831" t="s">
        <v>3784</v>
      </c>
      <c r="D831" t="s">
        <v>3945</v>
      </c>
      <c r="E831" t="s">
        <v>2289</v>
      </c>
      <c r="F831" t="s">
        <v>38</v>
      </c>
      <c r="G831" t="s">
        <v>39</v>
      </c>
      <c r="H831" t="s">
        <v>2290</v>
      </c>
      <c r="I831" t="s">
        <v>139</v>
      </c>
      <c r="J831" t="s">
        <v>42</v>
      </c>
      <c r="K831" t="s">
        <v>2288</v>
      </c>
      <c r="L831" t="s">
        <v>113</v>
      </c>
      <c r="M831" t="s">
        <v>54</v>
      </c>
      <c r="N831" t="s">
        <v>74</v>
      </c>
      <c r="O831" t="s">
        <v>75</v>
      </c>
      <c r="P831" t="s">
        <v>76</v>
      </c>
      <c r="Q831">
        <v>291</v>
      </c>
      <c r="R831">
        <v>225.46</v>
      </c>
      <c r="S831">
        <v>65608.86</v>
      </c>
      <c r="T831">
        <v>13.32</v>
      </c>
      <c r="U831">
        <v>12</v>
      </c>
      <c r="V831">
        <v>1301</v>
      </c>
      <c r="W831" t="s">
        <v>36</v>
      </c>
      <c r="X831">
        <v>5866.88</v>
      </c>
    </row>
    <row r="832" spans="1:24" x14ac:dyDescent="0.25">
      <c r="A832">
        <v>100830</v>
      </c>
      <c r="B832" t="s">
        <v>3957</v>
      </c>
      <c r="C832" t="s">
        <v>3788</v>
      </c>
      <c r="D832" t="s">
        <v>3780</v>
      </c>
      <c r="E832" t="s">
        <v>2291</v>
      </c>
      <c r="F832" t="s">
        <v>25</v>
      </c>
      <c r="G832" t="s">
        <v>221</v>
      </c>
      <c r="H832" t="s">
        <v>2292</v>
      </c>
      <c r="I832" t="s">
        <v>177</v>
      </c>
      <c r="J832" t="s">
        <v>29</v>
      </c>
      <c r="K832" t="s">
        <v>977</v>
      </c>
      <c r="L832" t="s">
        <v>212</v>
      </c>
      <c r="M832" t="s">
        <v>65</v>
      </c>
      <c r="N832" t="s">
        <v>74</v>
      </c>
      <c r="O832" t="s">
        <v>75</v>
      </c>
      <c r="P832" t="s">
        <v>35</v>
      </c>
      <c r="Q832">
        <v>12</v>
      </c>
      <c r="R832">
        <v>59.56</v>
      </c>
      <c r="S832">
        <v>714.72</v>
      </c>
      <c r="T832">
        <v>12.81</v>
      </c>
      <c r="U832">
        <v>9</v>
      </c>
      <c r="V832">
        <v>3175</v>
      </c>
      <c r="W832" t="s">
        <v>36</v>
      </c>
      <c r="X832">
        <v>60.1</v>
      </c>
    </row>
    <row r="833" spans="1:24" x14ac:dyDescent="0.25">
      <c r="A833">
        <v>100831</v>
      </c>
      <c r="B833" t="s">
        <v>4166</v>
      </c>
      <c r="C833" s="1">
        <v>45784</v>
      </c>
      <c r="D833" s="1">
        <v>45876</v>
      </c>
      <c r="E833" t="s">
        <v>2293</v>
      </c>
      <c r="F833" t="s">
        <v>65</v>
      </c>
      <c r="G833" t="s">
        <v>70</v>
      </c>
      <c r="H833" t="s">
        <v>2294</v>
      </c>
      <c r="I833" t="s">
        <v>368</v>
      </c>
      <c r="J833" t="s">
        <v>29</v>
      </c>
      <c r="K833" t="s">
        <v>1930</v>
      </c>
      <c r="L833" t="s">
        <v>91</v>
      </c>
      <c r="M833" t="s">
        <v>54</v>
      </c>
      <c r="N833" t="s">
        <v>45</v>
      </c>
      <c r="O833" t="s">
        <v>46</v>
      </c>
      <c r="P833" t="s">
        <v>68</v>
      </c>
      <c r="Q833">
        <v>188</v>
      </c>
      <c r="R833">
        <v>35.4</v>
      </c>
      <c r="S833">
        <v>6655.2</v>
      </c>
      <c r="T833">
        <v>40.69</v>
      </c>
      <c r="U833">
        <v>3</v>
      </c>
      <c r="V833">
        <v>1992</v>
      </c>
      <c r="W833" t="s">
        <v>36</v>
      </c>
      <c r="X833">
        <v>1664.02</v>
      </c>
    </row>
    <row r="834" spans="1:24" x14ac:dyDescent="0.25">
      <c r="A834">
        <v>100832</v>
      </c>
      <c r="B834" t="s">
        <v>4116</v>
      </c>
      <c r="C834" t="s">
        <v>4024</v>
      </c>
      <c r="D834" t="s">
        <v>4128</v>
      </c>
      <c r="E834" t="s">
        <v>2295</v>
      </c>
      <c r="F834" t="s">
        <v>38</v>
      </c>
      <c r="G834" t="s">
        <v>83</v>
      </c>
      <c r="H834" t="s">
        <v>2296</v>
      </c>
      <c r="I834" t="s">
        <v>238</v>
      </c>
      <c r="J834" t="s">
        <v>62</v>
      </c>
      <c r="K834" t="s">
        <v>1435</v>
      </c>
      <c r="L834" t="s">
        <v>118</v>
      </c>
      <c r="M834" t="s">
        <v>25</v>
      </c>
      <c r="N834" t="s">
        <v>151</v>
      </c>
      <c r="O834" t="s">
        <v>152</v>
      </c>
      <c r="P834" t="s">
        <v>76</v>
      </c>
      <c r="Q834">
        <v>341</v>
      </c>
      <c r="R834">
        <v>25.29</v>
      </c>
      <c r="S834">
        <v>8623.89</v>
      </c>
      <c r="T834">
        <v>14.23</v>
      </c>
      <c r="U834">
        <v>20</v>
      </c>
      <c r="V834">
        <v>2357</v>
      </c>
      <c r="W834" t="s">
        <v>36</v>
      </c>
      <c r="X834">
        <v>661.26</v>
      </c>
    </row>
    <row r="835" spans="1:24" x14ac:dyDescent="0.25">
      <c r="A835">
        <v>100833</v>
      </c>
      <c r="B835" s="1">
        <v>45667</v>
      </c>
      <c r="C835" s="1">
        <v>45698</v>
      </c>
      <c r="D835" s="1">
        <v>45787</v>
      </c>
      <c r="E835" t="s">
        <v>2297</v>
      </c>
      <c r="F835" t="s">
        <v>25</v>
      </c>
      <c r="G835" t="s">
        <v>233</v>
      </c>
      <c r="H835" t="s">
        <v>2298</v>
      </c>
      <c r="I835" t="s">
        <v>149</v>
      </c>
      <c r="J835" t="s">
        <v>42</v>
      </c>
      <c r="K835" t="s">
        <v>208</v>
      </c>
      <c r="L835" t="s">
        <v>44</v>
      </c>
      <c r="M835" t="s">
        <v>54</v>
      </c>
      <c r="N835" t="s">
        <v>74</v>
      </c>
      <c r="O835" t="s">
        <v>75</v>
      </c>
      <c r="P835" t="s">
        <v>35</v>
      </c>
      <c r="Q835">
        <v>336</v>
      </c>
      <c r="R835">
        <v>126.19</v>
      </c>
      <c r="S835">
        <v>42399.839999999997</v>
      </c>
      <c r="T835">
        <v>22</v>
      </c>
      <c r="U835">
        <v>3</v>
      </c>
      <c r="V835">
        <v>444</v>
      </c>
      <c r="W835" t="s">
        <v>36</v>
      </c>
      <c r="X835">
        <v>6448.61</v>
      </c>
    </row>
    <row r="836" spans="1:24" x14ac:dyDescent="0.25">
      <c r="A836">
        <v>100834</v>
      </c>
      <c r="B836" t="s">
        <v>3925</v>
      </c>
      <c r="C836" t="s">
        <v>3912</v>
      </c>
      <c r="D836" s="1">
        <v>45818</v>
      </c>
      <c r="E836" t="s">
        <v>2299</v>
      </c>
      <c r="F836" t="s">
        <v>65</v>
      </c>
      <c r="G836" t="s">
        <v>154</v>
      </c>
      <c r="H836" t="s">
        <v>2300</v>
      </c>
      <c r="I836" t="s">
        <v>89</v>
      </c>
      <c r="J836" t="s">
        <v>62</v>
      </c>
      <c r="K836" t="s">
        <v>1779</v>
      </c>
      <c r="L836" t="s">
        <v>187</v>
      </c>
      <c r="M836" t="s">
        <v>38</v>
      </c>
      <c r="N836" t="s">
        <v>33</v>
      </c>
      <c r="O836" t="s">
        <v>34</v>
      </c>
      <c r="P836" t="s">
        <v>76</v>
      </c>
      <c r="Q836">
        <v>271</v>
      </c>
      <c r="R836">
        <v>10.89</v>
      </c>
      <c r="S836">
        <v>2951.19</v>
      </c>
      <c r="T836">
        <v>12.96</v>
      </c>
      <c r="U836">
        <v>19</v>
      </c>
      <c r="V836">
        <v>2103</v>
      </c>
      <c r="W836" t="s">
        <v>36</v>
      </c>
      <c r="X836">
        <v>254.9</v>
      </c>
    </row>
    <row r="837" spans="1:24" x14ac:dyDescent="0.25">
      <c r="A837">
        <v>100835</v>
      </c>
      <c r="B837" s="1">
        <v>45301</v>
      </c>
      <c r="C837" s="1">
        <v>45332</v>
      </c>
      <c r="D837" s="1">
        <v>45575</v>
      </c>
      <c r="E837" t="s">
        <v>2301</v>
      </c>
      <c r="F837" t="s">
        <v>38</v>
      </c>
      <c r="G837" t="s">
        <v>49</v>
      </c>
      <c r="H837" t="s">
        <v>2302</v>
      </c>
      <c r="I837" t="s">
        <v>198</v>
      </c>
      <c r="J837" t="s">
        <v>52</v>
      </c>
      <c r="K837" t="s">
        <v>2303</v>
      </c>
      <c r="L837" t="s">
        <v>44</v>
      </c>
      <c r="M837" t="s">
        <v>25</v>
      </c>
      <c r="N837" t="s">
        <v>55</v>
      </c>
      <c r="O837" t="s">
        <v>56</v>
      </c>
      <c r="P837" t="s">
        <v>35</v>
      </c>
      <c r="Q837">
        <v>81</v>
      </c>
      <c r="R837">
        <v>42.87</v>
      </c>
      <c r="S837">
        <v>3472.47</v>
      </c>
      <c r="T837">
        <v>14.77</v>
      </c>
      <c r="U837">
        <v>8</v>
      </c>
      <c r="V837">
        <v>416</v>
      </c>
      <c r="W837" t="s">
        <v>36</v>
      </c>
      <c r="X837">
        <v>385.92</v>
      </c>
    </row>
    <row r="838" spans="1:24" x14ac:dyDescent="0.25">
      <c r="A838">
        <v>100836</v>
      </c>
      <c r="B838" t="s">
        <v>4189</v>
      </c>
      <c r="C838" t="s">
        <v>3932</v>
      </c>
      <c r="D838" s="1">
        <v>45871</v>
      </c>
      <c r="E838" t="s">
        <v>2304</v>
      </c>
      <c r="F838" t="s">
        <v>54</v>
      </c>
      <c r="G838" t="s">
        <v>225</v>
      </c>
      <c r="H838" t="s">
        <v>2305</v>
      </c>
      <c r="I838" t="s">
        <v>89</v>
      </c>
      <c r="J838" t="s">
        <v>62</v>
      </c>
      <c r="K838" t="s">
        <v>2306</v>
      </c>
      <c r="L838" t="s">
        <v>122</v>
      </c>
      <c r="M838" t="s">
        <v>65</v>
      </c>
      <c r="N838" t="s">
        <v>107</v>
      </c>
      <c r="O838" t="s">
        <v>108</v>
      </c>
      <c r="P838" t="s">
        <v>76</v>
      </c>
      <c r="Q838">
        <v>236</v>
      </c>
      <c r="R838">
        <v>40.08</v>
      </c>
      <c r="S838">
        <v>9458.8799999999992</v>
      </c>
      <c r="T838">
        <v>12.32</v>
      </c>
      <c r="U838">
        <v>18</v>
      </c>
      <c r="V838">
        <v>495</v>
      </c>
      <c r="W838" t="s">
        <v>36</v>
      </c>
      <c r="X838">
        <v>133.34</v>
      </c>
    </row>
    <row r="839" spans="1:24" x14ac:dyDescent="0.25">
      <c r="A839">
        <v>100837</v>
      </c>
      <c r="B839" t="s">
        <v>3874</v>
      </c>
      <c r="C839" t="s">
        <v>3948</v>
      </c>
      <c r="D839" t="s">
        <v>3841</v>
      </c>
      <c r="E839" t="s">
        <v>2307</v>
      </c>
      <c r="F839" t="s">
        <v>25</v>
      </c>
      <c r="G839" t="s">
        <v>26</v>
      </c>
      <c r="H839" t="s">
        <v>2308</v>
      </c>
      <c r="I839" t="s">
        <v>207</v>
      </c>
      <c r="J839" t="s">
        <v>80</v>
      </c>
      <c r="K839" t="s">
        <v>919</v>
      </c>
      <c r="L839" t="s">
        <v>91</v>
      </c>
      <c r="M839" t="s">
        <v>65</v>
      </c>
      <c r="N839" t="s">
        <v>107</v>
      </c>
      <c r="O839" t="s">
        <v>108</v>
      </c>
      <c r="P839" t="s">
        <v>123</v>
      </c>
      <c r="Q839">
        <v>340</v>
      </c>
      <c r="R839">
        <v>106.51</v>
      </c>
      <c r="S839">
        <v>36213.4</v>
      </c>
      <c r="T839">
        <v>18.95</v>
      </c>
      <c r="U839">
        <v>10</v>
      </c>
      <c r="V839">
        <v>965</v>
      </c>
      <c r="W839" t="s">
        <v>36</v>
      </c>
      <c r="X839">
        <v>9093.1299999999992</v>
      </c>
    </row>
    <row r="840" spans="1:24" x14ac:dyDescent="0.25">
      <c r="A840">
        <v>100838</v>
      </c>
      <c r="B840" t="s">
        <v>3927</v>
      </c>
      <c r="C840" t="s">
        <v>3909</v>
      </c>
      <c r="D840" s="1">
        <v>45910</v>
      </c>
      <c r="E840" t="s">
        <v>2309</v>
      </c>
      <c r="F840" t="s">
        <v>25</v>
      </c>
      <c r="G840" t="s">
        <v>169</v>
      </c>
      <c r="H840" t="s">
        <v>2310</v>
      </c>
      <c r="I840" t="s">
        <v>72</v>
      </c>
      <c r="J840" t="s">
        <v>42</v>
      </c>
      <c r="K840" t="s">
        <v>2311</v>
      </c>
      <c r="L840" t="s">
        <v>91</v>
      </c>
      <c r="M840" t="s">
        <v>65</v>
      </c>
      <c r="N840" t="s">
        <v>151</v>
      </c>
      <c r="O840" t="s">
        <v>152</v>
      </c>
      <c r="P840" t="s">
        <v>76</v>
      </c>
      <c r="Q840">
        <v>254</v>
      </c>
      <c r="R840">
        <v>220</v>
      </c>
      <c r="S840">
        <v>55880</v>
      </c>
      <c r="T840">
        <v>12.65</v>
      </c>
      <c r="U840">
        <v>17</v>
      </c>
      <c r="V840">
        <v>917</v>
      </c>
      <c r="W840" t="s">
        <v>36</v>
      </c>
      <c r="X840">
        <v>9899.89</v>
      </c>
    </row>
    <row r="841" spans="1:24" x14ac:dyDescent="0.25">
      <c r="A841">
        <v>100839</v>
      </c>
      <c r="B841" t="s">
        <v>3763</v>
      </c>
      <c r="C841" t="s">
        <v>4062</v>
      </c>
      <c r="D841" t="s">
        <v>3951</v>
      </c>
      <c r="E841" t="s">
        <v>2312</v>
      </c>
      <c r="F841" t="s">
        <v>65</v>
      </c>
      <c r="G841" t="s">
        <v>70</v>
      </c>
      <c r="H841" t="s">
        <v>2313</v>
      </c>
      <c r="I841" t="s">
        <v>416</v>
      </c>
      <c r="J841" t="s">
        <v>80</v>
      </c>
      <c r="K841" t="s">
        <v>340</v>
      </c>
      <c r="L841" t="s">
        <v>113</v>
      </c>
      <c r="M841" t="s">
        <v>32</v>
      </c>
      <c r="N841" t="s">
        <v>55</v>
      </c>
      <c r="O841" t="s">
        <v>56</v>
      </c>
      <c r="P841" t="s">
        <v>68</v>
      </c>
      <c r="Q841">
        <v>266</v>
      </c>
      <c r="R841">
        <v>46.2</v>
      </c>
      <c r="S841">
        <v>12289.2</v>
      </c>
      <c r="T841">
        <v>45.75</v>
      </c>
      <c r="U841">
        <v>4</v>
      </c>
      <c r="V841">
        <v>1413</v>
      </c>
      <c r="W841" t="s">
        <v>57</v>
      </c>
      <c r="X841">
        <v>1949.12</v>
      </c>
    </row>
    <row r="842" spans="1:24" x14ac:dyDescent="0.25">
      <c r="A842">
        <v>100840</v>
      </c>
      <c r="B842" t="s">
        <v>3954</v>
      </c>
      <c r="C842" t="s">
        <v>3994</v>
      </c>
      <c r="D842" t="s">
        <v>4146</v>
      </c>
      <c r="E842" t="s">
        <v>2314</v>
      </c>
      <c r="F842" t="s">
        <v>32</v>
      </c>
      <c r="G842" t="s">
        <v>255</v>
      </c>
      <c r="H842" t="s">
        <v>2315</v>
      </c>
      <c r="I842" t="s">
        <v>416</v>
      </c>
      <c r="J842" t="s">
        <v>80</v>
      </c>
      <c r="K842" t="s">
        <v>658</v>
      </c>
      <c r="L842" t="s">
        <v>122</v>
      </c>
      <c r="M842" t="s">
        <v>38</v>
      </c>
      <c r="N842" t="s">
        <v>203</v>
      </c>
      <c r="O842" t="s">
        <v>204</v>
      </c>
      <c r="P842" t="s">
        <v>123</v>
      </c>
      <c r="Q842">
        <v>210</v>
      </c>
      <c r="R842">
        <v>102</v>
      </c>
      <c r="S842">
        <v>21420</v>
      </c>
      <c r="T842">
        <v>15.8</v>
      </c>
      <c r="U842">
        <v>4</v>
      </c>
      <c r="V842">
        <v>693</v>
      </c>
      <c r="W842" t="s">
        <v>36</v>
      </c>
      <c r="X842">
        <v>4025.52</v>
      </c>
    </row>
    <row r="843" spans="1:24" x14ac:dyDescent="0.25">
      <c r="A843">
        <v>100841</v>
      </c>
      <c r="B843" s="1">
        <v>45879</v>
      </c>
      <c r="C843" s="1">
        <v>45910</v>
      </c>
      <c r="D843" t="s">
        <v>3857</v>
      </c>
      <c r="E843" t="s">
        <v>2316</v>
      </c>
      <c r="F843" t="s">
        <v>38</v>
      </c>
      <c r="G843" t="s">
        <v>217</v>
      </c>
      <c r="H843" t="s">
        <v>2317</v>
      </c>
      <c r="I843" t="s">
        <v>207</v>
      </c>
      <c r="J843" t="s">
        <v>80</v>
      </c>
      <c r="K843" t="s">
        <v>1051</v>
      </c>
      <c r="L843" t="s">
        <v>44</v>
      </c>
      <c r="M843" t="s">
        <v>25</v>
      </c>
      <c r="N843" t="s">
        <v>33</v>
      </c>
      <c r="O843" t="s">
        <v>34</v>
      </c>
      <c r="P843" t="s">
        <v>76</v>
      </c>
      <c r="Q843">
        <v>151</v>
      </c>
      <c r="R843">
        <v>49.94</v>
      </c>
      <c r="S843">
        <v>7540.94</v>
      </c>
      <c r="T843">
        <v>10.77</v>
      </c>
      <c r="U843">
        <v>22</v>
      </c>
      <c r="V843">
        <v>1809</v>
      </c>
      <c r="W843" t="s">
        <v>36</v>
      </c>
      <c r="X843">
        <v>1734.86</v>
      </c>
    </row>
    <row r="844" spans="1:24" x14ac:dyDescent="0.25">
      <c r="A844">
        <v>100842</v>
      </c>
      <c r="B844" s="1">
        <v>45665</v>
      </c>
      <c r="C844" s="1">
        <v>45696</v>
      </c>
      <c r="D844" s="1">
        <v>45846</v>
      </c>
      <c r="E844" t="s">
        <v>2318</v>
      </c>
      <c r="F844" t="s">
        <v>38</v>
      </c>
      <c r="G844" t="s">
        <v>83</v>
      </c>
      <c r="H844" t="s">
        <v>2319</v>
      </c>
      <c r="I844" t="s">
        <v>416</v>
      </c>
      <c r="J844" t="s">
        <v>80</v>
      </c>
      <c r="K844" t="s">
        <v>1627</v>
      </c>
      <c r="L844" t="s">
        <v>113</v>
      </c>
      <c r="M844" t="s">
        <v>32</v>
      </c>
      <c r="N844" t="s">
        <v>151</v>
      </c>
      <c r="O844" t="s">
        <v>152</v>
      </c>
      <c r="P844" t="s">
        <v>35</v>
      </c>
      <c r="Q844">
        <v>255</v>
      </c>
      <c r="R844">
        <v>101.51</v>
      </c>
      <c r="S844">
        <v>25885.05</v>
      </c>
      <c r="T844">
        <v>19.7</v>
      </c>
      <c r="U844">
        <v>5</v>
      </c>
      <c r="V844">
        <v>452</v>
      </c>
      <c r="W844" t="s">
        <v>36</v>
      </c>
      <c r="X844">
        <v>5467.39</v>
      </c>
    </row>
    <row r="845" spans="1:24" x14ac:dyDescent="0.25">
      <c r="A845">
        <v>100843</v>
      </c>
      <c r="B845" t="s">
        <v>3964</v>
      </c>
      <c r="C845" t="s">
        <v>4025</v>
      </c>
      <c r="D845" s="1">
        <v>45294</v>
      </c>
      <c r="E845" t="s">
        <v>2320</v>
      </c>
      <c r="F845" t="s">
        <v>54</v>
      </c>
      <c r="G845" t="s">
        <v>165</v>
      </c>
      <c r="H845" t="s">
        <v>2321</v>
      </c>
      <c r="I845" t="s">
        <v>238</v>
      </c>
      <c r="J845" t="s">
        <v>62</v>
      </c>
      <c r="K845" t="s">
        <v>1177</v>
      </c>
      <c r="L845" t="s">
        <v>91</v>
      </c>
      <c r="M845" t="s">
        <v>38</v>
      </c>
      <c r="N845" t="s">
        <v>151</v>
      </c>
      <c r="O845" t="s">
        <v>152</v>
      </c>
      <c r="P845" t="s">
        <v>35</v>
      </c>
      <c r="Q845">
        <v>278</v>
      </c>
      <c r="R845">
        <v>45.05</v>
      </c>
      <c r="S845">
        <v>12523.9</v>
      </c>
      <c r="T845">
        <v>20.36</v>
      </c>
      <c r="U845">
        <v>2</v>
      </c>
      <c r="V845">
        <v>1826</v>
      </c>
      <c r="W845" t="s">
        <v>36</v>
      </c>
      <c r="X845">
        <v>2228.16</v>
      </c>
    </row>
    <row r="846" spans="1:24" x14ac:dyDescent="0.25">
      <c r="A846">
        <v>100844</v>
      </c>
      <c r="B846" t="s">
        <v>3877</v>
      </c>
      <c r="C846" t="s">
        <v>3783</v>
      </c>
      <c r="D846" s="1">
        <v>45511</v>
      </c>
      <c r="E846" t="s">
        <v>2322</v>
      </c>
      <c r="F846" t="s">
        <v>54</v>
      </c>
      <c r="G846" t="s">
        <v>129</v>
      </c>
      <c r="H846" t="s">
        <v>2323</v>
      </c>
      <c r="I846" t="s">
        <v>416</v>
      </c>
      <c r="J846" t="s">
        <v>80</v>
      </c>
      <c r="K846" t="s">
        <v>2324</v>
      </c>
      <c r="L846" t="s">
        <v>118</v>
      </c>
      <c r="M846" t="s">
        <v>32</v>
      </c>
      <c r="N846" t="s">
        <v>151</v>
      </c>
      <c r="O846" t="s">
        <v>152</v>
      </c>
      <c r="P846" t="s">
        <v>123</v>
      </c>
      <c r="Q846">
        <v>90</v>
      </c>
      <c r="R846">
        <v>66.27</v>
      </c>
      <c r="S846">
        <v>5964.3</v>
      </c>
      <c r="T846">
        <v>12.88</v>
      </c>
      <c r="U846">
        <v>13</v>
      </c>
      <c r="V846">
        <v>1768</v>
      </c>
      <c r="W846" t="s">
        <v>36</v>
      </c>
      <c r="X846">
        <v>1319.26</v>
      </c>
    </row>
    <row r="847" spans="1:24" x14ac:dyDescent="0.25">
      <c r="A847">
        <v>100845</v>
      </c>
      <c r="B847" t="s">
        <v>3984</v>
      </c>
      <c r="C847" t="s">
        <v>3768</v>
      </c>
      <c r="D847" t="s">
        <v>3922</v>
      </c>
      <c r="E847" t="s">
        <v>2325</v>
      </c>
      <c r="F847" t="s">
        <v>54</v>
      </c>
      <c r="G847" t="s">
        <v>158</v>
      </c>
      <c r="H847" t="s">
        <v>2326</v>
      </c>
      <c r="I847" t="s">
        <v>144</v>
      </c>
      <c r="J847" t="s">
        <v>52</v>
      </c>
      <c r="K847" t="s">
        <v>634</v>
      </c>
      <c r="L847" t="s">
        <v>64</v>
      </c>
      <c r="M847" t="s">
        <v>65</v>
      </c>
      <c r="N847" t="s">
        <v>107</v>
      </c>
      <c r="O847" t="s">
        <v>108</v>
      </c>
      <c r="P847" t="s">
        <v>123</v>
      </c>
      <c r="Q847">
        <v>128</v>
      </c>
      <c r="R847">
        <v>20.71</v>
      </c>
      <c r="S847">
        <v>2650.88</v>
      </c>
      <c r="T847">
        <v>13.8</v>
      </c>
      <c r="U847">
        <v>9</v>
      </c>
      <c r="V847">
        <v>1728</v>
      </c>
      <c r="W847" t="s">
        <v>36</v>
      </c>
      <c r="X847">
        <v>449.53</v>
      </c>
    </row>
    <row r="848" spans="1:24" x14ac:dyDescent="0.25">
      <c r="A848">
        <v>100846</v>
      </c>
      <c r="B848" s="1">
        <v>45721</v>
      </c>
      <c r="C848" s="1">
        <v>45843</v>
      </c>
      <c r="D848" t="s">
        <v>4141</v>
      </c>
      <c r="E848" t="s">
        <v>2327</v>
      </c>
      <c r="F848" t="s">
        <v>25</v>
      </c>
      <c r="G848" t="s">
        <v>26</v>
      </c>
      <c r="H848" t="s">
        <v>2328</v>
      </c>
      <c r="I848" t="s">
        <v>139</v>
      </c>
      <c r="J848" t="s">
        <v>42</v>
      </c>
      <c r="K848" t="s">
        <v>362</v>
      </c>
      <c r="L848" t="s">
        <v>118</v>
      </c>
      <c r="M848" t="s">
        <v>65</v>
      </c>
      <c r="N848" t="s">
        <v>33</v>
      </c>
      <c r="O848" t="s">
        <v>34</v>
      </c>
      <c r="P848" t="s">
        <v>123</v>
      </c>
      <c r="Q848">
        <v>116</v>
      </c>
      <c r="R848">
        <v>171.56</v>
      </c>
      <c r="S848">
        <v>19900.96</v>
      </c>
      <c r="T848">
        <v>13.51</v>
      </c>
      <c r="U848">
        <v>8</v>
      </c>
      <c r="V848">
        <v>579</v>
      </c>
      <c r="W848" t="s">
        <v>36</v>
      </c>
      <c r="X848">
        <v>2057.38</v>
      </c>
    </row>
    <row r="849" spans="1:24" x14ac:dyDescent="0.25">
      <c r="A849">
        <v>100847</v>
      </c>
      <c r="B849" s="1">
        <v>45330</v>
      </c>
      <c r="C849" s="1">
        <v>45330</v>
      </c>
      <c r="D849" t="s">
        <v>3850</v>
      </c>
      <c r="E849" t="s">
        <v>2329</v>
      </c>
      <c r="F849" t="s">
        <v>65</v>
      </c>
      <c r="G849" t="s">
        <v>142</v>
      </c>
      <c r="H849" t="s">
        <v>2330</v>
      </c>
      <c r="I849" t="s">
        <v>191</v>
      </c>
      <c r="J849" t="s">
        <v>62</v>
      </c>
      <c r="K849" t="s">
        <v>2331</v>
      </c>
      <c r="L849" t="s">
        <v>118</v>
      </c>
      <c r="M849" t="s">
        <v>25</v>
      </c>
      <c r="N849" t="s">
        <v>203</v>
      </c>
      <c r="O849" t="s">
        <v>204</v>
      </c>
      <c r="P849" t="s">
        <v>123</v>
      </c>
      <c r="Q849">
        <v>113</v>
      </c>
      <c r="R849">
        <v>30.46</v>
      </c>
      <c r="S849">
        <v>3441.98</v>
      </c>
      <c r="T849">
        <v>13.44</v>
      </c>
      <c r="U849">
        <v>13</v>
      </c>
      <c r="V849">
        <v>2672</v>
      </c>
      <c r="W849" t="s">
        <v>36</v>
      </c>
      <c r="X849">
        <v>324.19</v>
      </c>
    </row>
    <row r="850" spans="1:24" x14ac:dyDescent="0.25">
      <c r="A850">
        <v>100848</v>
      </c>
      <c r="B850" s="1">
        <v>45354</v>
      </c>
      <c r="C850" s="1">
        <v>45476</v>
      </c>
      <c r="D850" t="s">
        <v>3816</v>
      </c>
      <c r="E850" t="s">
        <v>2332</v>
      </c>
      <c r="F850" t="s">
        <v>65</v>
      </c>
      <c r="G850" t="s">
        <v>142</v>
      </c>
      <c r="H850" t="s">
        <v>2333</v>
      </c>
      <c r="I850" t="s">
        <v>416</v>
      </c>
      <c r="J850" t="s">
        <v>80</v>
      </c>
      <c r="K850" t="s">
        <v>753</v>
      </c>
      <c r="L850" t="s">
        <v>64</v>
      </c>
      <c r="M850" t="s">
        <v>54</v>
      </c>
      <c r="N850" t="s">
        <v>33</v>
      </c>
      <c r="O850" t="s">
        <v>34</v>
      </c>
      <c r="P850" t="s">
        <v>76</v>
      </c>
      <c r="Q850">
        <v>89</v>
      </c>
      <c r="R850">
        <v>286.16000000000003</v>
      </c>
      <c r="S850">
        <v>25468.240000000002</v>
      </c>
      <c r="T850">
        <v>9.64</v>
      </c>
      <c r="U850">
        <v>24</v>
      </c>
      <c r="V850">
        <v>1150</v>
      </c>
      <c r="W850" t="s">
        <v>188</v>
      </c>
      <c r="X850">
        <v>5816.75</v>
      </c>
    </row>
    <row r="851" spans="1:24" x14ac:dyDescent="0.25">
      <c r="A851">
        <v>100849</v>
      </c>
      <c r="B851" t="s">
        <v>4083</v>
      </c>
      <c r="C851" t="s">
        <v>4040</v>
      </c>
      <c r="D851" t="s">
        <v>3856</v>
      </c>
      <c r="E851" t="s">
        <v>2334</v>
      </c>
      <c r="F851" t="s">
        <v>32</v>
      </c>
      <c r="G851" t="s">
        <v>273</v>
      </c>
      <c r="H851" t="s">
        <v>2335</v>
      </c>
      <c r="I851" t="s">
        <v>126</v>
      </c>
      <c r="J851" t="s">
        <v>42</v>
      </c>
      <c r="K851" t="s">
        <v>673</v>
      </c>
      <c r="L851" t="s">
        <v>187</v>
      </c>
      <c r="M851" t="s">
        <v>38</v>
      </c>
      <c r="N851" t="s">
        <v>45</v>
      </c>
      <c r="O851" t="s">
        <v>46</v>
      </c>
      <c r="P851" t="s">
        <v>123</v>
      </c>
      <c r="Q851">
        <v>254</v>
      </c>
      <c r="R851">
        <v>422.68</v>
      </c>
      <c r="S851">
        <v>107360.72</v>
      </c>
      <c r="T851">
        <v>16.86</v>
      </c>
      <c r="U851">
        <v>7</v>
      </c>
      <c r="V851">
        <v>81</v>
      </c>
      <c r="W851" t="s">
        <v>36</v>
      </c>
      <c r="X851">
        <v>8575.6200000000008</v>
      </c>
    </row>
    <row r="852" spans="1:24" x14ac:dyDescent="0.25">
      <c r="A852">
        <v>100850</v>
      </c>
      <c r="B852" t="s">
        <v>3818</v>
      </c>
      <c r="C852" t="s">
        <v>3818</v>
      </c>
      <c r="D852" t="s">
        <v>3905</v>
      </c>
      <c r="E852" t="s">
        <v>2336</v>
      </c>
      <c r="F852" t="s">
        <v>54</v>
      </c>
      <c r="G852" t="s">
        <v>158</v>
      </c>
      <c r="H852" t="s">
        <v>2337</v>
      </c>
      <c r="I852" t="s">
        <v>134</v>
      </c>
      <c r="J852" t="s">
        <v>52</v>
      </c>
      <c r="K852" t="s">
        <v>2088</v>
      </c>
      <c r="L852" t="s">
        <v>113</v>
      </c>
      <c r="M852" t="s">
        <v>38</v>
      </c>
      <c r="N852" t="s">
        <v>92</v>
      </c>
      <c r="O852" t="s">
        <v>93</v>
      </c>
      <c r="P852" t="s">
        <v>123</v>
      </c>
      <c r="Q852">
        <v>491</v>
      </c>
      <c r="R852">
        <v>29.64</v>
      </c>
      <c r="S852">
        <v>14553.24</v>
      </c>
      <c r="T852">
        <v>22.62</v>
      </c>
      <c r="U852">
        <v>9</v>
      </c>
      <c r="V852">
        <v>4403</v>
      </c>
      <c r="W852" t="s">
        <v>57</v>
      </c>
      <c r="X852">
        <v>1817.08</v>
      </c>
    </row>
    <row r="853" spans="1:24" x14ac:dyDescent="0.25">
      <c r="A853">
        <v>100851</v>
      </c>
      <c r="B853" t="s">
        <v>3914</v>
      </c>
      <c r="C853" t="s">
        <v>3914</v>
      </c>
      <c r="D853" s="1">
        <v>45327</v>
      </c>
      <c r="E853" t="s">
        <v>2338</v>
      </c>
      <c r="F853" t="s">
        <v>25</v>
      </c>
      <c r="G853" t="s">
        <v>169</v>
      </c>
      <c r="H853" t="s">
        <v>2339</v>
      </c>
      <c r="I853" t="s">
        <v>139</v>
      </c>
      <c r="J853" t="s">
        <v>42</v>
      </c>
      <c r="K853" t="s">
        <v>1010</v>
      </c>
      <c r="L853" t="s">
        <v>187</v>
      </c>
      <c r="M853" t="s">
        <v>54</v>
      </c>
      <c r="N853" t="s">
        <v>33</v>
      </c>
      <c r="O853" t="s">
        <v>34</v>
      </c>
      <c r="P853" t="s">
        <v>35</v>
      </c>
      <c r="Q853">
        <v>363</v>
      </c>
      <c r="R853">
        <v>449.81</v>
      </c>
      <c r="S853">
        <v>163281.03</v>
      </c>
      <c r="T853">
        <v>22.77</v>
      </c>
      <c r="U853">
        <v>10</v>
      </c>
      <c r="V853">
        <v>1626</v>
      </c>
      <c r="W853" t="s">
        <v>36</v>
      </c>
      <c r="X853">
        <v>26018.720000000001</v>
      </c>
    </row>
    <row r="854" spans="1:24" x14ac:dyDescent="0.25">
      <c r="A854">
        <v>100852</v>
      </c>
      <c r="B854" t="s">
        <v>4068</v>
      </c>
      <c r="C854" t="s">
        <v>3916</v>
      </c>
      <c r="D854" t="s">
        <v>4190</v>
      </c>
      <c r="E854" t="s">
        <v>2340</v>
      </c>
      <c r="F854" t="s">
        <v>38</v>
      </c>
      <c r="G854" t="s">
        <v>39</v>
      </c>
      <c r="H854" t="s">
        <v>2341</v>
      </c>
      <c r="I854" t="s">
        <v>85</v>
      </c>
      <c r="J854" t="s">
        <v>52</v>
      </c>
      <c r="K854" t="s">
        <v>2342</v>
      </c>
      <c r="L854" t="s">
        <v>212</v>
      </c>
      <c r="M854" t="s">
        <v>32</v>
      </c>
      <c r="N854" t="s">
        <v>33</v>
      </c>
      <c r="O854" t="s">
        <v>34</v>
      </c>
      <c r="P854" t="s">
        <v>76</v>
      </c>
      <c r="Q854">
        <v>54</v>
      </c>
      <c r="R854">
        <v>14.78</v>
      </c>
      <c r="S854">
        <v>798.12</v>
      </c>
      <c r="T854">
        <v>9</v>
      </c>
      <c r="U854">
        <v>24</v>
      </c>
      <c r="V854">
        <v>439</v>
      </c>
      <c r="W854" t="s">
        <v>36</v>
      </c>
      <c r="X854">
        <v>17.670000000000002</v>
      </c>
    </row>
    <row r="855" spans="1:24" x14ac:dyDescent="0.25">
      <c r="A855">
        <v>100853</v>
      </c>
      <c r="B855" t="s">
        <v>3824</v>
      </c>
      <c r="C855" s="1">
        <v>45394</v>
      </c>
      <c r="D855" s="1">
        <v>45547</v>
      </c>
      <c r="E855" t="s">
        <v>2343</v>
      </c>
      <c r="F855" t="s">
        <v>32</v>
      </c>
      <c r="G855" t="s">
        <v>137</v>
      </c>
      <c r="H855" t="s">
        <v>2344</v>
      </c>
      <c r="I855" t="s">
        <v>72</v>
      </c>
      <c r="J855" t="s">
        <v>42</v>
      </c>
      <c r="K855" t="s">
        <v>2268</v>
      </c>
      <c r="L855" t="s">
        <v>212</v>
      </c>
      <c r="M855" t="s">
        <v>25</v>
      </c>
      <c r="N855" t="s">
        <v>45</v>
      </c>
      <c r="O855" t="s">
        <v>46</v>
      </c>
      <c r="P855" t="s">
        <v>35</v>
      </c>
      <c r="Q855">
        <v>419</v>
      </c>
      <c r="R855">
        <v>266.8</v>
      </c>
      <c r="S855">
        <v>111789.2</v>
      </c>
      <c r="T855">
        <v>24.35</v>
      </c>
      <c r="U855">
        <v>5</v>
      </c>
      <c r="V855">
        <v>843</v>
      </c>
      <c r="W855" t="s">
        <v>36</v>
      </c>
      <c r="X855">
        <v>14388.23</v>
      </c>
    </row>
    <row r="856" spans="1:24" x14ac:dyDescent="0.25">
      <c r="A856">
        <v>100854</v>
      </c>
      <c r="B856" t="s">
        <v>4076</v>
      </c>
      <c r="C856" t="s">
        <v>4077</v>
      </c>
      <c r="D856" s="1">
        <v>45965</v>
      </c>
      <c r="E856" t="s">
        <v>1209</v>
      </c>
      <c r="F856" t="s">
        <v>25</v>
      </c>
      <c r="G856" t="s">
        <v>244</v>
      </c>
      <c r="H856" t="s">
        <v>2345</v>
      </c>
      <c r="I856" t="s">
        <v>139</v>
      </c>
      <c r="J856" t="s">
        <v>42</v>
      </c>
      <c r="K856" t="s">
        <v>1184</v>
      </c>
      <c r="L856" t="s">
        <v>44</v>
      </c>
      <c r="M856" t="s">
        <v>54</v>
      </c>
      <c r="N856" t="s">
        <v>55</v>
      </c>
      <c r="O856" t="s">
        <v>56</v>
      </c>
      <c r="P856" t="s">
        <v>76</v>
      </c>
      <c r="Q856">
        <v>339</v>
      </c>
      <c r="R856">
        <v>274.49</v>
      </c>
      <c r="S856">
        <v>93052.11</v>
      </c>
      <c r="T856">
        <v>14.2</v>
      </c>
      <c r="U856">
        <v>18</v>
      </c>
      <c r="V856">
        <v>1495</v>
      </c>
      <c r="W856" t="s">
        <v>36</v>
      </c>
      <c r="X856">
        <v>15242.69</v>
      </c>
    </row>
    <row r="857" spans="1:24" x14ac:dyDescent="0.25">
      <c r="A857">
        <v>100855</v>
      </c>
      <c r="B857" t="s">
        <v>3912</v>
      </c>
      <c r="C857" t="s">
        <v>4036</v>
      </c>
      <c r="D857" s="1">
        <v>45879</v>
      </c>
      <c r="E857" t="s">
        <v>2346</v>
      </c>
      <c r="F857" t="s">
        <v>38</v>
      </c>
      <c r="G857" t="s">
        <v>217</v>
      </c>
      <c r="H857" t="s">
        <v>2347</v>
      </c>
      <c r="I857" t="s">
        <v>41</v>
      </c>
      <c r="J857" t="s">
        <v>42</v>
      </c>
      <c r="K857" t="s">
        <v>202</v>
      </c>
      <c r="L857" t="s">
        <v>113</v>
      </c>
      <c r="M857" t="s">
        <v>38</v>
      </c>
      <c r="N857" t="s">
        <v>55</v>
      </c>
      <c r="O857" t="s">
        <v>56</v>
      </c>
      <c r="P857" t="s">
        <v>76</v>
      </c>
      <c r="Q857">
        <v>174</v>
      </c>
      <c r="R857">
        <v>388.75</v>
      </c>
      <c r="S857">
        <v>67642.5</v>
      </c>
      <c r="T857">
        <v>8.2899999999999991</v>
      </c>
      <c r="U857">
        <v>19</v>
      </c>
      <c r="V857">
        <v>1427</v>
      </c>
      <c r="W857" t="s">
        <v>36</v>
      </c>
      <c r="X857">
        <v>14405.36</v>
      </c>
    </row>
    <row r="858" spans="1:24" x14ac:dyDescent="0.25">
      <c r="A858">
        <v>100856</v>
      </c>
      <c r="B858" t="s">
        <v>3947</v>
      </c>
      <c r="C858" s="1">
        <v>45660</v>
      </c>
      <c r="D858" t="s">
        <v>3849</v>
      </c>
      <c r="E858" t="s">
        <v>2348</v>
      </c>
      <c r="F858" t="s">
        <v>25</v>
      </c>
      <c r="G858" t="s">
        <v>59</v>
      </c>
      <c r="H858" t="s">
        <v>2349</v>
      </c>
      <c r="I858" t="s">
        <v>61</v>
      </c>
      <c r="J858" t="s">
        <v>62</v>
      </c>
      <c r="K858" t="s">
        <v>1600</v>
      </c>
      <c r="L858" t="s">
        <v>64</v>
      </c>
      <c r="M858" t="s">
        <v>54</v>
      </c>
      <c r="N858" t="s">
        <v>74</v>
      </c>
      <c r="O858" t="s">
        <v>75</v>
      </c>
      <c r="P858" t="s">
        <v>76</v>
      </c>
      <c r="Q858">
        <v>425</v>
      </c>
      <c r="R858">
        <v>26.56</v>
      </c>
      <c r="S858">
        <v>11288</v>
      </c>
      <c r="T858">
        <v>15.76</v>
      </c>
      <c r="U858">
        <v>15</v>
      </c>
      <c r="V858">
        <v>3930</v>
      </c>
      <c r="W858" t="s">
        <v>36</v>
      </c>
      <c r="X858">
        <v>1209.55</v>
      </c>
    </row>
    <row r="859" spans="1:24" x14ac:dyDescent="0.25">
      <c r="A859">
        <v>100857</v>
      </c>
      <c r="B859" s="1">
        <v>45598</v>
      </c>
      <c r="C859" t="s">
        <v>4111</v>
      </c>
      <c r="D859" t="s">
        <v>4017</v>
      </c>
      <c r="E859" t="s">
        <v>2350</v>
      </c>
      <c r="F859" t="s">
        <v>38</v>
      </c>
      <c r="G859" t="s">
        <v>147</v>
      </c>
      <c r="H859" t="s">
        <v>2351</v>
      </c>
      <c r="I859" t="s">
        <v>238</v>
      </c>
      <c r="J859" t="s">
        <v>62</v>
      </c>
      <c r="K859" t="s">
        <v>2352</v>
      </c>
      <c r="L859" t="s">
        <v>31</v>
      </c>
      <c r="M859" t="s">
        <v>25</v>
      </c>
      <c r="N859" t="s">
        <v>55</v>
      </c>
      <c r="O859" t="s">
        <v>56</v>
      </c>
      <c r="P859" t="s">
        <v>35</v>
      </c>
      <c r="Q859">
        <v>322</v>
      </c>
      <c r="R859">
        <v>22.89</v>
      </c>
      <c r="S859">
        <v>7370.58</v>
      </c>
      <c r="T859">
        <v>21.6</v>
      </c>
      <c r="U859">
        <v>7</v>
      </c>
      <c r="V859">
        <v>1171</v>
      </c>
      <c r="W859" t="s">
        <v>36</v>
      </c>
      <c r="X859">
        <v>519.29999999999995</v>
      </c>
    </row>
    <row r="860" spans="1:24" x14ac:dyDescent="0.25">
      <c r="A860">
        <v>100858</v>
      </c>
      <c r="B860" t="s">
        <v>3910</v>
      </c>
      <c r="C860" t="s">
        <v>4153</v>
      </c>
      <c r="D860" t="s">
        <v>3879</v>
      </c>
      <c r="E860" t="s">
        <v>2353</v>
      </c>
      <c r="F860" t="s">
        <v>65</v>
      </c>
      <c r="G860" t="s">
        <v>70</v>
      </c>
      <c r="H860" t="s">
        <v>2354</v>
      </c>
      <c r="I860" t="s">
        <v>139</v>
      </c>
      <c r="J860" t="s">
        <v>42</v>
      </c>
      <c r="K860" t="s">
        <v>1063</v>
      </c>
      <c r="L860" t="s">
        <v>122</v>
      </c>
      <c r="M860" t="s">
        <v>54</v>
      </c>
      <c r="N860" t="s">
        <v>66</v>
      </c>
      <c r="O860" t="s">
        <v>67</v>
      </c>
      <c r="P860" t="s">
        <v>76</v>
      </c>
      <c r="Q860">
        <v>53</v>
      </c>
      <c r="R860">
        <v>81.05</v>
      </c>
      <c r="S860">
        <v>4295.6499999999996</v>
      </c>
      <c r="T860">
        <v>8.98</v>
      </c>
      <c r="U860">
        <v>24</v>
      </c>
      <c r="V860">
        <v>1642</v>
      </c>
      <c r="W860" t="s">
        <v>36</v>
      </c>
      <c r="X860">
        <v>892.65</v>
      </c>
    </row>
    <row r="861" spans="1:24" x14ac:dyDescent="0.25">
      <c r="A861">
        <v>100859</v>
      </c>
      <c r="B861" t="s">
        <v>4007</v>
      </c>
      <c r="C861" t="s">
        <v>3981</v>
      </c>
      <c r="D861" s="1">
        <v>45483</v>
      </c>
      <c r="E861" t="s">
        <v>2355</v>
      </c>
      <c r="F861" t="s">
        <v>38</v>
      </c>
      <c r="G861" t="s">
        <v>49</v>
      </c>
      <c r="H861" t="s">
        <v>2356</v>
      </c>
      <c r="I861" t="s">
        <v>230</v>
      </c>
      <c r="J861" t="s">
        <v>80</v>
      </c>
      <c r="K861" t="s">
        <v>565</v>
      </c>
      <c r="L861" t="s">
        <v>212</v>
      </c>
      <c r="M861" t="s">
        <v>25</v>
      </c>
      <c r="N861" t="s">
        <v>66</v>
      </c>
      <c r="O861" t="s">
        <v>67</v>
      </c>
      <c r="P861" t="s">
        <v>68</v>
      </c>
      <c r="Q861">
        <v>240</v>
      </c>
      <c r="R861">
        <v>321.88</v>
      </c>
      <c r="S861">
        <v>77251.199999999997</v>
      </c>
      <c r="T861">
        <v>44.06</v>
      </c>
      <c r="U861">
        <v>12</v>
      </c>
      <c r="V861">
        <v>1960</v>
      </c>
      <c r="W861" t="s">
        <v>188</v>
      </c>
      <c r="X861">
        <v>11106.66</v>
      </c>
    </row>
    <row r="862" spans="1:24" x14ac:dyDescent="0.25">
      <c r="A862">
        <v>100860</v>
      </c>
      <c r="B862" t="s">
        <v>3794</v>
      </c>
      <c r="C862" t="s">
        <v>4075</v>
      </c>
      <c r="D862" t="s">
        <v>4120</v>
      </c>
      <c r="E862" t="s">
        <v>1997</v>
      </c>
      <c r="F862" t="s">
        <v>38</v>
      </c>
      <c r="G862" t="s">
        <v>39</v>
      </c>
      <c r="H862" t="s">
        <v>2357</v>
      </c>
      <c r="I862" t="s">
        <v>89</v>
      </c>
      <c r="J862" t="s">
        <v>62</v>
      </c>
      <c r="K862" t="s">
        <v>1835</v>
      </c>
      <c r="L862" t="s">
        <v>113</v>
      </c>
      <c r="M862" t="s">
        <v>25</v>
      </c>
      <c r="N862" t="s">
        <v>151</v>
      </c>
      <c r="O862" t="s">
        <v>152</v>
      </c>
      <c r="P862" t="s">
        <v>35</v>
      </c>
      <c r="Q862">
        <v>267</v>
      </c>
      <c r="R862">
        <v>45.28</v>
      </c>
      <c r="S862">
        <v>12089.76</v>
      </c>
      <c r="T862">
        <v>20.04</v>
      </c>
      <c r="U862">
        <v>7</v>
      </c>
      <c r="V862">
        <v>3141</v>
      </c>
      <c r="W862" t="s">
        <v>36</v>
      </c>
      <c r="X862">
        <v>1042.6199999999999</v>
      </c>
    </row>
    <row r="863" spans="1:24" x14ac:dyDescent="0.25">
      <c r="A863">
        <v>100861</v>
      </c>
      <c r="B863" s="1">
        <v>45505</v>
      </c>
      <c r="C863" t="s">
        <v>4029</v>
      </c>
      <c r="D863" t="s">
        <v>4151</v>
      </c>
      <c r="E863" t="s">
        <v>1017</v>
      </c>
      <c r="F863" t="s">
        <v>32</v>
      </c>
      <c r="G863" t="s">
        <v>364</v>
      </c>
      <c r="H863" t="s">
        <v>2358</v>
      </c>
      <c r="I863" t="s">
        <v>134</v>
      </c>
      <c r="J863" t="s">
        <v>52</v>
      </c>
      <c r="K863" t="s">
        <v>319</v>
      </c>
      <c r="L863" t="s">
        <v>91</v>
      </c>
      <c r="M863" t="s">
        <v>54</v>
      </c>
      <c r="N863" t="s">
        <v>66</v>
      </c>
      <c r="O863" t="s">
        <v>67</v>
      </c>
      <c r="P863" t="s">
        <v>35</v>
      </c>
      <c r="Q863">
        <v>360</v>
      </c>
      <c r="R863">
        <v>70.66</v>
      </c>
      <c r="S863">
        <v>25437.599999999999</v>
      </c>
      <c r="T863">
        <v>22.68</v>
      </c>
      <c r="U863">
        <v>2</v>
      </c>
      <c r="V863">
        <v>3970</v>
      </c>
      <c r="W863" t="s">
        <v>36</v>
      </c>
      <c r="X863">
        <v>1842.1</v>
      </c>
    </row>
    <row r="864" spans="1:24" x14ac:dyDescent="0.25">
      <c r="A864">
        <v>100862</v>
      </c>
      <c r="B864" t="s">
        <v>3848</v>
      </c>
      <c r="C864" t="s">
        <v>4153</v>
      </c>
      <c r="D864" s="1">
        <v>45971</v>
      </c>
      <c r="E864" t="s">
        <v>2359</v>
      </c>
      <c r="F864" t="s">
        <v>32</v>
      </c>
      <c r="G864" t="s">
        <v>255</v>
      </c>
      <c r="H864" t="s">
        <v>2360</v>
      </c>
      <c r="I864" t="s">
        <v>368</v>
      </c>
      <c r="J864" t="s">
        <v>29</v>
      </c>
      <c r="K864" t="s">
        <v>1408</v>
      </c>
      <c r="L864" t="s">
        <v>113</v>
      </c>
      <c r="M864" t="s">
        <v>54</v>
      </c>
      <c r="N864" t="s">
        <v>45</v>
      </c>
      <c r="O864" t="s">
        <v>46</v>
      </c>
      <c r="P864" t="s">
        <v>76</v>
      </c>
      <c r="Q864">
        <v>173</v>
      </c>
      <c r="R864">
        <v>62.48</v>
      </c>
      <c r="S864">
        <v>10809.04</v>
      </c>
      <c r="T864">
        <v>11.17</v>
      </c>
      <c r="U864">
        <v>13</v>
      </c>
      <c r="V864">
        <v>2818</v>
      </c>
      <c r="W864" t="s">
        <v>36</v>
      </c>
      <c r="X864">
        <v>3047.26</v>
      </c>
    </row>
    <row r="865" spans="1:24" x14ac:dyDescent="0.25">
      <c r="A865">
        <v>100863</v>
      </c>
      <c r="B865" t="s">
        <v>3921</v>
      </c>
      <c r="C865" t="s">
        <v>3879</v>
      </c>
      <c r="D865" s="1">
        <v>45849</v>
      </c>
      <c r="E865" t="s">
        <v>1820</v>
      </c>
      <c r="F865" t="s">
        <v>38</v>
      </c>
      <c r="G865" t="s">
        <v>217</v>
      </c>
      <c r="H865" t="s">
        <v>2361</v>
      </c>
      <c r="I865" t="s">
        <v>85</v>
      </c>
      <c r="J865" t="s">
        <v>52</v>
      </c>
      <c r="K865" t="s">
        <v>467</v>
      </c>
      <c r="L865" t="s">
        <v>113</v>
      </c>
      <c r="M865" t="s">
        <v>38</v>
      </c>
      <c r="N865" t="s">
        <v>33</v>
      </c>
      <c r="O865" t="s">
        <v>34</v>
      </c>
      <c r="P865" t="s">
        <v>76</v>
      </c>
      <c r="Q865">
        <v>182</v>
      </c>
      <c r="R865">
        <v>61.61</v>
      </c>
      <c r="S865">
        <v>11213.02</v>
      </c>
      <c r="T865">
        <v>8.4</v>
      </c>
      <c r="U865">
        <v>16</v>
      </c>
      <c r="V865">
        <v>1243</v>
      </c>
      <c r="W865" t="s">
        <v>36</v>
      </c>
      <c r="X865">
        <v>2141.41</v>
      </c>
    </row>
    <row r="866" spans="1:24" x14ac:dyDescent="0.25">
      <c r="A866">
        <v>100864</v>
      </c>
      <c r="B866" s="1">
        <v>45423</v>
      </c>
      <c r="C866" s="1">
        <v>45576</v>
      </c>
      <c r="D866" t="s">
        <v>3907</v>
      </c>
      <c r="E866" t="s">
        <v>1411</v>
      </c>
      <c r="F866" t="s">
        <v>65</v>
      </c>
      <c r="G866" t="s">
        <v>154</v>
      </c>
      <c r="H866" t="s">
        <v>2362</v>
      </c>
      <c r="I866" t="s">
        <v>149</v>
      </c>
      <c r="J866" t="s">
        <v>42</v>
      </c>
      <c r="K866" t="s">
        <v>2363</v>
      </c>
      <c r="L866" t="s">
        <v>31</v>
      </c>
      <c r="M866" t="s">
        <v>32</v>
      </c>
      <c r="N866" t="s">
        <v>33</v>
      </c>
      <c r="O866" t="s">
        <v>34</v>
      </c>
      <c r="P866" t="s">
        <v>68</v>
      </c>
      <c r="Q866">
        <v>292</v>
      </c>
      <c r="R866">
        <v>285.52999999999997</v>
      </c>
      <c r="S866">
        <v>83374.759999999995</v>
      </c>
      <c r="T866">
        <v>47.43</v>
      </c>
      <c r="U866">
        <v>4</v>
      </c>
      <c r="V866">
        <v>1298</v>
      </c>
      <c r="W866" t="s">
        <v>57</v>
      </c>
      <c r="X866">
        <v>10684.72</v>
      </c>
    </row>
    <row r="867" spans="1:24" x14ac:dyDescent="0.25">
      <c r="A867">
        <v>100865</v>
      </c>
      <c r="B867" s="1">
        <v>45386</v>
      </c>
      <c r="C867" s="1">
        <v>45539</v>
      </c>
      <c r="D867" t="s">
        <v>3803</v>
      </c>
      <c r="E867" t="s">
        <v>2364</v>
      </c>
      <c r="F867" t="s">
        <v>38</v>
      </c>
      <c r="G867" t="s">
        <v>83</v>
      </c>
      <c r="H867" t="s">
        <v>2365</v>
      </c>
      <c r="I867" t="s">
        <v>144</v>
      </c>
      <c r="J867" t="s">
        <v>52</v>
      </c>
      <c r="K867" t="s">
        <v>2366</v>
      </c>
      <c r="L867" t="s">
        <v>31</v>
      </c>
      <c r="M867" t="s">
        <v>54</v>
      </c>
      <c r="N867" t="s">
        <v>45</v>
      </c>
      <c r="O867" t="s">
        <v>46</v>
      </c>
      <c r="P867" t="s">
        <v>35</v>
      </c>
      <c r="Q867">
        <v>380</v>
      </c>
      <c r="R867">
        <v>16.84</v>
      </c>
      <c r="S867">
        <v>6399.2</v>
      </c>
      <c r="T867">
        <v>23.25</v>
      </c>
      <c r="U867">
        <v>7</v>
      </c>
      <c r="V867">
        <v>487</v>
      </c>
      <c r="W867" t="s">
        <v>36</v>
      </c>
      <c r="X867">
        <v>1113.43</v>
      </c>
    </row>
    <row r="868" spans="1:24" x14ac:dyDescent="0.25">
      <c r="A868">
        <v>100866</v>
      </c>
      <c r="B868" t="s">
        <v>4128</v>
      </c>
      <c r="C868" t="s">
        <v>4128</v>
      </c>
      <c r="D868" t="s">
        <v>4027</v>
      </c>
      <c r="E868" t="s">
        <v>2367</v>
      </c>
      <c r="F868" t="s">
        <v>25</v>
      </c>
      <c r="G868" t="s">
        <v>244</v>
      </c>
      <c r="H868" t="s">
        <v>2368</v>
      </c>
      <c r="I868" t="s">
        <v>126</v>
      </c>
      <c r="J868" t="s">
        <v>42</v>
      </c>
      <c r="K868" t="s">
        <v>160</v>
      </c>
      <c r="L868" t="s">
        <v>113</v>
      </c>
      <c r="M868" t="s">
        <v>54</v>
      </c>
      <c r="N868" t="s">
        <v>66</v>
      </c>
      <c r="O868" t="s">
        <v>67</v>
      </c>
      <c r="P868" t="s">
        <v>68</v>
      </c>
      <c r="Q868">
        <v>32</v>
      </c>
      <c r="R868">
        <v>300.85000000000002</v>
      </c>
      <c r="S868">
        <v>9627.2000000000007</v>
      </c>
      <c r="T868">
        <v>30.59</v>
      </c>
      <c r="U868">
        <v>1</v>
      </c>
      <c r="V868">
        <v>456</v>
      </c>
      <c r="W868" t="s">
        <v>36</v>
      </c>
      <c r="X868">
        <v>1687.14</v>
      </c>
    </row>
    <row r="869" spans="1:24" x14ac:dyDescent="0.25">
      <c r="A869">
        <v>100867</v>
      </c>
      <c r="B869" t="s">
        <v>4115</v>
      </c>
      <c r="C869" t="s">
        <v>4115</v>
      </c>
      <c r="D869" s="1">
        <v>45384</v>
      </c>
      <c r="E869" t="s">
        <v>2369</v>
      </c>
      <c r="F869" t="s">
        <v>25</v>
      </c>
      <c r="G869" t="s">
        <v>172</v>
      </c>
      <c r="H869" t="s">
        <v>2370</v>
      </c>
      <c r="I869" t="s">
        <v>278</v>
      </c>
      <c r="J869" t="s">
        <v>29</v>
      </c>
      <c r="K869" t="s">
        <v>2371</v>
      </c>
      <c r="L869" t="s">
        <v>31</v>
      </c>
      <c r="M869" t="s">
        <v>54</v>
      </c>
      <c r="N869" t="s">
        <v>107</v>
      </c>
      <c r="O869" t="s">
        <v>108</v>
      </c>
      <c r="P869" t="s">
        <v>76</v>
      </c>
      <c r="Q869">
        <v>231</v>
      </c>
      <c r="R869">
        <v>87.49</v>
      </c>
      <c r="S869">
        <v>20210.189999999999</v>
      </c>
      <c r="T869">
        <v>12.23</v>
      </c>
      <c r="U869">
        <v>12</v>
      </c>
      <c r="V869">
        <v>3088</v>
      </c>
      <c r="W869" t="s">
        <v>36</v>
      </c>
      <c r="X869">
        <v>4712.7299999999996</v>
      </c>
    </row>
    <row r="870" spans="1:24" x14ac:dyDescent="0.25">
      <c r="A870">
        <v>100868</v>
      </c>
      <c r="B870" t="s">
        <v>4002</v>
      </c>
      <c r="C870" t="s">
        <v>3978</v>
      </c>
      <c r="D870" t="s">
        <v>3795</v>
      </c>
      <c r="E870" t="s">
        <v>124</v>
      </c>
      <c r="F870" t="s">
        <v>38</v>
      </c>
      <c r="G870" t="s">
        <v>39</v>
      </c>
      <c r="H870" t="s">
        <v>2372</v>
      </c>
      <c r="I870" t="s">
        <v>41</v>
      </c>
      <c r="J870" t="s">
        <v>42</v>
      </c>
      <c r="K870" t="s">
        <v>1633</v>
      </c>
      <c r="L870" t="s">
        <v>187</v>
      </c>
      <c r="M870" t="s">
        <v>38</v>
      </c>
      <c r="N870" t="s">
        <v>66</v>
      </c>
      <c r="O870" t="s">
        <v>67</v>
      </c>
      <c r="P870" t="s">
        <v>68</v>
      </c>
      <c r="Q870">
        <v>372</v>
      </c>
      <c r="R870">
        <v>88.46</v>
      </c>
      <c r="S870">
        <v>32907.120000000003</v>
      </c>
      <c r="T870">
        <v>38.979999999999997</v>
      </c>
      <c r="U870">
        <v>6</v>
      </c>
      <c r="V870">
        <v>574</v>
      </c>
      <c r="W870" t="s">
        <v>36</v>
      </c>
      <c r="X870">
        <v>2665.29</v>
      </c>
    </row>
    <row r="871" spans="1:24" x14ac:dyDescent="0.25">
      <c r="A871">
        <v>100869</v>
      </c>
      <c r="B871" s="1">
        <v>45785</v>
      </c>
      <c r="C871" s="1">
        <v>45816</v>
      </c>
      <c r="D871" t="s">
        <v>4120</v>
      </c>
      <c r="E871" t="s">
        <v>2373</v>
      </c>
      <c r="F871" t="s">
        <v>25</v>
      </c>
      <c r="G871" t="s">
        <v>233</v>
      </c>
      <c r="H871" t="s">
        <v>2374</v>
      </c>
      <c r="I871" t="s">
        <v>198</v>
      </c>
      <c r="J871" t="s">
        <v>52</v>
      </c>
      <c r="K871" t="s">
        <v>2375</v>
      </c>
      <c r="L871" t="s">
        <v>44</v>
      </c>
      <c r="M871" t="s">
        <v>32</v>
      </c>
      <c r="N871" t="s">
        <v>92</v>
      </c>
      <c r="O871" t="s">
        <v>93</v>
      </c>
      <c r="P871" t="s">
        <v>76</v>
      </c>
      <c r="Q871">
        <v>423</v>
      </c>
      <c r="R871">
        <v>75.849999999999994</v>
      </c>
      <c r="S871">
        <v>32084.55</v>
      </c>
      <c r="T871">
        <v>15.73</v>
      </c>
      <c r="U871">
        <v>25</v>
      </c>
      <c r="V871">
        <v>3942</v>
      </c>
      <c r="W871" t="s">
        <v>188</v>
      </c>
      <c r="X871">
        <v>2363.06</v>
      </c>
    </row>
    <row r="872" spans="1:24" x14ac:dyDescent="0.25">
      <c r="A872">
        <v>100870</v>
      </c>
      <c r="B872" s="1">
        <v>45298</v>
      </c>
      <c r="C872" s="1">
        <v>45419</v>
      </c>
      <c r="D872" s="1">
        <v>45542</v>
      </c>
      <c r="E872" t="s">
        <v>2376</v>
      </c>
      <c r="F872" t="s">
        <v>54</v>
      </c>
      <c r="G872" t="s">
        <v>193</v>
      </c>
      <c r="H872" t="s">
        <v>2377</v>
      </c>
      <c r="I872" t="s">
        <v>28</v>
      </c>
      <c r="J872" t="s">
        <v>29</v>
      </c>
      <c r="K872" t="s">
        <v>2378</v>
      </c>
      <c r="L872" t="s">
        <v>44</v>
      </c>
      <c r="M872" t="s">
        <v>65</v>
      </c>
      <c r="N872" t="s">
        <v>45</v>
      </c>
      <c r="O872" t="s">
        <v>46</v>
      </c>
      <c r="P872" t="s">
        <v>68</v>
      </c>
      <c r="Q872">
        <v>129</v>
      </c>
      <c r="R872">
        <v>104.37</v>
      </c>
      <c r="S872">
        <v>13463.73</v>
      </c>
      <c r="T872">
        <v>36.869999999999997</v>
      </c>
      <c r="U872">
        <v>4</v>
      </c>
      <c r="V872">
        <v>2905</v>
      </c>
      <c r="W872" t="s">
        <v>36</v>
      </c>
      <c r="X872">
        <v>2595.2600000000002</v>
      </c>
    </row>
    <row r="873" spans="1:24" x14ac:dyDescent="0.25">
      <c r="A873">
        <v>100871</v>
      </c>
      <c r="B873" t="s">
        <v>3993</v>
      </c>
      <c r="C873" t="s">
        <v>3869</v>
      </c>
      <c r="D873" s="1">
        <v>46174</v>
      </c>
      <c r="E873" t="s">
        <v>2379</v>
      </c>
      <c r="F873" t="s">
        <v>32</v>
      </c>
      <c r="G873" t="s">
        <v>255</v>
      </c>
      <c r="H873" t="s">
        <v>2380</v>
      </c>
      <c r="I873" t="s">
        <v>230</v>
      </c>
      <c r="J873" t="s">
        <v>80</v>
      </c>
      <c r="K873" t="s">
        <v>359</v>
      </c>
      <c r="L873" t="s">
        <v>91</v>
      </c>
      <c r="M873" t="s">
        <v>32</v>
      </c>
      <c r="N873" t="s">
        <v>33</v>
      </c>
      <c r="O873" t="s">
        <v>34</v>
      </c>
      <c r="P873" t="s">
        <v>35</v>
      </c>
      <c r="Q873">
        <v>210</v>
      </c>
      <c r="R873">
        <v>298.51</v>
      </c>
      <c r="S873">
        <v>62687.1</v>
      </c>
      <c r="T873">
        <v>13.65</v>
      </c>
      <c r="U873">
        <v>6</v>
      </c>
      <c r="V873">
        <v>869</v>
      </c>
      <c r="W873" t="s">
        <v>36</v>
      </c>
      <c r="X873">
        <v>11636.76</v>
      </c>
    </row>
    <row r="874" spans="1:24" x14ac:dyDescent="0.25">
      <c r="A874">
        <v>100872</v>
      </c>
      <c r="B874" t="s">
        <v>3783</v>
      </c>
      <c r="C874" t="s">
        <v>4018</v>
      </c>
      <c r="D874" s="1">
        <v>45329</v>
      </c>
      <c r="E874" t="s">
        <v>2381</v>
      </c>
      <c r="F874" t="s">
        <v>38</v>
      </c>
      <c r="G874" t="s">
        <v>39</v>
      </c>
      <c r="H874" t="s">
        <v>2382</v>
      </c>
      <c r="I874" t="s">
        <v>72</v>
      </c>
      <c r="J874" t="s">
        <v>42</v>
      </c>
      <c r="K874" t="s">
        <v>2383</v>
      </c>
      <c r="L874" t="s">
        <v>122</v>
      </c>
      <c r="M874" t="s">
        <v>32</v>
      </c>
      <c r="N874" t="s">
        <v>55</v>
      </c>
      <c r="O874" t="s">
        <v>56</v>
      </c>
      <c r="P874" t="s">
        <v>123</v>
      </c>
      <c r="Q874">
        <v>459</v>
      </c>
      <c r="R874">
        <v>68.260000000000005</v>
      </c>
      <c r="S874">
        <v>31331.34</v>
      </c>
      <c r="T874">
        <v>21.85</v>
      </c>
      <c r="U874">
        <v>4</v>
      </c>
      <c r="V874">
        <v>1530</v>
      </c>
      <c r="W874" t="s">
        <v>36</v>
      </c>
      <c r="X874">
        <v>6258.57</v>
      </c>
    </row>
    <row r="875" spans="1:24" x14ac:dyDescent="0.25">
      <c r="A875">
        <v>100873</v>
      </c>
      <c r="B875" s="1">
        <v>45992</v>
      </c>
      <c r="C875" t="s">
        <v>4069</v>
      </c>
      <c r="D875" t="s">
        <v>3858</v>
      </c>
      <c r="E875" t="s">
        <v>2384</v>
      </c>
      <c r="F875" t="s">
        <v>32</v>
      </c>
      <c r="G875" t="s">
        <v>137</v>
      </c>
      <c r="H875" t="s">
        <v>2385</v>
      </c>
      <c r="I875" t="s">
        <v>28</v>
      </c>
      <c r="J875" t="s">
        <v>29</v>
      </c>
      <c r="K875" t="s">
        <v>573</v>
      </c>
      <c r="L875" t="s">
        <v>113</v>
      </c>
      <c r="M875" t="s">
        <v>32</v>
      </c>
      <c r="N875" t="s">
        <v>74</v>
      </c>
      <c r="O875" t="s">
        <v>75</v>
      </c>
      <c r="P875" t="s">
        <v>123</v>
      </c>
      <c r="Q875">
        <v>467</v>
      </c>
      <c r="R875">
        <v>52.67</v>
      </c>
      <c r="S875">
        <v>24596.89</v>
      </c>
      <c r="T875">
        <v>16.329999999999998</v>
      </c>
      <c r="U875">
        <v>11</v>
      </c>
      <c r="V875">
        <v>2332</v>
      </c>
      <c r="W875" t="s">
        <v>36</v>
      </c>
      <c r="X875">
        <v>3169.08</v>
      </c>
    </row>
    <row r="876" spans="1:24" x14ac:dyDescent="0.25">
      <c r="A876">
        <v>100874</v>
      </c>
      <c r="B876" s="1">
        <v>45386</v>
      </c>
      <c r="C876" s="1">
        <v>45386</v>
      </c>
      <c r="D876" s="1">
        <v>45416</v>
      </c>
      <c r="E876" t="s">
        <v>2386</v>
      </c>
      <c r="F876" t="s">
        <v>32</v>
      </c>
      <c r="G876" t="s">
        <v>95</v>
      </c>
      <c r="H876" t="s">
        <v>2387</v>
      </c>
      <c r="I876" t="s">
        <v>89</v>
      </c>
      <c r="J876" t="s">
        <v>62</v>
      </c>
      <c r="K876" t="s">
        <v>1909</v>
      </c>
      <c r="L876" t="s">
        <v>212</v>
      </c>
      <c r="M876" t="s">
        <v>25</v>
      </c>
      <c r="N876" t="s">
        <v>107</v>
      </c>
      <c r="O876" t="s">
        <v>108</v>
      </c>
      <c r="P876" t="s">
        <v>68</v>
      </c>
      <c r="Q876">
        <v>251</v>
      </c>
      <c r="R876">
        <v>44.99</v>
      </c>
      <c r="S876">
        <v>11292.49</v>
      </c>
      <c r="T876">
        <v>44.78</v>
      </c>
      <c r="U876">
        <v>1</v>
      </c>
      <c r="V876">
        <v>3163</v>
      </c>
      <c r="W876" t="s">
        <v>36</v>
      </c>
      <c r="X876">
        <v>1611.51</v>
      </c>
    </row>
    <row r="877" spans="1:24" x14ac:dyDescent="0.25">
      <c r="A877">
        <v>100875</v>
      </c>
      <c r="B877" s="1">
        <v>45357</v>
      </c>
      <c r="C877" s="1">
        <v>45418</v>
      </c>
      <c r="D877" t="s">
        <v>4146</v>
      </c>
      <c r="E877" t="s">
        <v>2388</v>
      </c>
      <c r="F877" t="s">
        <v>25</v>
      </c>
      <c r="G877" t="s">
        <v>59</v>
      </c>
      <c r="H877" t="s">
        <v>2389</v>
      </c>
      <c r="I877" t="s">
        <v>182</v>
      </c>
      <c r="J877" t="s">
        <v>80</v>
      </c>
      <c r="K877" t="s">
        <v>2390</v>
      </c>
      <c r="L877" t="s">
        <v>91</v>
      </c>
      <c r="M877" t="s">
        <v>32</v>
      </c>
      <c r="N877" t="s">
        <v>74</v>
      </c>
      <c r="O877" t="s">
        <v>75</v>
      </c>
      <c r="P877" t="s">
        <v>76</v>
      </c>
      <c r="Q877">
        <v>381</v>
      </c>
      <c r="R877">
        <v>303.83999999999997</v>
      </c>
      <c r="S877">
        <v>115763.04</v>
      </c>
      <c r="T877">
        <v>14.96</v>
      </c>
      <c r="U877">
        <v>16</v>
      </c>
      <c r="V877">
        <v>161</v>
      </c>
      <c r="W877" t="s">
        <v>36</v>
      </c>
      <c r="X877">
        <v>28482.23</v>
      </c>
    </row>
    <row r="878" spans="1:24" x14ac:dyDescent="0.25">
      <c r="A878">
        <v>100876</v>
      </c>
      <c r="B878" s="1">
        <v>45544</v>
      </c>
      <c r="C878" t="s">
        <v>3833</v>
      </c>
      <c r="D878" t="s">
        <v>3982</v>
      </c>
      <c r="E878" t="s">
        <v>2391</v>
      </c>
      <c r="F878" t="s">
        <v>65</v>
      </c>
      <c r="G878" t="s">
        <v>142</v>
      </c>
      <c r="H878" t="s">
        <v>2392</v>
      </c>
      <c r="I878" t="s">
        <v>116</v>
      </c>
      <c r="J878" t="s">
        <v>62</v>
      </c>
      <c r="K878" t="s">
        <v>2393</v>
      </c>
      <c r="L878" t="s">
        <v>122</v>
      </c>
      <c r="M878" t="s">
        <v>38</v>
      </c>
      <c r="N878" t="s">
        <v>102</v>
      </c>
      <c r="O878" t="s">
        <v>103</v>
      </c>
      <c r="P878" t="s">
        <v>76</v>
      </c>
      <c r="Q878">
        <v>331</v>
      </c>
      <c r="R878">
        <v>45.09</v>
      </c>
      <c r="S878">
        <v>14924.79</v>
      </c>
      <c r="T878">
        <v>14.05</v>
      </c>
      <c r="U878">
        <v>13</v>
      </c>
      <c r="V878">
        <v>361</v>
      </c>
      <c r="W878" t="s">
        <v>36</v>
      </c>
      <c r="X878">
        <v>1343.47</v>
      </c>
    </row>
    <row r="879" spans="1:24" x14ac:dyDescent="0.25">
      <c r="A879">
        <v>100877</v>
      </c>
      <c r="B879" t="s">
        <v>3912</v>
      </c>
      <c r="C879" t="s">
        <v>3926</v>
      </c>
      <c r="D879" t="s">
        <v>4174</v>
      </c>
      <c r="E879" t="s">
        <v>248</v>
      </c>
      <c r="F879" t="s">
        <v>25</v>
      </c>
      <c r="G879" t="s">
        <v>233</v>
      </c>
      <c r="H879" t="s">
        <v>2394</v>
      </c>
      <c r="I879" t="s">
        <v>51</v>
      </c>
      <c r="J879" t="s">
        <v>52</v>
      </c>
      <c r="K879" t="s">
        <v>714</v>
      </c>
      <c r="L879" t="s">
        <v>31</v>
      </c>
      <c r="M879" t="s">
        <v>38</v>
      </c>
      <c r="N879" t="s">
        <v>92</v>
      </c>
      <c r="O879" t="s">
        <v>93</v>
      </c>
      <c r="P879" t="s">
        <v>76</v>
      </c>
      <c r="Q879">
        <v>11</v>
      </c>
      <c r="R879">
        <v>65.959999999999994</v>
      </c>
      <c r="S879">
        <v>725.56</v>
      </c>
      <c r="T879">
        <v>8.2200000000000006</v>
      </c>
      <c r="U879">
        <v>12</v>
      </c>
      <c r="V879">
        <v>1474</v>
      </c>
      <c r="W879" t="s">
        <v>36</v>
      </c>
      <c r="X879">
        <v>78.38</v>
      </c>
    </row>
    <row r="880" spans="1:24" x14ac:dyDescent="0.25">
      <c r="A880">
        <v>100878</v>
      </c>
      <c r="B880" s="1">
        <v>45816</v>
      </c>
      <c r="C880" s="1">
        <v>45877</v>
      </c>
      <c r="D880" t="s">
        <v>4191</v>
      </c>
      <c r="E880" t="s">
        <v>2395</v>
      </c>
      <c r="F880" t="s">
        <v>65</v>
      </c>
      <c r="G880" t="s">
        <v>70</v>
      </c>
      <c r="H880" t="s">
        <v>2396</v>
      </c>
      <c r="I880" t="s">
        <v>230</v>
      </c>
      <c r="J880" t="s">
        <v>80</v>
      </c>
      <c r="K880" t="s">
        <v>913</v>
      </c>
      <c r="L880" t="s">
        <v>31</v>
      </c>
      <c r="M880" t="s">
        <v>65</v>
      </c>
      <c r="N880" t="s">
        <v>203</v>
      </c>
      <c r="O880" t="s">
        <v>204</v>
      </c>
      <c r="P880" t="s">
        <v>123</v>
      </c>
      <c r="Q880">
        <v>74</v>
      </c>
      <c r="R880">
        <v>45.25</v>
      </c>
      <c r="S880">
        <v>3348.5</v>
      </c>
      <c r="T880">
        <v>9.25</v>
      </c>
      <c r="U880">
        <v>14</v>
      </c>
      <c r="V880">
        <v>1464</v>
      </c>
      <c r="W880" t="s">
        <v>36</v>
      </c>
      <c r="X880">
        <v>647.34</v>
      </c>
    </row>
    <row r="881" spans="1:24" x14ac:dyDescent="0.25">
      <c r="A881">
        <v>100879</v>
      </c>
      <c r="B881" t="s">
        <v>3943</v>
      </c>
      <c r="C881" t="s">
        <v>3943</v>
      </c>
      <c r="D881" s="1">
        <v>45636</v>
      </c>
      <c r="E881" t="s">
        <v>2397</v>
      </c>
      <c r="F881" t="s">
        <v>38</v>
      </c>
      <c r="G881" t="s">
        <v>49</v>
      </c>
      <c r="H881" t="s">
        <v>2398</v>
      </c>
      <c r="I881" t="s">
        <v>198</v>
      </c>
      <c r="J881" t="s">
        <v>52</v>
      </c>
      <c r="K881" t="s">
        <v>2399</v>
      </c>
      <c r="L881" t="s">
        <v>91</v>
      </c>
      <c r="M881" t="s">
        <v>25</v>
      </c>
      <c r="N881" t="s">
        <v>151</v>
      </c>
      <c r="O881" t="s">
        <v>152</v>
      </c>
      <c r="P881" t="s">
        <v>76</v>
      </c>
      <c r="Q881">
        <v>22</v>
      </c>
      <c r="R881">
        <v>76.8</v>
      </c>
      <c r="S881">
        <v>1689.6</v>
      </c>
      <c r="T881">
        <v>8.42</v>
      </c>
      <c r="U881">
        <v>24</v>
      </c>
      <c r="V881">
        <v>4105</v>
      </c>
      <c r="W881" t="s">
        <v>36</v>
      </c>
      <c r="X881">
        <v>118.75</v>
      </c>
    </row>
    <row r="882" spans="1:24" x14ac:dyDescent="0.25">
      <c r="A882">
        <v>100880</v>
      </c>
      <c r="B882" s="1">
        <v>45753</v>
      </c>
      <c r="C882" s="1">
        <v>45783</v>
      </c>
      <c r="D882" t="s">
        <v>3975</v>
      </c>
      <c r="E882" t="s">
        <v>2400</v>
      </c>
      <c r="F882" t="s">
        <v>38</v>
      </c>
      <c r="G882" t="s">
        <v>217</v>
      </c>
      <c r="H882" t="s">
        <v>2401</v>
      </c>
      <c r="I882" t="s">
        <v>79</v>
      </c>
      <c r="J882" t="s">
        <v>80</v>
      </c>
      <c r="K882" t="s">
        <v>2402</v>
      </c>
      <c r="L882" t="s">
        <v>91</v>
      </c>
      <c r="M882" t="s">
        <v>54</v>
      </c>
      <c r="N882" t="s">
        <v>33</v>
      </c>
      <c r="O882" t="s">
        <v>34</v>
      </c>
      <c r="P882" t="s">
        <v>123</v>
      </c>
      <c r="Q882">
        <v>244</v>
      </c>
      <c r="R882">
        <v>124.03</v>
      </c>
      <c r="S882">
        <v>30263.32</v>
      </c>
      <c r="T882">
        <v>16.62</v>
      </c>
      <c r="U882">
        <v>10</v>
      </c>
      <c r="V882">
        <v>1598</v>
      </c>
      <c r="W882" t="s">
        <v>36</v>
      </c>
      <c r="X882">
        <v>8177.89</v>
      </c>
    </row>
    <row r="883" spans="1:24" x14ac:dyDescent="0.25">
      <c r="A883">
        <v>100881</v>
      </c>
      <c r="B883" t="s">
        <v>4065</v>
      </c>
      <c r="C883" t="s">
        <v>4014</v>
      </c>
      <c r="D883" t="s">
        <v>4087</v>
      </c>
      <c r="E883" t="s">
        <v>2403</v>
      </c>
      <c r="F883" t="s">
        <v>54</v>
      </c>
      <c r="G883" t="s">
        <v>193</v>
      </c>
      <c r="H883" t="s">
        <v>2404</v>
      </c>
      <c r="I883" t="s">
        <v>149</v>
      </c>
      <c r="J883" t="s">
        <v>42</v>
      </c>
      <c r="K883" t="s">
        <v>2405</v>
      </c>
      <c r="L883" t="s">
        <v>187</v>
      </c>
      <c r="M883" t="s">
        <v>54</v>
      </c>
      <c r="N883" t="s">
        <v>45</v>
      </c>
      <c r="O883" t="s">
        <v>46</v>
      </c>
      <c r="P883" t="s">
        <v>123</v>
      </c>
      <c r="Q883">
        <v>103</v>
      </c>
      <c r="R883">
        <v>209.84</v>
      </c>
      <c r="S883">
        <v>21613.52</v>
      </c>
      <c r="T883">
        <v>9.77</v>
      </c>
      <c r="U883">
        <v>8</v>
      </c>
      <c r="V883">
        <v>900</v>
      </c>
      <c r="W883" t="s">
        <v>57</v>
      </c>
      <c r="X883">
        <v>4509.88</v>
      </c>
    </row>
    <row r="884" spans="1:24" x14ac:dyDescent="0.25">
      <c r="A884">
        <v>100882</v>
      </c>
      <c r="B884" t="s">
        <v>4036</v>
      </c>
      <c r="C884" t="s">
        <v>4036</v>
      </c>
      <c r="D884" s="1">
        <v>45879</v>
      </c>
      <c r="E884" t="s">
        <v>2406</v>
      </c>
      <c r="F884" t="s">
        <v>65</v>
      </c>
      <c r="G884" t="s">
        <v>154</v>
      </c>
      <c r="H884" t="s">
        <v>2407</v>
      </c>
      <c r="I884" t="s">
        <v>89</v>
      </c>
      <c r="J884" t="s">
        <v>62</v>
      </c>
      <c r="K884" t="s">
        <v>1013</v>
      </c>
      <c r="L884" t="s">
        <v>187</v>
      </c>
      <c r="M884" t="s">
        <v>54</v>
      </c>
      <c r="N884" t="s">
        <v>107</v>
      </c>
      <c r="O884" t="s">
        <v>108</v>
      </c>
      <c r="P884" t="s">
        <v>76</v>
      </c>
      <c r="Q884">
        <v>344</v>
      </c>
      <c r="R884">
        <v>25.51</v>
      </c>
      <c r="S884">
        <v>8775.44</v>
      </c>
      <c r="T884">
        <v>14.29</v>
      </c>
      <c r="U884">
        <v>19</v>
      </c>
      <c r="V884">
        <v>2373</v>
      </c>
      <c r="W884" t="s">
        <v>36</v>
      </c>
      <c r="X884">
        <v>547.83000000000004</v>
      </c>
    </row>
    <row r="885" spans="1:24" x14ac:dyDescent="0.25">
      <c r="A885">
        <v>100883</v>
      </c>
      <c r="B885" t="s">
        <v>4115</v>
      </c>
      <c r="C885" t="s">
        <v>4093</v>
      </c>
      <c r="D885" t="s">
        <v>3963</v>
      </c>
      <c r="E885" t="s">
        <v>2408</v>
      </c>
      <c r="F885" t="s">
        <v>54</v>
      </c>
      <c r="G885" t="s">
        <v>225</v>
      </c>
      <c r="H885" t="s">
        <v>2409</v>
      </c>
      <c r="I885" t="s">
        <v>198</v>
      </c>
      <c r="J885" t="s">
        <v>52</v>
      </c>
      <c r="K885" t="s">
        <v>948</v>
      </c>
      <c r="L885" t="s">
        <v>113</v>
      </c>
      <c r="M885" t="s">
        <v>54</v>
      </c>
      <c r="N885" t="s">
        <v>66</v>
      </c>
      <c r="O885" t="s">
        <v>67</v>
      </c>
      <c r="P885" t="s">
        <v>76</v>
      </c>
      <c r="Q885">
        <v>143</v>
      </c>
      <c r="R885">
        <v>80.42</v>
      </c>
      <c r="S885">
        <v>11500.06</v>
      </c>
      <c r="T885">
        <v>7.87</v>
      </c>
      <c r="U885">
        <v>23</v>
      </c>
      <c r="V885">
        <v>1222</v>
      </c>
      <c r="W885" t="s">
        <v>36</v>
      </c>
      <c r="X885">
        <v>2259.65</v>
      </c>
    </row>
    <row r="886" spans="1:24" x14ac:dyDescent="0.25">
      <c r="A886">
        <v>100884</v>
      </c>
      <c r="B886" t="s">
        <v>4023</v>
      </c>
      <c r="C886" t="s">
        <v>3894</v>
      </c>
      <c r="D886" s="1">
        <v>45537</v>
      </c>
      <c r="E886" t="s">
        <v>2410</v>
      </c>
      <c r="F886" t="s">
        <v>32</v>
      </c>
      <c r="G886" t="s">
        <v>180</v>
      </c>
      <c r="H886" t="s">
        <v>2411</v>
      </c>
      <c r="I886" t="s">
        <v>177</v>
      </c>
      <c r="J886" t="s">
        <v>29</v>
      </c>
      <c r="K886" t="s">
        <v>562</v>
      </c>
      <c r="L886" t="s">
        <v>187</v>
      </c>
      <c r="M886" t="s">
        <v>25</v>
      </c>
      <c r="N886" t="s">
        <v>203</v>
      </c>
      <c r="O886" t="s">
        <v>204</v>
      </c>
      <c r="P886" t="s">
        <v>123</v>
      </c>
      <c r="Q886">
        <v>289</v>
      </c>
      <c r="R886">
        <v>40.72</v>
      </c>
      <c r="S886">
        <v>11768.08</v>
      </c>
      <c r="T886">
        <v>17.71</v>
      </c>
      <c r="U886">
        <v>9</v>
      </c>
      <c r="V886">
        <v>1459</v>
      </c>
      <c r="W886" t="s">
        <v>36</v>
      </c>
      <c r="X886">
        <v>2863.6</v>
      </c>
    </row>
    <row r="887" spans="1:24" x14ac:dyDescent="0.25">
      <c r="A887">
        <v>100885</v>
      </c>
      <c r="B887" s="1">
        <v>45719</v>
      </c>
      <c r="C887" s="1">
        <v>45841</v>
      </c>
      <c r="D887" s="1">
        <v>45903</v>
      </c>
      <c r="E887" t="s">
        <v>2412</v>
      </c>
      <c r="F887" t="s">
        <v>38</v>
      </c>
      <c r="G887" t="s">
        <v>217</v>
      </c>
      <c r="H887" t="s">
        <v>2413</v>
      </c>
      <c r="I887" t="s">
        <v>177</v>
      </c>
      <c r="J887" t="s">
        <v>29</v>
      </c>
      <c r="K887" t="s">
        <v>195</v>
      </c>
      <c r="L887" t="s">
        <v>98</v>
      </c>
      <c r="M887" t="s">
        <v>38</v>
      </c>
      <c r="N887" t="s">
        <v>102</v>
      </c>
      <c r="O887" t="s">
        <v>103</v>
      </c>
      <c r="P887" t="s">
        <v>68</v>
      </c>
      <c r="Q887">
        <v>222</v>
      </c>
      <c r="R887">
        <v>31.21</v>
      </c>
      <c r="S887">
        <v>6928.62</v>
      </c>
      <c r="T887">
        <v>31.78</v>
      </c>
      <c r="U887">
        <v>2</v>
      </c>
      <c r="V887">
        <v>2637</v>
      </c>
      <c r="W887" t="s">
        <v>36</v>
      </c>
      <c r="X887">
        <v>1252.93</v>
      </c>
    </row>
    <row r="888" spans="1:24" x14ac:dyDescent="0.25">
      <c r="A888">
        <v>100886</v>
      </c>
      <c r="B888" s="1">
        <v>45300</v>
      </c>
      <c r="C888" s="1">
        <v>45300</v>
      </c>
      <c r="D888" t="s">
        <v>3834</v>
      </c>
      <c r="E888" t="s">
        <v>2414</v>
      </c>
      <c r="F888" t="s">
        <v>25</v>
      </c>
      <c r="G888" t="s">
        <v>221</v>
      </c>
      <c r="H888" t="s">
        <v>2415</v>
      </c>
      <c r="I888" t="s">
        <v>246</v>
      </c>
      <c r="J888" t="s">
        <v>29</v>
      </c>
      <c r="K888" t="s">
        <v>2416</v>
      </c>
      <c r="L888" t="s">
        <v>118</v>
      </c>
      <c r="M888" t="s">
        <v>65</v>
      </c>
      <c r="N888" t="s">
        <v>151</v>
      </c>
      <c r="O888" t="s">
        <v>152</v>
      </c>
      <c r="P888" t="s">
        <v>76</v>
      </c>
      <c r="Q888">
        <v>87</v>
      </c>
      <c r="R888">
        <v>56.47</v>
      </c>
      <c r="S888">
        <v>4912.8900000000003</v>
      </c>
      <c r="T888">
        <v>9.6</v>
      </c>
      <c r="U888">
        <v>16</v>
      </c>
      <c r="V888">
        <v>1531</v>
      </c>
      <c r="W888" t="s">
        <v>36</v>
      </c>
      <c r="X888">
        <v>888.54</v>
      </c>
    </row>
    <row r="889" spans="1:24" x14ac:dyDescent="0.25">
      <c r="A889">
        <v>100887</v>
      </c>
      <c r="B889" s="1">
        <v>45842</v>
      </c>
      <c r="C889" s="1">
        <v>45934</v>
      </c>
      <c r="D889" t="s">
        <v>3970</v>
      </c>
      <c r="E889" t="s">
        <v>2417</v>
      </c>
      <c r="F889" t="s">
        <v>54</v>
      </c>
      <c r="G889" t="s">
        <v>165</v>
      </c>
      <c r="H889" t="s">
        <v>2418</v>
      </c>
      <c r="I889" t="s">
        <v>79</v>
      </c>
      <c r="J889" t="s">
        <v>80</v>
      </c>
      <c r="K889" t="s">
        <v>2131</v>
      </c>
      <c r="L889" t="s">
        <v>187</v>
      </c>
      <c r="M889" t="s">
        <v>65</v>
      </c>
      <c r="N889" t="s">
        <v>74</v>
      </c>
      <c r="O889" t="s">
        <v>75</v>
      </c>
      <c r="P889" t="s">
        <v>35</v>
      </c>
      <c r="Q889">
        <v>417</v>
      </c>
      <c r="R889">
        <v>143.41999999999999</v>
      </c>
      <c r="S889">
        <v>59806.14</v>
      </c>
      <c r="T889">
        <v>24.3</v>
      </c>
      <c r="U889">
        <v>6</v>
      </c>
      <c r="V889">
        <v>900</v>
      </c>
      <c r="W889" t="s">
        <v>36</v>
      </c>
      <c r="X889">
        <v>9545.23</v>
      </c>
    </row>
    <row r="890" spans="1:24" x14ac:dyDescent="0.25">
      <c r="A890">
        <v>100888</v>
      </c>
      <c r="B890" t="s">
        <v>3818</v>
      </c>
      <c r="C890" t="s">
        <v>3819</v>
      </c>
      <c r="D890" t="s">
        <v>4019</v>
      </c>
      <c r="E890" t="s">
        <v>2419</v>
      </c>
      <c r="F890" t="s">
        <v>38</v>
      </c>
      <c r="G890" t="s">
        <v>217</v>
      </c>
      <c r="H890" t="s">
        <v>2420</v>
      </c>
      <c r="I890" t="s">
        <v>85</v>
      </c>
      <c r="J890" t="s">
        <v>52</v>
      </c>
      <c r="K890" t="s">
        <v>1752</v>
      </c>
      <c r="L890" t="s">
        <v>122</v>
      </c>
      <c r="M890" t="s">
        <v>65</v>
      </c>
      <c r="N890" t="s">
        <v>45</v>
      </c>
      <c r="O890" t="s">
        <v>46</v>
      </c>
      <c r="P890" t="s">
        <v>76</v>
      </c>
      <c r="Q890">
        <v>66</v>
      </c>
      <c r="R890">
        <v>65.790000000000006</v>
      </c>
      <c r="S890">
        <v>4342.1400000000003</v>
      </c>
      <c r="T890">
        <v>9.2200000000000006</v>
      </c>
      <c r="U890">
        <v>23</v>
      </c>
      <c r="V890">
        <v>4311</v>
      </c>
      <c r="W890" t="s">
        <v>36</v>
      </c>
      <c r="X890">
        <v>588.82000000000005</v>
      </c>
    </row>
    <row r="891" spans="1:24" x14ac:dyDescent="0.25">
      <c r="A891">
        <v>100889</v>
      </c>
      <c r="B891" s="1">
        <v>45507</v>
      </c>
      <c r="C891" s="1">
        <v>45507</v>
      </c>
      <c r="D891" t="s">
        <v>4129</v>
      </c>
      <c r="E891" t="s">
        <v>2421</v>
      </c>
      <c r="F891" t="s">
        <v>54</v>
      </c>
      <c r="G891" t="s">
        <v>225</v>
      </c>
      <c r="H891" t="s">
        <v>2422</v>
      </c>
      <c r="I891" t="s">
        <v>191</v>
      </c>
      <c r="J891" t="s">
        <v>62</v>
      </c>
      <c r="K891" t="s">
        <v>2107</v>
      </c>
      <c r="L891" t="s">
        <v>64</v>
      </c>
      <c r="M891" t="s">
        <v>65</v>
      </c>
      <c r="N891" t="s">
        <v>107</v>
      </c>
      <c r="O891" t="s">
        <v>108</v>
      </c>
      <c r="P891" t="s">
        <v>35</v>
      </c>
      <c r="Q891">
        <v>34</v>
      </c>
      <c r="R891">
        <v>8.26</v>
      </c>
      <c r="S891">
        <v>280.83999999999997</v>
      </c>
      <c r="T891">
        <v>13.44</v>
      </c>
      <c r="U891">
        <v>8</v>
      </c>
      <c r="V891">
        <v>1425</v>
      </c>
      <c r="W891" t="s">
        <v>36</v>
      </c>
      <c r="X891">
        <v>6.32</v>
      </c>
    </row>
    <row r="892" spans="1:24" x14ac:dyDescent="0.25">
      <c r="A892">
        <v>100890</v>
      </c>
      <c r="B892" t="s">
        <v>3860</v>
      </c>
      <c r="C892" s="1">
        <v>45296</v>
      </c>
      <c r="D892" s="1">
        <v>45601</v>
      </c>
      <c r="E892" t="s">
        <v>2423</v>
      </c>
      <c r="F892" t="s">
        <v>65</v>
      </c>
      <c r="G892" t="s">
        <v>70</v>
      </c>
      <c r="H892" t="s">
        <v>2424</v>
      </c>
      <c r="I892" t="s">
        <v>139</v>
      </c>
      <c r="J892" t="s">
        <v>42</v>
      </c>
      <c r="K892" t="s">
        <v>2425</v>
      </c>
      <c r="L892" t="s">
        <v>64</v>
      </c>
      <c r="M892" t="s">
        <v>54</v>
      </c>
      <c r="N892" t="s">
        <v>92</v>
      </c>
      <c r="O892" t="s">
        <v>93</v>
      </c>
      <c r="P892" t="s">
        <v>123</v>
      </c>
      <c r="Q892">
        <v>47</v>
      </c>
      <c r="R892">
        <v>234.75</v>
      </c>
      <c r="S892">
        <v>11033.25</v>
      </c>
      <c r="T892">
        <v>11.83</v>
      </c>
      <c r="U892">
        <v>10</v>
      </c>
      <c r="V892">
        <v>1613</v>
      </c>
      <c r="W892" t="s">
        <v>36</v>
      </c>
      <c r="X892">
        <v>1807.38</v>
      </c>
    </row>
    <row r="893" spans="1:24" x14ac:dyDescent="0.25">
      <c r="A893">
        <v>100891</v>
      </c>
      <c r="B893" t="s">
        <v>4120</v>
      </c>
      <c r="C893" s="1">
        <v>45786</v>
      </c>
      <c r="D893" t="s">
        <v>4019</v>
      </c>
      <c r="E893" t="s">
        <v>2426</v>
      </c>
      <c r="F893" t="s">
        <v>54</v>
      </c>
      <c r="G893" t="s">
        <v>225</v>
      </c>
      <c r="H893" t="s">
        <v>1958</v>
      </c>
      <c r="I893" t="s">
        <v>134</v>
      </c>
      <c r="J893" t="s">
        <v>52</v>
      </c>
      <c r="K893" t="s">
        <v>2427</v>
      </c>
      <c r="L893" t="s">
        <v>113</v>
      </c>
      <c r="M893" t="s">
        <v>38</v>
      </c>
      <c r="N893" t="s">
        <v>74</v>
      </c>
      <c r="O893" t="s">
        <v>75</v>
      </c>
      <c r="P893" t="s">
        <v>35</v>
      </c>
      <c r="Q893">
        <v>56</v>
      </c>
      <c r="R893">
        <v>59.91</v>
      </c>
      <c r="S893">
        <v>3354.96</v>
      </c>
      <c r="T893">
        <v>14.06</v>
      </c>
      <c r="U893">
        <v>10</v>
      </c>
      <c r="V893">
        <v>1380</v>
      </c>
      <c r="W893" t="s">
        <v>36</v>
      </c>
      <c r="X893">
        <v>242.43</v>
      </c>
    </row>
    <row r="894" spans="1:24" x14ac:dyDescent="0.25">
      <c r="A894">
        <v>100892</v>
      </c>
      <c r="B894" s="1">
        <v>45783</v>
      </c>
      <c r="C894" s="1">
        <v>45936</v>
      </c>
      <c r="D894" t="s">
        <v>4100</v>
      </c>
      <c r="E894" t="s">
        <v>2428</v>
      </c>
      <c r="F894" t="s">
        <v>32</v>
      </c>
      <c r="G894" t="s">
        <v>137</v>
      </c>
      <c r="H894" t="s">
        <v>2429</v>
      </c>
      <c r="I894" t="s">
        <v>41</v>
      </c>
      <c r="J894" t="s">
        <v>42</v>
      </c>
      <c r="K894" t="s">
        <v>183</v>
      </c>
      <c r="L894" t="s">
        <v>91</v>
      </c>
      <c r="M894" t="s">
        <v>32</v>
      </c>
      <c r="N894" t="s">
        <v>107</v>
      </c>
      <c r="O894" t="s">
        <v>108</v>
      </c>
      <c r="P894" t="s">
        <v>35</v>
      </c>
      <c r="Q894">
        <v>350</v>
      </c>
      <c r="R894">
        <v>440.49</v>
      </c>
      <c r="S894">
        <v>154171.5</v>
      </c>
      <c r="T894">
        <v>16.59</v>
      </c>
      <c r="U894">
        <v>10</v>
      </c>
      <c r="V894">
        <v>749</v>
      </c>
      <c r="W894" t="s">
        <v>36</v>
      </c>
      <c r="X894">
        <v>23047.41</v>
      </c>
    </row>
    <row r="895" spans="1:24" x14ac:dyDescent="0.25">
      <c r="A895">
        <v>100893</v>
      </c>
      <c r="B895" t="s">
        <v>3847</v>
      </c>
      <c r="C895" t="s">
        <v>3882</v>
      </c>
      <c r="D895" s="1">
        <v>45418</v>
      </c>
      <c r="E895" t="s">
        <v>2430</v>
      </c>
      <c r="F895" t="s">
        <v>25</v>
      </c>
      <c r="G895" t="s">
        <v>244</v>
      </c>
      <c r="H895" t="s">
        <v>2431</v>
      </c>
      <c r="I895" t="s">
        <v>246</v>
      </c>
      <c r="J895" t="s">
        <v>29</v>
      </c>
      <c r="K895" t="s">
        <v>1408</v>
      </c>
      <c r="L895" t="s">
        <v>122</v>
      </c>
      <c r="M895" t="s">
        <v>54</v>
      </c>
      <c r="N895" t="s">
        <v>66</v>
      </c>
      <c r="O895" t="s">
        <v>67</v>
      </c>
      <c r="P895" t="s">
        <v>35</v>
      </c>
      <c r="Q895">
        <v>233</v>
      </c>
      <c r="R895">
        <v>41.55</v>
      </c>
      <c r="S895">
        <v>9681.15</v>
      </c>
      <c r="T895">
        <v>19.079999999999998</v>
      </c>
      <c r="U895">
        <v>5</v>
      </c>
      <c r="V895">
        <v>1723</v>
      </c>
      <c r="W895" t="s">
        <v>36</v>
      </c>
      <c r="X895">
        <v>1327.89</v>
      </c>
    </row>
    <row r="896" spans="1:24" x14ac:dyDescent="0.25">
      <c r="A896">
        <v>100894</v>
      </c>
      <c r="B896" t="s">
        <v>4060</v>
      </c>
      <c r="C896" t="s">
        <v>3950</v>
      </c>
      <c r="D896" s="1">
        <v>45689</v>
      </c>
      <c r="E896" t="s">
        <v>2432</v>
      </c>
      <c r="F896" t="s">
        <v>38</v>
      </c>
      <c r="G896" t="s">
        <v>217</v>
      </c>
      <c r="H896" t="s">
        <v>2433</v>
      </c>
      <c r="I896" t="s">
        <v>177</v>
      </c>
      <c r="J896" t="s">
        <v>29</v>
      </c>
      <c r="K896" t="s">
        <v>2434</v>
      </c>
      <c r="L896" t="s">
        <v>118</v>
      </c>
      <c r="M896" t="s">
        <v>32</v>
      </c>
      <c r="N896" t="s">
        <v>92</v>
      </c>
      <c r="O896" t="s">
        <v>93</v>
      </c>
      <c r="P896" t="s">
        <v>76</v>
      </c>
      <c r="Q896">
        <v>312</v>
      </c>
      <c r="R896">
        <v>105.15</v>
      </c>
      <c r="S896">
        <v>32806.800000000003</v>
      </c>
      <c r="T896">
        <v>13.71</v>
      </c>
      <c r="U896">
        <v>16</v>
      </c>
      <c r="V896">
        <v>1148</v>
      </c>
      <c r="W896" t="s">
        <v>36</v>
      </c>
      <c r="X896">
        <v>5161.01</v>
      </c>
    </row>
    <row r="897" spans="1:24" x14ac:dyDescent="0.25">
      <c r="A897">
        <v>100895</v>
      </c>
      <c r="B897" s="1">
        <v>45414</v>
      </c>
      <c r="C897" s="1">
        <v>45537</v>
      </c>
      <c r="D897" s="1">
        <v>45598</v>
      </c>
      <c r="E897" t="s">
        <v>2435</v>
      </c>
      <c r="F897" t="s">
        <v>54</v>
      </c>
      <c r="G897" t="s">
        <v>129</v>
      </c>
      <c r="H897" t="s">
        <v>2436</v>
      </c>
      <c r="I897" t="s">
        <v>139</v>
      </c>
      <c r="J897" t="s">
        <v>42</v>
      </c>
      <c r="K897" t="s">
        <v>2437</v>
      </c>
      <c r="L897" t="s">
        <v>31</v>
      </c>
      <c r="M897" t="s">
        <v>25</v>
      </c>
      <c r="N897" t="s">
        <v>151</v>
      </c>
      <c r="O897" t="s">
        <v>152</v>
      </c>
      <c r="P897" t="s">
        <v>68</v>
      </c>
      <c r="Q897">
        <v>399</v>
      </c>
      <c r="R897">
        <v>133.09</v>
      </c>
      <c r="S897">
        <v>53102.91</v>
      </c>
      <c r="T897">
        <v>54.37</v>
      </c>
      <c r="U897">
        <v>2</v>
      </c>
      <c r="V897">
        <v>599</v>
      </c>
      <c r="W897" t="s">
        <v>36</v>
      </c>
      <c r="X897">
        <v>9737.99</v>
      </c>
    </row>
    <row r="898" spans="1:24" x14ac:dyDescent="0.25">
      <c r="A898">
        <v>100896</v>
      </c>
      <c r="B898" s="1">
        <v>45475</v>
      </c>
      <c r="C898" s="1">
        <v>45598</v>
      </c>
      <c r="D898" t="s">
        <v>3868</v>
      </c>
      <c r="E898" t="s">
        <v>2438</v>
      </c>
      <c r="F898" t="s">
        <v>38</v>
      </c>
      <c r="G898" t="s">
        <v>83</v>
      </c>
      <c r="H898" t="s">
        <v>2439</v>
      </c>
      <c r="I898" t="s">
        <v>79</v>
      </c>
      <c r="J898" t="s">
        <v>80</v>
      </c>
      <c r="K898" t="s">
        <v>1826</v>
      </c>
      <c r="L898" t="s">
        <v>64</v>
      </c>
      <c r="M898" t="s">
        <v>65</v>
      </c>
      <c r="N898" t="s">
        <v>92</v>
      </c>
      <c r="O898" t="s">
        <v>93</v>
      </c>
      <c r="P898" t="s">
        <v>76</v>
      </c>
      <c r="Q898">
        <v>182</v>
      </c>
      <c r="R898">
        <v>349.8</v>
      </c>
      <c r="S898">
        <v>63663.6</v>
      </c>
      <c r="T898">
        <v>11.34</v>
      </c>
      <c r="U898">
        <v>13</v>
      </c>
      <c r="V898">
        <v>828</v>
      </c>
      <c r="W898" t="s">
        <v>36</v>
      </c>
      <c r="X898">
        <v>15099.45</v>
      </c>
    </row>
    <row r="899" spans="1:24" x14ac:dyDescent="0.25">
      <c r="A899">
        <v>100897</v>
      </c>
      <c r="B899" t="s">
        <v>4101</v>
      </c>
      <c r="C899" t="s">
        <v>3977</v>
      </c>
      <c r="D899" t="s">
        <v>4166</v>
      </c>
      <c r="E899" t="s">
        <v>2440</v>
      </c>
      <c r="F899" t="s">
        <v>54</v>
      </c>
      <c r="G899" t="s">
        <v>165</v>
      </c>
      <c r="H899" t="s">
        <v>2441</v>
      </c>
      <c r="I899" t="s">
        <v>85</v>
      </c>
      <c r="J899" t="s">
        <v>52</v>
      </c>
      <c r="K899" t="s">
        <v>1474</v>
      </c>
      <c r="L899" t="s">
        <v>98</v>
      </c>
      <c r="M899" t="s">
        <v>32</v>
      </c>
      <c r="N899" t="s">
        <v>107</v>
      </c>
      <c r="O899" t="s">
        <v>108</v>
      </c>
      <c r="P899" t="s">
        <v>123</v>
      </c>
      <c r="Q899">
        <v>105</v>
      </c>
      <c r="R899">
        <v>36.18</v>
      </c>
      <c r="S899">
        <v>3798.9</v>
      </c>
      <c r="T899">
        <v>13.24</v>
      </c>
      <c r="U899">
        <v>7</v>
      </c>
      <c r="V899">
        <v>2085</v>
      </c>
      <c r="W899" t="s">
        <v>36</v>
      </c>
      <c r="X899">
        <v>587.05999999999995</v>
      </c>
    </row>
    <row r="900" spans="1:24" x14ac:dyDescent="0.25">
      <c r="A900">
        <v>100898</v>
      </c>
      <c r="B900" t="s">
        <v>4100</v>
      </c>
      <c r="C900" t="s">
        <v>4021</v>
      </c>
      <c r="D900" s="1">
        <v>45815</v>
      </c>
      <c r="E900" t="s">
        <v>996</v>
      </c>
      <c r="F900" t="s">
        <v>54</v>
      </c>
      <c r="G900" t="s">
        <v>165</v>
      </c>
      <c r="H900" t="s">
        <v>2442</v>
      </c>
      <c r="I900" t="s">
        <v>246</v>
      </c>
      <c r="J900" t="s">
        <v>29</v>
      </c>
      <c r="K900" t="s">
        <v>1374</v>
      </c>
      <c r="L900" t="s">
        <v>122</v>
      </c>
      <c r="M900" t="s">
        <v>65</v>
      </c>
      <c r="N900" t="s">
        <v>107</v>
      </c>
      <c r="O900" t="s">
        <v>108</v>
      </c>
      <c r="P900" t="s">
        <v>76</v>
      </c>
      <c r="Q900">
        <v>231</v>
      </c>
      <c r="R900">
        <v>41.87</v>
      </c>
      <c r="S900">
        <v>9671.9699999999993</v>
      </c>
      <c r="T900">
        <v>12.23</v>
      </c>
      <c r="U900">
        <v>11</v>
      </c>
      <c r="V900">
        <v>1667</v>
      </c>
      <c r="W900" t="s">
        <v>36</v>
      </c>
      <c r="X900">
        <v>994.11</v>
      </c>
    </row>
    <row r="901" spans="1:24" x14ac:dyDescent="0.25">
      <c r="A901">
        <v>100899</v>
      </c>
      <c r="B901" t="s">
        <v>3812</v>
      </c>
      <c r="C901" t="s">
        <v>3974</v>
      </c>
      <c r="D901" t="s">
        <v>4004</v>
      </c>
      <c r="E901" t="s">
        <v>2443</v>
      </c>
      <c r="F901" t="s">
        <v>32</v>
      </c>
      <c r="G901" t="s">
        <v>110</v>
      </c>
      <c r="H901" t="s">
        <v>2444</v>
      </c>
      <c r="I901" t="s">
        <v>116</v>
      </c>
      <c r="J901" t="s">
        <v>62</v>
      </c>
      <c r="K901" t="s">
        <v>1121</v>
      </c>
      <c r="L901" t="s">
        <v>98</v>
      </c>
      <c r="M901" t="s">
        <v>32</v>
      </c>
      <c r="N901" t="s">
        <v>66</v>
      </c>
      <c r="O901" t="s">
        <v>67</v>
      </c>
      <c r="P901" t="s">
        <v>123</v>
      </c>
      <c r="Q901">
        <v>241</v>
      </c>
      <c r="R901">
        <v>21.22</v>
      </c>
      <c r="S901">
        <v>5114.0200000000004</v>
      </c>
      <c r="T901">
        <v>12.26</v>
      </c>
      <c r="U901">
        <v>19</v>
      </c>
      <c r="V901">
        <v>830</v>
      </c>
      <c r="W901" t="s">
        <v>188</v>
      </c>
      <c r="X901">
        <v>623.79</v>
      </c>
    </row>
    <row r="902" spans="1:24" x14ac:dyDescent="0.25">
      <c r="A902">
        <v>100900</v>
      </c>
      <c r="B902" t="s">
        <v>3871</v>
      </c>
      <c r="C902" t="s">
        <v>3871</v>
      </c>
      <c r="D902" s="1">
        <v>45881</v>
      </c>
      <c r="E902" t="s">
        <v>393</v>
      </c>
      <c r="F902" t="s">
        <v>32</v>
      </c>
      <c r="G902" t="s">
        <v>273</v>
      </c>
      <c r="H902" t="s">
        <v>2445</v>
      </c>
      <c r="I902" t="s">
        <v>41</v>
      </c>
      <c r="J902" t="s">
        <v>42</v>
      </c>
      <c r="K902" t="s">
        <v>319</v>
      </c>
      <c r="L902" t="s">
        <v>64</v>
      </c>
      <c r="M902" t="s">
        <v>38</v>
      </c>
      <c r="N902" t="s">
        <v>66</v>
      </c>
      <c r="O902" t="s">
        <v>67</v>
      </c>
      <c r="P902" t="s">
        <v>76</v>
      </c>
      <c r="Q902">
        <v>90</v>
      </c>
      <c r="R902">
        <v>187.43</v>
      </c>
      <c r="S902">
        <v>16868.7</v>
      </c>
      <c r="T902">
        <v>9.66</v>
      </c>
      <c r="U902">
        <v>12</v>
      </c>
      <c r="V902">
        <v>836</v>
      </c>
      <c r="W902" t="s">
        <v>36</v>
      </c>
      <c r="X902">
        <v>1933.81</v>
      </c>
    </row>
    <row r="903" spans="1:24" x14ac:dyDescent="0.25">
      <c r="A903">
        <v>100901</v>
      </c>
      <c r="B903" t="s">
        <v>3873</v>
      </c>
      <c r="C903" s="1">
        <v>45668</v>
      </c>
      <c r="D903" t="s">
        <v>3804</v>
      </c>
      <c r="E903" t="s">
        <v>614</v>
      </c>
      <c r="F903" t="s">
        <v>65</v>
      </c>
      <c r="G903" t="s">
        <v>154</v>
      </c>
      <c r="H903" t="s">
        <v>2446</v>
      </c>
      <c r="I903" t="s">
        <v>191</v>
      </c>
      <c r="J903" t="s">
        <v>62</v>
      </c>
      <c r="K903" t="s">
        <v>2447</v>
      </c>
      <c r="L903" t="s">
        <v>118</v>
      </c>
      <c r="M903" t="s">
        <v>25</v>
      </c>
      <c r="N903" t="s">
        <v>74</v>
      </c>
      <c r="O903" t="s">
        <v>75</v>
      </c>
      <c r="P903" t="s">
        <v>123</v>
      </c>
      <c r="Q903">
        <v>213</v>
      </c>
      <c r="R903">
        <v>33.24</v>
      </c>
      <c r="S903">
        <v>7080.12</v>
      </c>
      <c r="T903">
        <v>15.87</v>
      </c>
      <c r="U903">
        <v>12</v>
      </c>
      <c r="V903">
        <v>3013</v>
      </c>
      <c r="W903" t="s">
        <v>188</v>
      </c>
      <c r="X903">
        <v>361.68</v>
      </c>
    </row>
    <row r="904" spans="1:24" x14ac:dyDescent="0.25">
      <c r="A904">
        <v>100902</v>
      </c>
      <c r="B904" t="s">
        <v>3791</v>
      </c>
      <c r="C904" t="s">
        <v>3792</v>
      </c>
      <c r="D904" t="s">
        <v>3793</v>
      </c>
      <c r="E904" t="s">
        <v>2448</v>
      </c>
      <c r="F904" t="s">
        <v>32</v>
      </c>
      <c r="G904" t="s">
        <v>95</v>
      </c>
      <c r="H904" t="s">
        <v>2449</v>
      </c>
      <c r="I904" t="s">
        <v>79</v>
      </c>
      <c r="J904" t="s">
        <v>80</v>
      </c>
      <c r="K904" t="s">
        <v>501</v>
      </c>
      <c r="L904" t="s">
        <v>122</v>
      </c>
      <c r="M904" t="s">
        <v>38</v>
      </c>
      <c r="N904" t="s">
        <v>107</v>
      </c>
      <c r="O904" t="s">
        <v>108</v>
      </c>
      <c r="P904" t="s">
        <v>68</v>
      </c>
      <c r="Q904">
        <v>159</v>
      </c>
      <c r="R904">
        <v>132.38999999999999</v>
      </c>
      <c r="S904">
        <v>21050.01</v>
      </c>
      <c r="T904">
        <v>38.82</v>
      </c>
      <c r="U904">
        <v>3</v>
      </c>
      <c r="V904">
        <v>1132</v>
      </c>
      <c r="W904" t="s">
        <v>36</v>
      </c>
      <c r="X904">
        <v>2709.23</v>
      </c>
    </row>
    <row r="905" spans="1:24" x14ac:dyDescent="0.25">
      <c r="A905">
        <v>100903</v>
      </c>
      <c r="B905" s="1">
        <v>45658</v>
      </c>
      <c r="C905" s="1">
        <v>45748</v>
      </c>
      <c r="D905" t="s">
        <v>4069</v>
      </c>
      <c r="E905" t="s">
        <v>2450</v>
      </c>
      <c r="F905" t="s">
        <v>25</v>
      </c>
      <c r="G905" t="s">
        <v>233</v>
      </c>
      <c r="H905" t="s">
        <v>2451</v>
      </c>
      <c r="I905" t="s">
        <v>230</v>
      </c>
      <c r="J905" t="s">
        <v>80</v>
      </c>
      <c r="K905" t="s">
        <v>2452</v>
      </c>
      <c r="L905" t="s">
        <v>113</v>
      </c>
      <c r="M905" t="s">
        <v>65</v>
      </c>
      <c r="N905" t="s">
        <v>66</v>
      </c>
      <c r="O905" t="s">
        <v>67</v>
      </c>
      <c r="P905" t="s">
        <v>35</v>
      </c>
      <c r="Q905">
        <v>72</v>
      </c>
      <c r="R905">
        <v>124.79</v>
      </c>
      <c r="S905">
        <v>8984.8799999999992</v>
      </c>
      <c r="T905">
        <v>14.52</v>
      </c>
      <c r="U905">
        <v>10</v>
      </c>
      <c r="V905">
        <v>1611</v>
      </c>
      <c r="W905" t="s">
        <v>36</v>
      </c>
      <c r="X905">
        <v>2185.35</v>
      </c>
    </row>
    <row r="906" spans="1:24" x14ac:dyDescent="0.25">
      <c r="A906">
        <v>100904</v>
      </c>
      <c r="B906" s="1">
        <v>45724</v>
      </c>
      <c r="C906" s="1">
        <v>45724</v>
      </c>
      <c r="D906" s="1">
        <v>45938</v>
      </c>
      <c r="E906" t="s">
        <v>2453</v>
      </c>
      <c r="F906" t="s">
        <v>38</v>
      </c>
      <c r="G906" t="s">
        <v>147</v>
      </c>
      <c r="H906" t="s">
        <v>2454</v>
      </c>
      <c r="I906" t="s">
        <v>278</v>
      </c>
      <c r="J906" t="s">
        <v>29</v>
      </c>
      <c r="K906" t="s">
        <v>2455</v>
      </c>
      <c r="L906" t="s">
        <v>113</v>
      </c>
      <c r="M906" t="s">
        <v>65</v>
      </c>
      <c r="N906" t="s">
        <v>55</v>
      </c>
      <c r="O906" t="s">
        <v>56</v>
      </c>
      <c r="P906" t="s">
        <v>35</v>
      </c>
      <c r="Q906">
        <v>408</v>
      </c>
      <c r="R906">
        <v>84.68</v>
      </c>
      <c r="S906">
        <v>34549.440000000002</v>
      </c>
      <c r="T906">
        <v>24.04</v>
      </c>
      <c r="U906">
        <v>7</v>
      </c>
      <c r="V906">
        <v>2747</v>
      </c>
      <c r="W906" t="s">
        <v>36</v>
      </c>
      <c r="X906">
        <v>9142.91</v>
      </c>
    </row>
    <row r="907" spans="1:24" x14ac:dyDescent="0.25">
      <c r="A907">
        <v>100905</v>
      </c>
      <c r="B907" s="1">
        <v>45511</v>
      </c>
      <c r="C907" s="1">
        <v>45603</v>
      </c>
      <c r="D907" t="s">
        <v>3841</v>
      </c>
      <c r="E907" t="s">
        <v>2456</v>
      </c>
      <c r="F907" t="s">
        <v>38</v>
      </c>
      <c r="G907" t="s">
        <v>39</v>
      </c>
      <c r="H907" t="s">
        <v>2457</v>
      </c>
      <c r="I907" t="s">
        <v>246</v>
      </c>
      <c r="J907" t="s">
        <v>29</v>
      </c>
      <c r="K907" t="s">
        <v>1076</v>
      </c>
      <c r="L907" t="s">
        <v>113</v>
      </c>
      <c r="M907" t="s">
        <v>25</v>
      </c>
      <c r="N907" t="s">
        <v>66</v>
      </c>
      <c r="O907" t="s">
        <v>67</v>
      </c>
      <c r="P907" t="s">
        <v>76</v>
      </c>
      <c r="Q907">
        <v>294</v>
      </c>
      <c r="R907">
        <v>75.650000000000006</v>
      </c>
      <c r="S907">
        <v>22241.1</v>
      </c>
      <c r="T907">
        <v>13.38</v>
      </c>
      <c r="U907">
        <v>20</v>
      </c>
      <c r="V907">
        <v>1617</v>
      </c>
      <c r="W907" t="s">
        <v>57</v>
      </c>
      <c r="X907">
        <v>6479.12</v>
      </c>
    </row>
    <row r="908" spans="1:24" x14ac:dyDescent="0.25">
      <c r="A908">
        <v>100906</v>
      </c>
      <c r="B908" s="1">
        <v>45607</v>
      </c>
      <c r="C908" t="s">
        <v>3903</v>
      </c>
      <c r="D908" t="s">
        <v>4091</v>
      </c>
      <c r="E908" t="s">
        <v>1393</v>
      </c>
      <c r="F908" t="s">
        <v>65</v>
      </c>
      <c r="G908" t="s">
        <v>70</v>
      </c>
      <c r="H908" t="s">
        <v>2458</v>
      </c>
      <c r="I908" t="s">
        <v>79</v>
      </c>
      <c r="J908" t="s">
        <v>80</v>
      </c>
      <c r="K908" t="s">
        <v>2459</v>
      </c>
      <c r="L908" t="s">
        <v>31</v>
      </c>
      <c r="M908" t="s">
        <v>54</v>
      </c>
      <c r="N908" t="s">
        <v>74</v>
      </c>
      <c r="O908" t="s">
        <v>75</v>
      </c>
      <c r="P908" t="s">
        <v>35</v>
      </c>
      <c r="Q908">
        <v>268</v>
      </c>
      <c r="R908">
        <v>244.22</v>
      </c>
      <c r="S908">
        <v>65450.96</v>
      </c>
      <c r="T908">
        <v>20.07</v>
      </c>
      <c r="U908">
        <v>5</v>
      </c>
      <c r="V908">
        <v>966</v>
      </c>
      <c r="W908" t="s">
        <v>36</v>
      </c>
      <c r="X908">
        <v>9502.08</v>
      </c>
    </row>
    <row r="909" spans="1:24" x14ac:dyDescent="0.25">
      <c r="A909">
        <v>100907</v>
      </c>
      <c r="B909" s="1">
        <v>45809</v>
      </c>
      <c r="C909" s="1">
        <v>45870</v>
      </c>
      <c r="D909" t="s">
        <v>3937</v>
      </c>
      <c r="E909" t="s">
        <v>2460</v>
      </c>
      <c r="F909" t="s">
        <v>65</v>
      </c>
      <c r="G909" t="s">
        <v>70</v>
      </c>
      <c r="H909" t="s">
        <v>2461</v>
      </c>
      <c r="I909" t="s">
        <v>85</v>
      </c>
      <c r="J909" t="s">
        <v>52</v>
      </c>
      <c r="K909" t="s">
        <v>1938</v>
      </c>
      <c r="L909" t="s">
        <v>212</v>
      </c>
      <c r="M909" t="s">
        <v>38</v>
      </c>
      <c r="N909" t="s">
        <v>45</v>
      </c>
      <c r="O909" t="s">
        <v>46</v>
      </c>
      <c r="P909" t="s">
        <v>35</v>
      </c>
      <c r="Q909">
        <v>36</v>
      </c>
      <c r="R909">
        <v>66.22</v>
      </c>
      <c r="S909">
        <v>2383.92</v>
      </c>
      <c r="T909">
        <v>13.49</v>
      </c>
      <c r="U909">
        <v>8</v>
      </c>
      <c r="V909">
        <v>1000</v>
      </c>
      <c r="W909" t="s">
        <v>36</v>
      </c>
      <c r="X909">
        <v>189.91</v>
      </c>
    </row>
    <row r="910" spans="1:24" x14ac:dyDescent="0.25">
      <c r="A910">
        <v>100908</v>
      </c>
      <c r="B910" s="1">
        <v>45389</v>
      </c>
      <c r="C910" s="1">
        <v>45542</v>
      </c>
      <c r="D910" t="s">
        <v>3840</v>
      </c>
      <c r="E910" t="s">
        <v>2462</v>
      </c>
      <c r="F910" t="s">
        <v>32</v>
      </c>
      <c r="G910" t="s">
        <v>364</v>
      </c>
      <c r="H910" t="s">
        <v>2463</v>
      </c>
      <c r="I910" t="s">
        <v>149</v>
      </c>
      <c r="J910" t="s">
        <v>42</v>
      </c>
      <c r="K910" t="s">
        <v>1880</v>
      </c>
      <c r="L910" t="s">
        <v>113</v>
      </c>
      <c r="M910" t="s">
        <v>25</v>
      </c>
      <c r="N910" t="s">
        <v>102</v>
      </c>
      <c r="O910" t="s">
        <v>103</v>
      </c>
      <c r="P910" t="s">
        <v>68</v>
      </c>
      <c r="Q910">
        <v>41</v>
      </c>
      <c r="R910">
        <v>305.7</v>
      </c>
      <c r="S910">
        <v>12533.7</v>
      </c>
      <c r="T910">
        <v>31.17</v>
      </c>
      <c r="U910">
        <v>5</v>
      </c>
      <c r="V910">
        <v>1215</v>
      </c>
      <c r="W910" t="s">
        <v>36</v>
      </c>
      <c r="X910">
        <v>1366.12</v>
      </c>
    </row>
    <row r="911" spans="1:24" x14ac:dyDescent="0.25">
      <c r="A911">
        <v>100909</v>
      </c>
      <c r="B911" s="1">
        <v>45876</v>
      </c>
      <c r="C911" s="1">
        <v>45968</v>
      </c>
      <c r="D911" t="s">
        <v>3789</v>
      </c>
      <c r="E911" t="s">
        <v>2464</v>
      </c>
      <c r="F911" t="s">
        <v>32</v>
      </c>
      <c r="G911" t="s">
        <v>137</v>
      </c>
      <c r="H911" t="s">
        <v>2465</v>
      </c>
      <c r="I911" t="s">
        <v>368</v>
      </c>
      <c r="J911" t="s">
        <v>29</v>
      </c>
      <c r="K911" t="s">
        <v>893</v>
      </c>
      <c r="L911" t="s">
        <v>212</v>
      </c>
      <c r="M911" t="s">
        <v>38</v>
      </c>
      <c r="N911" t="s">
        <v>151</v>
      </c>
      <c r="O911" t="s">
        <v>152</v>
      </c>
      <c r="P911" t="s">
        <v>123</v>
      </c>
      <c r="Q911">
        <v>54</v>
      </c>
      <c r="R911">
        <v>62.49</v>
      </c>
      <c r="S911">
        <v>3374.46</v>
      </c>
      <c r="T911">
        <v>12</v>
      </c>
      <c r="U911">
        <v>9</v>
      </c>
      <c r="V911">
        <v>961</v>
      </c>
      <c r="W911" t="s">
        <v>36</v>
      </c>
      <c r="X911">
        <v>867.17</v>
      </c>
    </row>
    <row r="912" spans="1:24" x14ac:dyDescent="0.25">
      <c r="A912">
        <v>100910</v>
      </c>
      <c r="B912" t="s">
        <v>3943</v>
      </c>
      <c r="C912" t="s">
        <v>3968</v>
      </c>
      <c r="D912" t="s">
        <v>3966</v>
      </c>
      <c r="E912" t="s">
        <v>2466</v>
      </c>
      <c r="F912" t="s">
        <v>54</v>
      </c>
      <c r="G912" t="s">
        <v>193</v>
      </c>
      <c r="H912" t="s">
        <v>2467</v>
      </c>
      <c r="I912" t="s">
        <v>207</v>
      </c>
      <c r="J912" t="s">
        <v>80</v>
      </c>
      <c r="K912" t="s">
        <v>977</v>
      </c>
      <c r="L912" t="s">
        <v>91</v>
      </c>
      <c r="M912" t="s">
        <v>65</v>
      </c>
      <c r="N912" t="s">
        <v>151</v>
      </c>
      <c r="O912" t="s">
        <v>152</v>
      </c>
      <c r="P912" t="s">
        <v>68</v>
      </c>
      <c r="Q912">
        <v>452</v>
      </c>
      <c r="R912">
        <v>143.76</v>
      </c>
      <c r="S912">
        <v>64979.519999999997</v>
      </c>
      <c r="T912">
        <v>57.8</v>
      </c>
      <c r="U912">
        <v>3</v>
      </c>
      <c r="V912">
        <v>335</v>
      </c>
      <c r="W912" t="s">
        <v>57</v>
      </c>
      <c r="X912">
        <v>12666.95</v>
      </c>
    </row>
    <row r="913" spans="1:24" x14ac:dyDescent="0.25">
      <c r="A913">
        <v>100911</v>
      </c>
      <c r="B913" s="1">
        <v>45996</v>
      </c>
      <c r="C913" s="1">
        <v>45996</v>
      </c>
      <c r="D913" t="s">
        <v>4009</v>
      </c>
      <c r="E913" t="s">
        <v>2468</v>
      </c>
      <c r="F913" t="s">
        <v>65</v>
      </c>
      <c r="G913" t="s">
        <v>154</v>
      </c>
      <c r="H913" t="s">
        <v>2469</v>
      </c>
      <c r="I913" t="s">
        <v>177</v>
      </c>
      <c r="J913" t="s">
        <v>29</v>
      </c>
      <c r="K913" t="s">
        <v>401</v>
      </c>
      <c r="L913" t="s">
        <v>118</v>
      </c>
      <c r="M913" t="s">
        <v>25</v>
      </c>
      <c r="N913" t="s">
        <v>45</v>
      </c>
      <c r="O913" t="s">
        <v>46</v>
      </c>
      <c r="P913" t="s">
        <v>68</v>
      </c>
      <c r="Q913">
        <v>52</v>
      </c>
      <c r="R913">
        <v>81.36</v>
      </c>
      <c r="S913">
        <v>4230.72</v>
      </c>
      <c r="T913">
        <v>31.88</v>
      </c>
      <c r="U913">
        <v>1</v>
      </c>
      <c r="V913">
        <v>1995</v>
      </c>
      <c r="W913" t="s">
        <v>36</v>
      </c>
      <c r="X913">
        <v>1126.29</v>
      </c>
    </row>
    <row r="914" spans="1:24" x14ac:dyDescent="0.25">
      <c r="A914">
        <v>100912</v>
      </c>
      <c r="B914" t="s">
        <v>3780</v>
      </c>
      <c r="C914" t="s">
        <v>4192</v>
      </c>
      <c r="D914" t="s">
        <v>3985</v>
      </c>
      <c r="E914" t="s">
        <v>2470</v>
      </c>
      <c r="F914" t="s">
        <v>54</v>
      </c>
      <c r="G914" t="s">
        <v>129</v>
      </c>
      <c r="H914" t="s">
        <v>2471</v>
      </c>
      <c r="I914" t="s">
        <v>28</v>
      </c>
      <c r="J914" t="s">
        <v>29</v>
      </c>
      <c r="K914" t="s">
        <v>1365</v>
      </c>
      <c r="L914" t="s">
        <v>91</v>
      </c>
      <c r="M914" t="s">
        <v>54</v>
      </c>
      <c r="N914" t="s">
        <v>66</v>
      </c>
      <c r="O914" t="s">
        <v>67</v>
      </c>
      <c r="P914" t="s">
        <v>123</v>
      </c>
      <c r="Q914">
        <v>194</v>
      </c>
      <c r="R914">
        <v>112.2</v>
      </c>
      <c r="S914">
        <v>21766.799999999999</v>
      </c>
      <c r="T914">
        <v>11.41</v>
      </c>
      <c r="U914">
        <v>14</v>
      </c>
      <c r="V914">
        <v>1721</v>
      </c>
      <c r="W914" t="s">
        <v>36</v>
      </c>
      <c r="X914">
        <v>1978.41</v>
      </c>
    </row>
    <row r="915" spans="1:24" x14ac:dyDescent="0.25">
      <c r="A915">
        <v>100913</v>
      </c>
      <c r="B915" t="s">
        <v>3970</v>
      </c>
      <c r="C915" t="s">
        <v>4061</v>
      </c>
      <c r="D915" t="s">
        <v>4167</v>
      </c>
      <c r="E915" t="s">
        <v>1849</v>
      </c>
      <c r="F915" t="s">
        <v>32</v>
      </c>
      <c r="G915" t="s">
        <v>273</v>
      </c>
      <c r="H915" t="s">
        <v>2472</v>
      </c>
      <c r="I915" t="s">
        <v>177</v>
      </c>
      <c r="J915" t="s">
        <v>29</v>
      </c>
      <c r="K915" t="s">
        <v>1138</v>
      </c>
      <c r="L915" t="s">
        <v>118</v>
      </c>
      <c r="M915" t="s">
        <v>65</v>
      </c>
      <c r="N915" t="s">
        <v>33</v>
      </c>
      <c r="O915" t="s">
        <v>34</v>
      </c>
      <c r="P915" t="s">
        <v>35</v>
      </c>
      <c r="Q915">
        <v>21</v>
      </c>
      <c r="R915">
        <v>67.72</v>
      </c>
      <c r="S915">
        <v>1422.12</v>
      </c>
      <c r="T915">
        <v>13.07</v>
      </c>
      <c r="U915">
        <v>8</v>
      </c>
      <c r="V915">
        <v>1347</v>
      </c>
      <c r="W915" t="s">
        <v>36</v>
      </c>
      <c r="X915">
        <v>215.71</v>
      </c>
    </row>
    <row r="916" spans="1:24" x14ac:dyDescent="0.25">
      <c r="A916">
        <v>100914</v>
      </c>
      <c r="B916" t="s">
        <v>4110</v>
      </c>
      <c r="C916" s="1">
        <v>45360</v>
      </c>
      <c r="D916" t="s">
        <v>3965</v>
      </c>
      <c r="E916" t="s">
        <v>2473</v>
      </c>
      <c r="F916" t="s">
        <v>25</v>
      </c>
      <c r="G916" t="s">
        <v>172</v>
      </c>
      <c r="H916" t="s">
        <v>2474</v>
      </c>
      <c r="I916" t="s">
        <v>207</v>
      </c>
      <c r="J916" t="s">
        <v>80</v>
      </c>
      <c r="K916" t="s">
        <v>2475</v>
      </c>
      <c r="L916" t="s">
        <v>91</v>
      </c>
      <c r="M916" t="s">
        <v>32</v>
      </c>
      <c r="N916" t="s">
        <v>102</v>
      </c>
      <c r="O916" t="s">
        <v>103</v>
      </c>
      <c r="P916" t="s">
        <v>123</v>
      </c>
      <c r="Q916">
        <v>429</v>
      </c>
      <c r="R916">
        <v>122.32</v>
      </c>
      <c r="S916">
        <v>52475.28</v>
      </c>
      <c r="T916">
        <v>21.12</v>
      </c>
      <c r="U916">
        <v>12</v>
      </c>
      <c r="V916">
        <v>867</v>
      </c>
      <c r="W916" t="s">
        <v>36</v>
      </c>
      <c r="X916">
        <v>14211.16</v>
      </c>
    </row>
    <row r="917" spans="1:24" x14ac:dyDescent="0.25">
      <c r="A917">
        <v>100915</v>
      </c>
      <c r="B917" s="1">
        <v>45815</v>
      </c>
      <c r="C917" s="1">
        <v>45907</v>
      </c>
      <c r="D917" t="s">
        <v>3957</v>
      </c>
      <c r="E917" t="s">
        <v>2476</v>
      </c>
      <c r="F917" t="s">
        <v>38</v>
      </c>
      <c r="G917" t="s">
        <v>49</v>
      </c>
      <c r="H917" t="s">
        <v>2477</v>
      </c>
      <c r="I917" t="s">
        <v>191</v>
      </c>
      <c r="J917" t="s">
        <v>62</v>
      </c>
      <c r="K917" t="s">
        <v>1747</v>
      </c>
      <c r="L917" t="s">
        <v>91</v>
      </c>
      <c r="M917" t="s">
        <v>65</v>
      </c>
      <c r="N917" t="s">
        <v>102</v>
      </c>
      <c r="O917" t="s">
        <v>103</v>
      </c>
      <c r="P917" t="s">
        <v>123</v>
      </c>
      <c r="Q917">
        <v>132</v>
      </c>
      <c r="R917">
        <v>19.34</v>
      </c>
      <c r="S917">
        <v>2552.88</v>
      </c>
      <c r="T917">
        <v>13.9</v>
      </c>
      <c r="U917">
        <v>6</v>
      </c>
      <c r="V917">
        <v>2596</v>
      </c>
      <c r="W917" t="s">
        <v>36</v>
      </c>
      <c r="X917">
        <v>423.9</v>
      </c>
    </row>
    <row r="918" spans="1:24" x14ac:dyDescent="0.25">
      <c r="A918">
        <v>100916</v>
      </c>
      <c r="B918" t="s">
        <v>3865</v>
      </c>
      <c r="C918" t="s">
        <v>3969</v>
      </c>
      <c r="D918" s="1">
        <v>45391</v>
      </c>
      <c r="E918" t="s">
        <v>2478</v>
      </c>
      <c r="F918" t="s">
        <v>25</v>
      </c>
      <c r="G918" t="s">
        <v>59</v>
      </c>
      <c r="H918" t="s">
        <v>2479</v>
      </c>
      <c r="I918" t="s">
        <v>368</v>
      </c>
      <c r="J918" t="s">
        <v>29</v>
      </c>
      <c r="K918" t="s">
        <v>2480</v>
      </c>
      <c r="L918" t="s">
        <v>98</v>
      </c>
      <c r="M918" t="s">
        <v>54</v>
      </c>
      <c r="N918" t="s">
        <v>102</v>
      </c>
      <c r="O918" t="s">
        <v>103</v>
      </c>
      <c r="P918" t="s">
        <v>123</v>
      </c>
      <c r="Q918">
        <v>215</v>
      </c>
      <c r="R918">
        <v>58.88</v>
      </c>
      <c r="S918">
        <v>12659.2</v>
      </c>
      <c r="T918">
        <v>15.92</v>
      </c>
      <c r="U918">
        <v>13</v>
      </c>
      <c r="V918">
        <v>866</v>
      </c>
      <c r="W918" t="s">
        <v>36</v>
      </c>
      <c r="X918">
        <v>990.34</v>
      </c>
    </row>
    <row r="919" spans="1:24" x14ac:dyDescent="0.25">
      <c r="A919">
        <v>100917</v>
      </c>
      <c r="B919" t="s">
        <v>4044</v>
      </c>
      <c r="C919" t="s">
        <v>4044</v>
      </c>
      <c r="D919" s="1">
        <v>45574</v>
      </c>
      <c r="E919" t="s">
        <v>2481</v>
      </c>
      <c r="F919" t="s">
        <v>32</v>
      </c>
      <c r="G919" t="s">
        <v>364</v>
      </c>
      <c r="H919" t="s">
        <v>2482</v>
      </c>
      <c r="I919" t="s">
        <v>126</v>
      </c>
      <c r="J919" t="s">
        <v>42</v>
      </c>
      <c r="K919" t="s">
        <v>847</v>
      </c>
      <c r="L919" t="s">
        <v>98</v>
      </c>
      <c r="M919" t="s">
        <v>65</v>
      </c>
      <c r="N919" t="s">
        <v>92</v>
      </c>
      <c r="O919" t="s">
        <v>93</v>
      </c>
      <c r="P919" t="s">
        <v>123</v>
      </c>
      <c r="Q919">
        <v>497</v>
      </c>
      <c r="R919">
        <v>361</v>
      </c>
      <c r="S919">
        <v>179417</v>
      </c>
      <c r="T919">
        <v>22.77</v>
      </c>
      <c r="U919">
        <v>14</v>
      </c>
      <c r="V919">
        <v>900</v>
      </c>
      <c r="W919" t="s">
        <v>36</v>
      </c>
      <c r="X919">
        <v>38210.949999999997</v>
      </c>
    </row>
    <row r="920" spans="1:24" x14ac:dyDescent="0.25">
      <c r="A920">
        <v>100918</v>
      </c>
      <c r="B920" t="s">
        <v>4025</v>
      </c>
      <c r="C920" s="1">
        <v>45354</v>
      </c>
      <c r="D920" s="1">
        <v>45599</v>
      </c>
      <c r="E920" t="s">
        <v>1997</v>
      </c>
      <c r="F920" t="s">
        <v>65</v>
      </c>
      <c r="G920" t="s">
        <v>154</v>
      </c>
      <c r="H920" t="s">
        <v>2483</v>
      </c>
      <c r="I920" t="s">
        <v>61</v>
      </c>
      <c r="J920" t="s">
        <v>62</v>
      </c>
      <c r="K920" t="s">
        <v>2484</v>
      </c>
      <c r="L920" t="s">
        <v>31</v>
      </c>
      <c r="M920" t="s">
        <v>25</v>
      </c>
      <c r="N920" t="s">
        <v>33</v>
      </c>
      <c r="O920" t="s">
        <v>34</v>
      </c>
      <c r="P920" t="s">
        <v>35</v>
      </c>
      <c r="Q920">
        <v>107</v>
      </c>
      <c r="R920">
        <v>25.52</v>
      </c>
      <c r="S920">
        <v>2730.64</v>
      </c>
      <c r="T920">
        <v>15.51</v>
      </c>
      <c r="U920">
        <v>8</v>
      </c>
      <c r="V920">
        <v>1752</v>
      </c>
      <c r="W920" t="s">
        <v>36</v>
      </c>
      <c r="X920">
        <v>334.66</v>
      </c>
    </row>
    <row r="921" spans="1:24" x14ac:dyDescent="0.25">
      <c r="A921">
        <v>100919</v>
      </c>
      <c r="B921" s="1">
        <v>45906</v>
      </c>
      <c r="C921" t="s">
        <v>3832</v>
      </c>
      <c r="D921" t="s">
        <v>3977</v>
      </c>
      <c r="E921" t="s">
        <v>674</v>
      </c>
      <c r="F921" t="s">
        <v>54</v>
      </c>
      <c r="G921" t="s">
        <v>158</v>
      </c>
      <c r="H921" t="s">
        <v>2485</v>
      </c>
      <c r="I921" t="s">
        <v>134</v>
      </c>
      <c r="J921" t="s">
        <v>52</v>
      </c>
      <c r="K921" t="s">
        <v>2486</v>
      </c>
      <c r="L921" t="s">
        <v>212</v>
      </c>
      <c r="M921" t="s">
        <v>54</v>
      </c>
      <c r="N921" t="s">
        <v>55</v>
      </c>
      <c r="O921" t="s">
        <v>56</v>
      </c>
      <c r="P921" t="s">
        <v>68</v>
      </c>
      <c r="Q921">
        <v>226</v>
      </c>
      <c r="R921">
        <v>18.91</v>
      </c>
      <c r="S921">
        <v>4273.66</v>
      </c>
      <c r="T921">
        <v>31.97</v>
      </c>
      <c r="U921">
        <v>10</v>
      </c>
      <c r="V921">
        <v>4331</v>
      </c>
      <c r="W921" t="s">
        <v>36</v>
      </c>
      <c r="X921">
        <v>812.79</v>
      </c>
    </row>
    <row r="922" spans="1:24" x14ac:dyDescent="0.25">
      <c r="A922">
        <v>100920</v>
      </c>
      <c r="B922" s="1">
        <v>45538</v>
      </c>
      <c r="C922" s="1">
        <v>45599</v>
      </c>
      <c r="D922" t="s">
        <v>4040</v>
      </c>
      <c r="E922" t="s">
        <v>2487</v>
      </c>
      <c r="F922" t="s">
        <v>65</v>
      </c>
      <c r="G922" t="s">
        <v>142</v>
      </c>
      <c r="H922" t="s">
        <v>2488</v>
      </c>
      <c r="I922" t="s">
        <v>416</v>
      </c>
      <c r="J922" t="s">
        <v>80</v>
      </c>
      <c r="K922" t="s">
        <v>1501</v>
      </c>
      <c r="L922" t="s">
        <v>64</v>
      </c>
      <c r="M922" t="s">
        <v>38</v>
      </c>
      <c r="N922" t="s">
        <v>55</v>
      </c>
      <c r="O922" t="s">
        <v>56</v>
      </c>
      <c r="P922" t="s">
        <v>123</v>
      </c>
      <c r="Q922">
        <v>440</v>
      </c>
      <c r="R922">
        <v>138.19</v>
      </c>
      <c r="S922">
        <v>60803.6</v>
      </c>
      <c r="T922">
        <v>21.38</v>
      </c>
      <c r="U922">
        <v>10</v>
      </c>
      <c r="V922">
        <v>279</v>
      </c>
      <c r="W922" t="s">
        <v>36</v>
      </c>
      <c r="X922">
        <v>9634.98</v>
      </c>
    </row>
    <row r="923" spans="1:24" x14ac:dyDescent="0.25">
      <c r="A923">
        <v>100921</v>
      </c>
      <c r="B923" t="s">
        <v>3935</v>
      </c>
      <c r="C923" t="s">
        <v>3931</v>
      </c>
      <c r="D923" s="1">
        <v>45355</v>
      </c>
      <c r="E923" t="s">
        <v>2489</v>
      </c>
      <c r="F923" t="s">
        <v>65</v>
      </c>
      <c r="G923" t="s">
        <v>70</v>
      </c>
      <c r="H923" t="s">
        <v>2490</v>
      </c>
      <c r="I923" t="s">
        <v>198</v>
      </c>
      <c r="J923" t="s">
        <v>52</v>
      </c>
      <c r="K923" t="s">
        <v>1509</v>
      </c>
      <c r="L923" t="s">
        <v>122</v>
      </c>
      <c r="M923" t="s">
        <v>65</v>
      </c>
      <c r="N923" t="s">
        <v>92</v>
      </c>
      <c r="O923" t="s">
        <v>93</v>
      </c>
      <c r="P923" t="s">
        <v>35</v>
      </c>
      <c r="Q923">
        <v>299</v>
      </c>
      <c r="R923">
        <v>21.57</v>
      </c>
      <c r="S923">
        <v>6449.43</v>
      </c>
      <c r="T923">
        <v>15.52</v>
      </c>
      <c r="U923">
        <v>7</v>
      </c>
      <c r="V923">
        <v>1122</v>
      </c>
      <c r="W923" t="s">
        <v>36</v>
      </c>
      <c r="X923">
        <v>967.5</v>
      </c>
    </row>
    <row r="924" spans="1:24" x14ac:dyDescent="0.25">
      <c r="A924">
        <v>100922</v>
      </c>
      <c r="B924" t="s">
        <v>4124</v>
      </c>
      <c r="C924" t="s">
        <v>3761</v>
      </c>
      <c r="D924" t="s">
        <v>4193</v>
      </c>
      <c r="E924" t="s">
        <v>2491</v>
      </c>
      <c r="F924" t="s">
        <v>65</v>
      </c>
      <c r="G924" t="s">
        <v>70</v>
      </c>
      <c r="H924" t="s">
        <v>2492</v>
      </c>
      <c r="I924" t="s">
        <v>139</v>
      </c>
      <c r="J924" t="s">
        <v>42</v>
      </c>
      <c r="K924" t="s">
        <v>1234</v>
      </c>
      <c r="L924" t="s">
        <v>64</v>
      </c>
      <c r="M924" t="s">
        <v>54</v>
      </c>
      <c r="N924" t="s">
        <v>74</v>
      </c>
      <c r="O924" t="s">
        <v>75</v>
      </c>
      <c r="P924" t="s">
        <v>76</v>
      </c>
      <c r="Q924">
        <v>393</v>
      </c>
      <c r="R924">
        <v>365.46</v>
      </c>
      <c r="S924">
        <v>143625.78</v>
      </c>
      <c r="T924">
        <v>15.18</v>
      </c>
      <c r="U924">
        <v>21</v>
      </c>
      <c r="V924">
        <v>613</v>
      </c>
      <c r="W924" t="s">
        <v>36</v>
      </c>
      <c r="X924">
        <v>14800.7</v>
      </c>
    </row>
    <row r="925" spans="1:24" x14ac:dyDescent="0.25">
      <c r="A925">
        <v>100923</v>
      </c>
      <c r="B925" s="1">
        <v>45484</v>
      </c>
      <c r="C925" s="1">
        <v>45607</v>
      </c>
      <c r="D925" t="s">
        <v>3798</v>
      </c>
      <c r="E925" t="s">
        <v>2493</v>
      </c>
      <c r="F925" t="s">
        <v>65</v>
      </c>
      <c r="G925" t="s">
        <v>154</v>
      </c>
      <c r="H925" t="s">
        <v>2494</v>
      </c>
      <c r="I925" t="s">
        <v>198</v>
      </c>
      <c r="J925" t="s">
        <v>52</v>
      </c>
      <c r="K925" t="s">
        <v>1283</v>
      </c>
      <c r="L925" t="s">
        <v>118</v>
      </c>
      <c r="M925" t="s">
        <v>32</v>
      </c>
      <c r="N925" t="s">
        <v>66</v>
      </c>
      <c r="O925" t="s">
        <v>67</v>
      </c>
      <c r="P925" t="s">
        <v>35</v>
      </c>
      <c r="Q925">
        <v>178</v>
      </c>
      <c r="R925">
        <v>50.27</v>
      </c>
      <c r="S925">
        <v>8948.06</v>
      </c>
      <c r="T925">
        <v>17.52</v>
      </c>
      <c r="U925">
        <v>9</v>
      </c>
      <c r="V925">
        <v>3229</v>
      </c>
      <c r="W925" t="s">
        <v>36</v>
      </c>
      <c r="X925">
        <v>1451.74</v>
      </c>
    </row>
    <row r="926" spans="1:24" x14ac:dyDescent="0.25">
      <c r="A926">
        <v>100924</v>
      </c>
      <c r="B926" s="1">
        <v>45994</v>
      </c>
      <c r="C926" t="s">
        <v>3849</v>
      </c>
      <c r="D926" t="s">
        <v>4076</v>
      </c>
      <c r="E926" t="s">
        <v>2495</v>
      </c>
      <c r="F926" t="s">
        <v>38</v>
      </c>
      <c r="G926" t="s">
        <v>49</v>
      </c>
      <c r="H926" t="s">
        <v>2496</v>
      </c>
      <c r="I926" t="s">
        <v>134</v>
      </c>
      <c r="J926" t="s">
        <v>52</v>
      </c>
      <c r="K926" t="s">
        <v>1305</v>
      </c>
      <c r="L926" t="s">
        <v>64</v>
      </c>
      <c r="M926" t="s">
        <v>65</v>
      </c>
      <c r="N926" t="s">
        <v>107</v>
      </c>
      <c r="O926" t="s">
        <v>108</v>
      </c>
      <c r="P926" t="s">
        <v>35</v>
      </c>
      <c r="Q926">
        <v>438</v>
      </c>
      <c r="R926">
        <v>28.68</v>
      </c>
      <c r="S926">
        <v>12561.84</v>
      </c>
      <c r="T926">
        <v>24.89</v>
      </c>
      <c r="U926">
        <v>4</v>
      </c>
      <c r="V926">
        <v>1603</v>
      </c>
      <c r="W926" t="s">
        <v>36</v>
      </c>
      <c r="X926">
        <v>1431.8</v>
      </c>
    </row>
    <row r="927" spans="1:24" x14ac:dyDescent="0.25">
      <c r="A927">
        <v>100925</v>
      </c>
      <c r="B927" t="s">
        <v>3815</v>
      </c>
      <c r="C927" t="s">
        <v>3815</v>
      </c>
      <c r="D927" t="s">
        <v>3992</v>
      </c>
      <c r="E927" t="s">
        <v>1226</v>
      </c>
      <c r="F927" t="s">
        <v>25</v>
      </c>
      <c r="G927" t="s">
        <v>221</v>
      </c>
      <c r="H927" t="s">
        <v>2497</v>
      </c>
      <c r="I927" t="s">
        <v>134</v>
      </c>
      <c r="J927" t="s">
        <v>52</v>
      </c>
      <c r="K927" t="s">
        <v>2498</v>
      </c>
      <c r="L927" t="s">
        <v>122</v>
      </c>
      <c r="M927" t="s">
        <v>25</v>
      </c>
      <c r="N927" t="s">
        <v>66</v>
      </c>
      <c r="O927" t="s">
        <v>67</v>
      </c>
      <c r="P927" t="s">
        <v>68</v>
      </c>
      <c r="Q927">
        <v>271</v>
      </c>
      <c r="R927">
        <v>62.77</v>
      </c>
      <c r="S927">
        <v>17010.669999999998</v>
      </c>
      <c r="T927">
        <v>34.130000000000003</v>
      </c>
      <c r="U927">
        <v>5</v>
      </c>
      <c r="V927">
        <v>3460</v>
      </c>
      <c r="W927" t="s">
        <v>36</v>
      </c>
      <c r="X927">
        <v>1604.35</v>
      </c>
    </row>
    <row r="928" spans="1:24" x14ac:dyDescent="0.25">
      <c r="A928">
        <v>100926</v>
      </c>
      <c r="B928" s="1">
        <v>45385</v>
      </c>
      <c r="C928" s="1">
        <v>45507</v>
      </c>
      <c r="D928" s="1">
        <v>45599</v>
      </c>
      <c r="E928" t="s">
        <v>2499</v>
      </c>
      <c r="F928" t="s">
        <v>65</v>
      </c>
      <c r="G928" t="s">
        <v>154</v>
      </c>
      <c r="H928" t="s">
        <v>2500</v>
      </c>
      <c r="I928" t="s">
        <v>207</v>
      </c>
      <c r="J928" t="s">
        <v>80</v>
      </c>
      <c r="K928" t="s">
        <v>2501</v>
      </c>
      <c r="L928" t="s">
        <v>122</v>
      </c>
      <c r="M928" t="s">
        <v>25</v>
      </c>
      <c r="N928" t="s">
        <v>45</v>
      </c>
      <c r="O928" t="s">
        <v>46</v>
      </c>
      <c r="P928" t="s">
        <v>68</v>
      </c>
      <c r="Q928">
        <v>93</v>
      </c>
      <c r="R928">
        <v>318.22000000000003</v>
      </c>
      <c r="S928">
        <v>29594.46</v>
      </c>
      <c r="T928">
        <v>34.54</v>
      </c>
      <c r="U928">
        <v>3</v>
      </c>
      <c r="V928">
        <v>1531</v>
      </c>
      <c r="W928" t="s">
        <v>36</v>
      </c>
      <c r="X928">
        <v>5121.7</v>
      </c>
    </row>
    <row r="929" spans="1:24" x14ac:dyDescent="0.25">
      <c r="A929">
        <v>100927</v>
      </c>
      <c r="B929" t="s">
        <v>3948</v>
      </c>
      <c r="C929" t="s">
        <v>3948</v>
      </c>
      <c r="D929" s="1">
        <v>45390</v>
      </c>
      <c r="E929" t="s">
        <v>2502</v>
      </c>
      <c r="F929" t="s">
        <v>38</v>
      </c>
      <c r="G929" t="s">
        <v>49</v>
      </c>
      <c r="H929" t="s">
        <v>2503</v>
      </c>
      <c r="I929" t="s">
        <v>116</v>
      </c>
      <c r="J929" t="s">
        <v>62</v>
      </c>
      <c r="K929" t="s">
        <v>1208</v>
      </c>
      <c r="L929" t="s">
        <v>212</v>
      </c>
      <c r="M929" t="s">
        <v>38</v>
      </c>
      <c r="N929" t="s">
        <v>102</v>
      </c>
      <c r="O929" t="s">
        <v>103</v>
      </c>
      <c r="P929" t="s">
        <v>76</v>
      </c>
      <c r="Q929">
        <v>325</v>
      </c>
      <c r="R929">
        <v>39.36</v>
      </c>
      <c r="S929">
        <v>12792</v>
      </c>
      <c r="T929">
        <v>10.33</v>
      </c>
      <c r="U929">
        <v>14</v>
      </c>
      <c r="V929">
        <v>3996</v>
      </c>
      <c r="W929" t="s">
        <v>36</v>
      </c>
      <c r="X929">
        <v>1503.46</v>
      </c>
    </row>
    <row r="930" spans="1:24" x14ac:dyDescent="0.25">
      <c r="A930">
        <v>100928</v>
      </c>
      <c r="B930" s="1">
        <v>45905</v>
      </c>
      <c r="C930" s="1">
        <v>45935</v>
      </c>
      <c r="D930" t="s">
        <v>4010</v>
      </c>
      <c r="E930" t="s">
        <v>2504</v>
      </c>
      <c r="F930" t="s">
        <v>54</v>
      </c>
      <c r="G930" t="s">
        <v>129</v>
      </c>
      <c r="H930" t="s">
        <v>2505</v>
      </c>
      <c r="I930" t="s">
        <v>41</v>
      </c>
      <c r="J930" t="s">
        <v>42</v>
      </c>
      <c r="K930" t="s">
        <v>2506</v>
      </c>
      <c r="L930" t="s">
        <v>122</v>
      </c>
      <c r="M930" t="s">
        <v>25</v>
      </c>
      <c r="N930" t="s">
        <v>92</v>
      </c>
      <c r="O930" t="s">
        <v>93</v>
      </c>
      <c r="P930" t="s">
        <v>35</v>
      </c>
      <c r="Q930">
        <v>317</v>
      </c>
      <c r="R930">
        <v>311.3</v>
      </c>
      <c r="S930">
        <v>98682.1</v>
      </c>
      <c r="T930">
        <v>21.46</v>
      </c>
      <c r="U930">
        <v>4</v>
      </c>
      <c r="V930">
        <v>555</v>
      </c>
      <c r="W930" t="s">
        <v>36</v>
      </c>
      <c r="X930">
        <v>11390.66</v>
      </c>
    </row>
    <row r="931" spans="1:24" x14ac:dyDescent="0.25">
      <c r="A931">
        <v>100929</v>
      </c>
      <c r="B931" t="s">
        <v>4028</v>
      </c>
      <c r="C931" s="1">
        <v>45666</v>
      </c>
      <c r="D931" s="1">
        <v>45817</v>
      </c>
      <c r="E931" t="s">
        <v>2507</v>
      </c>
      <c r="F931" t="s">
        <v>65</v>
      </c>
      <c r="G931" t="s">
        <v>142</v>
      </c>
      <c r="H931" t="s">
        <v>2508</v>
      </c>
      <c r="I931" t="s">
        <v>28</v>
      </c>
      <c r="J931" t="s">
        <v>29</v>
      </c>
      <c r="K931" t="s">
        <v>1377</v>
      </c>
      <c r="L931" t="s">
        <v>113</v>
      </c>
      <c r="M931" t="s">
        <v>38</v>
      </c>
      <c r="N931" t="s">
        <v>102</v>
      </c>
      <c r="O931" t="s">
        <v>103</v>
      </c>
      <c r="P931" t="s">
        <v>68</v>
      </c>
      <c r="Q931">
        <v>316</v>
      </c>
      <c r="R931">
        <v>115.01</v>
      </c>
      <c r="S931">
        <v>36343.160000000003</v>
      </c>
      <c r="T931">
        <v>48.99</v>
      </c>
      <c r="U931">
        <v>5</v>
      </c>
      <c r="V931">
        <v>271</v>
      </c>
      <c r="W931" t="s">
        <v>36</v>
      </c>
      <c r="X931">
        <v>7272</v>
      </c>
    </row>
    <row r="932" spans="1:24" x14ac:dyDescent="0.25">
      <c r="A932">
        <v>100930</v>
      </c>
      <c r="B932" t="s">
        <v>4015</v>
      </c>
      <c r="C932" t="s">
        <v>4015</v>
      </c>
      <c r="D932" s="1">
        <v>45302</v>
      </c>
      <c r="E932" t="s">
        <v>2509</v>
      </c>
      <c r="F932" t="s">
        <v>32</v>
      </c>
      <c r="G932" t="s">
        <v>255</v>
      </c>
      <c r="H932" t="s">
        <v>2510</v>
      </c>
      <c r="I932" t="s">
        <v>246</v>
      </c>
      <c r="J932" t="s">
        <v>29</v>
      </c>
      <c r="K932" t="s">
        <v>2511</v>
      </c>
      <c r="L932" t="s">
        <v>44</v>
      </c>
      <c r="M932" t="s">
        <v>32</v>
      </c>
      <c r="N932" t="s">
        <v>66</v>
      </c>
      <c r="O932" t="s">
        <v>67</v>
      </c>
      <c r="P932" t="s">
        <v>68</v>
      </c>
      <c r="Q932">
        <v>407</v>
      </c>
      <c r="R932">
        <v>14.81</v>
      </c>
      <c r="S932">
        <v>6027.67</v>
      </c>
      <c r="T932">
        <v>40.659999999999997</v>
      </c>
      <c r="U932">
        <v>5</v>
      </c>
      <c r="V932">
        <v>3484</v>
      </c>
      <c r="W932" t="s">
        <v>36</v>
      </c>
      <c r="X932">
        <v>1135.03</v>
      </c>
    </row>
    <row r="933" spans="1:24" x14ac:dyDescent="0.25">
      <c r="A933">
        <v>100931</v>
      </c>
      <c r="B933" s="1">
        <v>45509</v>
      </c>
      <c r="C933" s="1">
        <v>45540</v>
      </c>
      <c r="D933" t="s">
        <v>4148</v>
      </c>
      <c r="E933" t="s">
        <v>2512</v>
      </c>
      <c r="F933" t="s">
        <v>32</v>
      </c>
      <c r="G933" t="s">
        <v>95</v>
      </c>
      <c r="H933" t="s">
        <v>2513</v>
      </c>
      <c r="I933" t="s">
        <v>191</v>
      </c>
      <c r="J933" t="s">
        <v>62</v>
      </c>
      <c r="K933" t="s">
        <v>1543</v>
      </c>
      <c r="L933" t="s">
        <v>122</v>
      </c>
      <c r="M933" t="s">
        <v>25</v>
      </c>
      <c r="N933" t="s">
        <v>203</v>
      </c>
      <c r="O933" t="s">
        <v>204</v>
      </c>
      <c r="P933" t="s">
        <v>76</v>
      </c>
      <c r="Q933">
        <v>144</v>
      </c>
      <c r="R933">
        <v>45.01</v>
      </c>
      <c r="S933">
        <v>6481.44</v>
      </c>
      <c r="T933">
        <v>10.64</v>
      </c>
      <c r="U933">
        <v>10</v>
      </c>
      <c r="V933">
        <v>4781</v>
      </c>
      <c r="W933" t="s">
        <v>36</v>
      </c>
      <c r="X933">
        <v>729.03</v>
      </c>
    </row>
    <row r="934" spans="1:24" x14ac:dyDescent="0.25">
      <c r="A934">
        <v>100932</v>
      </c>
      <c r="B934" s="1">
        <v>45720</v>
      </c>
      <c r="C934" s="1">
        <v>45842</v>
      </c>
      <c r="D934" t="s">
        <v>3797</v>
      </c>
      <c r="E934" t="s">
        <v>2514</v>
      </c>
      <c r="F934" t="s">
        <v>25</v>
      </c>
      <c r="G934" t="s">
        <v>172</v>
      </c>
      <c r="H934" t="s">
        <v>2515</v>
      </c>
      <c r="I934" t="s">
        <v>182</v>
      </c>
      <c r="J934" t="s">
        <v>80</v>
      </c>
      <c r="K934" t="s">
        <v>2516</v>
      </c>
      <c r="L934" t="s">
        <v>187</v>
      </c>
      <c r="M934" t="s">
        <v>32</v>
      </c>
      <c r="N934" t="s">
        <v>33</v>
      </c>
      <c r="O934" t="s">
        <v>34</v>
      </c>
      <c r="P934" t="s">
        <v>35</v>
      </c>
      <c r="Q934">
        <v>284</v>
      </c>
      <c r="R934">
        <v>227.89</v>
      </c>
      <c r="S934">
        <v>64720.76</v>
      </c>
      <c r="T934">
        <v>20.53</v>
      </c>
      <c r="U934">
        <v>6</v>
      </c>
      <c r="V934">
        <v>723</v>
      </c>
      <c r="W934" t="s">
        <v>36</v>
      </c>
      <c r="X934">
        <v>14714.24</v>
      </c>
    </row>
    <row r="935" spans="1:24" x14ac:dyDescent="0.25">
      <c r="A935">
        <v>100933</v>
      </c>
      <c r="B935" t="s">
        <v>3775</v>
      </c>
      <c r="C935" t="s">
        <v>3775</v>
      </c>
      <c r="D935" s="1">
        <v>45722</v>
      </c>
      <c r="E935" t="s">
        <v>2517</v>
      </c>
      <c r="F935" t="s">
        <v>38</v>
      </c>
      <c r="G935" t="s">
        <v>147</v>
      </c>
      <c r="H935" t="s">
        <v>2518</v>
      </c>
      <c r="I935" t="s">
        <v>72</v>
      </c>
      <c r="J935" t="s">
        <v>42</v>
      </c>
      <c r="K935" t="s">
        <v>1377</v>
      </c>
      <c r="L935" t="s">
        <v>44</v>
      </c>
      <c r="M935" t="s">
        <v>65</v>
      </c>
      <c r="N935" t="s">
        <v>151</v>
      </c>
      <c r="O935" t="s">
        <v>152</v>
      </c>
      <c r="P935" t="s">
        <v>35</v>
      </c>
      <c r="Q935">
        <v>217</v>
      </c>
      <c r="R935">
        <v>449.74</v>
      </c>
      <c r="S935">
        <v>97593.58</v>
      </c>
      <c r="T935">
        <v>18.63</v>
      </c>
      <c r="U935">
        <v>9</v>
      </c>
      <c r="V935">
        <v>1208</v>
      </c>
      <c r="W935" t="s">
        <v>36</v>
      </c>
      <c r="X935">
        <v>11943.94</v>
      </c>
    </row>
    <row r="936" spans="1:24" x14ac:dyDescent="0.25">
      <c r="A936">
        <v>100934</v>
      </c>
      <c r="B936" t="s">
        <v>3972</v>
      </c>
      <c r="C936" t="s">
        <v>4111</v>
      </c>
      <c r="D936" t="s">
        <v>4017</v>
      </c>
      <c r="E936" t="s">
        <v>2519</v>
      </c>
      <c r="F936" t="s">
        <v>65</v>
      </c>
      <c r="G936" t="s">
        <v>142</v>
      </c>
      <c r="H936" t="s">
        <v>2520</v>
      </c>
      <c r="I936" t="s">
        <v>41</v>
      </c>
      <c r="J936" t="s">
        <v>42</v>
      </c>
      <c r="K936" t="s">
        <v>2521</v>
      </c>
      <c r="L936" t="s">
        <v>44</v>
      </c>
      <c r="M936" t="s">
        <v>38</v>
      </c>
      <c r="N936" t="s">
        <v>45</v>
      </c>
      <c r="O936" t="s">
        <v>46</v>
      </c>
      <c r="P936" t="s">
        <v>35</v>
      </c>
      <c r="Q936">
        <v>492</v>
      </c>
      <c r="R936">
        <v>211.04</v>
      </c>
      <c r="S936">
        <v>103831.67999999999</v>
      </c>
      <c r="T936">
        <v>26.42</v>
      </c>
      <c r="U936">
        <v>7</v>
      </c>
      <c r="V936">
        <v>1221</v>
      </c>
      <c r="W936" t="s">
        <v>36</v>
      </c>
      <c r="X936">
        <v>9086.65</v>
      </c>
    </row>
    <row r="937" spans="1:24" x14ac:dyDescent="0.25">
      <c r="A937">
        <v>100935</v>
      </c>
      <c r="B937" s="1">
        <v>45446</v>
      </c>
      <c r="C937" s="1">
        <v>45568</v>
      </c>
      <c r="D937" s="1">
        <v>45326</v>
      </c>
      <c r="E937" t="s">
        <v>2522</v>
      </c>
      <c r="F937" t="s">
        <v>32</v>
      </c>
      <c r="G937" t="s">
        <v>255</v>
      </c>
      <c r="H937" t="s">
        <v>2523</v>
      </c>
      <c r="I937" t="s">
        <v>246</v>
      </c>
      <c r="J937" t="s">
        <v>29</v>
      </c>
      <c r="K937" t="s">
        <v>401</v>
      </c>
      <c r="L937" t="s">
        <v>44</v>
      </c>
      <c r="M937" t="s">
        <v>32</v>
      </c>
      <c r="N937" t="s">
        <v>107</v>
      </c>
      <c r="O937" t="s">
        <v>108</v>
      </c>
      <c r="P937" t="s">
        <v>76</v>
      </c>
      <c r="Q937">
        <v>167</v>
      </c>
      <c r="R937">
        <v>102.71</v>
      </c>
      <c r="S937">
        <v>17152.57</v>
      </c>
      <c r="T937">
        <v>8.19</v>
      </c>
      <c r="U937">
        <v>23</v>
      </c>
      <c r="V937">
        <v>3053</v>
      </c>
      <c r="W937" t="s">
        <v>36</v>
      </c>
      <c r="X937">
        <v>1934.06</v>
      </c>
    </row>
    <row r="938" spans="1:24" x14ac:dyDescent="0.25">
      <c r="A938">
        <v>100936</v>
      </c>
      <c r="B938" s="1">
        <v>45599</v>
      </c>
      <c r="C938" s="1">
        <v>45599</v>
      </c>
      <c r="D938" t="s">
        <v>4128</v>
      </c>
      <c r="E938" t="s">
        <v>2524</v>
      </c>
      <c r="F938" t="s">
        <v>65</v>
      </c>
      <c r="G938" t="s">
        <v>70</v>
      </c>
      <c r="H938" t="s">
        <v>2525</v>
      </c>
      <c r="I938" t="s">
        <v>144</v>
      </c>
      <c r="J938" t="s">
        <v>52</v>
      </c>
      <c r="K938" t="s">
        <v>1076</v>
      </c>
      <c r="L938" t="s">
        <v>31</v>
      </c>
      <c r="M938" t="s">
        <v>38</v>
      </c>
      <c r="N938" t="s">
        <v>55</v>
      </c>
      <c r="O938" t="s">
        <v>56</v>
      </c>
      <c r="P938" t="s">
        <v>68</v>
      </c>
      <c r="Q938">
        <v>125</v>
      </c>
      <c r="R938">
        <v>48.57</v>
      </c>
      <c r="S938">
        <v>6071.25</v>
      </c>
      <c r="T938">
        <v>36.61</v>
      </c>
      <c r="U938">
        <v>3</v>
      </c>
      <c r="V938">
        <v>3276</v>
      </c>
      <c r="W938" t="s">
        <v>36</v>
      </c>
      <c r="X938">
        <v>1121.94</v>
      </c>
    </row>
    <row r="939" spans="1:24" x14ac:dyDescent="0.25">
      <c r="A939">
        <v>100937</v>
      </c>
      <c r="B939" t="s">
        <v>3933</v>
      </c>
      <c r="C939" t="s">
        <v>3849</v>
      </c>
      <c r="D939" t="s">
        <v>3826</v>
      </c>
      <c r="E939" t="s">
        <v>1499</v>
      </c>
      <c r="F939" t="s">
        <v>25</v>
      </c>
      <c r="G939" t="s">
        <v>59</v>
      </c>
      <c r="H939" t="s">
        <v>2526</v>
      </c>
      <c r="I939" t="s">
        <v>198</v>
      </c>
      <c r="J939" t="s">
        <v>52</v>
      </c>
      <c r="K939" t="s">
        <v>2527</v>
      </c>
      <c r="L939" t="s">
        <v>118</v>
      </c>
      <c r="M939" t="s">
        <v>32</v>
      </c>
      <c r="N939" t="s">
        <v>45</v>
      </c>
      <c r="O939" t="s">
        <v>46</v>
      </c>
      <c r="P939" t="s">
        <v>35</v>
      </c>
      <c r="Q939">
        <v>347</v>
      </c>
      <c r="R939">
        <v>12.94</v>
      </c>
      <c r="S939">
        <v>4490.18</v>
      </c>
      <c r="T939">
        <v>22.31</v>
      </c>
      <c r="U939">
        <v>9</v>
      </c>
      <c r="V939">
        <v>1987</v>
      </c>
      <c r="W939" t="s">
        <v>36</v>
      </c>
      <c r="X939">
        <v>710.41</v>
      </c>
    </row>
    <row r="940" spans="1:24" x14ac:dyDescent="0.25">
      <c r="A940">
        <v>100938</v>
      </c>
      <c r="B940" t="s">
        <v>3935</v>
      </c>
      <c r="C940" t="s">
        <v>3915</v>
      </c>
      <c r="D940" t="s">
        <v>3802</v>
      </c>
      <c r="E940" t="s">
        <v>2528</v>
      </c>
      <c r="F940" t="s">
        <v>32</v>
      </c>
      <c r="G940" t="s">
        <v>180</v>
      </c>
      <c r="H940" t="s">
        <v>2529</v>
      </c>
      <c r="I940" t="s">
        <v>198</v>
      </c>
      <c r="J940" t="s">
        <v>52</v>
      </c>
      <c r="K940" t="s">
        <v>1705</v>
      </c>
      <c r="L940" t="s">
        <v>44</v>
      </c>
      <c r="M940" t="s">
        <v>32</v>
      </c>
      <c r="N940" t="s">
        <v>102</v>
      </c>
      <c r="O940" t="s">
        <v>103</v>
      </c>
      <c r="P940" t="s">
        <v>68</v>
      </c>
      <c r="Q940">
        <v>115</v>
      </c>
      <c r="R940">
        <v>74.010000000000005</v>
      </c>
      <c r="S940">
        <v>8511.15</v>
      </c>
      <c r="T940">
        <v>26.64</v>
      </c>
      <c r="U940">
        <v>5</v>
      </c>
      <c r="V940">
        <v>2474</v>
      </c>
      <c r="W940" t="s">
        <v>36</v>
      </c>
      <c r="X940">
        <v>980.21</v>
      </c>
    </row>
    <row r="941" spans="1:24" x14ac:dyDescent="0.25">
      <c r="A941">
        <v>100939</v>
      </c>
      <c r="B941" s="1">
        <v>45576</v>
      </c>
      <c r="C941" t="s">
        <v>3907</v>
      </c>
      <c r="D941" s="1">
        <v>45303</v>
      </c>
      <c r="E941" t="s">
        <v>2530</v>
      </c>
      <c r="F941" t="s">
        <v>65</v>
      </c>
      <c r="G941" t="s">
        <v>142</v>
      </c>
      <c r="H941" t="s">
        <v>2531</v>
      </c>
      <c r="I941" t="s">
        <v>85</v>
      </c>
      <c r="J941" t="s">
        <v>52</v>
      </c>
      <c r="K941" t="s">
        <v>410</v>
      </c>
      <c r="L941" t="s">
        <v>113</v>
      </c>
      <c r="M941" t="s">
        <v>25</v>
      </c>
      <c r="N941" t="s">
        <v>66</v>
      </c>
      <c r="O941" t="s">
        <v>67</v>
      </c>
      <c r="P941" t="s">
        <v>123</v>
      </c>
      <c r="Q941">
        <v>307</v>
      </c>
      <c r="R941">
        <v>27.91</v>
      </c>
      <c r="S941">
        <v>8568.3700000000008</v>
      </c>
      <c r="T941">
        <v>18.149999999999999</v>
      </c>
      <c r="U941">
        <v>17</v>
      </c>
      <c r="V941">
        <v>1744</v>
      </c>
      <c r="W941" t="s">
        <v>188</v>
      </c>
      <c r="X941">
        <v>938.09</v>
      </c>
    </row>
    <row r="942" spans="1:24" x14ac:dyDescent="0.25">
      <c r="A942">
        <v>100940</v>
      </c>
      <c r="B942" s="1">
        <v>45850</v>
      </c>
      <c r="C942" s="1">
        <v>45912</v>
      </c>
      <c r="D942" s="1">
        <v>45973</v>
      </c>
      <c r="E942" t="s">
        <v>1952</v>
      </c>
      <c r="F942" t="s">
        <v>54</v>
      </c>
      <c r="G942" t="s">
        <v>129</v>
      </c>
      <c r="H942" t="s">
        <v>2532</v>
      </c>
      <c r="I942" t="s">
        <v>116</v>
      </c>
      <c r="J942" t="s">
        <v>62</v>
      </c>
      <c r="K942" t="s">
        <v>353</v>
      </c>
      <c r="L942" t="s">
        <v>31</v>
      </c>
      <c r="M942" t="s">
        <v>54</v>
      </c>
      <c r="N942" t="s">
        <v>33</v>
      </c>
      <c r="O942" t="s">
        <v>34</v>
      </c>
      <c r="P942" t="s">
        <v>68</v>
      </c>
      <c r="Q942">
        <v>340</v>
      </c>
      <c r="R942">
        <v>20.75</v>
      </c>
      <c r="S942">
        <v>7055</v>
      </c>
      <c r="T942">
        <v>37.44</v>
      </c>
      <c r="U942">
        <v>2</v>
      </c>
      <c r="V942">
        <v>3305</v>
      </c>
      <c r="W942" t="s">
        <v>36</v>
      </c>
      <c r="X942">
        <v>520.21</v>
      </c>
    </row>
    <row r="943" spans="1:24" x14ac:dyDescent="0.25">
      <c r="A943">
        <v>100941</v>
      </c>
      <c r="B943" t="s">
        <v>3769</v>
      </c>
      <c r="C943" t="s">
        <v>3843</v>
      </c>
      <c r="D943" s="1">
        <v>45334</v>
      </c>
      <c r="E943" t="s">
        <v>2533</v>
      </c>
      <c r="F943" t="s">
        <v>25</v>
      </c>
      <c r="G943" t="s">
        <v>233</v>
      </c>
      <c r="H943" t="s">
        <v>2534</v>
      </c>
      <c r="I943" t="s">
        <v>149</v>
      </c>
      <c r="J943" t="s">
        <v>42</v>
      </c>
      <c r="K943" t="s">
        <v>1909</v>
      </c>
      <c r="L943" t="s">
        <v>122</v>
      </c>
      <c r="M943" t="s">
        <v>54</v>
      </c>
      <c r="N943" t="s">
        <v>74</v>
      </c>
      <c r="O943" t="s">
        <v>75</v>
      </c>
      <c r="P943" t="s">
        <v>68</v>
      </c>
      <c r="Q943">
        <v>203</v>
      </c>
      <c r="R943">
        <v>182.87</v>
      </c>
      <c r="S943">
        <v>37122.61</v>
      </c>
      <c r="T943">
        <v>41.67</v>
      </c>
      <c r="U943">
        <v>4</v>
      </c>
      <c r="V943">
        <v>1316</v>
      </c>
      <c r="W943" t="s">
        <v>36</v>
      </c>
      <c r="X943">
        <v>7741.54</v>
      </c>
    </row>
    <row r="944" spans="1:24" x14ac:dyDescent="0.25">
      <c r="A944">
        <v>100942</v>
      </c>
      <c r="B944" t="s">
        <v>3987</v>
      </c>
      <c r="C944" t="s">
        <v>4080</v>
      </c>
      <c r="D944" t="s">
        <v>3853</v>
      </c>
      <c r="E944" t="s">
        <v>2535</v>
      </c>
      <c r="F944" t="s">
        <v>38</v>
      </c>
      <c r="G944" t="s">
        <v>217</v>
      </c>
      <c r="H944" t="s">
        <v>2536</v>
      </c>
      <c r="I944" t="s">
        <v>139</v>
      </c>
      <c r="J944" t="s">
        <v>42</v>
      </c>
      <c r="K944" t="s">
        <v>2537</v>
      </c>
      <c r="L944" t="s">
        <v>113</v>
      </c>
      <c r="M944" t="s">
        <v>25</v>
      </c>
      <c r="N944" t="s">
        <v>203</v>
      </c>
      <c r="O944" t="s">
        <v>204</v>
      </c>
      <c r="P944" t="s">
        <v>68</v>
      </c>
      <c r="Q944">
        <v>479</v>
      </c>
      <c r="R944">
        <v>212.38</v>
      </c>
      <c r="S944">
        <v>101730.02</v>
      </c>
      <c r="T944">
        <v>59.55</v>
      </c>
      <c r="U944">
        <v>2</v>
      </c>
      <c r="V944">
        <v>583</v>
      </c>
      <c r="W944" t="s">
        <v>36</v>
      </c>
      <c r="X944">
        <v>10339.91</v>
      </c>
    </row>
    <row r="945" spans="1:24" x14ac:dyDescent="0.25">
      <c r="A945">
        <v>100943</v>
      </c>
      <c r="B945" s="1">
        <v>45296</v>
      </c>
      <c r="C945" s="1">
        <v>45327</v>
      </c>
      <c r="D945" s="1">
        <v>45417</v>
      </c>
      <c r="E945" t="s">
        <v>2538</v>
      </c>
      <c r="F945" t="s">
        <v>54</v>
      </c>
      <c r="G945" t="s">
        <v>225</v>
      </c>
      <c r="H945" t="s">
        <v>2539</v>
      </c>
      <c r="I945" t="s">
        <v>177</v>
      </c>
      <c r="J945" t="s">
        <v>29</v>
      </c>
      <c r="K945" t="s">
        <v>2540</v>
      </c>
      <c r="L945" t="s">
        <v>31</v>
      </c>
      <c r="M945" t="s">
        <v>38</v>
      </c>
      <c r="N945" t="s">
        <v>203</v>
      </c>
      <c r="O945" t="s">
        <v>204</v>
      </c>
      <c r="P945" t="s">
        <v>68</v>
      </c>
      <c r="Q945">
        <v>146</v>
      </c>
      <c r="R945">
        <v>71.72</v>
      </c>
      <c r="S945">
        <v>10471.120000000001</v>
      </c>
      <c r="T945">
        <v>37.97</v>
      </c>
      <c r="U945">
        <v>3</v>
      </c>
      <c r="V945">
        <v>993</v>
      </c>
      <c r="W945" t="s">
        <v>36</v>
      </c>
      <c r="X945">
        <v>306.69</v>
      </c>
    </row>
    <row r="946" spans="1:24" x14ac:dyDescent="0.25">
      <c r="A946">
        <v>100944</v>
      </c>
      <c r="B946" s="1">
        <v>45993</v>
      </c>
      <c r="C946" t="s">
        <v>4178</v>
      </c>
      <c r="D946" t="s">
        <v>4042</v>
      </c>
      <c r="E946" t="s">
        <v>2541</v>
      </c>
      <c r="F946" t="s">
        <v>54</v>
      </c>
      <c r="G946" t="s">
        <v>193</v>
      </c>
      <c r="H946" t="s">
        <v>2542</v>
      </c>
      <c r="I946" t="s">
        <v>72</v>
      </c>
      <c r="J946" t="s">
        <v>42</v>
      </c>
      <c r="K946" t="s">
        <v>268</v>
      </c>
      <c r="L946" t="s">
        <v>64</v>
      </c>
      <c r="M946" t="s">
        <v>32</v>
      </c>
      <c r="N946" t="s">
        <v>151</v>
      </c>
      <c r="O946" t="s">
        <v>152</v>
      </c>
      <c r="P946" t="s">
        <v>68</v>
      </c>
      <c r="Q946">
        <v>114</v>
      </c>
      <c r="R946">
        <v>385.92</v>
      </c>
      <c r="S946">
        <v>43994.879999999997</v>
      </c>
      <c r="T946">
        <v>35.9</v>
      </c>
      <c r="U946">
        <v>7</v>
      </c>
      <c r="V946">
        <v>1056</v>
      </c>
      <c r="W946" t="s">
        <v>36</v>
      </c>
      <c r="X946">
        <v>8970.0400000000009</v>
      </c>
    </row>
    <row r="947" spans="1:24" x14ac:dyDescent="0.25">
      <c r="A947">
        <v>100945</v>
      </c>
      <c r="B947" s="1">
        <v>45515</v>
      </c>
      <c r="C947" s="1">
        <v>45607</v>
      </c>
      <c r="D947" t="s">
        <v>3842</v>
      </c>
      <c r="E947" t="s">
        <v>2543</v>
      </c>
      <c r="F947" t="s">
        <v>25</v>
      </c>
      <c r="G947" t="s">
        <v>233</v>
      </c>
      <c r="H947" t="s">
        <v>2544</v>
      </c>
      <c r="I947" t="s">
        <v>79</v>
      </c>
      <c r="J947" t="s">
        <v>80</v>
      </c>
      <c r="K947" t="s">
        <v>2545</v>
      </c>
      <c r="L947" t="s">
        <v>44</v>
      </c>
      <c r="M947" t="s">
        <v>25</v>
      </c>
      <c r="N947" t="s">
        <v>66</v>
      </c>
      <c r="O947" t="s">
        <v>67</v>
      </c>
      <c r="P947" t="s">
        <v>123</v>
      </c>
      <c r="Q947">
        <v>340</v>
      </c>
      <c r="R947">
        <v>334.08</v>
      </c>
      <c r="S947">
        <v>113587.2</v>
      </c>
      <c r="T947">
        <v>14.04</v>
      </c>
      <c r="U947">
        <v>4</v>
      </c>
      <c r="V947">
        <v>1692</v>
      </c>
      <c r="W947" t="s">
        <v>36</v>
      </c>
      <c r="X947">
        <v>31674.71</v>
      </c>
    </row>
    <row r="948" spans="1:24" x14ac:dyDescent="0.25">
      <c r="A948">
        <v>100946</v>
      </c>
      <c r="B948" t="s">
        <v>4074</v>
      </c>
      <c r="C948" s="1">
        <v>45700</v>
      </c>
      <c r="D948" s="1">
        <v>45973</v>
      </c>
      <c r="E948" t="s">
        <v>2546</v>
      </c>
      <c r="F948" t="s">
        <v>54</v>
      </c>
      <c r="G948" t="s">
        <v>225</v>
      </c>
      <c r="H948" t="s">
        <v>2547</v>
      </c>
      <c r="I948" t="s">
        <v>126</v>
      </c>
      <c r="J948" t="s">
        <v>42</v>
      </c>
      <c r="K948" t="s">
        <v>2548</v>
      </c>
      <c r="L948" t="s">
        <v>44</v>
      </c>
      <c r="M948" t="s">
        <v>65</v>
      </c>
      <c r="N948" t="s">
        <v>45</v>
      </c>
      <c r="O948" t="s">
        <v>46</v>
      </c>
      <c r="P948" t="s">
        <v>123</v>
      </c>
      <c r="Q948">
        <v>256</v>
      </c>
      <c r="R948">
        <v>263.51</v>
      </c>
      <c r="S948">
        <v>67458.559999999998</v>
      </c>
      <c r="T948">
        <v>16.91</v>
      </c>
      <c r="U948">
        <v>9</v>
      </c>
      <c r="V948">
        <v>590</v>
      </c>
      <c r="W948" t="s">
        <v>36</v>
      </c>
      <c r="X948">
        <v>14380.25</v>
      </c>
    </row>
    <row r="949" spans="1:24" x14ac:dyDescent="0.25">
      <c r="A949">
        <v>100947</v>
      </c>
      <c r="B949" s="1">
        <v>45787</v>
      </c>
      <c r="C949" s="1">
        <v>45879</v>
      </c>
      <c r="D949" s="1">
        <v>45910</v>
      </c>
      <c r="E949" t="s">
        <v>2549</v>
      </c>
      <c r="F949" t="s">
        <v>32</v>
      </c>
      <c r="G949" t="s">
        <v>110</v>
      </c>
      <c r="H949" t="s">
        <v>2550</v>
      </c>
      <c r="I949" t="s">
        <v>416</v>
      </c>
      <c r="J949" t="s">
        <v>80</v>
      </c>
      <c r="K949" t="s">
        <v>1116</v>
      </c>
      <c r="L949" t="s">
        <v>31</v>
      </c>
      <c r="M949" t="s">
        <v>54</v>
      </c>
      <c r="N949" t="s">
        <v>92</v>
      </c>
      <c r="O949" t="s">
        <v>93</v>
      </c>
      <c r="P949" t="s">
        <v>68</v>
      </c>
      <c r="Q949">
        <v>88</v>
      </c>
      <c r="R949">
        <v>185.44</v>
      </c>
      <c r="S949">
        <v>16318.72</v>
      </c>
      <c r="T949">
        <v>34.21</v>
      </c>
      <c r="U949">
        <v>1</v>
      </c>
      <c r="V949">
        <v>247</v>
      </c>
      <c r="W949" t="s">
        <v>36</v>
      </c>
      <c r="X949">
        <v>3201.57</v>
      </c>
    </row>
    <row r="950" spans="1:24" x14ac:dyDescent="0.25">
      <c r="A950">
        <v>100948</v>
      </c>
      <c r="B950" t="s">
        <v>4048</v>
      </c>
      <c r="C950" t="s">
        <v>4133</v>
      </c>
      <c r="D950" t="s">
        <v>4177</v>
      </c>
      <c r="E950" t="s">
        <v>2551</v>
      </c>
      <c r="F950" t="s">
        <v>38</v>
      </c>
      <c r="G950" t="s">
        <v>147</v>
      </c>
      <c r="H950" t="s">
        <v>2552</v>
      </c>
      <c r="I950" t="s">
        <v>177</v>
      </c>
      <c r="J950" t="s">
        <v>29</v>
      </c>
      <c r="K950" t="s">
        <v>247</v>
      </c>
      <c r="L950" t="s">
        <v>64</v>
      </c>
      <c r="M950" t="s">
        <v>54</v>
      </c>
      <c r="N950" t="s">
        <v>55</v>
      </c>
      <c r="O950" t="s">
        <v>56</v>
      </c>
      <c r="P950" t="s">
        <v>68</v>
      </c>
      <c r="Q950">
        <v>181</v>
      </c>
      <c r="R950">
        <v>111.66</v>
      </c>
      <c r="S950">
        <v>20210.46</v>
      </c>
      <c r="T950">
        <v>40.24</v>
      </c>
      <c r="U950">
        <v>2</v>
      </c>
      <c r="V950">
        <v>2160</v>
      </c>
      <c r="W950" t="s">
        <v>36</v>
      </c>
      <c r="X950">
        <v>5566.82</v>
      </c>
    </row>
    <row r="951" spans="1:24" x14ac:dyDescent="0.25">
      <c r="A951">
        <v>100949</v>
      </c>
      <c r="B951" s="1">
        <v>45480</v>
      </c>
      <c r="C951" s="1">
        <v>45480</v>
      </c>
      <c r="D951" s="1">
        <v>45633</v>
      </c>
      <c r="E951" t="s">
        <v>2553</v>
      </c>
      <c r="F951" t="s">
        <v>54</v>
      </c>
      <c r="G951" t="s">
        <v>225</v>
      </c>
      <c r="H951" t="s">
        <v>2554</v>
      </c>
      <c r="I951" t="s">
        <v>28</v>
      </c>
      <c r="J951" t="s">
        <v>29</v>
      </c>
      <c r="K951" t="s">
        <v>2555</v>
      </c>
      <c r="L951" t="s">
        <v>113</v>
      </c>
      <c r="M951" t="s">
        <v>25</v>
      </c>
      <c r="N951" t="s">
        <v>33</v>
      </c>
      <c r="O951" t="s">
        <v>34</v>
      </c>
      <c r="P951" t="s">
        <v>123</v>
      </c>
      <c r="Q951">
        <v>344</v>
      </c>
      <c r="R951">
        <v>28.52</v>
      </c>
      <c r="S951">
        <v>9810.8799999999992</v>
      </c>
      <c r="T951">
        <v>19.05</v>
      </c>
      <c r="U951">
        <v>5</v>
      </c>
      <c r="V951">
        <v>3062</v>
      </c>
      <c r="W951" t="s">
        <v>47</v>
      </c>
      <c r="X951">
        <v>-202.55</v>
      </c>
    </row>
    <row r="952" spans="1:24" x14ac:dyDescent="0.25">
      <c r="A952">
        <v>100950</v>
      </c>
      <c r="B952" t="s">
        <v>3937</v>
      </c>
      <c r="C952" t="s">
        <v>3953</v>
      </c>
      <c r="D952" t="s">
        <v>4152</v>
      </c>
      <c r="E952" t="s">
        <v>2556</v>
      </c>
      <c r="F952" t="s">
        <v>54</v>
      </c>
      <c r="G952" t="s">
        <v>129</v>
      </c>
      <c r="H952" t="s">
        <v>1021</v>
      </c>
      <c r="I952" t="s">
        <v>191</v>
      </c>
      <c r="J952" t="s">
        <v>62</v>
      </c>
      <c r="K952" t="s">
        <v>2557</v>
      </c>
      <c r="L952" t="s">
        <v>187</v>
      </c>
      <c r="M952" t="s">
        <v>25</v>
      </c>
      <c r="N952" t="s">
        <v>151</v>
      </c>
      <c r="O952" t="s">
        <v>152</v>
      </c>
      <c r="P952" t="s">
        <v>68</v>
      </c>
      <c r="Q952">
        <v>474</v>
      </c>
      <c r="R952">
        <v>17.239999999999998</v>
      </c>
      <c r="S952">
        <v>8171.76</v>
      </c>
      <c r="T952">
        <v>59.23</v>
      </c>
      <c r="U952">
        <v>1</v>
      </c>
      <c r="V952">
        <v>4520</v>
      </c>
      <c r="W952" t="s">
        <v>36</v>
      </c>
      <c r="X952">
        <v>384.84</v>
      </c>
    </row>
    <row r="953" spans="1:24" x14ac:dyDescent="0.25">
      <c r="A953">
        <v>100951</v>
      </c>
      <c r="B953" s="1">
        <v>45297</v>
      </c>
      <c r="C953" s="1">
        <v>45418</v>
      </c>
      <c r="D953" s="1">
        <v>45602</v>
      </c>
      <c r="E953" t="s">
        <v>2558</v>
      </c>
      <c r="F953" t="s">
        <v>54</v>
      </c>
      <c r="G953" t="s">
        <v>158</v>
      </c>
      <c r="H953" t="s">
        <v>2559</v>
      </c>
      <c r="I953" t="s">
        <v>61</v>
      </c>
      <c r="J953" t="s">
        <v>62</v>
      </c>
      <c r="K953" t="s">
        <v>1265</v>
      </c>
      <c r="L953" t="s">
        <v>212</v>
      </c>
      <c r="M953" t="s">
        <v>65</v>
      </c>
      <c r="N953" t="s">
        <v>66</v>
      </c>
      <c r="O953" t="s">
        <v>67</v>
      </c>
      <c r="P953" t="s">
        <v>35</v>
      </c>
      <c r="Q953">
        <v>437</v>
      </c>
      <c r="R953">
        <v>21.57</v>
      </c>
      <c r="S953">
        <v>9426.09</v>
      </c>
      <c r="T953">
        <v>24.86</v>
      </c>
      <c r="U953">
        <v>6</v>
      </c>
      <c r="V953">
        <v>3589</v>
      </c>
      <c r="W953" t="s">
        <v>36</v>
      </c>
      <c r="X953">
        <v>462.7</v>
      </c>
    </row>
    <row r="954" spans="1:24" x14ac:dyDescent="0.25">
      <c r="A954">
        <v>100952</v>
      </c>
      <c r="B954" s="1">
        <v>45973</v>
      </c>
      <c r="C954" t="s">
        <v>4058</v>
      </c>
      <c r="D954" t="s">
        <v>3807</v>
      </c>
      <c r="E954" t="s">
        <v>2560</v>
      </c>
      <c r="F954" t="s">
        <v>38</v>
      </c>
      <c r="G954" t="s">
        <v>147</v>
      </c>
      <c r="H954" t="s">
        <v>2561</v>
      </c>
      <c r="I954" t="s">
        <v>41</v>
      </c>
      <c r="J954" t="s">
        <v>42</v>
      </c>
      <c r="K954" t="s">
        <v>1259</v>
      </c>
      <c r="L954" t="s">
        <v>118</v>
      </c>
      <c r="M954" t="s">
        <v>54</v>
      </c>
      <c r="N954" t="s">
        <v>92</v>
      </c>
      <c r="O954" t="s">
        <v>93</v>
      </c>
      <c r="P954" t="s">
        <v>68</v>
      </c>
      <c r="Q954">
        <v>183</v>
      </c>
      <c r="R954">
        <v>257.48</v>
      </c>
      <c r="S954">
        <v>47118.84</v>
      </c>
      <c r="T954">
        <v>40.369999999999997</v>
      </c>
      <c r="U954">
        <v>5</v>
      </c>
      <c r="V954">
        <v>1109</v>
      </c>
      <c r="W954" t="s">
        <v>36</v>
      </c>
      <c r="X954">
        <v>4423.38</v>
      </c>
    </row>
    <row r="955" spans="1:24" x14ac:dyDescent="0.25">
      <c r="A955">
        <v>100953</v>
      </c>
      <c r="B955" t="s">
        <v>4109</v>
      </c>
      <c r="C955" s="1">
        <v>45300</v>
      </c>
      <c r="D955" t="s">
        <v>3834</v>
      </c>
      <c r="E955" t="s">
        <v>2562</v>
      </c>
      <c r="F955" t="s">
        <v>65</v>
      </c>
      <c r="G955" t="s">
        <v>142</v>
      </c>
      <c r="H955" t="s">
        <v>2563</v>
      </c>
      <c r="I955" t="s">
        <v>182</v>
      </c>
      <c r="J955" t="s">
        <v>80</v>
      </c>
      <c r="K955" t="s">
        <v>1453</v>
      </c>
      <c r="L955" t="s">
        <v>118</v>
      </c>
      <c r="M955" t="s">
        <v>65</v>
      </c>
      <c r="N955" t="s">
        <v>102</v>
      </c>
      <c r="O955" t="s">
        <v>103</v>
      </c>
      <c r="P955" t="s">
        <v>76</v>
      </c>
      <c r="Q955">
        <v>152</v>
      </c>
      <c r="R955">
        <v>185.87</v>
      </c>
      <c r="S955">
        <v>28252.240000000002</v>
      </c>
      <c r="T955">
        <v>7.99</v>
      </c>
      <c r="U955">
        <v>16</v>
      </c>
      <c r="V955">
        <v>57</v>
      </c>
      <c r="W955" t="s">
        <v>47</v>
      </c>
      <c r="X955">
        <v>-27.27</v>
      </c>
    </row>
    <row r="956" spans="1:24" x14ac:dyDescent="0.25">
      <c r="A956">
        <v>100954</v>
      </c>
      <c r="B956" s="1">
        <v>45963</v>
      </c>
      <c r="C956" t="s">
        <v>4178</v>
      </c>
      <c r="D956" t="s">
        <v>3755</v>
      </c>
      <c r="E956" t="s">
        <v>2564</v>
      </c>
      <c r="F956" t="s">
        <v>38</v>
      </c>
      <c r="G956" t="s">
        <v>147</v>
      </c>
      <c r="H956" t="s">
        <v>2565</v>
      </c>
      <c r="I956" t="s">
        <v>41</v>
      </c>
      <c r="J956" t="s">
        <v>42</v>
      </c>
      <c r="K956" t="s">
        <v>1659</v>
      </c>
      <c r="L956" t="s">
        <v>91</v>
      </c>
      <c r="M956" t="s">
        <v>25</v>
      </c>
      <c r="N956" t="s">
        <v>203</v>
      </c>
      <c r="O956" t="s">
        <v>204</v>
      </c>
      <c r="P956" t="s">
        <v>68</v>
      </c>
      <c r="Q956">
        <v>421</v>
      </c>
      <c r="R956">
        <v>173.99</v>
      </c>
      <c r="S956">
        <v>73249.789999999994</v>
      </c>
      <c r="T956">
        <v>55.79</v>
      </c>
      <c r="U956">
        <v>1</v>
      </c>
      <c r="V956">
        <v>1426</v>
      </c>
      <c r="W956" t="s">
        <v>36</v>
      </c>
      <c r="X956">
        <v>10591.33</v>
      </c>
    </row>
    <row r="957" spans="1:24" x14ac:dyDescent="0.25">
      <c r="A957">
        <v>100955</v>
      </c>
      <c r="B957" t="s">
        <v>4148</v>
      </c>
      <c r="C957" t="s">
        <v>4148</v>
      </c>
      <c r="D957" t="s">
        <v>4049</v>
      </c>
      <c r="E957" t="s">
        <v>417</v>
      </c>
      <c r="F957" t="s">
        <v>65</v>
      </c>
      <c r="G957" t="s">
        <v>154</v>
      </c>
      <c r="H957" t="s">
        <v>2566</v>
      </c>
      <c r="I957" t="s">
        <v>182</v>
      </c>
      <c r="J957" t="s">
        <v>80</v>
      </c>
      <c r="K957" t="s">
        <v>2567</v>
      </c>
      <c r="L957" t="s">
        <v>187</v>
      </c>
      <c r="M957" t="s">
        <v>25</v>
      </c>
      <c r="N957" t="s">
        <v>66</v>
      </c>
      <c r="O957" t="s">
        <v>67</v>
      </c>
      <c r="P957" t="s">
        <v>123</v>
      </c>
      <c r="Q957">
        <v>494</v>
      </c>
      <c r="R957">
        <v>75.599999999999994</v>
      </c>
      <c r="S957">
        <v>37346.400000000001</v>
      </c>
      <c r="T957">
        <v>22.7</v>
      </c>
      <c r="U957">
        <v>11</v>
      </c>
      <c r="V957">
        <v>1789</v>
      </c>
      <c r="W957" t="s">
        <v>36</v>
      </c>
      <c r="X957">
        <v>4567.37</v>
      </c>
    </row>
    <row r="958" spans="1:24" x14ac:dyDescent="0.25">
      <c r="A958">
        <v>100956</v>
      </c>
      <c r="B958" t="s">
        <v>4138</v>
      </c>
      <c r="C958" t="s">
        <v>4138</v>
      </c>
      <c r="D958" t="s">
        <v>4083</v>
      </c>
      <c r="E958" t="s">
        <v>2568</v>
      </c>
      <c r="F958" t="s">
        <v>32</v>
      </c>
      <c r="G958" t="s">
        <v>137</v>
      </c>
      <c r="H958" t="s">
        <v>2569</v>
      </c>
      <c r="I958" t="s">
        <v>230</v>
      </c>
      <c r="J958" t="s">
        <v>80</v>
      </c>
      <c r="K958" t="s">
        <v>822</v>
      </c>
      <c r="L958" t="s">
        <v>98</v>
      </c>
      <c r="M958" t="s">
        <v>54</v>
      </c>
      <c r="N958" t="s">
        <v>92</v>
      </c>
      <c r="O958" t="s">
        <v>93</v>
      </c>
      <c r="P958" t="s">
        <v>68</v>
      </c>
      <c r="Q958">
        <v>65</v>
      </c>
      <c r="R958">
        <v>270.14999999999998</v>
      </c>
      <c r="S958">
        <v>17559.75</v>
      </c>
      <c r="T958">
        <v>32.72</v>
      </c>
      <c r="U958">
        <v>4</v>
      </c>
      <c r="V958">
        <v>475</v>
      </c>
      <c r="W958" t="s">
        <v>36</v>
      </c>
      <c r="X958">
        <v>2530.2399999999998</v>
      </c>
    </row>
    <row r="959" spans="1:24" x14ac:dyDescent="0.25">
      <c r="A959">
        <v>100957</v>
      </c>
      <c r="B959" t="s">
        <v>3959</v>
      </c>
      <c r="C959" t="s">
        <v>3839</v>
      </c>
      <c r="D959" s="1">
        <v>45721</v>
      </c>
      <c r="E959" t="s">
        <v>2570</v>
      </c>
      <c r="F959" t="s">
        <v>38</v>
      </c>
      <c r="G959" t="s">
        <v>39</v>
      </c>
      <c r="H959" t="s">
        <v>2571</v>
      </c>
      <c r="I959" t="s">
        <v>144</v>
      </c>
      <c r="J959" t="s">
        <v>52</v>
      </c>
      <c r="K959" t="s">
        <v>2572</v>
      </c>
      <c r="L959" t="s">
        <v>212</v>
      </c>
      <c r="M959" t="s">
        <v>54</v>
      </c>
      <c r="N959" t="s">
        <v>92</v>
      </c>
      <c r="O959" t="s">
        <v>93</v>
      </c>
      <c r="P959" t="s">
        <v>35</v>
      </c>
      <c r="Q959">
        <v>137</v>
      </c>
      <c r="R959">
        <v>14.91</v>
      </c>
      <c r="S959">
        <v>2042.67</v>
      </c>
      <c r="T959">
        <v>16.36</v>
      </c>
      <c r="U959">
        <v>9</v>
      </c>
      <c r="V959">
        <v>1278</v>
      </c>
      <c r="W959" t="s">
        <v>36</v>
      </c>
      <c r="X959">
        <v>218.71</v>
      </c>
    </row>
    <row r="960" spans="1:24" x14ac:dyDescent="0.25">
      <c r="A960">
        <v>100958</v>
      </c>
      <c r="B960" t="s">
        <v>3858</v>
      </c>
      <c r="C960" t="s">
        <v>3858</v>
      </c>
      <c r="D960" s="1">
        <v>45871</v>
      </c>
      <c r="E960" t="s">
        <v>2573</v>
      </c>
      <c r="F960" t="s">
        <v>38</v>
      </c>
      <c r="G960" t="s">
        <v>217</v>
      </c>
      <c r="H960" t="s">
        <v>2574</v>
      </c>
      <c r="I960" t="s">
        <v>207</v>
      </c>
      <c r="J960" t="s">
        <v>80</v>
      </c>
      <c r="K960" t="s">
        <v>2575</v>
      </c>
      <c r="L960" t="s">
        <v>113</v>
      </c>
      <c r="M960" t="s">
        <v>38</v>
      </c>
      <c r="N960" t="s">
        <v>203</v>
      </c>
      <c r="O960" t="s">
        <v>204</v>
      </c>
      <c r="P960" t="s">
        <v>76</v>
      </c>
      <c r="Q960">
        <v>284</v>
      </c>
      <c r="R960">
        <v>297.93</v>
      </c>
      <c r="S960">
        <v>84612.12</v>
      </c>
      <c r="T960">
        <v>9.77</v>
      </c>
      <c r="U960">
        <v>14</v>
      </c>
      <c r="V960">
        <v>502</v>
      </c>
      <c r="W960" t="s">
        <v>36</v>
      </c>
      <c r="X960">
        <v>19115.580000000002</v>
      </c>
    </row>
    <row r="961" spans="1:24" x14ac:dyDescent="0.25">
      <c r="A961">
        <v>100959</v>
      </c>
      <c r="B961" t="s">
        <v>4194</v>
      </c>
      <c r="C961" t="s">
        <v>3890</v>
      </c>
      <c r="D961" s="1">
        <v>45450</v>
      </c>
      <c r="E961" t="s">
        <v>2576</v>
      </c>
      <c r="F961" t="s">
        <v>65</v>
      </c>
      <c r="G961" t="s">
        <v>154</v>
      </c>
      <c r="H961" t="s">
        <v>2577</v>
      </c>
      <c r="I961" t="s">
        <v>41</v>
      </c>
      <c r="J961" t="s">
        <v>42</v>
      </c>
      <c r="K961" t="s">
        <v>186</v>
      </c>
      <c r="L961" t="s">
        <v>212</v>
      </c>
      <c r="M961" t="s">
        <v>25</v>
      </c>
      <c r="N961" t="s">
        <v>66</v>
      </c>
      <c r="O961" t="s">
        <v>67</v>
      </c>
      <c r="P961" t="s">
        <v>68</v>
      </c>
      <c r="Q961">
        <v>151</v>
      </c>
      <c r="R961">
        <v>84.06</v>
      </c>
      <c r="S961">
        <v>12693.06</v>
      </c>
      <c r="T961">
        <v>38.299999999999997</v>
      </c>
      <c r="U961">
        <v>7</v>
      </c>
      <c r="V961">
        <v>1798</v>
      </c>
      <c r="W961" t="s">
        <v>36</v>
      </c>
      <c r="X961">
        <v>1717.9</v>
      </c>
    </row>
    <row r="962" spans="1:24" x14ac:dyDescent="0.25">
      <c r="A962">
        <v>100960</v>
      </c>
      <c r="B962" s="1">
        <v>45298</v>
      </c>
      <c r="C962" s="1">
        <v>45389</v>
      </c>
      <c r="D962" s="1">
        <v>45450</v>
      </c>
      <c r="E962" t="s">
        <v>2578</v>
      </c>
      <c r="F962" t="s">
        <v>65</v>
      </c>
      <c r="G962" t="s">
        <v>142</v>
      </c>
      <c r="H962" t="s">
        <v>2579</v>
      </c>
      <c r="I962" t="s">
        <v>198</v>
      </c>
      <c r="J962" t="s">
        <v>52</v>
      </c>
      <c r="K962" t="s">
        <v>2580</v>
      </c>
      <c r="L962" t="s">
        <v>64</v>
      </c>
      <c r="M962" t="s">
        <v>54</v>
      </c>
      <c r="N962" t="s">
        <v>33</v>
      </c>
      <c r="O962" t="s">
        <v>34</v>
      </c>
      <c r="P962" t="s">
        <v>68</v>
      </c>
      <c r="Q962">
        <v>276</v>
      </c>
      <c r="R962">
        <v>88.11</v>
      </c>
      <c r="S962">
        <v>24318.36</v>
      </c>
      <c r="T962">
        <v>46.4</v>
      </c>
      <c r="U962">
        <v>2</v>
      </c>
      <c r="V962">
        <v>438</v>
      </c>
      <c r="W962" t="s">
        <v>36</v>
      </c>
      <c r="X962">
        <v>2286.39</v>
      </c>
    </row>
    <row r="963" spans="1:24" x14ac:dyDescent="0.25">
      <c r="A963">
        <v>100961</v>
      </c>
      <c r="B963" s="1">
        <v>45331</v>
      </c>
      <c r="C963" s="1">
        <v>45360</v>
      </c>
      <c r="D963" t="s">
        <v>3942</v>
      </c>
      <c r="E963" t="s">
        <v>2581</v>
      </c>
      <c r="F963" t="s">
        <v>65</v>
      </c>
      <c r="G963" t="s">
        <v>154</v>
      </c>
      <c r="H963" t="s">
        <v>2582</v>
      </c>
      <c r="I963" t="s">
        <v>207</v>
      </c>
      <c r="J963" t="s">
        <v>80</v>
      </c>
      <c r="K963" t="s">
        <v>1013</v>
      </c>
      <c r="L963" t="s">
        <v>187</v>
      </c>
      <c r="M963" t="s">
        <v>32</v>
      </c>
      <c r="N963" t="s">
        <v>45</v>
      </c>
      <c r="O963" t="s">
        <v>46</v>
      </c>
      <c r="P963" t="s">
        <v>123</v>
      </c>
      <c r="Q963">
        <v>95</v>
      </c>
      <c r="R963">
        <v>252.57</v>
      </c>
      <c r="S963">
        <v>23994.15</v>
      </c>
      <c r="T963">
        <v>13</v>
      </c>
      <c r="U963">
        <v>11</v>
      </c>
      <c r="V963">
        <v>1707</v>
      </c>
      <c r="W963" t="s">
        <v>36</v>
      </c>
      <c r="X963">
        <v>3660.01</v>
      </c>
    </row>
    <row r="964" spans="1:24" x14ac:dyDescent="0.25">
      <c r="A964">
        <v>100962</v>
      </c>
      <c r="B964" t="s">
        <v>3953</v>
      </c>
      <c r="C964" t="s">
        <v>4164</v>
      </c>
      <c r="D964" s="1">
        <v>45810</v>
      </c>
      <c r="E964" t="s">
        <v>2583</v>
      </c>
      <c r="F964" t="s">
        <v>65</v>
      </c>
      <c r="G964" t="s">
        <v>142</v>
      </c>
      <c r="H964" t="s">
        <v>2584</v>
      </c>
      <c r="I964" t="s">
        <v>41</v>
      </c>
      <c r="J964" t="s">
        <v>42</v>
      </c>
      <c r="K964" t="s">
        <v>316</v>
      </c>
      <c r="L964" t="s">
        <v>98</v>
      </c>
      <c r="M964" t="s">
        <v>25</v>
      </c>
      <c r="N964" t="s">
        <v>74</v>
      </c>
      <c r="O964" t="s">
        <v>75</v>
      </c>
      <c r="P964" t="s">
        <v>76</v>
      </c>
      <c r="Q964">
        <v>187</v>
      </c>
      <c r="R964">
        <v>177.72</v>
      </c>
      <c r="S964">
        <v>33233.64</v>
      </c>
      <c r="T964">
        <v>11.43</v>
      </c>
      <c r="U964">
        <v>15</v>
      </c>
      <c r="V964">
        <v>835</v>
      </c>
      <c r="W964" t="s">
        <v>36</v>
      </c>
      <c r="X964">
        <v>5468.93</v>
      </c>
    </row>
    <row r="965" spans="1:24" x14ac:dyDescent="0.25">
      <c r="A965">
        <v>100963</v>
      </c>
      <c r="B965" s="1">
        <v>45780</v>
      </c>
      <c r="C965" s="1">
        <v>45903</v>
      </c>
      <c r="D965" s="1">
        <v>45692</v>
      </c>
      <c r="E965" t="s">
        <v>2585</v>
      </c>
      <c r="F965" t="s">
        <v>25</v>
      </c>
      <c r="G965" t="s">
        <v>221</v>
      </c>
      <c r="H965" t="s">
        <v>305</v>
      </c>
      <c r="I965" t="s">
        <v>246</v>
      </c>
      <c r="J965" t="s">
        <v>29</v>
      </c>
      <c r="K965" t="s">
        <v>2586</v>
      </c>
      <c r="L965" t="s">
        <v>113</v>
      </c>
      <c r="M965" t="s">
        <v>54</v>
      </c>
      <c r="N965" t="s">
        <v>55</v>
      </c>
      <c r="O965" t="s">
        <v>56</v>
      </c>
      <c r="P965" t="s">
        <v>76</v>
      </c>
      <c r="Q965">
        <v>421</v>
      </c>
      <c r="R965">
        <v>52.22</v>
      </c>
      <c r="S965">
        <v>21984.62</v>
      </c>
      <c r="T965">
        <v>15.69</v>
      </c>
      <c r="U965">
        <v>24</v>
      </c>
      <c r="V965">
        <v>3146</v>
      </c>
      <c r="W965" t="s">
        <v>57</v>
      </c>
      <c r="X965">
        <v>3392.17</v>
      </c>
    </row>
    <row r="966" spans="1:24" x14ac:dyDescent="0.25">
      <c r="A966">
        <v>100964</v>
      </c>
      <c r="B966" t="s">
        <v>3952</v>
      </c>
      <c r="C966" s="1">
        <v>45658</v>
      </c>
      <c r="D966" s="1">
        <v>45778</v>
      </c>
      <c r="E966" t="s">
        <v>2587</v>
      </c>
      <c r="F966" t="s">
        <v>65</v>
      </c>
      <c r="G966" t="s">
        <v>70</v>
      </c>
      <c r="H966" t="s">
        <v>2588</v>
      </c>
      <c r="I966" t="s">
        <v>79</v>
      </c>
      <c r="J966" t="s">
        <v>80</v>
      </c>
      <c r="K966" t="s">
        <v>683</v>
      </c>
      <c r="L966" t="s">
        <v>187</v>
      </c>
      <c r="M966" t="s">
        <v>65</v>
      </c>
      <c r="N966" t="s">
        <v>203</v>
      </c>
      <c r="O966" t="s">
        <v>204</v>
      </c>
      <c r="P966" t="s">
        <v>123</v>
      </c>
      <c r="Q966">
        <v>232</v>
      </c>
      <c r="R966">
        <v>128.63999999999999</v>
      </c>
      <c r="S966">
        <v>29844.48</v>
      </c>
      <c r="T966">
        <v>12.1</v>
      </c>
      <c r="U966">
        <v>4</v>
      </c>
      <c r="V966">
        <v>1262</v>
      </c>
      <c r="W966" t="s">
        <v>36</v>
      </c>
      <c r="X966">
        <v>7939.31</v>
      </c>
    </row>
    <row r="967" spans="1:24" x14ac:dyDescent="0.25">
      <c r="A967">
        <v>100965</v>
      </c>
      <c r="B967" t="s">
        <v>3854</v>
      </c>
      <c r="C967" t="s">
        <v>4078</v>
      </c>
      <c r="D967" s="1">
        <v>45661</v>
      </c>
      <c r="E967" t="s">
        <v>2589</v>
      </c>
      <c r="F967" t="s">
        <v>65</v>
      </c>
      <c r="G967" t="s">
        <v>142</v>
      </c>
      <c r="H967" t="s">
        <v>2590</v>
      </c>
      <c r="I967" t="s">
        <v>72</v>
      </c>
      <c r="J967" t="s">
        <v>42</v>
      </c>
      <c r="K967" t="s">
        <v>861</v>
      </c>
      <c r="L967" t="s">
        <v>44</v>
      </c>
      <c r="M967" t="s">
        <v>32</v>
      </c>
      <c r="N967" t="s">
        <v>74</v>
      </c>
      <c r="O967" t="s">
        <v>75</v>
      </c>
      <c r="P967" t="s">
        <v>123</v>
      </c>
      <c r="Q967">
        <v>100</v>
      </c>
      <c r="R967">
        <v>297.77999999999997</v>
      </c>
      <c r="S967">
        <v>29778</v>
      </c>
      <c r="T967">
        <v>13.12</v>
      </c>
      <c r="U967">
        <v>11</v>
      </c>
      <c r="V967">
        <v>792</v>
      </c>
      <c r="W967" t="s">
        <v>36</v>
      </c>
      <c r="X967">
        <v>2498.75</v>
      </c>
    </row>
    <row r="968" spans="1:24" x14ac:dyDescent="0.25">
      <c r="A968">
        <v>100966</v>
      </c>
      <c r="B968" t="s">
        <v>4007</v>
      </c>
      <c r="C968" t="s">
        <v>4008</v>
      </c>
      <c r="D968" s="1">
        <v>45361</v>
      </c>
      <c r="E968" t="s">
        <v>2591</v>
      </c>
      <c r="F968" t="s">
        <v>38</v>
      </c>
      <c r="G968" t="s">
        <v>83</v>
      </c>
      <c r="H968" t="s">
        <v>2592</v>
      </c>
      <c r="I968" t="s">
        <v>116</v>
      </c>
      <c r="J968" t="s">
        <v>62</v>
      </c>
      <c r="K968" t="s">
        <v>1371</v>
      </c>
      <c r="L968" t="s">
        <v>98</v>
      </c>
      <c r="M968" t="s">
        <v>65</v>
      </c>
      <c r="N968" t="s">
        <v>203</v>
      </c>
      <c r="O968" t="s">
        <v>204</v>
      </c>
      <c r="P968" t="s">
        <v>123</v>
      </c>
      <c r="Q968">
        <v>142</v>
      </c>
      <c r="R968">
        <v>31.47</v>
      </c>
      <c r="S968">
        <v>4468.74</v>
      </c>
      <c r="T968">
        <v>14.14</v>
      </c>
      <c r="U968">
        <v>5</v>
      </c>
      <c r="V968">
        <v>811</v>
      </c>
      <c r="W968" t="s">
        <v>36</v>
      </c>
      <c r="X968">
        <v>658.54</v>
      </c>
    </row>
    <row r="969" spans="1:24" x14ac:dyDescent="0.25">
      <c r="A969">
        <v>100967</v>
      </c>
      <c r="B969" s="1">
        <v>45871</v>
      </c>
      <c r="C969" s="1">
        <v>45932</v>
      </c>
      <c r="D969" s="1">
        <v>45780</v>
      </c>
      <c r="E969" t="s">
        <v>2593</v>
      </c>
      <c r="F969" t="s">
        <v>54</v>
      </c>
      <c r="G969" t="s">
        <v>158</v>
      </c>
      <c r="H969" t="s">
        <v>2594</v>
      </c>
      <c r="I969" t="s">
        <v>85</v>
      </c>
      <c r="J969" t="s">
        <v>52</v>
      </c>
      <c r="K969" t="s">
        <v>2595</v>
      </c>
      <c r="L969" t="s">
        <v>98</v>
      </c>
      <c r="M969" t="s">
        <v>65</v>
      </c>
      <c r="N969" t="s">
        <v>151</v>
      </c>
      <c r="O969" t="s">
        <v>152</v>
      </c>
      <c r="P969" t="s">
        <v>76</v>
      </c>
      <c r="Q969">
        <v>242</v>
      </c>
      <c r="R969">
        <v>81.56</v>
      </c>
      <c r="S969">
        <v>19737.52</v>
      </c>
      <c r="T969">
        <v>12.43</v>
      </c>
      <c r="U969">
        <v>23</v>
      </c>
      <c r="V969">
        <v>3007</v>
      </c>
      <c r="W969" t="s">
        <v>47</v>
      </c>
      <c r="X969">
        <v>-97.84</v>
      </c>
    </row>
    <row r="970" spans="1:24" x14ac:dyDescent="0.25">
      <c r="A970">
        <v>100968</v>
      </c>
      <c r="B970" t="s">
        <v>3979</v>
      </c>
      <c r="C970" t="s">
        <v>3979</v>
      </c>
      <c r="D970" t="s">
        <v>3980</v>
      </c>
      <c r="E970" t="s">
        <v>2596</v>
      </c>
      <c r="F970" t="s">
        <v>38</v>
      </c>
      <c r="G970" t="s">
        <v>39</v>
      </c>
      <c r="H970" t="s">
        <v>2597</v>
      </c>
      <c r="I970" t="s">
        <v>116</v>
      </c>
      <c r="J970" t="s">
        <v>62</v>
      </c>
      <c r="K970" t="s">
        <v>2598</v>
      </c>
      <c r="L970" t="s">
        <v>44</v>
      </c>
      <c r="M970" t="s">
        <v>38</v>
      </c>
      <c r="N970" t="s">
        <v>33</v>
      </c>
      <c r="O970" t="s">
        <v>34</v>
      </c>
      <c r="P970" t="s">
        <v>68</v>
      </c>
      <c r="Q970">
        <v>45</v>
      </c>
      <c r="R970">
        <v>45.27</v>
      </c>
      <c r="S970">
        <v>2037.15</v>
      </c>
      <c r="T970">
        <v>23.28</v>
      </c>
      <c r="U970">
        <v>7</v>
      </c>
      <c r="V970">
        <v>1400</v>
      </c>
      <c r="W970" t="s">
        <v>36</v>
      </c>
      <c r="X970">
        <v>148.62</v>
      </c>
    </row>
    <row r="971" spans="1:24" x14ac:dyDescent="0.25">
      <c r="A971">
        <v>100969</v>
      </c>
      <c r="B971" s="1">
        <v>45296</v>
      </c>
      <c r="C971" s="1">
        <v>45387</v>
      </c>
      <c r="D971" s="1">
        <v>45478</v>
      </c>
      <c r="E971" t="s">
        <v>2599</v>
      </c>
      <c r="F971" t="s">
        <v>65</v>
      </c>
      <c r="G971" t="s">
        <v>70</v>
      </c>
      <c r="H971" t="s">
        <v>2600</v>
      </c>
      <c r="I971" t="s">
        <v>144</v>
      </c>
      <c r="J971" t="s">
        <v>52</v>
      </c>
      <c r="K971" t="s">
        <v>1102</v>
      </c>
      <c r="L971" t="s">
        <v>113</v>
      </c>
      <c r="M971" t="s">
        <v>54</v>
      </c>
      <c r="N971" t="s">
        <v>45</v>
      </c>
      <c r="O971" t="s">
        <v>46</v>
      </c>
      <c r="P971" t="s">
        <v>68</v>
      </c>
      <c r="Q971">
        <v>123</v>
      </c>
      <c r="R971">
        <v>28.12</v>
      </c>
      <c r="S971">
        <v>3458.76</v>
      </c>
      <c r="T971">
        <v>36.479999999999997</v>
      </c>
      <c r="U971">
        <v>3</v>
      </c>
      <c r="V971">
        <v>1517</v>
      </c>
      <c r="W971" t="s">
        <v>36</v>
      </c>
      <c r="X971">
        <v>229.65</v>
      </c>
    </row>
    <row r="972" spans="1:24" x14ac:dyDescent="0.25">
      <c r="A972">
        <v>100970</v>
      </c>
      <c r="B972" t="s">
        <v>4103</v>
      </c>
      <c r="C972" t="s">
        <v>4017</v>
      </c>
      <c r="D972" t="s">
        <v>3964</v>
      </c>
      <c r="E972" t="s">
        <v>2601</v>
      </c>
      <c r="F972" t="s">
        <v>25</v>
      </c>
      <c r="G972" t="s">
        <v>26</v>
      </c>
      <c r="H972" t="s">
        <v>2602</v>
      </c>
      <c r="I972" t="s">
        <v>368</v>
      </c>
      <c r="J972" t="s">
        <v>29</v>
      </c>
      <c r="K972" t="s">
        <v>2427</v>
      </c>
      <c r="L972" t="s">
        <v>98</v>
      </c>
      <c r="M972" t="s">
        <v>54</v>
      </c>
      <c r="N972" t="s">
        <v>102</v>
      </c>
      <c r="O972" t="s">
        <v>103</v>
      </c>
      <c r="P972" t="s">
        <v>68</v>
      </c>
      <c r="Q972">
        <v>347</v>
      </c>
      <c r="R972">
        <v>14.66</v>
      </c>
      <c r="S972">
        <v>5087.0200000000004</v>
      </c>
      <c r="T972">
        <v>51</v>
      </c>
      <c r="U972">
        <v>3</v>
      </c>
      <c r="V972">
        <v>1493</v>
      </c>
      <c r="W972" t="s">
        <v>36</v>
      </c>
      <c r="X972">
        <v>771.87</v>
      </c>
    </row>
    <row r="973" spans="1:24" x14ac:dyDescent="0.25">
      <c r="A973">
        <v>100971</v>
      </c>
      <c r="B973" t="s">
        <v>3980</v>
      </c>
      <c r="C973" t="s">
        <v>3888</v>
      </c>
      <c r="D973" s="1">
        <v>45753</v>
      </c>
      <c r="E973" t="s">
        <v>2603</v>
      </c>
      <c r="F973" t="s">
        <v>32</v>
      </c>
      <c r="G973" t="s">
        <v>137</v>
      </c>
      <c r="H973" t="s">
        <v>2604</v>
      </c>
      <c r="I973" t="s">
        <v>207</v>
      </c>
      <c r="J973" t="s">
        <v>80</v>
      </c>
      <c r="K973" t="s">
        <v>965</v>
      </c>
      <c r="L973" t="s">
        <v>212</v>
      </c>
      <c r="M973" t="s">
        <v>38</v>
      </c>
      <c r="N973" t="s">
        <v>92</v>
      </c>
      <c r="O973" t="s">
        <v>93</v>
      </c>
      <c r="P973" t="s">
        <v>68</v>
      </c>
      <c r="Q973">
        <v>98</v>
      </c>
      <c r="R973">
        <v>335.82</v>
      </c>
      <c r="S973">
        <v>32910.36</v>
      </c>
      <c r="T973">
        <v>34.86</v>
      </c>
      <c r="U973">
        <v>4</v>
      </c>
      <c r="V973">
        <v>1037</v>
      </c>
      <c r="W973" t="s">
        <v>57</v>
      </c>
      <c r="X973">
        <v>4483.92</v>
      </c>
    </row>
    <row r="974" spans="1:24" x14ac:dyDescent="0.25">
      <c r="A974">
        <v>100972</v>
      </c>
      <c r="B974" t="s">
        <v>4054</v>
      </c>
      <c r="C974" t="s">
        <v>3895</v>
      </c>
      <c r="D974" s="1">
        <v>45445</v>
      </c>
      <c r="E974" t="s">
        <v>2605</v>
      </c>
      <c r="F974" t="s">
        <v>25</v>
      </c>
      <c r="G974" t="s">
        <v>26</v>
      </c>
      <c r="H974" t="s">
        <v>2606</v>
      </c>
      <c r="I974" t="s">
        <v>85</v>
      </c>
      <c r="J974" t="s">
        <v>52</v>
      </c>
      <c r="K974" t="s">
        <v>1683</v>
      </c>
      <c r="L974" t="s">
        <v>212</v>
      </c>
      <c r="M974" t="s">
        <v>54</v>
      </c>
      <c r="N974" t="s">
        <v>45</v>
      </c>
      <c r="O974" t="s">
        <v>46</v>
      </c>
      <c r="P974" t="s">
        <v>76</v>
      </c>
      <c r="Q974">
        <v>408</v>
      </c>
      <c r="R974">
        <v>18.71</v>
      </c>
      <c r="S974">
        <v>7633.68</v>
      </c>
      <c r="T974">
        <v>15.45</v>
      </c>
      <c r="U974">
        <v>20</v>
      </c>
      <c r="V974">
        <v>1839</v>
      </c>
      <c r="W974" t="s">
        <v>36</v>
      </c>
      <c r="X974">
        <v>623.63</v>
      </c>
    </row>
    <row r="975" spans="1:24" x14ac:dyDescent="0.25">
      <c r="A975">
        <v>100973</v>
      </c>
      <c r="B975" s="1">
        <v>45353</v>
      </c>
      <c r="C975" s="1">
        <v>45414</v>
      </c>
      <c r="D975" t="s">
        <v>4111</v>
      </c>
      <c r="E975" t="s">
        <v>2607</v>
      </c>
      <c r="F975" t="s">
        <v>65</v>
      </c>
      <c r="G975" t="s">
        <v>142</v>
      </c>
      <c r="H975" t="s">
        <v>2608</v>
      </c>
      <c r="I975" t="s">
        <v>144</v>
      </c>
      <c r="J975" t="s">
        <v>52</v>
      </c>
      <c r="K975" t="s">
        <v>1924</v>
      </c>
      <c r="L975" t="s">
        <v>91</v>
      </c>
      <c r="M975" t="s">
        <v>38</v>
      </c>
      <c r="N975" t="s">
        <v>151</v>
      </c>
      <c r="O975" t="s">
        <v>152</v>
      </c>
      <c r="P975" t="s">
        <v>123</v>
      </c>
      <c r="Q975">
        <v>311</v>
      </c>
      <c r="R975">
        <v>75.760000000000005</v>
      </c>
      <c r="S975">
        <v>23561.360000000001</v>
      </c>
      <c r="T975">
        <v>18.25</v>
      </c>
      <c r="U975">
        <v>10</v>
      </c>
      <c r="V975">
        <v>3144</v>
      </c>
      <c r="W975" t="s">
        <v>36</v>
      </c>
      <c r="X975">
        <v>3866.32</v>
      </c>
    </row>
    <row r="976" spans="1:24" x14ac:dyDescent="0.25">
      <c r="A976">
        <v>100974</v>
      </c>
      <c r="B976" t="s">
        <v>3941</v>
      </c>
      <c r="C976" t="s">
        <v>3799</v>
      </c>
      <c r="D976" s="1">
        <v>45881</v>
      </c>
      <c r="E976" t="s">
        <v>2609</v>
      </c>
      <c r="F976" t="s">
        <v>65</v>
      </c>
      <c r="G976" t="s">
        <v>154</v>
      </c>
      <c r="H976" t="s">
        <v>2610</v>
      </c>
      <c r="I976" t="s">
        <v>191</v>
      </c>
      <c r="J976" t="s">
        <v>62</v>
      </c>
      <c r="K976" t="s">
        <v>1880</v>
      </c>
      <c r="L976" t="s">
        <v>122</v>
      </c>
      <c r="M976" t="s">
        <v>65</v>
      </c>
      <c r="N976" t="s">
        <v>203</v>
      </c>
      <c r="O976" t="s">
        <v>204</v>
      </c>
      <c r="P976" t="s">
        <v>76</v>
      </c>
      <c r="Q976">
        <v>275</v>
      </c>
      <c r="R976">
        <v>12.64</v>
      </c>
      <c r="S976">
        <v>3476</v>
      </c>
      <c r="T976">
        <v>9.65</v>
      </c>
      <c r="U976">
        <v>17</v>
      </c>
      <c r="V976">
        <v>827</v>
      </c>
      <c r="W976" t="s">
        <v>36</v>
      </c>
      <c r="X976">
        <v>594.16</v>
      </c>
    </row>
    <row r="977" spans="1:24" x14ac:dyDescent="0.25">
      <c r="A977">
        <v>100975</v>
      </c>
      <c r="B977" t="s">
        <v>4046</v>
      </c>
      <c r="C977" t="s">
        <v>4046</v>
      </c>
      <c r="D977" s="1">
        <v>45475</v>
      </c>
      <c r="E977" t="s">
        <v>2553</v>
      </c>
      <c r="F977" t="s">
        <v>65</v>
      </c>
      <c r="G977" t="s">
        <v>70</v>
      </c>
      <c r="H977" t="s">
        <v>2611</v>
      </c>
      <c r="I977" t="s">
        <v>61</v>
      </c>
      <c r="J977" t="s">
        <v>62</v>
      </c>
      <c r="K977" t="s">
        <v>2197</v>
      </c>
      <c r="L977" t="s">
        <v>98</v>
      </c>
      <c r="M977" t="s">
        <v>65</v>
      </c>
      <c r="N977" t="s">
        <v>66</v>
      </c>
      <c r="O977" t="s">
        <v>67</v>
      </c>
      <c r="P977" t="s">
        <v>123</v>
      </c>
      <c r="Q977">
        <v>201</v>
      </c>
      <c r="R977">
        <v>23.18</v>
      </c>
      <c r="S977">
        <v>4659.18</v>
      </c>
      <c r="T977">
        <v>11.54</v>
      </c>
      <c r="U977">
        <v>8</v>
      </c>
      <c r="V977">
        <v>2438</v>
      </c>
      <c r="W977" t="s">
        <v>36</v>
      </c>
      <c r="X977">
        <v>288.37</v>
      </c>
    </row>
    <row r="978" spans="1:24" x14ac:dyDescent="0.25">
      <c r="A978">
        <v>100976</v>
      </c>
      <c r="B978" t="s">
        <v>4195</v>
      </c>
      <c r="C978" t="s">
        <v>4036</v>
      </c>
      <c r="D978" t="s">
        <v>4084</v>
      </c>
      <c r="E978" t="s">
        <v>2612</v>
      </c>
      <c r="F978" t="s">
        <v>38</v>
      </c>
      <c r="G978" t="s">
        <v>49</v>
      </c>
      <c r="H978" t="s">
        <v>2613</v>
      </c>
      <c r="I978" t="s">
        <v>230</v>
      </c>
      <c r="J978" t="s">
        <v>80</v>
      </c>
      <c r="K978" t="s">
        <v>353</v>
      </c>
      <c r="L978" t="s">
        <v>44</v>
      </c>
      <c r="M978" t="s">
        <v>32</v>
      </c>
      <c r="N978" t="s">
        <v>45</v>
      </c>
      <c r="O978" t="s">
        <v>46</v>
      </c>
      <c r="P978" t="s">
        <v>68</v>
      </c>
      <c r="Q978">
        <v>287</v>
      </c>
      <c r="R978">
        <v>273.27</v>
      </c>
      <c r="S978">
        <v>78428.490000000005</v>
      </c>
      <c r="T978">
        <v>47.11</v>
      </c>
      <c r="U978">
        <v>2</v>
      </c>
      <c r="V978">
        <v>1684</v>
      </c>
      <c r="W978" t="s">
        <v>36</v>
      </c>
      <c r="X978">
        <v>14630.59</v>
      </c>
    </row>
    <row r="979" spans="1:24" x14ac:dyDescent="0.25">
      <c r="A979">
        <v>100977</v>
      </c>
      <c r="B979" t="s">
        <v>3997</v>
      </c>
      <c r="C979" t="s">
        <v>3997</v>
      </c>
      <c r="D979" s="1">
        <v>45417</v>
      </c>
      <c r="E979" t="s">
        <v>2614</v>
      </c>
      <c r="F979" t="s">
        <v>32</v>
      </c>
      <c r="G979" t="s">
        <v>180</v>
      </c>
      <c r="H979" t="s">
        <v>2615</v>
      </c>
      <c r="I979" t="s">
        <v>177</v>
      </c>
      <c r="J979" t="s">
        <v>29</v>
      </c>
      <c r="K979" t="s">
        <v>1071</v>
      </c>
      <c r="L979" t="s">
        <v>113</v>
      </c>
      <c r="M979" t="s">
        <v>38</v>
      </c>
      <c r="N979" t="s">
        <v>203</v>
      </c>
      <c r="O979" t="s">
        <v>204</v>
      </c>
      <c r="P979" t="s">
        <v>35</v>
      </c>
      <c r="Q979">
        <v>302</v>
      </c>
      <c r="R979">
        <v>57.64</v>
      </c>
      <c r="S979">
        <v>17407.28</v>
      </c>
      <c r="T979">
        <v>21.04</v>
      </c>
      <c r="U979">
        <v>9</v>
      </c>
      <c r="V979">
        <v>1825</v>
      </c>
      <c r="W979" t="s">
        <v>36</v>
      </c>
      <c r="X979">
        <v>4793.7299999999996</v>
      </c>
    </row>
    <row r="980" spans="1:24" x14ac:dyDescent="0.25">
      <c r="A980">
        <v>100978</v>
      </c>
      <c r="B980" t="s">
        <v>3935</v>
      </c>
      <c r="C980" t="s">
        <v>3915</v>
      </c>
      <c r="D980" t="s">
        <v>3802</v>
      </c>
      <c r="E980" t="s">
        <v>1006</v>
      </c>
      <c r="F980" t="s">
        <v>25</v>
      </c>
      <c r="G980" t="s">
        <v>244</v>
      </c>
      <c r="H980" t="s">
        <v>2616</v>
      </c>
      <c r="I980" t="s">
        <v>238</v>
      </c>
      <c r="J980" t="s">
        <v>62</v>
      </c>
      <c r="K980" t="s">
        <v>1424</v>
      </c>
      <c r="L980" t="s">
        <v>122</v>
      </c>
      <c r="M980" t="s">
        <v>25</v>
      </c>
      <c r="N980" t="s">
        <v>107</v>
      </c>
      <c r="O980" t="s">
        <v>108</v>
      </c>
      <c r="P980" t="s">
        <v>123</v>
      </c>
      <c r="Q980">
        <v>287</v>
      </c>
      <c r="R980">
        <v>35.99</v>
      </c>
      <c r="S980">
        <v>10329.129999999999</v>
      </c>
      <c r="T980">
        <v>13.09</v>
      </c>
      <c r="U980">
        <v>5</v>
      </c>
      <c r="V980">
        <v>2912</v>
      </c>
      <c r="W980" t="s">
        <v>36</v>
      </c>
      <c r="X980">
        <v>1306.54</v>
      </c>
    </row>
    <row r="981" spans="1:24" x14ac:dyDescent="0.25">
      <c r="A981">
        <v>100979</v>
      </c>
      <c r="B981" t="s">
        <v>3852</v>
      </c>
      <c r="C981" t="s">
        <v>3987</v>
      </c>
      <c r="D981" t="s">
        <v>3853</v>
      </c>
      <c r="E981" t="s">
        <v>2617</v>
      </c>
      <c r="F981" t="s">
        <v>38</v>
      </c>
      <c r="G981" t="s">
        <v>49</v>
      </c>
      <c r="H981" t="s">
        <v>2618</v>
      </c>
      <c r="I981" t="s">
        <v>72</v>
      </c>
      <c r="J981" t="s">
        <v>42</v>
      </c>
      <c r="K981" t="s">
        <v>1429</v>
      </c>
      <c r="L981" t="s">
        <v>187</v>
      </c>
      <c r="M981" t="s">
        <v>25</v>
      </c>
      <c r="N981" t="s">
        <v>33</v>
      </c>
      <c r="O981" t="s">
        <v>34</v>
      </c>
      <c r="P981" t="s">
        <v>68</v>
      </c>
      <c r="Q981">
        <v>262</v>
      </c>
      <c r="R981">
        <v>233.59</v>
      </c>
      <c r="S981">
        <v>61200.58</v>
      </c>
      <c r="T981">
        <v>45.49</v>
      </c>
      <c r="U981">
        <v>3</v>
      </c>
      <c r="V981">
        <v>1096</v>
      </c>
      <c r="W981" t="s">
        <v>36</v>
      </c>
      <c r="X981">
        <v>10745.26</v>
      </c>
    </row>
    <row r="982" spans="1:24" x14ac:dyDescent="0.25">
      <c r="A982">
        <v>100980</v>
      </c>
      <c r="B982" t="s">
        <v>3995</v>
      </c>
      <c r="C982" t="s">
        <v>3995</v>
      </c>
      <c r="D982" t="s">
        <v>4157</v>
      </c>
      <c r="E982" t="s">
        <v>2619</v>
      </c>
      <c r="F982" t="s">
        <v>38</v>
      </c>
      <c r="G982" t="s">
        <v>83</v>
      </c>
      <c r="H982" t="s">
        <v>2620</v>
      </c>
      <c r="I982" t="s">
        <v>72</v>
      </c>
      <c r="J982" t="s">
        <v>42</v>
      </c>
      <c r="K982" t="s">
        <v>2621</v>
      </c>
      <c r="L982" t="s">
        <v>64</v>
      </c>
      <c r="M982" t="s">
        <v>25</v>
      </c>
      <c r="N982" t="s">
        <v>203</v>
      </c>
      <c r="O982" t="s">
        <v>204</v>
      </c>
      <c r="P982" t="s">
        <v>68</v>
      </c>
      <c r="Q982">
        <v>195</v>
      </c>
      <c r="R982">
        <v>134.83000000000001</v>
      </c>
      <c r="S982">
        <v>26291.85</v>
      </c>
      <c r="T982">
        <v>41.15</v>
      </c>
      <c r="U982">
        <v>2</v>
      </c>
      <c r="V982">
        <v>303</v>
      </c>
      <c r="W982" t="s">
        <v>36</v>
      </c>
      <c r="X982">
        <v>5173.7700000000004</v>
      </c>
    </row>
    <row r="983" spans="1:24" x14ac:dyDescent="0.25">
      <c r="A983">
        <v>100981</v>
      </c>
      <c r="B983" t="s">
        <v>3864</v>
      </c>
      <c r="C983" t="s">
        <v>3969</v>
      </c>
      <c r="D983" s="1">
        <v>45544</v>
      </c>
      <c r="E983" t="s">
        <v>2622</v>
      </c>
      <c r="F983" t="s">
        <v>32</v>
      </c>
      <c r="G983" t="s">
        <v>364</v>
      </c>
      <c r="H983" t="s">
        <v>2623</v>
      </c>
      <c r="I983" t="s">
        <v>144</v>
      </c>
      <c r="J983" t="s">
        <v>52</v>
      </c>
      <c r="K983" t="s">
        <v>1643</v>
      </c>
      <c r="L983" t="s">
        <v>44</v>
      </c>
      <c r="M983" t="s">
        <v>38</v>
      </c>
      <c r="N983" t="s">
        <v>55</v>
      </c>
      <c r="O983" t="s">
        <v>56</v>
      </c>
      <c r="P983" t="s">
        <v>76</v>
      </c>
      <c r="Q983">
        <v>372</v>
      </c>
      <c r="R983">
        <v>56.75</v>
      </c>
      <c r="S983">
        <v>21111</v>
      </c>
      <c r="T983">
        <v>14.8</v>
      </c>
      <c r="U983">
        <v>18</v>
      </c>
      <c r="V983">
        <v>4051</v>
      </c>
      <c r="W983" t="s">
        <v>36</v>
      </c>
      <c r="X983">
        <v>2176.84</v>
      </c>
    </row>
    <row r="984" spans="1:24" x14ac:dyDescent="0.25">
      <c r="A984">
        <v>100982</v>
      </c>
      <c r="B984" s="1">
        <v>45362</v>
      </c>
      <c r="C984" s="1">
        <v>45515</v>
      </c>
      <c r="D984" s="1">
        <v>45637</v>
      </c>
      <c r="E984" t="s">
        <v>2624</v>
      </c>
      <c r="F984" t="s">
        <v>54</v>
      </c>
      <c r="G984" t="s">
        <v>158</v>
      </c>
      <c r="H984" t="s">
        <v>2625</v>
      </c>
      <c r="I984" t="s">
        <v>116</v>
      </c>
      <c r="J984" t="s">
        <v>62</v>
      </c>
      <c r="K984" t="s">
        <v>2626</v>
      </c>
      <c r="L984" t="s">
        <v>44</v>
      </c>
      <c r="M984" t="s">
        <v>65</v>
      </c>
      <c r="N984" t="s">
        <v>74</v>
      </c>
      <c r="O984" t="s">
        <v>75</v>
      </c>
      <c r="P984" t="s">
        <v>68</v>
      </c>
      <c r="Q984">
        <v>333</v>
      </c>
      <c r="R984">
        <v>21.65</v>
      </c>
      <c r="S984">
        <v>7209.45</v>
      </c>
      <c r="T984">
        <v>50.09</v>
      </c>
      <c r="U984">
        <v>4</v>
      </c>
      <c r="V984">
        <v>3967</v>
      </c>
      <c r="W984" t="s">
        <v>36</v>
      </c>
      <c r="X984">
        <v>1212.8900000000001</v>
      </c>
    </row>
    <row r="985" spans="1:24" x14ac:dyDescent="0.25">
      <c r="A985">
        <v>100983</v>
      </c>
      <c r="B985" t="s">
        <v>3934</v>
      </c>
      <c r="C985" t="s">
        <v>4077</v>
      </c>
      <c r="D985" t="s">
        <v>3796</v>
      </c>
      <c r="E985" t="s">
        <v>2627</v>
      </c>
      <c r="F985" t="s">
        <v>32</v>
      </c>
      <c r="G985" t="s">
        <v>137</v>
      </c>
      <c r="H985" t="s">
        <v>2628</v>
      </c>
      <c r="I985" t="s">
        <v>191</v>
      </c>
      <c r="J985" t="s">
        <v>62</v>
      </c>
      <c r="K985" t="s">
        <v>1755</v>
      </c>
      <c r="L985" t="s">
        <v>44</v>
      </c>
      <c r="M985" t="s">
        <v>32</v>
      </c>
      <c r="N985" t="s">
        <v>45</v>
      </c>
      <c r="O985" t="s">
        <v>46</v>
      </c>
      <c r="P985" t="s">
        <v>123</v>
      </c>
      <c r="Q985">
        <v>327</v>
      </c>
      <c r="R985">
        <v>29.94</v>
      </c>
      <c r="S985">
        <v>9790.3799999999992</v>
      </c>
      <c r="T985">
        <v>13.81</v>
      </c>
      <c r="U985">
        <v>7</v>
      </c>
      <c r="V985">
        <v>2948</v>
      </c>
      <c r="W985" t="s">
        <v>36</v>
      </c>
      <c r="X985">
        <v>1527.46</v>
      </c>
    </row>
    <row r="986" spans="1:24" x14ac:dyDescent="0.25">
      <c r="A986">
        <v>100984</v>
      </c>
      <c r="B986" t="s">
        <v>3931</v>
      </c>
      <c r="C986" t="s">
        <v>3931</v>
      </c>
      <c r="D986" s="1">
        <v>45295</v>
      </c>
      <c r="E986" t="s">
        <v>2629</v>
      </c>
      <c r="F986" t="s">
        <v>54</v>
      </c>
      <c r="G986" t="s">
        <v>129</v>
      </c>
      <c r="H986" t="s">
        <v>2630</v>
      </c>
      <c r="I986" t="s">
        <v>368</v>
      </c>
      <c r="J986" t="s">
        <v>29</v>
      </c>
      <c r="K986" t="s">
        <v>2631</v>
      </c>
      <c r="L986" t="s">
        <v>187</v>
      </c>
      <c r="M986" t="s">
        <v>54</v>
      </c>
      <c r="N986" t="s">
        <v>102</v>
      </c>
      <c r="O986" t="s">
        <v>103</v>
      </c>
      <c r="P986" t="s">
        <v>68</v>
      </c>
      <c r="Q986">
        <v>279</v>
      </c>
      <c r="R986">
        <v>61.68</v>
      </c>
      <c r="S986">
        <v>17208.72</v>
      </c>
      <c r="T986">
        <v>34.51</v>
      </c>
      <c r="U986">
        <v>5</v>
      </c>
      <c r="V986">
        <v>2274</v>
      </c>
      <c r="W986" t="s">
        <v>36</v>
      </c>
      <c r="X986">
        <v>1965.79</v>
      </c>
    </row>
    <row r="987" spans="1:24" x14ac:dyDescent="0.25">
      <c r="A987">
        <v>100985</v>
      </c>
      <c r="B987" s="1">
        <v>45940</v>
      </c>
      <c r="C987" t="s">
        <v>3984</v>
      </c>
      <c r="D987" t="s">
        <v>3920</v>
      </c>
      <c r="E987" t="s">
        <v>2632</v>
      </c>
      <c r="F987" t="s">
        <v>25</v>
      </c>
      <c r="G987" t="s">
        <v>169</v>
      </c>
      <c r="H987" t="s">
        <v>2633</v>
      </c>
      <c r="I987" t="s">
        <v>51</v>
      </c>
      <c r="J987" t="s">
        <v>52</v>
      </c>
      <c r="K987" t="s">
        <v>685</v>
      </c>
      <c r="L987" t="s">
        <v>113</v>
      </c>
      <c r="M987" t="s">
        <v>32</v>
      </c>
      <c r="N987" t="s">
        <v>107</v>
      </c>
      <c r="O987" t="s">
        <v>108</v>
      </c>
      <c r="P987" t="s">
        <v>68</v>
      </c>
      <c r="Q987">
        <v>320</v>
      </c>
      <c r="R987">
        <v>60.89</v>
      </c>
      <c r="S987">
        <v>19484.8</v>
      </c>
      <c r="T987">
        <v>49.25</v>
      </c>
      <c r="U987">
        <v>2</v>
      </c>
      <c r="V987">
        <v>2893</v>
      </c>
      <c r="W987" t="s">
        <v>36</v>
      </c>
      <c r="X987">
        <v>1463.1</v>
      </c>
    </row>
    <row r="988" spans="1:24" x14ac:dyDescent="0.25">
      <c r="A988">
        <v>100986</v>
      </c>
      <c r="B988" s="1">
        <v>45544</v>
      </c>
      <c r="C988" s="1">
        <v>45544</v>
      </c>
      <c r="D988" s="1">
        <v>45361</v>
      </c>
      <c r="E988" t="s">
        <v>2524</v>
      </c>
      <c r="F988" t="s">
        <v>65</v>
      </c>
      <c r="G988" t="s">
        <v>154</v>
      </c>
      <c r="H988" t="s">
        <v>2634</v>
      </c>
      <c r="I988" t="s">
        <v>278</v>
      </c>
      <c r="J988" t="s">
        <v>29</v>
      </c>
      <c r="K988" t="s">
        <v>2635</v>
      </c>
      <c r="L988" t="s">
        <v>187</v>
      </c>
      <c r="M988" t="s">
        <v>38</v>
      </c>
      <c r="N988" t="s">
        <v>151</v>
      </c>
      <c r="O988" t="s">
        <v>152</v>
      </c>
      <c r="P988" t="s">
        <v>76</v>
      </c>
      <c r="Q988">
        <v>374</v>
      </c>
      <c r="R988">
        <v>118.68</v>
      </c>
      <c r="S988">
        <v>44386.32</v>
      </c>
      <c r="T988">
        <v>14.84</v>
      </c>
      <c r="U988">
        <v>24</v>
      </c>
      <c r="V988">
        <v>305</v>
      </c>
      <c r="W988" t="s">
        <v>36</v>
      </c>
      <c r="X988">
        <v>9780.49</v>
      </c>
    </row>
    <row r="989" spans="1:24" x14ac:dyDescent="0.25">
      <c r="A989">
        <v>100987</v>
      </c>
      <c r="B989" t="s">
        <v>3997</v>
      </c>
      <c r="C989" t="s">
        <v>4187</v>
      </c>
      <c r="D989" s="1">
        <v>45478</v>
      </c>
      <c r="E989" t="s">
        <v>2636</v>
      </c>
      <c r="F989" t="s">
        <v>32</v>
      </c>
      <c r="G989" t="s">
        <v>95</v>
      </c>
      <c r="H989" t="s">
        <v>2637</v>
      </c>
      <c r="I989" t="s">
        <v>51</v>
      </c>
      <c r="J989" t="s">
        <v>52</v>
      </c>
      <c r="K989" t="s">
        <v>2638</v>
      </c>
      <c r="L989" t="s">
        <v>98</v>
      </c>
      <c r="M989" t="s">
        <v>65</v>
      </c>
      <c r="N989" t="s">
        <v>33</v>
      </c>
      <c r="O989" t="s">
        <v>34</v>
      </c>
      <c r="P989" t="s">
        <v>35</v>
      </c>
      <c r="Q989">
        <v>403</v>
      </c>
      <c r="R989">
        <v>55.03</v>
      </c>
      <c r="S989">
        <v>22177.09</v>
      </c>
      <c r="T989">
        <v>23.9</v>
      </c>
      <c r="U989">
        <v>9</v>
      </c>
      <c r="V989">
        <v>3611</v>
      </c>
      <c r="W989" t="s">
        <v>36</v>
      </c>
      <c r="X989">
        <v>2375.17</v>
      </c>
    </row>
    <row r="990" spans="1:24" x14ac:dyDescent="0.25">
      <c r="A990">
        <v>100988</v>
      </c>
      <c r="B990" t="s">
        <v>3996</v>
      </c>
      <c r="C990" t="s">
        <v>3939</v>
      </c>
      <c r="D990" s="1">
        <v>45631</v>
      </c>
      <c r="E990" t="s">
        <v>2639</v>
      </c>
      <c r="F990" t="s">
        <v>54</v>
      </c>
      <c r="G990" t="s">
        <v>129</v>
      </c>
      <c r="H990" t="s">
        <v>2640</v>
      </c>
      <c r="I990" t="s">
        <v>72</v>
      </c>
      <c r="J990" t="s">
        <v>42</v>
      </c>
      <c r="K990" t="s">
        <v>1691</v>
      </c>
      <c r="L990" t="s">
        <v>98</v>
      </c>
      <c r="M990" t="s">
        <v>65</v>
      </c>
      <c r="N990" t="s">
        <v>33</v>
      </c>
      <c r="O990" t="s">
        <v>34</v>
      </c>
      <c r="P990" t="s">
        <v>76</v>
      </c>
      <c r="Q990">
        <v>87</v>
      </c>
      <c r="R990">
        <v>238.86</v>
      </c>
      <c r="S990">
        <v>20780.82</v>
      </c>
      <c r="T990">
        <v>9.6</v>
      </c>
      <c r="U990">
        <v>19</v>
      </c>
      <c r="V990">
        <v>1606</v>
      </c>
      <c r="W990" t="s">
        <v>36</v>
      </c>
      <c r="X990">
        <v>3620.24</v>
      </c>
    </row>
    <row r="991" spans="1:24" x14ac:dyDescent="0.25">
      <c r="A991">
        <v>100989</v>
      </c>
      <c r="B991" t="s">
        <v>4052</v>
      </c>
      <c r="C991" t="s">
        <v>4002</v>
      </c>
      <c r="D991" s="1">
        <v>45995</v>
      </c>
      <c r="E991" t="s">
        <v>2641</v>
      </c>
      <c r="F991" t="s">
        <v>65</v>
      </c>
      <c r="G991" t="s">
        <v>70</v>
      </c>
      <c r="H991" t="s">
        <v>2642</v>
      </c>
      <c r="I991" t="s">
        <v>61</v>
      </c>
      <c r="J991" t="s">
        <v>62</v>
      </c>
      <c r="K991" t="s">
        <v>260</v>
      </c>
      <c r="L991" t="s">
        <v>64</v>
      </c>
      <c r="M991" t="s">
        <v>54</v>
      </c>
      <c r="N991" t="s">
        <v>151</v>
      </c>
      <c r="O991" t="s">
        <v>152</v>
      </c>
      <c r="P991" t="s">
        <v>76</v>
      </c>
      <c r="Q991">
        <v>432</v>
      </c>
      <c r="R991">
        <v>32.950000000000003</v>
      </c>
      <c r="S991">
        <v>14234.4</v>
      </c>
      <c r="T991">
        <v>15.89</v>
      </c>
      <c r="U991">
        <v>25</v>
      </c>
      <c r="V991">
        <v>2018</v>
      </c>
      <c r="W991" t="s">
        <v>188</v>
      </c>
      <c r="X991">
        <v>2277.65</v>
      </c>
    </row>
    <row r="992" spans="1:24" x14ac:dyDescent="0.25">
      <c r="A992">
        <v>100990</v>
      </c>
      <c r="B992" t="s">
        <v>4114</v>
      </c>
      <c r="C992" t="s">
        <v>3914</v>
      </c>
      <c r="D992" t="s">
        <v>4094</v>
      </c>
      <c r="E992" t="s">
        <v>2643</v>
      </c>
      <c r="F992" t="s">
        <v>25</v>
      </c>
      <c r="G992" t="s">
        <v>59</v>
      </c>
      <c r="H992" t="s">
        <v>2644</v>
      </c>
      <c r="I992" t="s">
        <v>182</v>
      </c>
      <c r="J992" t="s">
        <v>80</v>
      </c>
      <c r="K992" t="s">
        <v>578</v>
      </c>
      <c r="L992" t="s">
        <v>91</v>
      </c>
      <c r="M992" t="s">
        <v>65</v>
      </c>
      <c r="N992" t="s">
        <v>203</v>
      </c>
      <c r="O992" t="s">
        <v>204</v>
      </c>
      <c r="P992" t="s">
        <v>68</v>
      </c>
      <c r="Q992">
        <v>122</v>
      </c>
      <c r="R992">
        <v>165</v>
      </c>
      <c r="S992">
        <v>20130</v>
      </c>
      <c r="T992">
        <v>36.42</v>
      </c>
      <c r="U992">
        <v>3</v>
      </c>
      <c r="V992">
        <v>1544</v>
      </c>
      <c r="W992" t="s">
        <v>47</v>
      </c>
      <c r="X992">
        <v>-191.55</v>
      </c>
    </row>
    <row r="993" spans="1:24" x14ac:dyDescent="0.25">
      <c r="A993">
        <v>100991</v>
      </c>
      <c r="B993" s="1">
        <v>45691</v>
      </c>
      <c r="C993" s="1">
        <v>45691</v>
      </c>
      <c r="D993" s="1">
        <v>45750</v>
      </c>
      <c r="E993" t="s">
        <v>2645</v>
      </c>
      <c r="F993" t="s">
        <v>32</v>
      </c>
      <c r="G993" t="s">
        <v>255</v>
      </c>
      <c r="H993" t="s">
        <v>2646</v>
      </c>
      <c r="I993" t="s">
        <v>368</v>
      </c>
      <c r="J993" t="s">
        <v>29</v>
      </c>
      <c r="K993" t="s">
        <v>2647</v>
      </c>
      <c r="L993" t="s">
        <v>44</v>
      </c>
      <c r="M993" t="s">
        <v>65</v>
      </c>
      <c r="N993" t="s">
        <v>203</v>
      </c>
      <c r="O993" t="s">
        <v>204</v>
      </c>
      <c r="P993" t="s">
        <v>35</v>
      </c>
      <c r="Q993">
        <v>438</v>
      </c>
      <c r="R993">
        <v>23.87</v>
      </c>
      <c r="S993">
        <v>10455.06</v>
      </c>
      <c r="T993">
        <v>24.89</v>
      </c>
      <c r="U993">
        <v>2</v>
      </c>
      <c r="V993">
        <v>885</v>
      </c>
      <c r="W993" t="s">
        <v>36</v>
      </c>
      <c r="X993">
        <v>2370.0100000000002</v>
      </c>
    </row>
    <row r="994" spans="1:24" x14ac:dyDescent="0.25">
      <c r="A994">
        <v>100992</v>
      </c>
      <c r="B994" t="s">
        <v>4161</v>
      </c>
      <c r="C994" t="s">
        <v>4181</v>
      </c>
      <c r="D994" t="s">
        <v>4093</v>
      </c>
      <c r="E994" t="s">
        <v>2648</v>
      </c>
      <c r="F994" t="s">
        <v>54</v>
      </c>
      <c r="G994" t="s">
        <v>158</v>
      </c>
      <c r="H994" t="s">
        <v>2649</v>
      </c>
      <c r="I994" t="s">
        <v>126</v>
      </c>
      <c r="J994" t="s">
        <v>42</v>
      </c>
      <c r="K994" t="s">
        <v>922</v>
      </c>
      <c r="L994" t="s">
        <v>113</v>
      </c>
      <c r="M994" t="s">
        <v>32</v>
      </c>
      <c r="N994" t="s">
        <v>151</v>
      </c>
      <c r="O994" t="s">
        <v>152</v>
      </c>
      <c r="P994" t="s">
        <v>68</v>
      </c>
      <c r="Q994">
        <v>443</v>
      </c>
      <c r="R994">
        <v>298.99</v>
      </c>
      <c r="S994">
        <v>132452.57</v>
      </c>
      <c r="T994">
        <v>57.22</v>
      </c>
      <c r="U994">
        <v>1</v>
      </c>
      <c r="V994">
        <v>182</v>
      </c>
      <c r="W994" t="s">
        <v>36</v>
      </c>
      <c r="X994">
        <v>20704.53</v>
      </c>
    </row>
    <row r="995" spans="1:24" x14ac:dyDescent="0.25">
      <c r="A995">
        <v>100993</v>
      </c>
      <c r="B995" t="s">
        <v>4037</v>
      </c>
      <c r="C995" t="s">
        <v>4037</v>
      </c>
      <c r="D995" t="s">
        <v>4174</v>
      </c>
      <c r="E995" t="s">
        <v>2650</v>
      </c>
      <c r="F995" t="s">
        <v>32</v>
      </c>
      <c r="G995" t="s">
        <v>255</v>
      </c>
      <c r="H995" t="s">
        <v>2651</v>
      </c>
      <c r="I995" t="s">
        <v>278</v>
      </c>
      <c r="J995" t="s">
        <v>29</v>
      </c>
      <c r="K995" t="s">
        <v>2652</v>
      </c>
      <c r="L995" t="s">
        <v>212</v>
      </c>
      <c r="M995" t="s">
        <v>25</v>
      </c>
      <c r="N995" t="s">
        <v>33</v>
      </c>
      <c r="O995" t="s">
        <v>34</v>
      </c>
      <c r="P995" t="s">
        <v>123</v>
      </c>
      <c r="Q995">
        <v>46</v>
      </c>
      <c r="R995">
        <v>104.7</v>
      </c>
      <c r="S995">
        <v>4816.2</v>
      </c>
      <c r="T995">
        <v>11.81</v>
      </c>
      <c r="U995">
        <v>7</v>
      </c>
      <c r="V995">
        <v>3049</v>
      </c>
      <c r="W995" t="s">
        <v>36</v>
      </c>
      <c r="X995">
        <v>868.66</v>
      </c>
    </row>
    <row r="996" spans="1:24" x14ac:dyDescent="0.25">
      <c r="A996">
        <v>100994</v>
      </c>
      <c r="B996" s="1">
        <v>45870</v>
      </c>
      <c r="C996" t="s">
        <v>4123</v>
      </c>
      <c r="D996" t="s">
        <v>3762</v>
      </c>
      <c r="E996" t="s">
        <v>1977</v>
      </c>
      <c r="F996" t="s">
        <v>32</v>
      </c>
      <c r="G996" t="s">
        <v>110</v>
      </c>
      <c r="H996" t="s">
        <v>2653</v>
      </c>
      <c r="I996" t="s">
        <v>116</v>
      </c>
      <c r="J996" t="s">
        <v>62</v>
      </c>
      <c r="K996" t="s">
        <v>985</v>
      </c>
      <c r="L996" t="s">
        <v>91</v>
      </c>
      <c r="M996" t="s">
        <v>65</v>
      </c>
      <c r="N996" t="s">
        <v>92</v>
      </c>
      <c r="O996" t="s">
        <v>93</v>
      </c>
      <c r="P996" t="s">
        <v>76</v>
      </c>
      <c r="Q996">
        <v>280</v>
      </c>
      <c r="R996">
        <v>44.96</v>
      </c>
      <c r="S996">
        <v>12588.8</v>
      </c>
      <c r="T996">
        <v>13.12</v>
      </c>
      <c r="U996">
        <v>16</v>
      </c>
      <c r="V996">
        <v>2009</v>
      </c>
      <c r="W996" t="s">
        <v>188</v>
      </c>
      <c r="X996">
        <v>1342.37</v>
      </c>
    </row>
    <row r="997" spans="1:24" x14ac:dyDescent="0.25">
      <c r="A997">
        <v>100995</v>
      </c>
      <c r="B997" s="1">
        <v>45506</v>
      </c>
      <c r="C997" s="1">
        <v>45598</v>
      </c>
      <c r="D997" t="s">
        <v>3911</v>
      </c>
      <c r="E997" t="s">
        <v>2654</v>
      </c>
      <c r="F997" t="s">
        <v>32</v>
      </c>
      <c r="G997" t="s">
        <v>95</v>
      </c>
      <c r="H997" t="s">
        <v>2655</v>
      </c>
      <c r="I997" t="s">
        <v>116</v>
      </c>
      <c r="J997" t="s">
        <v>62</v>
      </c>
      <c r="K997" t="s">
        <v>1890</v>
      </c>
      <c r="L997" t="s">
        <v>64</v>
      </c>
      <c r="M997" t="s">
        <v>65</v>
      </c>
      <c r="N997" t="s">
        <v>45</v>
      </c>
      <c r="O997" t="s">
        <v>46</v>
      </c>
      <c r="P997" t="s">
        <v>123</v>
      </c>
      <c r="Q997">
        <v>443</v>
      </c>
      <c r="R997">
        <v>30.73</v>
      </c>
      <c r="S997">
        <v>13613.39</v>
      </c>
      <c r="T997">
        <v>21.46</v>
      </c>
      <c r="U997">
        <v>6</v>
      </c>
      <c r="V997">
        <v>673</v>
      </c>
      <c r="W997" t="s">
        <v>36</v>
      </c>
      <c r="X997">
        <v>1102.94</v>
      </c>
    </row>
    <row r="998" spans="1:24" x14ac:dyDescent="0.25">
      <c r="A998">
        <v>100996</v>
      </c>
      <c r="B998" t="s">
        <v>4060</v>
      </c>
      <c r="C998" t="s">
        <v>4065</v>
      </c>
      <c r="D998" t="s">
        <v>3883</v>
      </c>
      <c r="E998" t="s">
        <v>2656</v>
      </c>
      <c r="F998" t="s">
        <v>54</v>
      </c>
      <c r="G998" t="s">
        <v>165</v>
      </c>
      <c r="H998" t="s">
        <v>2657</v>
      </c>
      <c r="I998" t="s">
        <v>61</v>
      </c>
      <c r="J998" t="s">
        <v>62</v>
      </c>
      <c r="K998" t="s">
        <v>2658</v>
      </c>
      <c r="L998" t="s">
        <v>91</v>
      </c>
      <c r="M998" t="s">
        <v>38</v>
      </c>
      <c r="N998" t="s">
        <v>45</v>
      </c>
      <c r="O998" t="s">
        <v>46</v>
      </c>
      <c r="P998" t="s">
        <v>35</v>
      </c>
      <c r="Q998">
        <v>72</v>
      </c>
      <c r="R998">
        <v>43.84</v>
      </c>
      <c r="S998">
        <v>3156.48</v>
      </c>
      <c r="T998">
        <v>14.52</v>
      </c>
      <c r="U998">
        <v>4</v>
      </c>
      <c r="V998">
        <v>3462</v>
      </c>
      <c r="W998" t="s">
        <v>36</v>
      </c>
      <c r="X998">
        <v>512.51</v>
      </c>
    </row>
    <row r="999" spans="1:24" x14ac:dyDescent="0.25">
      <c r="A999">
        <v>100997</v>
      </c>
      <c r="B999" s="1">
        <v>45724</v>
      </c>
      <c r="C999" s="1">
        <v>45816</v>
      </c>
      <c r="D999" s="1">
        <v>45969</v>
      </c>
      <c r="E999" t="s">
        <v>2659</v>
      </c>
      <c r="F999" t="s">
        <v>25</v>
      </c>
      <c r="G999" t="s">
        <v>221</v>
      </c>
      <c r="H999" t="s">
        <v>2660</v>
      </c>
      <c r="I999" t="s">
        <v>85</v>
      </c>
      <c r="J999" t="s">
        <v>52</v>
      </c>
      <c r="K999" t="s">
        <v>2540</v>
      </c>
      <c r="L999" t="s">
        <v>44</v>
      </c>
      <c r="M999" t="s">
        <v>54</v>
      </c>
      <c r="N999" t="s">
        <v>45</v>
      </c>
      <c r="O999" t="s">
        <v>46</v>
      </c>
      <c r="P999" t="s">
        <v>35</v>
      </c>
      <c r="Q999">
        <v>192</v>
      </c>
      <c r="R999">
        <v>83.66</v>
      </c>
      <c r="S999">
        <v>16062.72</v>
      </c>
      <c r="T999">
        <v>17.920000000000002</v>
      </c>
      <c r="U999">
        <v>5</v>
      </c>
      <c r="V999">
        <v>310</v>
      </c>
      <c r="W999" t="s">
        <v>36</v>
      </c>
      <c r="X999">
        <v>2788.76</v>
      </c>
    </row>
    <row r="1000" spans="1:24" x14ac:dyDescent="0.25">
      <c r="A1000">
        <v>100998</v>
      </c>
      <c r="B1000" t="s">
        <v>4035</v>
      </c>
      <c r="C1000" t="s">
        <v>4035</v>
      </c>
      <c r="D1000" s="1">
        <v>45699</v>
      </c>
      <c r="E1000" t="s">
        <v>2661</v>
      </c>
      <c r="F1000" t="s">
        <v>32</v>
      </c>
      <c r="G1000" t="s">
        <v>364</v>
      </c>
      <c r="H1000" t="s">
        <v>2662</v>
      </c>
      <c r="I1000" t="s">
        <v>79</v>
      </c>
      <c r="J1000" t="s">
        <v>80</v>
      </c>
      <c r="K1000" t="s">
        <v>247</v>
      </c>
      <c r="L1000" t="s">
        <v>91</v>
      </c>
      <c r="M1000" t="s">
        <v>38</v>
      </c>
      <c r="N1000" t="s">
        <v>107</v>
      </c>
      <c r="O1000" t="s">
        <v>108</v>
      </c>
      <c r="P1000" t="s">
        <v>68</v>
      </c>
      <c r="Q1000">
        <v>158</v>
      </c>
      <c r="R1000">
        <v>299.91000000000003</v>
      </c>
      <c r="S1000">
        <v>47385.78</v>
      </c>
      <c r="T1000">
        <v>38.75</v>
      </c>
      <c r="U1000">
        <v>5</v>
      </c>
      <c r="V1000">
        <v>2061</v>
      </c>
      <c r="W1000" t="s">
        <v>36</v>
      </c>
      <c r="X1000">
        <v>11231.24</v>
      </c>
    </row>
    <row r="1001" spans="1:24" x14ac:dyDescent="0.25">
      <c r="A1001">
        <v>100999</v>
      </c>
      <c r="B1001" t="s">
        <v>3842</v>
      </c>
      <c r="C1001" t="s">
        <v>3798</v>
      </c>
      <c r="D1001" t="s">
        <v>3763</v>
      </c>
      <c r="E1001" t="s">
        <v>2663</v>
      </c>
      <c r="F1001" t="s">
        <v>25</v>
      </c>
      <c r="G1001" t="s">
        <v>169</v>
      </c>
      <c r="H1001" t="s">
        <v>2664</v>
      </c>
      <c r="I1001" t="s">
        <v>116</v>
      </c>
      <c r="J1001" t="s">
        <v>62</v>
      </c>
      <c r="K1001" t="s">
        <v>1438</v>
      </c>
      <c r="L1001" t="s">
        <v>44</v>
      </c>
      <c r="M1001" t="s">
        <v>25</v>
      </c>
      <c r="N1001" t="s">
        <v>102</v>
      </c>
      <c r="O1001" t="s">
        <v>103</v>
      </c>
      <c r="P1001" t="s">
        <v>76</v>
      </c>
      <c r="Q1001">
        <v>34</v>
      </c>
      <c r="R1001">
        <v>7.93</v>
      </c>
      <c r="S1001">
        <v>269.62</v>
      </c>
      <c r="T1001">
        <v>6.4</v>
      </c>
      <c r="U1001">
        <v>23</v>
      </c>
      <c r="V1001">
        <v>3813</v>
      </c>
      <c r="W1001" t="s">
        <v>57</v>
      </c>
      <c r="X1001">
        <v>33.74</v>
      </c>
    </row>
    <row r="1002" spans="1:24" x14ac:dyDescent="0.25">
      <c r="A1002">
        <v>101000</v>
      </c>
      <c r="B1002" s="1">
        <v>45819</v>
      </c>
      <c r="C1002" s="1">
        <v>45911</v>
      </c>
      <c r="D1002" t="s">
        <v>3776</v>
      </c>
      <c r="E1002" t="s">
        <v>2665</v>
      </c>
      <c r="F1002" t="s">
        <v>54</v>
      </c>
      <c r="G1002" t="s">
        <v>129</v>
      </c>
      <c r="H1002" t="s">
        <v>2666</v>
      </c>
      <c r="I1002" t="s">
        <v>126</v>
      </c>
      <c r="J1002" t="s">
        <v>42</v>
      </c>
      <c r="K1002" t="s">
        <v>875</v>
      </c>
      <c r="L1002" t="s">
        <v>31</v>
      </c>
      <c r="M1002" t="s">
        <v>32</v>
      </c>
      <c r="N1002" t="s">
        <v>107</v>
      </c>
      <c r="O1002" t="s">
        <v>108</v>
      </c>
      <c r="P1002" t="s">
        <v>123</v>
      </c>
      <c r="Q1002">
        <v>340</v>
      </c>
      <c r="R1002">
        <v>332.68</v>
      </c>
      <c r="S1002">
        <v>113111.2</v>
      </c>
      <c r="T1002">
        <v>18.95</v>
      </c>
      <c r="U1002">
        <v>5</v>
      </c>
      <c r="V1002">
        <v>1775</v>
      </c>
      <c r="W1002" t="s">
        <v>36</v>
      </c>
      <c r="X1002">
        <v>18905.419999999998</v>
      </c>
    </row>
    <row r="1003" spans="1:24" x14ac:dyDescent="0.25">
      <c r="A1003">
        <v>101001</v>
      </c>
      <c r="B1003" s="1">
        <v>45293</v>
      </c>
      <c r="C1003" s="1">
        <v>45445</v>
      </c>
      <c r="D1003" s="1">
        <v>45537</v>
      </c>
      <c r="E1003" t="s">
        <v>2667</v>
      </c>
      <c r="F1003" t="s">
        <v>54</v>
      </c>
      <c r="G1003" t="s">
        <v>129</v>
      </c>
      <c r="H1003" t="s">
        <v>2668</v>
      </c>
      <c r="I1003" t="s">
        <v>61</v>
      </c>
      <c r="J1003" t="s">
        <v>62</v>
      </c>
      <c r="K1003" t="s">
        <v>1624</v>
      </c>
      <c r="L1003" t="s">
        <v>31</v>
      </c>
      <c r="M1003" t="s">
        <v>38</v>
      </c>
      <c r="N1003" t="s">
        <v>45</v>
      </c>
      <c r="O1003" t="s">
        <v>46</v>
      </c>
      <c r="P1003" t="s">
        <v>68</v>
      </c>
      <c r="Q1003">
        <v>368</v>
      </c>
      <c r="R1003">
        <v>28.69</v>
      </c>
      <c r="S1003">
        <v>10557.92</v>
      </c>
      <c r="T1003">
        <v>52.36</v>
      </c>
      <c r="U1003">
        <v>3</v>
      </c>
      <c r="V1003">
        <v>772</v>
      </c>
      <c r="W1003" t="s">
        <v>47</v>
      </c>
      <c r="X1003">
        <v>-149.30000000000001</v>
      </c>
    </row>
    <row r="1004" spans="1:24" x14ac:dyDescent="0.25">
      <c r="A1004">
        <v>101002</v>
      </c>
      <c r="B1004" t="s">
        <v>4134</v>
      </c>
      <c r="C1004" t="s">
        <v>4092</v>
      </c>
      <c r="D1004" t="s">
        <v>3915</v>
      </c>
      <c r="E1004" t="s">
        <v>2669</v>
      </c>
      <c r="F1004" t="s">
        <v>32</v>
      </c>
      <c r="G1004" t="s">
        <v>137</v>
      </c>
      <c r="H1004" t="s">
        <v>2670</v>
      </c>
      <c r="I1004" t="s">
        <v>61</v>
      </c>
      <c r="J1004" t="s">
        <v>62</v>
      </c>
      <c r="K1004" t="s">
        <v>1374</v>
      </c>
      <c r="L1004" t="s">
        <v>122</v>
      </c>
      <c r="M1004" t="s">
        <v>25</v>
      </c>
      <c r="N1004" t="s">
        <v>107</v>
      </c>
      <c r="O1004" t="s">
        <v>108</v>
      </c>
      <c r="P1004" t="s">
        <v>68</v>
      </c>
      <c r="Q1004">
        <v>164</v>
      </c>
      <c r="R1004">
        <v>21.73</v>
      </c>
      <c r="S1004">
        <v>3563.72</v>
      </c>
      <c r="T1004">
        <v>39.14</v>
      </c>
      <c r="U1004">
        <v>5</v>
      </c>
      <c r="V1004">
        <v>1127</v>
      </c>
      <c r="W1004" t="s">
        <v>36</v>
      </c>
      <c r="X1004">
        <v>430.75</v>
      </c>
    </row>
    <row r="1005" spans="1:24" x14ac:dyDescent="0.25">
      <c r="A1005">
        <v>101003</v>
      </c>
      <c r="B1005" t="s">
        <v>4069</v>
      </c>
      <c r="C1005" t="s">
        <v>3936</v>
      </c>
      <c r="D1005" t="s">
        <v>4150</v>
      </c>
      <c r="E1005" t="s">
        <v>2671</v>
      </c>
      <c r="F1005" t="s">
        <v>32</v>
      </c>
      <c r="G1005" t="s">
        <v>110</v>
      </c>
      <c r="H1005" t="s">
        <v>2672</v>
      </c>
      <c r="I1005" t="s">
        <v>230</v>
      </c>
      <c r="J1005" t="s">
        <v>80</v>
      </c>
      <c r="K1005" t="s">
        <v>2673</v>
      </c>
      <c r="L1005" t="s">
        <v>64</v>
      </c>
      <c r="M1005" t="s">
        <v>38</v>
      </c>
      <c r="N1005" t="s">
        <v>92</v>
      </c>
      <c r="O1005" t="s">
        <v>93</v>
      </c>
      <c r="P1005" t="s">
        <v>68</v>
      </c>
      <c r="Q1005">
        <v>279</v>
      </c>
      <c r="R1005">
        <v>144.38</v>
      </c>
      <c r="S1005">
        <v>40282.019999999997</v>
      </c>
      <c r="T1005">
        <v>46.59</v>
      </c>
      <c r="U1005">
        <v>3</v>
      </c>
      <c r="V1005">
        <v>780</v>
      </c>
      <c r="W1005" t="s">
        <v>36</v>
      </c>
      <c r="X1005">
        <v>5025.03</v>
      </c>
    </row>
    <row r="1006" spans="1:24" x14ac:dyDescent="0.25">
      <c r="A1006">
        <v>101004</v>
      </c>
      <c r="B1006" s="1">
        <v>45419</v>
      </c>
      <c r="C1006" s="1">
        <v>45419</v>
      </c>
      <c r="D1006" s="1">
        <v>45542</v>
      </c>
      <c r="E1006" t="s">
        <v>2674</v>
      </c>
      <c r="F1006" t="s">
        <v>25</v>
      </c>
      <c r="G1006" t="s">
        <v>233</v>
      </c>
      <c r="H1006" t="s">
        <v>2675</v>
      </c>
      <c r="I1006" t="s">
        <v>238</v>
      </c>
      <c r="J1006" t="s">
        <v>62</v>
      </c>
      <c r="K1006" t="s">
        <v>2580</v>
      </c>
      <c r="L1006" t="s">
        <v>91</v>
      </c>
      <c r="M1006" t="s">
        <v>32</v>
      </c>
      <c r="N1006" t="s">
        <v>203</v>
      </c>
      <c r="O1006" t="s">
        <v>204</v>
      </c>
      <c r="P1006" t="s">
        <v>35</v>
      </c>
      <c r="Q1006">
        <v>18</v>
      </c>
      <c r="R1006">
        <v>38.69</v>
      </c>
      <c r="S1006">
        <v>696.42</v>
      </c>
      <c r="T1006">
        <v>12.98</v>
      </c>
      <c r="U1006">
        <v>4</v>
      </c>
      <c r="V1006">
        <v>832</v>
      </c>
      <c r="W1006" t="s">
        <v>36</v>
      </c>
      <c r="X1006">
        <v>27.16</v>
      </c>
    </row>
    <row r="1007" spans="1:24" x14ac:dyDescent="0.25">
      <c r="A1007">
        <v>101005</v>
      </c>
      <c r="B1007" s="1">
        <v>45630</v>
      </c>
      <c r="C1007" t="s">
        <v>4196</v>
      </c>
      <c r="D1007" t="s">
        <v>4095</v>
      </c>
      <c r="E1007" t="s">
        <v>2676</v>
      </c>
      <c r="F1007" t="s">
        <v>38</v>
      </c>
      <c r="G1007" t="s">
        <v>83</v>
      </c>
      <c r="H1007" t="s">
        <v>2677</v>
      </c>
      <c r="I1007" t="s">
        <v>41</v>
      </c>
      <c r="J1007" t="s">
        <v>42</v>
      </c>
      <c r="K1007" t="s">
        <v>2678</v>
      </c>
      <c r="L1007" t="s">
        <v>118</v>
      </c>
      <c r="M1007" t="s">
        <v>25</v>
      </c>
      <c r="N1007" t="s">
        <v>151</v>
      </c>
      <c r="O1007" t="s">
        <v>152</v>
      </c>
      <c r="P1007" t="s">
        <v>123</v>
      </c>
      <c r="Q1007">
        <v>161</v>
      </c>
      <c r="R1007">
        <v>421.92</v>
      </c>
      <c r="S1007">
        <v>67929.119999999995</v>
      </c>
      <c r="T1007">
        <v>14.6</v>
      </c>
      <c r="U1007">
        <v>13</v>
      </c>
      <c r="V1007">
        <v>698</v>
      </c>
      <c r="W1007" t="s">
        <v>36</v>
      </c>
      <c r="X1007">
        <v>6536.9</v>
      </c>
    </row>
    <row r="1008" spans="1:24" x14ac:dyDescent="0.25">
      <c r="A1008">
        <v>101006</v>
      </c>
      <c r="B1008" s="1">
        <v>45545</v>
      </c>
      <c r="C1008" t="s">
        <v>3987</v>
      </c>
      <c r="D1008" t="s">
        <v>4173</v>
      </c>
      <c r="E1008" t="s">
        <v>2679</v>
      </c>
      <c r="F1008" t="s">
        <v>32</v>
      </c>
      <c r="G1008" t="s">
        <v>137</v>
      </c>
      <c r="H1008" t="s">
        <v>2680</v>
      </c>
      <c r="I1008" t="s">
        <v>368</v>
      </c>
      <c r="J1008" t="s">
        <v>29</v>
      </c>
      <c r="K1008" t="s">
        <v>2681</v>
      </c>
      <c r="L1008" t="s">
        <v>212</v>
      </c>
      <c r="M1008" t="s">
        <v>25</v>
      </c>
      <c r="N1008" t="s">
        <v>151</v>
      </c>
      <c r="O1008" t="s">
        <v>152</v>
      </c>
      <c r="P1008" t="s">
        <v>68</v>
      </c>
      <c r="Q1008">
        <v>96</v>
      </c>
      <c r="R1008">
        <v>26.32</v>
      </c>
      <c r="S1008">
        <v>2526.7199999999998</v>
      </c>
      <c r="T1008">
        <v>34.729999999999997</v>
      </c>
      <c r="U1008">
        <v>5</v>
      </c>
      <c r="V1008">
        <v>2807</v>
      </c>
      <c r="W1008" t="s">
        <v>36</v>
      </c>
      <c r="X1008">
        <v>253.21</v>
      </c>
    </row>
    <row r="1009" spans="1:24" x14ac:dyDescent="0.25">
      <c r="A1009">
        <v>101007</v>
      </c>
      <c r="B1009" t="s">
        <v>3785</v>
      </c>
      <c r="C1009" t="s">
        <v>4173</v>
      </c>
      <c r="D1009" t="s">
        <v>3929</v>
      </c>
      <c r="E1009" t="s">
        <v>2682</v>
      </c>
      <c r="F1009" t="s">
        <v>38</v>
      </c>
      <c r="G1009" t="s">
        <v>147</v>
      </c>
      <c r="H1009" t="s">
        <v>2683</v>
      </c>
      <c r="I1009" t="s">
        <v>207</v>
      </c>
      <c r="J1009" t="s">
        <v>80</v>
      </c>
      <c r="K1009" t="s">
        <v>2684</v>
      </c>
      <c r="L1009" t="s">
        <v>91</v>
      </c>
      <c r="M1009" t="s">
        <v>65</v>
      </c>
      <c r="N1009" t="s">
        <v>66</v>
      </c>
      <c r="O1009" t="s">
        <v>67</v>
      </c>
      <c r="P1009" t="s">
        <v>68</v>
      </c>
      <c r="Q1009">
        <v>386</v>
      </c>
      <c r="R1009">
        <v>63.55</v>
      </c>
      <c r="S1009">
        <v>24530.3</v>
      </c>
      <c r="T1009">
        <v>53.52</v>
      </c>
      <c r="U1009">
        <v>10</v>
      </c>
      <c r="V1009">
        <v>1043</v>
      </c>
      <c r="W1009" t="s">
        <v>36</v>
      </c>
      <c r="X1009">
        <v>3534.96</v>
      </c>
    </row>
    <row r="1010" spans="1:24" x14ac:dyDescent="0.25">
      <c r="A1010">
        <v>101008</v>
      </c>
      <c r="B1010" t="s">
        <v>3821</v>
      </c>
      <c r="C1010" t="s">
        <v>3971</v>
      </c>
      <c r="D1010" t="s">
        <v>4167</v>
      </c>
      <c r="E1010" t="s">
        <v>2685</v>
      </c>
      <c r="F1010" t="s">
        <v>38</v>
      </c>
      <c r="G1010" t="s">
        <v>49</v>
      </c>
      <c r="H1010" t="s">
        <v>2686</v>
      </c>
      <c r="I1010" t="s">
        <v>28</v>
      </c>
      <c r="J1010" t="s">
        <v>29</v>
      </c>
      <c r="K1010" t="s">
        <v>434</v>
      </c>
      <c r="L1010" t="s">
        <v>118</v>
      </c>
      <c r="M1010" t="s">
        <v>54</v>
      </c>
      <c r="N1010" t="s">
        <v>74</v>
      </c>
      <c r="O1010" t="s">
        <v>75</v>
      </c>
      <c r="P1010" t="s">
        <v>35</v>
      </c>
      <c r="Q1010">
        <v>292</v>
      </c>
      <c r="R1010">
        <v>91.96</v>
      </c>
      <c r="S1010">
        <v>26852.32</v>
      </c>
      <c r="T1010">
        <v>20.75</v>
      </c>
      <c r="U1010">
        <v>5</v>
      </c>
      <c r="V1010">
        <v>767</v>
      </c>
      <c r="W1010" t="s">
        <v>36</v>
      </c>
      <c r="X1010">
        <v>5331.87</v>
      </c>
    </row>
    <row r="1011" spans="1:24" x14ac:dyDescent="0.25">
      <c r="A1011">
        <v>101009</v>
      </c>
      <c r="B1011" t="s">
        <v>3916</v>
      </c>
      <c r="C1011" t="s">
        <v>4177</v>
      </c>
      <c r="D1011" s="1">
        <v>46082</v>
      </c>
      <c r="E1011" t="s">
        <v>2687</v>
      </c>
      <c r="F1011" t="s">
        <v>32</v>
      </c>
      <c r="G1011" t="s">
        <v>364</v>
      </c>
      <c r="H1011" t="s">
        <v>2688</v>
      </c>
      <c r="I1011" t="s">
        <v>368</v>
      </c>
      <c r="J1011" t="s">
        <v>29</v>
      </c>
      <c r="K1011" t="s">
        <v>2689</v>
      </c>
      <c r="L1011" t="s">
        <v>91</v>
      </c>
      <c r="M1011" t="s">
        <v>32</v>
      </c>
      <c r="N1011" t="s">
        <v>107</v>
      </c>
      <c r="O1011" t="s">
        <v>108</v>
      </c>
      <c r="P1011" t="s">
        <v>123</v>
      </c>
      <c r="Q1011">
        <v>449</v>
      </c>
      <c r="R1011">
        <v>112.2</v>
      </c>
      <c r="S1011">
        <v>50377.8</v>
      </c>
      <c r="T1011">
        <v>16</v>
      </c>
      <c r="U1011">
        <v>5</v>
      </c>
      <c r="V1011">
        <v>3156</v>
      </c>
      <c r="W1011" t="s">
        <v>36</v>
      </c>
      <c r="X1011">
        <v>8119.63</v>
      </c>
    </row>
    <row r="1012" spans="1:24" x14ac:dyDescent="0.25">
      <c r="A1012">
        <v>101010</v>
      </c>
      <c r="B1012" t="s">
        <v>3833</v>
      </c>
      <c r="C1012" t="s">
        <v>3833</v>
      </c>
      <c r="D1012" t="s">
        <v>4012</v>
      </c>
      <c r="E1012" t="s">
        <v>2690</v>
      </c>
      <c r="F1012" t="s">
        <v>65</v>
      </c>
      <c r="G1012" t="s">
        <v>70</v>
      </c>
      <c r="H1012" t="s">
        <v>2691</v>
      </c>
      <c r="I1012" t="s">
        <v>61</v>
      </c>
      <c r="J1012" t="s">
        <v>62</v>
      </c>
      <c r="K1012" t="s">
        <v>2692</v>
      </c>
      <c r="L1012" t="s">
        <v>98</v>
      </c>
      <c r="M1012" t="s">
        <v>65</v>
      </c>
      <c r="N1012" t="s">
        <v>203</v>
      </c>
      <c r="O1012" t="s">
        <v>204</v>
      </c>
      <c r="P1012" t="s">
        <v>35</v>
      </c>
      <c r="Q1012">
        <v>425</v>
      </c>
      <c r="R1012">
        <v>37.18</v>
      </c>
      <c r="S1012">
        <v>15801.5</v>
      </c>
      <c r="T1012">
        <v>18.16</v>
      </c>
      <c r="U1012">
        <v>9</v>
      </c>
      <c r="V1012">
        <v>3147</v>
      </c>
      <c r="W1012" t="s">
        <v>36</v>
      </c>
      <c r="X1012">
        <v>1592.15</v>
      </c>
    </row>
    <row r="1013" spans="1:24" x14ac:dyDescent="0.25">
      <c r="A1013">
        <v>101011</v>
      </c>
      <c r="B1013" t="s">
        <v>3921</v>
      </c>
      <c r="C1013" t="s">
        <v>3793</v>
      </c>
      <c r="D1013" t="s">
        <v>4184</v>
      </c>
      <c r="E1013" t="s">
        <v>2693</v>
      </c>
      <c r="F1013" t="s">
        <v>65</v>
      </c>
      <c r="G1013" t="s">
        <v>142</v>
      </c>
      <c r="H1013" t="s">
        <v>2694</v>
      </c>
      <c r="I1013" t="s">
        <v>368</v>
      </c>
      <c r="J1013" t="s">
        <v>29</v>
      </c>
      <c r="K1013" t="s">
        <v>2695</v>
      </c>
      <c r="L1013" t="s">
        <v>64</v>
      </c>
      <c r="M1013" t="s">
        <v>54</v>
      </c>
      <c r="N1013" t="s">
        <v>66</v>
      </c>
      <c r="O1013" t="s">
        <v>67</v>
      </c>
      <c r="P1013" t="s">
        <v>68</v>
      </c>
      <c r="Q1013">
        <v>60</v>
      </c>
      <c r="R1013">
        <v>80.34</v>
      </c>
      <c r="S1013">
        <v>4820.3999999999996</v>
      </c>
      <c r="T1013">
        <v>32.4</v>
      </c>
      <c r="U1013">
        <v>2</v>
      </c>
      <c r="V1013">
        <v>814</v>
      </c>
      <c r="W1013" t="s">
        <v>36</v>
      </c>
      <c r="X1013">
        <v>147.49</v>
      </c>
    </row>
    <row r="1014" spans="1:24" x14ac:dyDescent="0.25">
      <c r="A1014">
        <v>101012</v>
      </c>
      <c r="B1014" t="s">
        <v>4149</v>
      </c>
      <c r="C1014" s="1">
        <v>45658</v>
      </c>
      <c r="D1014" s="1">
        <v>45717</v>
      </c>
      <c r="E1014" t="s">
        <v>2696</v>
      </c>
      <c r="F1014" t="s">
        <v>54</v>
      </c>
      <c r="G1014" t="s">
        <v>193</v>
      </c>
      <c r="H1014" t="s">
        <v>2697</v>
      </c>
      <c r="I1014" t="s">
        <v>51</v>
      </c>
      <c r="J1014" t="s">
        <v>52</v>
      </c>
      <c r="K1014" t="s">
        <v>756</v>
      </c>
      <c r="L1014" t="s">
        <v>187</v>
      </c>
      <c r="M1014" t="s">
        <v>32</v>
      </c>
      <c r="N1014" t="s">
        <v>66</v>
      </c>
      <c r="O1014" t="s">
        <v>67</v>
      </c>
      <c r="P1014" t="s">
        <v>68</v>
      </c>
      <c r="Q1014">
        <v>373</v>
      </c>
      <c r="R1014">
        <v>25.98</v>
      </c>
      <c r="S1014">
        <v>9690.5400000000009</v>
      </c>
      <c r="T1014">
        <v>52.68</v>
      </c>
      <c r="U1014">
        <v>2</v>
      </c>
      <c r="V1014">
        <v>3547</v>
      </c>
      <c r="W1014" t="s">
        <v>36</v>
      </c>
      <c r="X1014">
        <v>1522.86</v>
      </c>
    </row>
    <row r="1015" spans="1:24" x14ac:dyDescent="0.25">
      <c r="A1015">
        <v>101013</v>
      </c>
      <c r="B1015" t="s">
        <v>4196</v>
      </c>
      <c r="C1015" t="s">
        <v>4196</v>
      </c>
      <c r="D1015" t="s">
        <v>3914</v>
      </c>
      <c r="E1015" t="s">
        <v>2698</v>
      </c>
      <c r="F1015" t="s">
        <v>32</v>
      </c>
      <c r="G1015" t="s">
        <v>273</v>
      </c>
      <c r="H1015" t="s">
        <v>2699</v>
      </c>
      <c r="I1015" t="s">
        <v>72</v>
      </c>
      <c r="J1015" t="s">
        <v>42</v>
      </c>
      <c r="K1015" t="s">
        <v>227</v>
      </c>
      <c r="L1015" t="s">
        <v>98</v>
      </c>
      <c r="M1015" t="s">
        <v>32</v>
      </c>
      <c r="N1015" t="s">
        <v>92</v>
      </c>
      <c r="O1015" t="s">
        <v>93</v>
      </c>
      <c r="P1015" t="s">
        <v>35</v>
      </c>
      <c r="Q1015">
        <v>338</v>
      </c>
      <c r="R1015">
        <v>379.1</v>
      </c>
      <c r="S1015">
        <v>128135.8</v>
      </c>
      <c r="T1015">
        <v>16.34</v>
      </c>
      <c r="U1015">
        <v>5</v>
      </c>
      <c r="V1015">
        <v>706</v>
      </c>
      <c r="W1015" t="s">
        <v>36</v>
      </c>
      <c r="X1015">
        <v>20771.439999999999</v>
      </c>
    </row>
    <row r="1016" spans="1:24" x14ac:dyDescent="0.25">
      <c r="A1016">
        <v>101014</v>
      </c>
      <c r="B1016" s="1">
        <v>45814</v>
      </c>
      <c r="C1016" s="1">
        <v>45844</v>
      </c>
      <c r="D1016" s="1">
        <v>45997</v>
      </c>
      <c r="E1016" t="s">
        <v>2700</v>
      </c>
      <c r="F1016" t="s">
        <v>25</v>
      </c>
      <c r="G1016" t="s">
        <v>233</v>
      </c>
      <c r="H1016" t="s">
        <v>2701</v>
      </c>
      <c r="I1016" t="s">
        <v>72</v>
      </c>
      <c r="J1016" t="s">
        <v>42</v>
      </c>
      <c r="K1016" t="s">
        <v>2702</v>
      </c>
      <c r="L1016" t="s">
        <v>64</v>
      </c>
      <c r="M1016" t="s">
        <v>38</v>
      </c>
      <c r="N1016" t="s">
        <v>92</v>
      </c>
      <c r="O1016" t="s">
        <v>93</v>
      </c>
      <c r="P1016" t="s">
        <v>123</v>
      </c>
      <c r="Q1016">
        <v>480</v>
      </c>
      <c r="R1016">
        <v>320.22000000000003</v>
      </c>
      <c r="S1016">
        <v>153705.60000000001</v>
      </c>
      <c r="T1016">
        <v>22.36</v>
      </c>
      <c r="U1016">
        <v>5</v>
      </c>
      <c r="V1016">
        <v>1166</v>
      </c>
      <c r="W1016" t="s">
        <v>36</v>
      </c>
      <c r="X1016">
        <v>10227.18</v>
      </c>
    </row>
    <row r="1017" spans="1:24" x14ac:dyDescent="0.25">
      <c r="A1017">
        <v>101015</v>
      </c>
      <c r="B1017" s="1">
        <v>45809</v>
      </c>
      <c r="C1017" s="1">
        <v>45962</v>
      </c>
      <c r="D1017" t="s">
        <v>3858</v>
      </c>
      <c r="E1017" t="s">
        <v>2703</v>
      </c>
      <c r="F1017" t="s">
        <v>54</v>
      </c>
      <c r="G1017" t="s">
        <v>158</v>
      </c>
      <c r="H1017" t="s">
        <v>2704</v>
      </c>
      <c r="I1017" t="s">
        <v>89</v>
      </c>
      <c r="J1017" t="s">
        <v>62</v>
      </c>
      <c r="K1017" t="s">
        <v>2705</v>
      </c>
      <c r="L1017" t="s">
        <v>64</v>
      </c>
      <c r="M1017" t="s">
        <v>25</v>
      </c>
      <c r="N1017" t="s">
        <v>45</v>
      </c>
      <c r="O1017" t="s">
        <v>46</v>
      </c>
      <c r="P1017" t="s">
        <v>123</v>
      </c>
      <c r="Q1017">
        <v>273</v>
      </c>
      <c r="R1017">
        <v>41.74</v>
      </c>
      <c r="S1017">
        <v>11395.02</v>
      </c>
      <c r="T1017">
        <v>17.329999999999998</v>
      </c>
      <c r="U1017">
        <v>14</v>
      </c>
      <c r="V1017">
        <v>3064</v>
      </c>
      <c r="W1017" t="s">
        <v>36</v>
      </c>
      <c r="X1017">
        <v>1673.25</v>
      </c>
    </row>
    <row r="1018" spans="1:24" x14ac:dyDescent="0.25">
      <c r="A1018">
        <v>101016</v>
      </c>
      <c r="B1018" t="s">
        <v>3996</v>
      </c>
      <c r="C1018" t="s">
        <v>3754</v>
      </c>
      <c r="D1018" t="s">
        <v>3940</v>
      </c>
      <c r="E1018" t="s">
        <v>749</v>
      </c>
      <c r="F1018" t="s">
        <v>32</v>
      </c>
      <c r="G1018" t="s">
        <v>180</v>
      </c>
      <c r="H1018" t="s">
        <v>2706</v>
      </c>
      <c r="I1018" t="s">
        <v>116</v>
      </c>
      <c r="J1018" t="s">
        <v>62</v>
      </c>
      <c r="K1018" t="s">
        <v>1234</v>
      </c>
      <c r="L1018" t="s">
        <v>98</v>
      </c>
      <c r="M1018" t="s">
        <v>38</v>
      </c>
      <c r="N1018" t="s">
        <v>55</v>
      </c>
      <c r="O1018" t="s">
        <v>56</v>
      </c>
      <c r="P1018" t="s">
        <v>68</v>
      </c>
      <c r="Q1018">
        <v>174</v>
      </c>
      <c r="R1018">
        <v>10.88</v>
      </c>
      <c r="S1018">
        <v>1893.12</v>
      </c>
      <c r="T1018">
        <v>39.79</v>
      </c>
      <c r="U1018">
        <v>3</v>
      </c>
      <c r="V1018">
        <v>2323</v>
      </c>
      <c r="W1018" t="s">
        <v>36</v>
      </c>
      <c r="X1018">
        <v>65.239999999999995</v>
      </c>
    </row>
    <row r="1019" spans="1:24" x14ac:dyDescent="0.25">
      <c r="A1019">
        <v>101017</v>
      </c>
      <c r="B1019" s="1">
        <v>45909</v>
      </c>
      <c r="C1019" s="1">
        <v>45939</v>
      </c>
      <c r="D1019" s="1">
        <v>45726</v>
      </c>
      <c r="E1019" t="s">
        <v>2707</v>
      </c>
      <c r="F1019" t="s">
        <v>38</v>
      </c>
      <c r="G1019" t="s">
        <v>217</v>
      </c>
      <c r="H1019" t="s">
        <v>2708</v>
      </c>
      <c r="I1019" t="s">
        <v>144</v>
      </c>
      <c r="J1019" t="s">
        <v>52</v>
      </c>
      <c r="K1019" t="s">
        <v>1158</v>
      </c>
      <c r="L1019" t="s">
        <v>122</v>
      </c>
      <c r="M1019" t="s">
        <v>54</v>
      </c>
      <c r="N1019" t="s">
        <v>33</v>
      </c>
      <c r="O1019" t="s">
        <v>34</v>
      </c>
      <c r="P1019" t="s">
        <v>76</v>
      </c>
      <c r="Q1019">
        <v>330</v>
      </c>
      <c r="R1019">
        <v>77.180000000000007</v>
      </c>
      <c r="S1019">
        <v>25469.4</v>
      </c>
      <c r="T1019">
        <v>14.03</v>
      </c>
      <c r="U1019">
        <v>23</v>
      </c>
      <c r="V1019">
        <v>1888</v>
      </c>
      <c r="W1019" t="s">
        <v>36</v>
      </c>
      <c r="X1019">
        <v>3208.1</v>
      </c>
    </row>
    <row r="1020" spans="1:24" x14ac:dyDescent="0.25">
      <c r="A1020">
        <v>101018</v>
      </c>
      <c r="B1020" t="s">
        <v>3848</v>
      </c>
      <c r="C1020" t="s">
        <v>3910</v>
      </c>
      <c r="D1020" t="s">
        <v>3767</v>
      </c>
      <c r="E1020" t="s">
        <v>2709</v>
      </c>
      <c r="F1020" t="s">
        <v>54</v>
      </c>
      <c r="G1020" t="s">
        <v>158</v>
      </c>
      <c r="H1020" t="s">
        <v>2710</v>
      </c>
      <c r="I1020" t="s">
        <v>246</v>
      </c>
      <c r="J1020" t="s">
        <v>29</v>
      </c>
      <c r="K1020" t="s">
        <v>2711</v>
      </c>
      <c r="L1020" t="s">
        <v>98</v>
      </c>
      <c r="M1020" t="s">
        <v>25</v>
      </c>
      <c r="N1020" t="s">
        <v>203</v>
      </c>
      <c r="O1020" t="s">
        <v>204</v>
      </c>
      <c r="P1020" t="s">
        <v>76</v>
      </c>
      <c r="Q1020">
        <v>488</v>
      </c>
      <c r="R1020">
        <v>50.15</v>
      </c>
      <c r="S1020">
        <v>24473.200000000001</v>
      </c>
      <c r="T1020">
        <v>16.91</v>
      </c>
      <c r="U1020">
        <v>20</v>
      </c>
      <c r="V1020">
        <v>516</v>
      </c>
      <c r="W1020" t="s">
        <v>188</v>
      </c>
      <c r="X1020">
        <v>6138.87</v>
      </c>
    </row>
    <row r="1021" spans="1:24" x14ac:dyDescent="0.25">
      <c r="A1021">
        <v>101019</v>
      </c>
      <c r="B1021" t="s">
        <v>4029</v>
      </c>
      <c r="C1021" t="s">
        <v>3896</v>
      </c>
      <c r="D1021" t="s">
        <v>4154</v>
      </c>
      <c r="E1021" t="s">
        <v>2712</v>
      </c>
      <c r="F1021" t="s">
        <v>38</v>
      </c>
      <c r="G1021" t="s">
        <v>217</v>
      </c>
      <c r="H1021" t="s">
        <v>2713</v>
      </c>
      <c r="I1021" t="s">
        <v>28</v>
      </c>
      <c r="J1021" t="s">
        <v>29</v>
      </c>
      <c r="K1021" t="s">
        <v>2714</v>
      </c>
      <c r="L1021" t="s">
        <v>187</v>
      </c>
      <c r="M1021" t="s">
        <v>25</v>
      </c>
      <c r="N1021" t="s">
        <v>92</v>
      </c>
      <c r="O1021" t="s">
        <v>93</v>
      </c>
      <c r="P1021" t="s">
        <v>68</v>
      </c>
      <c r="Q1021">
        <v>198</v>
      </c>
      <c r="R1021">
        <v>101.07</v>
      </c>
      <c r="S1021">
        <v>20011.86</v>
      </c>
      <c r="T1021">
        <v>41.34</v>
      </c>
      <c r="U1021">
        <v>4</v>
      </c>
      <c r="V1021">
        <v>599</v>
      </c>
      <c r="W1021" t="s">
        <v>36</v>
      </c>
      <c r="X1021">
        <v>5118.92</v>
      </c>
    </row>
    <row r="1022" spans="1:24" x14ac:dyDescent="0.25">
      <c r="A1022">
        <v>101020</v>
      </c>
      <c r="B1022" t="s">
        <v>3967</v>
      </c>
      <c r="C1022" t="s">
        <v>4039</v>
      </c>
      <c r="D1022" t="s">
        <v>3981</v>
      </c>
      <c r="E1022" t="s">
        <v>2715</v>
      </c>
      <c r="F1022" t="s">
        <v>54</v>
      </c>
      <c r="G1022" t="s">
        <v>165</v>
      </c>
      <c r="H1022" t="s">
        <v>2716</v>
      </c>
      <c r="I1022" t="s">
        <v>198</v>
      </c>
      <c r="J1022" t="s">
        <v>52</v>
      </c>
      <c r="K1022" t="s">
        <v>2717</v>
      </c>
      <c r="L1022" t="s">
        <v>64</v>
      </c>
      <c r="M1022" t="s">
        <v>25</v>
      </c>
      <c r="N1022" t="s">
        <v>55</v>
      </c>
      <c r="O1022" t="s">
        <v>56</v>
      </c>
      <c r="P1022" t="s">
        <v>123</v>
      </c>
      <c r="Q1022">
        <v>442</v>
      </c>
      <c r="R1022">
        <v>35.22</v>
      </c>
      <c r="S1022">
        <v>15567.24</v>
      </c>
      <c r="T1022">
        <v>21.43</v>
      </c>
      <c r="U1022">
        <v>5</v>
      </c>
      <c r="V1022">
        <v>4271</v>
      </c>
      <c r="W1022" t="s">
        <v>36</v>
      </c>
      <c r="X1022">
        <v>1381.07</v>
      </c>
    </row>
    <row r="1023" spans="1:24" x14ac:dyDescent="0.25">
      <c r="A1023">
        <v>101021</v>
      </c>
      <c r="B1023" s="1">
        <v>45478</v>
      </c>
      <c r="C1023" s="1">
        <v>45478</v>
      </c>
      <c r="D1023" s="1">
        <v>45631</v>
      </c>
      <c r="E1023" t="s">
        <v>2718</v>
      </c>
      <c r="F1023" t="s">
        <v>65</v>
      </c>
      <c r="G1023" t="s">
        <v>142</v>
      </c>
      <c r="H1023" t="s">
        <v>2719</v>
      </c>
      <c r="I1023" t="s">
        <v>85</v>
      </c>
      <c r="J1023" t="s">
        <v>52</v>
      </c>
      <c r="K1023" t="s">
        <v>1730</v>
      </c>
      <c r="L1023" t="s">
        <v>31</v>
      </c>
      <c r="M1023" t="s">
        <v>25</v>
      </c>
      <c r="N1023" t="s">
        <v>107</v>
      </c>
      <c r="O1023" t="s">
        <v>108</v>
      </c>
      <c r="P1023" t="s">
        <v>123</v>
      </c>
      <c r="Q1023">
        <v>269</v>
      </c>
      <c r="R1023">
        <v>21.92</v>
      </c>
      <c r="S1023">
        <v>5896.48</v>
      </c>
      <c r="T1023">
        <v>17.23</v>
      </c>
      <c r="U1023">
        <v>5</v>
      </c>
      <c r="V1023">
        <v>2768</v>
      </c>
      <c r="W1023" t="s">
        <v>36</v>
      </c>
      <c r="X1023">
        <v>623.86</v>
      </c>
    </row>
    <row r="1024" spans="1:24" x14ac:dyDescent="0.25">
      <c r="A1024">
        <v>101022</v>
      </c>
      <c r="B1024" t="s">
        <v>4061</v>
      </c>
      <c r="C1024" t="s">
        <v>3959</v>
      </c>
      <c r="D1024" t="s">
        <v>3944</v>
      </c>
      <c r="E1024" t="s">
        <v>2720</v>
      </c>
      <c r="F1024" t="s">
        <v>25</v>
      </c>
      <c r="G1024" t="s">
        <v>26</v>
      </c>
      <c r="H1024" t="s">
        <v>2721</v>
      </c>
      <c r="I1024" t="s">
        <v>149</v>
      </c>
      <c r="J1024" t="s">
        <v>42</v>
      </c>
      <c r="K1024" t="s">
        <v>971</v>
      </c>
      <c r="L1024" t="s">
        <v>212</v>
      </c>
      <c r="M1024" t="s">
        <v>54</v>
      </c>
      <c r="N1024" t="s">
        <v>33</v>
      </c>
      <c r="O1024" t="s">
        <v>34</v>
      </c>
      <c r="P1024" t="s">
        <v>68</v>
      </c>
      <c r="Q1024">
        <v>158</v>
      </c>
      <c r="R1024">
        <v>175.37</v>
      </c>
      <c r="S1024">
        <v>27708.46</v>
      </c>
      <c r="T1024">
        <v>38.75</v>
      </c>
      <c r="U1024">
        <v>3</v>
      </c>
      <c r="V1024">
        <v>180</v>
      </c>
      <c r="W1024" t="s">
        <v>36</v>
      </c>
      <c r="X1024">
        <v>5350.62</v>
      </c>
    </row>
    <row r="1025" spans="1:24" x14ac:dyDescent="0.25">
      <c r="A1025">
        <v>101023</v>
      </c>
      <c r="B1025" t="s">
        <v>4153</v>
      </c>
      <c r="C1025" s="1">
        <v>45667</v>
      </c>
      <c r="D1025" t="s">
        <v>4033</v>
      </c>
      <c r="E1025" t="s">
        <v>2722</v>
      </c>
      <c r="F1025" t="s">
        <v>65</v>
      </c>
      <c r="G1025" t="s">
        <v>70</v>
      </c>
      <c r="H1025" t="s">
        <v>2723</v>
      </c>
      <c r="I1025" t="s">
        <v>61</v>
      </c>
      <c r="J1025" t="s">
        <v>62</v>
      </c>
      <c r="K1025" t="s">
        <v>1405</v>
      </c>
      <c r="L1025" t="s">
        <v>44</v>
      </c>
      <c r="M1025" t="s">
        <v>25</v>
      </c>
      <c r="N1025" t="s">
        <v>45</v>
      </c>
      <c r="O1025" t="s">
        <v>46</v>
      </c>
      <c r="P1025" t="s">
        <v>123</v>
      </c>
      <c r="Q1025">
        <v>167</v>
      </c>
      <c r="R1025">
        <v>23.66</v>
      </c>
      <c r="S1025">
        <v>3951.22</v>
      </c>
      <c r="T1025">
        <v>14.75</v>
      </c>
      <c r="U1025">
        <v>13</v>
      </c>
      <c r="V1025">
        <v>3336</v>
      </c>
      <c r="W1025" t="s">
        <v>36</v>
      </c>
      <c r="X1025">
        <v>655.16999999999996</v>
      </c>
    </row>
    <row r="1026" spans="1:24" x14ac:dyDescent="0.25">
      <c r="A1026">
        <v>101024</v>
      </c>
      <c r="B1026" t="s">
        <v>4196</v>
      </c>
      <c r="C1026" t="s">
        <v>4114</v>
      </c>
      <c r="D1026" t="s">
        <v>3811</v>
      </c>
      <c r="E1026" t="s">
        <v>2724</v>
      </c>
      <c r="F1026" t="s">
        <v>54</v>
      </c>
      <c r="G1026" t="s">
        <v>129</v>
      </c>
      <c r="H1026" t="s">
        <v>2725</v>
      </c>
      <c r="I1026" t="s">
        <v>28</v>
      </c>
      <c r="J1026" t="s">
        <v>29</v>
      </c>
      <c r="K1026" t="s">
        <v>1935</v>
      </c>
      <c r="L1026" t="s">
        <v>44</v>
      </c>
      <c r="M1026" t="s">
        <v>65</v>
      </c>
      <c r="N1026" t="s">
        <v>92</v>
      </c>
      <c r="O1026" t="s">
        <v>93</v>
      </c>
      <c r="P1026" t="s">
        <v>76</v>
      </c>
      <c r="Q1026">
        <v>96</v>
      </c>
      <c r="R1026">
        <v>44.99</v>
      </c>
      <c r="S1026">
        <v>4319.04</v>
      </c>
      <c r="T1026">
        <v>9.77</v>
      </c>
      <c r="U1026">
        <v>25</v>
      </c>
      <c r="V1026">
        <v>2419</v>
      </c>
      <c r="W1026" t="s">
        <v>188</v>
      </c>
      <c r="X1026">
        <v>634.51</v>
      </c>
    </row>
    <row r="1027" spans="1:24" x14ac:dyDescent="0.25">
      <c r="A1027">
        <v>101025</v>
      </c>
      <c r="B1027" s="1">
        <v>45454</v>
      </c>
      <c r="C1027" s="1">
        <v>45484</v>
      </c>
      <c r="D1027" t="s">
        <v>3771</v>
      </c>
      <c r="E1027" t="s">
        <v>2726</v>
      </c>
      <c r="F1027" t="s">
        <v>65</v>
      </c>
      <c r="G1027" t="s">
        <v>142</v>
      </c>
      <c r="H1027" t="s">
        <v>2727</v>
      </c>
      <c r="I1027" t="s">
        <v>85</v>
      </c>
      <c r="J1027" t="s">
        <v>52</v>
      </c>
      <c r="K1027" t="s">
        <v>167</v>
      </c>
      <c r="L1027" t="s">
        <v>64</v>
      </c>
      <c r="M1027" t="s">
        <v>25</v>
      </c>
      <c r="N1027" t="s">
        <v>74</v>
      </c>
      <c r="O1027" t="s">
        <v>75</v>
      </c>
      <c r="P1027" t="s">
        <v>123</v>
      </c>
      <c r="Q1027">
        <v>16</v>
      </c>
      <c r="R1027">
        <v>44.08</v>
      </c>
      <c r="S1027">
        <v>705.28</v>
      </c>
      <c r="T1027">
        <v>11.08</v>
      </c>
      <c r="U1027">
        <v>6</v>
      </c>
      <c r="V1027">
        <v>4385</v>
      </c>
      <c r="W1027" t="s">
        <v>57</v>
      </c>
      <c r="X1027">
        <v>82.7</v>
      </c>
    </row>
    <row r="1028" spans="1:24" x14ac:dyDescent="0.25">
      <c r="A1028">
        <v>101026</v>
      </c>
      <c r="B1028" t="s">
        <v>3987</v>
      </c>
      <c r="C1028" t="s">
        <v>3785</v>
      </c>
      <c r="D1028" t="s">
        <v>3928</v>
      </c>
      <c r="E1028" t="s">
        <v>2728</v>
      </c>
      <c r="F1028" t="s">
        <v>54</v>
      </c>
      <c r="G1028" t="s">
        <v>129</v>
      </c>
      <c r="H1028" t="s">
        <v>2729</v>
      </c>
      <c r="I1028" t="s">
        <v>182</v>
      </c>
      <c r="J1028" t="s">
        <v>80</v>
      </c>
      <c r="K1028" t="s">
        <v>2702</v>
      </c>
      <c r="L1028" t="s">
        <v>98</v>
      </c>
      <c r="M1028" t="s">
        <v>38</v>
      </c>
      <c r="N1028" t="s">
        <v>55</v>
      </c>
      <c r="O1028" t="s">
        <v>56</v>
      </c>
      <c r="P1028" t="s">
        <v>76</v>
      </c>
      <c r="Q1028">
        <v>196</v>
      </c>
      <c r="R1028">
        <v>124.46</v>
      </c>
      <c r="S1028">
        <v>24394.16</v>
      </c>
      <c r="T1028">
        <v>11.59</v>
      </c>
      <c r="U1028">
        <v>10</v>
      </c>
      <c r="V1028">
        <v>2013</v>
      </c>
      <c r="W1028" t="s">
        <v>36</v>
      </c>
      <c r="X1028">
        <v>2903.18</v>
      </c>
    </row>
    <row r="1029" spans="1:24" x14ac:dyDescent="0.25">
      <c r="A1029">
        <v>101027</v>
      </c>
      <c r="B1029" t="s">
        <v>4137</v>
      </c>
      <c r="C1029" t="s">
        <v>3788</v>
      </c>
      <c r="D1029" t="s">
        <v>3779</v>
      </c>
      <c r="E1029" t="s">
        <v>2730</v>
      </c>
      <c r="F1029" t="s">
        <v>25</v>
      </c>
      <c r="G1029" t="s">
        <v>59</v>
      </c>
      <c r="H1029" t="s">
        <v>2731</v>
      </c>
      <c r="I1029" t="s">
        <v>207</v>
      </c>
      <c r="J1029" t="s">
        <v>80</v>
      </c>
      <c r="K1029" t="s">
        <v>1683</v>
      </c>
      <c r="L1029" t="s">
        <v>212</v>
      </c>
      <c r="M1029" t="s">
        <v>32</v>
      </c>
      <c r="N1029" t="s">
        <v>203</v>
      </c>
      <c r="O1029" t="s">
        <v>204</v>
      </c>
      <c r="P1029" t="s">
        <v>123</v>
      </c>
      <c r="Q1029">
        <v>422</v>
      </c>
      <c r="R1029">
        <v>198.41</v>
      </c>
      <c r="S1029">
        <v>83729.02</v>
      </c>
      <c r="T1029">
        <v>20.95</v>
      </c>
      <c r="U1029">
        <v>6</v>
      </c>
      <c r="V1029">
        <v>1139</v>
      </c>
      <c r="W1029" t="s">
        <v>36</v>
      </c>
      <c r="X1029">
        <v>11864.75</v>
      </c>
    </row>
    <row r="1030" spans="1:24" x14ac:dyDescent="0.25">
      <c r="A1030">
        <v>101028</v>
      </c>
      <c r="B1030" s="1">
        <v>45419</v>
      </c>
      <c r="C1030" s="1">
        <v>45542</v>
      </c>
      <c r="D1030" t="s">
        <v>3831</v>
      </c>
      <c r="E1030" t="s">
        <v>2732</v>
      </c>
      <c r="F1030" t="s">
        <v>25</v>
      </c>
      <c r="G1030" t="s">
        <v>172</v>
      </c>
      <c r="H1030" t="s">
        <v>2733</v>
      </c>
      <c r="I1030" t="s">
        <v>134</v>
      </c>
      <c r="J1030" t="s">
        <v>52</v>
      </c>
      <c r="K1030" t="s">
        <v>2734</v>
      </c>
      <c r="L1030" t="s">
        <v>113</v>
      </c>
      <c r="M1030" t="s">
        <v>32</v>
      </c>
      <c r="N1030" t="s">
        <v>66</v>
      </c>
      <c r="O1030" t="s">
        <v>67</v>
      </c>
      <c r="P1030" t="s">
        <v>123</v>
      </c>
      <c r="Q1030">
        <v>339</v>
      </c>
      <c r="R1030">
        <v>28.18</v>
      </c>
      <c r="S1030">
        <v>9553.02</v>
      </c>
      <c r="T1030">
        <v>18.93</v>
      </c>
      <c r="U1030">
        <v>11</v>
      </c>
      <c r="V1030">
        <v>825</v>
      </c>
      <c r="W1030" t="s">
        <v>36</v>
      </c>
      <c r="X1030">
        <v>1422.98</v>
      </c>
    </row>
    <row r="1031" spans="1:24" x14ac:dyDescent="0.25">
      <c r="A1031">
        <v>101029</v>
      </c>
      <c r="B1031" t="s">
        <v>4097</v>
      </c>
      <c r="C1031" t="s">
        <v>4097</v>
      </c>
      <c r="D1031" t="s">
        <v>4079</v>
      </c>
      <c r="E1031" t="s">
        <v>1031</v>
      </c>
      <c r="F1031" t="s">
        <v>38</v>
      </c>
      <c r="G1031" t="s">
        <v>147</v>
      </c>
      <c r="H1031" t="s">
        <v>2735</v>
      </c>
      <c r="I1031" t="s">
        <v>139</v>
      </c>
      <c r="J1031" t="s">
        <v>42</v>
      </c>
      <c r="K1031" t="s">
        <v>1608</v>
      </c>
      <c r="L1031" t="s">
        <v>113</v>
      </c>
      <c r="M1031" t="s">
        <v>54</v>
      </c>
      <c r="N1031" t="s">
        <v>33</v>
      </c>
      <c r="O1031" t="s">
        <v>34</v>
      </c>
      <c r="P1031" t="s">
        <v>123</v>
      </c>
      <c r="Q1031">
        <v>384</v>
      </c>
      <c r="R1031">
        <v>61.46</v>
      </c>
      <c r="S1031">
        <v>23600.639999999999</v>
      </c>
      <c r="T1031">
        <v>20.02</v>
      </c>
      <c r="U1031">
        <v>8</v>
      </c>
      <c r="V1031">
        <v>325</v>
      </c>
      <c r="W1031" t="s">
        <v>36</v>
      </c>
      <c r="X1031">
        <v>3285.81</v>
      </c>
    </row>
    <row r="1032" spans="1:24" x14ac:dyDescent="0.25">
      <c r="A1032">
        <v>101030</v>
      </c>
      <c r="B1032" s="1">
        <v>45474</v>
      </c>
      <c r="C1032" s="1">
        <v>45566</v>
      </c>
      <c r="D1032" t="s">
        <v>4160</v>
      </c>
      <c r="E1032" t="s">
        <v>2736</v>
      </c>
      <c r="F1032" t="s">
        <v>65</v>
      </c>
      <c r="G1032" t="s">
        <v>70</v>
      </c>
      <c r="H1032" t="s">
        <v>2737</v>
      </c>
      <c r="I1032" t="s">
        <v>238</v>
      </c>
      <c r="J1032" t="s">
        <v>62</v>
      </c>
      <c r="K1032" t="s">
        <v>2738</v>
      </c>
      <c r="L1032" t="s">
        <v>31</v>
      </c>
      <c r="M1032" t="s">
        <v>38</v>
      </c>
      <c r="N1032" t="s">
        <v>203</v>
      </c>
      <c r="O1032" t="s">
        <v>204</v>
      </c>
      <c r="P1032" t="s">
        <v>123</v>
      </c>
      <c r="Q1032">
        <v>127</v>
      </c>
      <c r="R1032">
        <v>48.99</v>
      </c>
      <c r="S1032">
        <v>6221.73</v>
      </c>
      <c r="T1032">
        <v>13.78</v>
      </c>
      <c r="U1032">
        <v>11</v>
      </c>
      <c r="V1032">
        <v>659</v>
      </c>
      <c r="W1032" t="s">
        <v>36</v>
      </c>
      <c r="X1032">
        <v>741.65</v>
      </c>
    </row>
    <row r="1033" spans="1:24" x14ac:dyDescent="0.25">
      <c r="A1033">
        <v>101031</v>
      </c>
      <c r="B1033" s="1">
        <v>45388</v>
      </c>
      <c r="C1033" s="1">
        <v>45541</v>
      </c>
      <c r="D1033" t="s">
        <v>4145</v>
      </c>
      <c r="E1033" t="s">
        <v>2739</v>
      </c>
      <c r="F1033" t="s">
        <v>38</v>
      </c>
      <c r="G1033" t="s">
        <v>217</v>
      </c>
      <c r="H1033" t="s">
        <v>2740</v>
      </c>
      <c r="I1033" t="s">
        <v>198</v>
      </c>
      <c r="J1033" t="s">
        <v>52</v>
      </c>
      <c r="K1033" t="s">
        <v>2741</v>
      </c>
      <c r="L1033" t="s">
        <v>187</v>
      </c>
      <c r="M1033" t="s">
        <v>38</v>
      </c>
      <c r="N1033" t="s">
        <v>33</v>
      </c>
      <c r="O1033" t="s">
        <v>34</v>
      </c>
      <c r="P1033" t="s">
        <v>68</v>
      </c>
      <c r="Q1033">
        <v>177</v>
      </c>
      <c r="R1033">
        <v>84.09</v>
      </c>
      <c r="S1033">
        <v>14883.93</v>
      </c>
      <c r="T1033">
        <v>29.62</v>
      </c>
      <c r="U1033">
        <v>10</v>
      </c>
      <c r="V1033">
        <v>1974</v>
      </c>
      <c r="W1033" t="s">
        <v>36</v>
      </c>
      <c r="X1033">
        <v>2543.88</v>
      </c>
    </row>
    <row r="1034" spans="1:24" x14ac:dyDescent="0.25">
      <c r="A1034">
        <v>101032</v>
      </c>
      <c r="B1034" t="s">
        <v>4119</v>
      </c>
      <c r="C1034" s="1">
        <v>45663</v>
      </c>
      <c r="D1034" t="s">
        <v>4171</v>
      </c>
      <c r="E1034" t="s">
        <v>2742</v>
      </c>
      <c r="F1034" t="s">
        <v>54</v>
      </c>
      <c r="G1034" t="s">
        <v>158</v>
      </c>
      <c r="H1034" t="s">
        <v>2743</v>
      </c>
      <c r="I1034" t="s">
        <v>79</v>
      </c>
      <c r="J1034" t="s">
        <v>80</v>
      </c>
      <c r="K1034" t="s">
        <v>1054</v>
      </c>
      <c r="L1034" t="s">
        <v>98</v>
      </c>
      <c r="M1034" t="s">
        <v>65</v>
      </c>
      <c r="N1034" t="s">
        <v>107</v>
      </c>
      <c r="O1034" t="s">
        <v>108</v>
      </c>
      <c r="P1034" t="s">
        <v>123</v>
      </c>
      <c r="Q1034">
        <v>139</v>
      </c>
      <c r="R1034">
        <v>61.95</v>
      </c>
      <c r="S1034">
        <v>8611.0499999999993</v>
      </c>
      <c r="T1034">
        <v>14.07</v>
      </c>
      <c r="U1034">
        <v>13</v>
      </c>
      <c r="V1034">
        <v>601</v>
      </c>
      <c r="W1034" t="s">
        <v>36</v>
      </c>
      <c r="X1034">
        <v>2130.5100000000002</v>
      </c>
    </row>
    <row r="1035" spans="1:24" x14ac:dyDescent="0.25">
      <c r="A1035">
        <v>101033</v>
      </c>
      <c r="B1035" t="s">
        <v>3889</v>
      </c>
      <c r="C1035" t="s">
        <v>4063</v>
      </c>
      <c r="D1035" t="s">
        <v>3861</v>
      </c>
      <c r="E1035" t="s">
        <v>2744</v>
      </c>
      <c r="F1035" t="s">
        <v>38</v>
      </c>
      <c r="G1035" t="s">
        <v>217</v>
      </c>
      <c r="H1035" t="s">
        <v>2745</v>
      </c>
      <c r="I1035" t="s">
        <v>72</v>
      </c>
      <c r="J1035" t="s">
        <v>42</v>
      </c>
      <c r="K1035" t="s">
        <v>2575</v>
      </c>
      <c r="L1035" t="s">
        <v>122</v>
      </c>
      <c r="M1035" t="s">
        <v>32</v>
      </c>
      <c r="N1035" t="s">
        <v>203</v>
      </c>
      <c r="O1035" t="s">
        <v>204</v>
      </c>
      <c r="P1035" t="s">
        <v>35</v>
      </c>
      <c r="Q1035">
        <v>168</v>
      </c>
      <c r="R1035">
        <v>433.5</v>
      </c>
      <c r="S1035">
        <v>72828</v>
      </c>
      <c r="T1035">
        <v>17.239999999999998</v>
      </c>
      <c r="U1035">
        <v>3</v>
      </c>
      <c r="V1035">
        <v>989</v>
      </c>
      <c r="W1035" t="s">
        <v>36</v>
      </c>
      <c r="X1035">
        <v>11350.93</v>
      </c>
    </row>
    <row r="1036" spans="1:24" x14ac:dyDescent="0.25">
      <c r="A1036">
        <v>101034</v>
      </c>
      <c r="B1036" s="1">
        <v>45476</v>
      </c>
      <c r="C1036" s="1">
        <v>45629</v>
      </c>
      <c r="D1036" t="s">
        <v>4092</v>
      </c>
      <c r="E1036" t="s">
        <v>2746</v>
      </c>
      <c r="F1036" t="s">
        <v>25</v>
      </c>
      <c r="G1036" t="s">
        <v>233</v>
      </c>
      <c r="H1036" t="s">
        <v>214</v>
      </c>
      <c r="I1036" t="s">
        <v>278</v>
      </c>
      <c r="J1036" t="s">
        <v>29</v>
      </c>
      <c r="K1036" t="s">
        <v>573</v>
      </c>
      <c r="L1036" t="s">
        <v>212</v>
      </c>
      <c r="M1036" t="s">
        <v>54</v>
      </c>
      <c r="N1036" t="s">
        <v>92</v>
      </c>
      <c r="O1036" t="s">
        <v>93</v>
      </c>
      <c r="P1036" t="s">
        <v>35</v>
      </c>
      <c r="Q1036">
        <v>361</v>
      </c>
      <c r="R1036">
        <v>97.15</v>
      </c>
      <c r="S1036">
        <v>35071.15</v>
      </c>
      <c r="T1036">
        <v>22.71</v>
      </c>
      <c r="U1036">
        <v>8</v>
      </c>
      <c r="V1036">
        <v>355</v>
      </c>
      <c r="W1036" t="s">
        <v>57</v>
      </c>
      <c r="X1036">
        <v>6262.21</v>
      </c>
    </row>
    <row r="1037" spans="1:24" x14ac:dyDescent="0.25">
      <c r="A1037">
        <v>101035</v>
      </c>
      <c r="B1037" s="1">
        <v>45421</v>
      </c>
      <c r="C1037" s="1">
        <v>45452</v>
      </c>
      <c r="D1037" t="s">
        <v>3942</v>
      </c>
      <c r="E1037" t="s">
        <v>2747</v>
      </c>
      <c r="F1037" t="s">
        <v>65</v>
      </c>
      <c r="G1037" t="s">
        <v>70</v>
      </c>
      <c r="H1037" t="s">
        <v>2748</v>
      </c>
      <c r="I1037" t="s">
        <v>191</v>
      </c>
      <c r="J1037" t="s">
        <v>62</v>
      </c>
      <c r="K1037" t="s">
        <v>1867</v>
      </c>
      <c r="L1037" t="s">
        <v>44</v>
      </c>
      <c r="M1037" t="s">
        <v>38</v>
      </c>
      <c r="N1037" t="s">
        <v>107</v>
      </c>
      <c r="O1037" t="s">
        <v>108</v>
      </c>
      <c r="P1037" t="s">
        <v>68</v>
      </c>
      <c r="Q1037">
        <v>147</v>
      </c>
      <c r="R1037">
        <v>37.700000000000003</v>
      </c>
      <c r="S1037">
        <v>5541.9</v>
      </c>
      <c r="T1037">
        <v>38.04</v>
      </c>
      <c r="U1037">
        <v>8</v>
      </c>
      <c r="V1037">
        <v>1241</v>
      </c>
      <c r="W1037" t="s">
        <v>36</v>
      </c>
      <c r="X1037">
        <v>328.3</v>
      </c>
    </row>
    <row r="1038" spans="1:24" x14ac:dyDescent="0.25">
      <c r="A1038">
        <v>101036</v>
      </c>
      <c r="B1038" t="s">
        <v>4101</v>
      </c>
      <c r="C1038" t="s">
        <v>4102</v>
      </c>
      <c r="D1038" s="1">
        <v>45695</v>
      </c>
      <c r="E1038" t="s">
        <v>2749</v>
      </c>
      <c r="F1038" t="s">
        <v>54</v>
      </c>
      <c r="G1038" t="s">
        <v>225</v>
      </c>
      <c r="H1038" t="s">
        <v>2750</v>
      </c>
      <c r="I1038" t="s">
        <v>41</v>
      </c>
      <c r="J1038" t="s">
        <v>42</v>
      </c>
      <c r="K1038" t="s">
        <v>2751</v>
      </c>
      <c r="L1038" t="s">
        <v>91</v>
      </c>
      <c r="M1038" t="s">
        <v>25</v>
      </c>
      <c r="N1038" t="s">
        <v>151</v>
      </c>
      <c r="O1038" t="s">
        <v>152</v>
      </c>
      <c r="P1038" t="s">
        <v>35</v>
      </c>
      <c r="Q1038">
        <v>378</v>
      </c>
      <c r="R1038">
        <v>227.05</v>
      </c>
      <c r="S1038">
        <v>85824.9</v>
      </c>
      <c r="T1038">
        <v>23.19</v>
      </c>
      <c r="U1038">
        <v>6</v>
      </c>
      <c r="V1038">
        <v>1588</v>
      </c>
      <c r="W1038" t="s">
        <v>36</v>
      </c>
      <c r="X1038">
        <v>10724.33</v>
      </c>
    </row>
    <row r="1039" spans="1:24" x14ac:dyDescent="0.25">
      <c r="A1039">
        <v>101037</v>
      </c>
      <c r="B1039" t="s">
        <v>3926</v>
      </c>
      <c r="C1039" t="s">
        <v>3927</v>
      </c>
      <c r="D1039" s="1">
        <v>45879</v>
      </c>
      <c r="E1039" t="s">
        <v>2752</v>
      </c>
      <c r="F1039" t="s">
        <v>54</v>
      </c>
      <c r="G1039" t="s">
        <v>129</v>
      </c>
      <c r="H1039" t="s">
        <v>2753</v>
      </c>
      <c r="I1039" t="s">
        <v>79</v>
      </c>
      <c r="J1039" t="s">
        <v>80</v>
      </c>
      <c r="K1039" t="s">
        <v>2754</v>
      </c>
      <c r="L1039" t="s">
        <v>113</v>
      </c>
      <c r="M1039" t="s">
        <v>65</v>
      </c>
      <c r="N1039" t="s">
        <v>55</v>
      </c>
      <c r="O1039" t="s">
        <v>56</v>
      </c>
      <c r="P1039" t="s">
        <v>76</v>
      </c>
      <c r="Q1039">
        <v>327</v>
      </c>
      <c r="R1039">
        <v>209.84</v>
      </c>
      <c r="S1039">
        <v>68617.679999999993</v>
      </c>
      <c r="T1039">
        <v>13.98</v>
      </c>
      <c r="U1039">
        <v>18</v>
      </c>
      <c r="V1039">
        <v>1402</v>
      </c>
      <c r="W1039" t="s">
        <v>57</v>
      </c>
      <c r="X1039">
        <v>14656.36</v>
      </c>
    </row>
    <row r="1040" spans="1:24" x14ac:dyDescent="0.25">
      <c r="A1040">
        <v>101038</v>
      </c>
      <c r="B1040" t="s">
        <v>3937</v>
      </c>
      <c r="C1040" t="s">
        <v>4189</v>
      </c>
      <c r="D1040" t="s">
        <v>3953</v>
      </c>
      <c r="E1040" t="s">
        <v>2755</v>
      </c>
      <c r="F1040" t="s">
        <v>54</v>
      </c>
      <c r="G1040" t="s">
        <v>165</v>
      </c>
      <c r="H1040" t="s">
        <v>2756</v>
      </c>
      <c r="I1040" t="s">
        <v>126</v>
      </c>
      <c r="J1040" t="s">
        <v>42</v>
      </c>
      <c r="K1040" t="s">
        <v>1525</v>
      </c>
      <c r="L1040" t="s">
        <v>122</v>
      </c>
      <c r="M1040" t="s">
        <v>25</v>
      </c>
      <c r="N1040" t="s">
        <v>45</v>
      </c>
      <c r="O1040" t="s">
        <v>46</v>
      </c>
      <c r="P1040" t="s">
        <v>68</v>
      </c>
      <c r="Q1040">
        <v>126</v>
      </c>
      <c r="R1040">
        <v>298.74</v>
      </c>
      <c r="S1040">
        <v>37641.24</v>
      </c>
      <c r="T1040">
        <v>36.68</v>
      </c>
      <c r="U1040">
        <v>2</v>
      </c>
      <c r="V1040">
        <v>863</v>
      </c>
      <c r="W1040" t="s">
        <v>36</v>
      </c>
      <c r="X1040">
        <v>6316.66</v>
      </c>
    </row>
    <row r="1041" spans="1:24" x14ac:dyDescent="0.25">
      <c r="A1041">
        <v>101039</v>
      </c>
      <c r="B1041" t="s">
        <v>3865</v>
      </c>
      <c r="C1041" t="s">
        <v>3901</v>
      </c>
      <c r="D1041" t="s">
        <v>3902</v>
      </c>
      <c r="E1041" t="s">
        <v>2757</v>
      </c>
      <c r="F1041" t="s">
        <v>25</v>
      </c>
      <c r="G1041" t="s">
        <v>26</v>
      </c>
      <c r="H1041" t="s">
        <v>2758</v>
      </c>
      <c r="I1041" t="s">
        <v>89</v>
      </c>
      <c r="J1041" t="s">
        <v>62</v>
      </c>
      <c r="K1041" t="s">
        <v>971</v>
      </c>
      <c r="L1041" t="s">
        <v>31</v>
      </c>
      <c r="M1041" t="s">
        <v>54</v>
      </c>
      <c r="N1041" t="s">
        <v>66</v>
      </c>
      <c r="O1041" t="s">
        <v>67</v>
      </c>
      <c r="P1041" t="s">
        <v>35</v>
      </c>
      <c r="Q1041">
        <v>45</v>
      </c>
      <c r="R1041">
        <v>7.24</v>
      </c>
      <c r="S1041">
        <v>325.8</v>
      </c>
      <c r="T1041">
        <v>13.75</v>
      </c>
      <c r="U1041">
        <v>3</v>
      </c>
      <c r="V1041">
        <v>1163</v>
      </c>
      <c r="W1041" t="s">
        <v>36</v>
      </c>
      <c r="X1041">
        <v>44.02</v>
      </c>
    </row>
    <row r="1042" spans="1:24" x14ac:dyDescent="0.25">
      <c r="A1042">
        <v>101040</v>
      </c>
      <c r="B1042" t="s">
        <v>3985</v>
      </c>
      <c r="C1042" t="s">
        <v>3817</v>
      </c>
      <c r="D1042" t="s">
        <v>3905</v>
      </c>
      <c r="E1042" t="s">
        <v>2759</v>
      </c>
      <c r="F1042" t="s">
        <v>54</v>
      </c>
      <c r="G1042" t="s">
        <v>225</v>
      </c>
      <c r="H1042" t="s">
        <v>2760</v>
      </c>
      <c r="I1042" t="s">
        <v>89</v>
      </c>
      <c r="J1042" t="s">
        <v>62</v>
      </c>
      <c r="K1042" t="s">
        <v>2761</v>
      </c>
      <c r="L1042" t="s">
        <v>98</v>
      </c>
      <c r="M1042" t="s">
        <v>54</v>
      </c>
      <c r="N1042" t="s">
        <v>66</v>
      </c>
      <c r="O1042" t="s">
        <v>67</v>
      </c>
      <c r="P1042" t="s">
        <v>76</v>
      </c>
      <c r="Q1042">
        <v>266</v>
      </c>
      <c r="R1042">
        <v>47.94</v>
      </c>
      <c r="S1042">
        <v>12752.04</v>
      </c>
      <c r="T1042">
        <v>9.5299999999999994</v>
      </c>
      <c r="U1042">
        <v>11</v>
      </c>
      <c r="V1042">
        <v>3937</v>
      </c>
      <c r="W1042" t="s">
        <v>36</v>
      </c>
      <c r="X1042">
        <v>1987.54</v>
      </c>
    </row>
    <row r="1043" spans="1:24" x14ac:dyDescent="0.25">
      <c r="A1043">
        <v>101041</v>
      </c>
      <c r="B1043" t="s">
        <v>4096</v>
      </c>
      <c r="C1043" t="s">
        <v>3770</v>
      </c>
      <c r="D1043" s="1">
        <v>45577</v>
      </c>
      <c r="E1043" t="s">
        <v>2762</v>
      </c>
      <c r="F1043" t="s">
        <v>54</v>
      </c>
      <c r="G1043" t="s">
        <v>158</v>
      </c>
      <c r="H1043" t="s">
        <v>2763</v>
      </c>
      <c r="I1043" t="s">
        <v>126</v>
      </c>
      <c r="J1043" t="s">
        <v>42</v>
      </c>
      <c r="K1043" t="s">
        <v>1208</v>
      </c>
      <c r="L1043" t="s">
        <v>122</v>
      </c>
      <c r="M1043" t="s">
        <v>54</v>
      </c>
      <c r="N1043" t="s">
        <v>92</v>
      </c>
      <c r="O1043" t="s">
        <v>93</v>
      </c>
      <c r="P1043" t="s">
        <v>123</v>
      </c>
      <c r="Q1043">
        <v>353</v>
      </c>
      <c r="R1043">
        <v>262.01</v>
      </c>
      <c r="S1043">
        <v>92489.53</v>
      </c>
      <c r="T1043">
        <v>14.27</v>
      </c>
      <c r="U1043">
        <v>13</v>
      </c>
      <c r="V1043">
        <v>879</v>
      </c>
      <c r="W1043" t="s">
        <v>36</v>
      </c>
      <c r="X1043">
        <v>10063.98</v>
      </c>
    </row>
    <row r="1044" spans="1:24" x14ac:dyDescent="0.25">
      <c r="A1044">
        <v>101042</v>
      </c>
      <c r="B1044" t="s">
        <v>4154</v>
      </c>
      <c r="C1044" t="s">
        <v>4181</v>
      </c>
      <c r="D1044" s="1">
        <v>45445</v>
      </c>
      <c r="E1044" t="s">
        <v>2764</v>
      </c>
      <c r="F1044" t="s">
        <v>25</v>
      </c>
      <c r="G1044" t="s">
        <v>59</v>
      </c>
      <c r="H1044" t="s">
        <v>2765</v>
      </c>
      <c r="I1044" t="s">
        <v>79</v>
      </c>
      <c r="J1044" t="s">
        <v>80</v>
      </c>
      <c r="K1044" t="s">
        <v>2766</v>
      </c>
      <c r="L1044" t="s">
        <v>31</v>
      </c>
      <c r="M1044" t="s">
        <v>32</v>
      </c>
      <c r="N1044" t="s">
        <v>107</v>
      </c>
      <c r="O1044" t="s">
        <v>108</v>
      </c>
      <c r="P1044" t="s">
        <v>123</v>
      </c>
      <c r="Q1044">
        <v>500</v>
      </c>
      <c r="R1044">
        <v>111.23</v>
      </c>
      <c r="S1044">
        <v>55615</v>
      </c>
      <c r="T1044">
        <v>22.84</v>
      </c>
      <c r="U1044">
        <v>12</v>
      </c>
      <c r="V1044">
        <v>2067</v>
      </c>
      <c r="W1044" t="s">
        <v>36</v>
      </c>
      <c r="X1044">
        <v>15201.04</v>
      </c>
    </row>
    <row r="1045" spans="1:24" x14ac:dyDescent="0.25">
      <c r="A1045">
        <v>101043</v>
      </c>
      <c r="B1045" t="s">
        <v>3879</v>
      </c>
      <c r="C1045" t="s">
        <v>4184</v>
      </c>
      <c r="D1045" t="s">
        <v>3873</v>
      </c>
      <c r="E1045" t="s">
        <v>2767</v>
      </c>
      <c r="F1045" t="s">
        <v>25</v>
      </c>
      <c r="G1045" t="s">
        <v>169</v>
      </c>
      <c r="H1045" t="s">
        <v>2768</v>
      </c>
      <c r="I1045" t="s">
        <v>41</v>
      </c>
      <c r="J1045" t="s">
        <v>42</v>
      </c>
      <c r="K1045" t="s">
        <v>664</v>
      </c>
      <c r="L1045" t="s">
        <v>91</v>
      </c>
      <c r="M1045" t="s">
        <v>54</v>
      </c>
      <c r="N1045" t="s">
        <v>92</v>
      </c>
      <c r="O1045" t="s">
        <v>93</v>
      </c>
      <c r="P1045" t="s">
        <v>123</v>
      </c>
      <c r="Q1045">
        <v>186</v>
      </c>
      <c r="R1045">
        <v>363.71</v>
      </c>
      <c r="S1045">
        <v>67650.06</v>
      </c>
      <c r="T1045">
        <v>15.21</v>
      </c>
      <c r="U1045">
        <v>4</v>
      </c>
      <c r="V1045">
        <v>1233</v>
      </c>
      <c r="W1045" t="s">
        <v>36</v>
      </c>
      <c r="X1045">
        <v>14141.21</v>
      </c>
    </row>
    <row r="1046" spans="1:24" x14ac:dyDescent="0.25">
      <c r="A1046">
        <v>101044</v>
      </c>
      <c r="B1046" s="1">
        <v>45545</v>
      </c>
      <c r="C1046" s="1">
        <v>45545</v>
      </c>
      <c r="D1046" t="s">
        <v>3785</v>
      </c>
      <c r="E1046" t="s">
        <v>2769</v>
      </c>
      <c r="F1046" t="s">
        <v>25</v>
      </c>
      <c r="G1046" t="s">
        <v>233</v>
      </c>
      <c r="H1046" t="s">
        <v>2770</v>
      </c>
      <c r="I1046" t="s">
        <v>182</v>
      </c>
      <c r="J1046" t="s">
        <v>80</v>
      </c>
      <c r="K1046" t="s">
        <v>2771</v>
      </c>
      <c r="L1046" t="s">
        <v>118</v>
      </c>
      <c r="M1046" t="s">
        <v>38</v>
      </c>
      <c r="N1046" t="s">
        <v>55</v>
      </c>
      <c r="O1046" t="s">
        <v>56</v>
      </c>
      <c r="P1046" t="s">
        <v>68</v>
      </c>
      <c r="Q1046">
        <v>298</v>
      </c>
      <c r="R1046">
        <v>333.42</v>
      </c>
      <c r="S1046">
        <v>99359.16</v>
      </c>
      <c r="T1046">
        <v>47.82</v>
      </c>
      <c r="U1046">
        <v>7</v>
      </c>
      <c r="V1046">
        <v>1343</v>
      </c>
      <c r="W1046" t="s">
        <v>36</v>
      </c>
      <c r="X1046">
        <v>21636.82</v>
      </c>
    </row>
    <row r="1047" spans="1:24" x14ac:dyDescent="0.25">
      <c r="A1047">
        <v>101045</v>
      </c>
      <c r="B1047" s="1">
        <v>45631</v>
      </c>
      <c r="C1047" t="s">
        <v>4063</v>
      </c>
      <c r="D1047" t="s">
        <v>4001</v>
      </c>
      <c r="E1047" t="s">
        <v>2772</v>
      </c>
      <c r="F1047" t="s">
        <v>32</v>
      </c>
      <c r="G1047" t="s">
        <v>255</v>
      </c>
      <c r="H1047" t="s">
        <v>2773</v>
      </c>
      <c r="I1047" t="s">
        <v>149</v>
      </c>
      <c r="J1047" t="s">
        <v>42</v>
      </c>
      <c r="K1047" t="s">
        <v>1699</v>
      </c>
      <c r="L1047" t="s">
        <v>187</v>
      </c>
      <c r="M1047" t="s">
        <v>54</v>
      </c>
      <c r="N1047" t="s">
        <v>55</v>
      </c>
      <c r="O1047" t="s">
        <v>56</v>
      </c>
      <c r="P1047" t="s">
        <v>123</v>
      </c>
      <c r="Q1047">
        <v>114</v>
      </c>
      <c r="R1047">
        <v>319.11</v>
      </c>
      <c r="S1047">
        <v>36378.54</v>
      </c>
      <c r="T1047">
        <v>13.46</v>
      </c>
      <c r="U1047">
        <v>12</v>
      </c>
      <c r="V1047">
        <v>638</v>
      </c>
      <c r="W1047" t="s">
        <v>36</v>
      </c>
      <c r="X1047">
        <v>5511.54</v>
      </c>
    </row>
    <row r="1048" spans="1:24" x14ac:dyDescent="0.25">
      <c r="A1048">
        <v>101046</v>
      </c>
      <c r="B1048" t="s">
        <v>4189</v>
      </c>
      <c r="C1048" t="s">
        <v>4152</v>
      </c>
      <c r="D1048" t="s">
        <v>3858</v>
      </c>
      <c r="E1048" t="s">
        <v>2774</v>
      </c>
      <c r="F1048" t="s">
        <v>38</v>
      </c>
      <c r="G1048" t="s">
        <v>217</v>
      </c>
      <c r="H1048" t="s">
        <v>2775</v>
      </c>
      <c r="I1048" t="s">
        <v>177</v>
      </c>
      <c r="J1048" t="s">
        <v>29</v>
      </c>
      <c r="K1048" t="s">
        <v>2776</v>
      </c>
      <c r="L1048" t="s">
        <v>113</v>
      </c>
      <c r="M1048" t="s">
        <v>25</v>
      </c>
      <c r="N1048" t="s">
        <v>92</v>
      </c>
      <c r="O1048" t="s">
        <v>93</v>
      </c>
      <c r="P1048" t="s">
        <v>68</v>
      </c>
      <c r="Q1048">
        <v>76</v>
      </c>
      <c r="R1048">
        <v>88.55</v>
      </c>
      <c r="S1048">
        <v>6729.8</v>
      </c>
      <c r="T1048">
        <v>33.44</v>
      </c>
      <c r="U1048">
        <v>5</v>
      </c>
      <c r="V1048">
        <v>2226</v>
      </c>
      <c r="W1048" t="s">
        <v>36</v>
      </c>
      <c r="X1048">
        <v>718.96</v>
      </c>
    </row>
    <row r="1049" spans="1:24" x14ac:dyDescent="0.25">
      <c r="A1049">
        <v>101047</v>
      </c>
      <c r="B1049" s="1">
        <v>45358</v>
      </c>
      <c r="C1049" s="1">
        <v>45389</v>
      </c>
      <c r="D1049" s="1">
        <v>45603</v>
      </c>
      <c r="E1049" t="s">
        <v>1462</v>
      </c>
      <c r="F1049" t="s">
        <v>54</v>
      </c>
      <c r="G1049" t="s">
        <v>129</v>
      </c>
      <c r="H1049" t="s">
        <v>2777</v>
      </c>
      <c r="I1049" t="s">
        <v>126</v>
      </c>
      <c r="J1049" t="s">
        <v>42</v>
      </c>
      <c r="K1049" t="s">
        <v>306</v>
      </c>
      <c r="L1049" t="s">
        <v>98</v>
      </c>
      <c r="M1049" t="s">
        <v>32</v>
      </c>
      <c r="N1049" t="s">
        <v>92</v>
      </c>
      <c r="O1049" t="s">
        <v>93</v>
      </c>
      <c r="P1049" t="s">
        <v>68</v>
      </c>
      <c r="Q1049">
        <v>457</v>
      </c>
      <c r="R1049">
        <v>390.41</v>
      </c>
      <c r="S1049">
        <v>178417.37</v>
      </c>
      <c r="T1049">
        <v>58.13</v>
      </c>
      <c r="U1049">
        <v>7</v>
      </c>
      <c r="V1049">
        <v>982</v>
      </c>
      <c r="W1049" t="s">
        <v>36</v>
      </c>
      <c r="X1049">
        <v>22095.69</v>
      </c>
    </row>
    <row r="1050" spans="1:24" x14ac:dyDescent="0.25">
      <c r="A1050">
        <v>101048</v>
      </c>
      <c r="B1050" t="s">
        <v>3905</v>
      </c>
      <c r="C1050" t="s">
        <v>4120</v>
      </c>
      <c r="D1050" s="1">
        <v>45756</v>
      </c>
      <c r="E1050" t="s">
        <v>2778</v>
      </c>
      <c r="F1050" t="s">
        <v>54</v>
      </c>
      <c r="G1050" t="s">
        <v>193</v>
      </c>
      <c r="H1050" t="s">
        <v>2779</v>
      </c>
      <c r="I1050" t="s">
        <v>85</v>
      </c>
      <c r="J1050" t="s">
        <v>52</v>
      </c>
      <c r="K1050" t="s">
        <v>652</v>
      </c>
      <c r="L1050" t="s">
        <v>212</v>
      </c>
      <c r="M1050" t="s">
        <v>65</v>
      </c>
      <c r="N1050" t="s">
        <v>55</v>
      </c>
      <c r="O1050" t="s">
        <v>56</v>
      </c>
      <c r="P1050" t="s">
        <v>68</v>
      </c>
      <c r="Q1050">
        <v>146</v>
      </c>
      <c r="R1050">
        <v>55.67</v>
      </c>
      <c r="S1050">
        <v>8127.82</v>
      </c>
      <c r="T1050">
        <v>37.97</v>
      </c>
      <c r="U1050">
        <v>4</v>
      </c>
      <c r="V1050">
        <v>1530</v>
      </c>
      <c r="W1050" t="s">
        <v>36</v>
      </c>
      <c r="X1050">
        <v>1068.8</v>
      </c>
    </row>
    <row r="1051" spans="1:24" x14ac:dyDescent="0.25">
      <c r="A1051">
        <v>101049</v>
      </c>
      <c r="B1051" t="s">
        <v>3990</v>
      </c>
      <c r="C1051" t="s">
        <v>3990</v>
      </c>
      <c r="D1051" s="1">
        <v>45724</v>
      </c>
      <c r="E1051" t="s">
        <v>2780</v>
      </c>
      <c r="F1051" t="s">
        <v>32</v>
      </c>
      <c r="G1051" t="s">
        <v>95</v>
      </c>
      <c r="H1051" t="s">
        <v>2781</v>
      </c>
      <c r="I1051" t="s">
        <v>182</v>
      </c>
      <c r="J1051" t="s">
        <v>80</v>
      </c>
      <c r="K1051" t="s">
        <v>2782</v>
      </c>
      <c r="L1051" t="s">
        <v>64</v>
      </c>
      <c r="M1051" t="s">
        <v>54</v>
      </c>
      <c r="N1051" t="s">
        <v>66</v>
      </c>
      <c r="O1051" t="s">
        <v>67</v>
      </c>
      <c r="P1051" t="s">
        <v>123</v>
      </c>
      <c r="Q1051">
        <v>487</v>
      </c>
      <c r="R1051">
        <v>141.79</v>
      </c>
      <c r="S1051">
        <v>69051.73</v>
      </c>
      <c r="T1051">
        <v>22.53</v>
      </c>
      <c r="U1051">
        <v>13</v>
      </c>
      <c r="V1051">
        <v>640</v>
      </c>
      <c r="W1051" t="s">
        <v>36</v>
      </c>
      <c r="X1051">
        <v>13624.89</v>
      </c>
    </row>
    <row r="1052" spans="1:24" x14ac:dyDescent="0.25">
      <c r="A1052">
        <v>101050</v>
      </c>
      <c r="B1052" t="s">
        <v>4189</v>
      </c>
      <c r="C1052" t="s">
        <v>4152</v>
      </c>
      <c r="D1052" t="s">
        <v>3766</v>
      </c>
      <c r="E1052" t="s">
        <v>2783</v>
      </c>
      <c r="F1052" t="s">
        <v>65</v>
      </c>
      <c r="G1052" t="s">
        <v>142</v>
      </c>
      <c r="H1052" t="s">
        <v>2784</v>
      </c>
      <c r="I1052" t="s">
        <v>72</v>
      </c>
      <c r="J1052" t="s">
        <v>42</v>
      </c>
      <c r="K1052" t="s">
        <v>2342</v>
      </c>
      <c r="L1052" t="s">
        <v>122</v>
      </c>
      <c r="M1052" t="s">
        <v>32</v>
      </c>
      <c r="N1052" t="s">
        <v>45</v>
      </c>
      <c r="O1052" t="s">
        <v>46</v>
      </c>
      <c r="P1052" t="s">
        <v>76</v>
      </c>
      <c r="Q1052">
        <v>124</v>
      </c>
      <c r="R1052">
        <v>103.41</v>
      </c>
      <c r="S1052">
        <v>12822.84</v>
      </c>
      <c r="T1052">
        <v>10.28</v>
      </c>
      <c r="U1052">
        <v>10</v>
      </c>
      <c r="V1052">
        <v>487</v>
      </c>
      <c r="W1052" t="s">
        <v>57</v>
      </c>
      <c r="X1052">
        <v>2101.9</v>
      </c>
    </row>
    <row r="1053" spans="1:24" x14ac:dyDescent="0.25">
      <c r="A1053">
        <v>101051</v>
      </c>
      <c r="B1053" s="1">
        <v>45997</v>
      </c>
      <c r="C1053" t="s">
        <v>3832</v>
      </c>
      <c r="D1053" s="1">
        <v>45784</v>
      </c>
      <c r="E1053" t="s">
        <v>2785</v>
      </c>
      <c r="F1053" t="s">
        <v>38</v>
      </c>
      <c r="G1053" t="s">
        <v>39</v>
      </c>
      <c r="H1053" t="s">
        <v>2786</v>
      </c>
      <c r="I1053" t="s">
        <v>72</v>
      </c>
      <c r="J1053" t="s">
        <v>42</v>
      </c>
      <c r="K1053" t="s">
        <v>2787</v>
      </c>
      <c r="L1053" t="s">
        <v>113</v>
      </c>
      <c r="M1053" t="s">
        <v>65</v>
      </c>
      <c r="N1053" t="s">
        <v>45</v>
      </c>
      <c r="O1053" t="s">
        <v>46</v>
      </c>
      <c r="P1053" t="s">
        <v>76</v>
      </c>
      <c r="Q1053">
        <v>370</v>
      </c>
      <c r="R1053">
        <v>95.33</v>
      </c>
      <c r="S1053">
        <v>35272.1</v>
      </c>
      <c r="T1053">
        <v>14.76</v>
      </c>
      <c r="U1053">
        <v>22</v>
      </c>
      <c r="V1053">
        <v>1200</v>
      </c>
      <c r="W1053" t="s">
        <v>188</v>
      </c>
      <c r="X1053">
        <v>3213.38</v>
      </c>
    </row>
    <row r="1054" spans="1:24" x14ac:dyDescent="0.25">
      <c r="A1054">
        <v>101052</v>
      </c>
      <c r="B1054" t="s">
        <v>3851</v>
      </c>
      <c r="C1054" t="s">
        <v>3851</v>
      </c>
      <c r="D1054" t="s">
        <v>4110</v>
      </c>
      <c r="E1054" t="s">
        <v>2788</v>
      </c>
      <c r="F1054" t="s">
        <v>38</v>
      </c>
      <c r="G1054" t="s">
        <v>217</v>
      </c>
      <c r="H1054" t="s">
        <v>2789</v>
      </c>
      <c r="I1054" t="s">
        <v>139</v>
      </c>
      <c r="J1054" t="s">
        <v>42</v>
      </c>
      <c r="K1054" t="s">
        <v>150</v>
      </c>
      <c r="L1054" t="s">
        <v>98</v>
      </c>
      <c r="M1054" t="s">
        <v>65</v>
      </c>
      <c r="N1054" t="s">
        <v>66</v>
      </c>
      <c r="O1054" t="s">
        <v>67</v>
      </c>
      <c r="P1054" t="s">
        <v>76</v>
      </c>
      <c r="Q1054">
        <v>233</v>
      </c>
      <c r="R1054">
        <v>330.54</v>
      </c>
      <c r="S1054">
        <v>77015.820000000007</v>
      </c>
      <c r="T1054">
        <v>12.27</v>
      </c>
      <c r="U1054">
        <v>12</v>
      </c>
      <c r="V1054">
        <v>327</v>
      </c>
      <c r="W1054" t="s">
        <v>36</v>
      </c>
      <c r="X1054">
        <v>11901.4</v>
      </c>
    </row>
    <row r="1055" spans="1:24" x14ac:dyDescent="0.25">
      <c r="A1055">
        <v>101053</v>
      </c>
      <c r="B1055" t="s">
        <v>3766</v>
      </c>
      <c r="C1055" t="s">
        <v>3766</v>
      </c>
      <c r="D1055" t="s">
        <v>3859</v>
      </c>
      <c r="E1055" t="s">
        <v>2790</v>
      </c>
      <c r="F1055" t="s">
        <v>38</v>
      </c>
      <c r="G1055" t="s">
        <v>217</v>
      </c>
      <c r="H1055" t="s">
        <v>2791</v>
      </c>
      <c r="I1055" t="s">
        <v>139</v>
      </c>
      <c r="J1055" t="s">
        <v>42</v>
      </c>
      <c r="K1055" t="s">
        <v>2792</v>
      </c>
      <c r="L1055" t="s">
        <v>91</v>
      </c>
      <c r="M1055" t="s">
        <v>25</v>
      </c>
      <c r="N1055" t="s">
        <v>55</v>
      </c>
      <c r="O1055" t="s">
        <v>56</v>
      </c>
      <c r="P1055" t="s">
        <v>76</v>
      </c>
      <c r="Q1055">
        <v>469</v>
      </c>
      <c r="R1055">
        <v>86.72</v>
      </c>
      <c r="S1055">
        <v>40671.68</v>
      </c>
      <c r="T1055">
        <v>16.57</v>
      </c>
      <c r="U1055">
        <v>14</v>
      </c>
      <c r="V1055">
        <v>1083</v>
      </c>
      <c r="W1055" t="s">
        <v>36</v>
      </c>
      <c r="X1055">
        <v>3916.18</v>
      </c>
    </row>
    <row r="1056" spans="1:24" x14ac:dyDescent="0.25">
      <c r="A1056">
        <v>101054</v>
      </c>
      <c r="B1056" t="s">
        <v>4073</v>
      </c>
      <c r="C1056" t="s">
        <v>4073</v>
      </c>
      <c r="D1056" t="s">
        <v>4197</v>
      </c>
      <c r="E1056" t="s">
        <v>2793</v>
      </c>
      <c r="F1056" t="s">
        <v>25</v>
      </c>
      <c r="G1056" t="s">
        <v>221</v>
      </c>
      <c r="H1056" t="s">
        <v>2794</v>
      </c>
      <c r="I1056" t="s">
        <v>61</v>
      </c>
      <c r="J1056" t="s">
        <v>62</v>
      </c>
      <c r="K1056" t="s">
        <v>2795</v>
      </c>
      <c r="L1056" t="s">
        <v>98</v>
      </c>
      <c r="M1056" t="s">
        <v>65</v>
      </c>
      <c r="N1056" t="s">
        <v>74</v>
      </c>
      <c r="O1056" t="s">
        <v>75</v>
      </c>
      <c r="P1056" t="s">
        <v>76</v>
      </c>
      <c r="Q1056">
        <v>257</v>
      </c>
      <c r="R1056">
        <v>44.81</v>
      </c>
      <c r="S1056">
        <v>11516.17</v>
      </c>
      <c r="T1056">
        <v>12.7</v>
      </c>
      <c r="U1056">
        <v>14</v>
      </c>
      <c r="V1056">
        <v>2418</v>
      </c>
      <c r="W1056" t="s">
        <v>36</v>
      </c>
      <c r="X1056">
        <v>1145.73</v>
      </c>
    </row>
    <row r="1057" spans="1:24" x14ac:dyDescent="0.25">
      <c r="A1057">
        <v>101055</v>
      </c>
      <c r="B1057" t="s">
        <v>4182</v>
      </c>
      <c r="C1057" t="s">
        <v>4112</v>
      </c>
      <c r="D1057" t="s">
        <v>3893</v>
      </c>
      <c r="E1057" t="s">
        <v>2796</v>
      </c>
      <c r="F1057" t="s">
        <v>38</v>
      </c>
      <c r="G1057" t="s">
        <v>83</v>
      </c>
      <c r="H1057" t="s">
        <v>2797</v>
      </c>
      <c r="I1057" t="s">
        <v>116</v>
      </c>
      <c r="J1057" t="s">
        <v>62</v>
      </c>
      <c r="K1057" t="s">
        <v>1198</v>
      </c>
      <c r="L1057" t="s">
        <v>212</v>
      </c>
      <c r="M1057" t="s">
        <v>25</v>
      </c>
      <c r="N1057" t="s">
        <v>151</v>
      </c>
      <c r="O1057" t="s">
        <v>152</v>
      </c>
      <c r="P1057" t="s">
        <v>35</v>
      </c>
      <c r="Q1057">
        <v>269</v>
      </c>
      <c r="R1057">
        <v>31.9</v>
      </c>
      <c r="S1057">
        <v>8581.1</v>
      </c>
      <c r="T1057">
        <v>20.100000000000001</v>
      </c>
      <c r="U1057">
        <v>5</v>
      </c>
      <c r="V1057">
        <v>4145</v>
      </c>
      <c r="W1057" t="s">
        <v>57</v>
      </c>
      <c r="X1057">
        <v>421.71</v>
      </c>
    </row>
    <row r="1058" spans="1:24" x14ac:dyDescent="0.25">
      <c r="A1058">
        <v>101056</v>
      </c>
      <c r="B1058" t="s">
        <v>4034</v>
      </c>
      <c r="C1058" t="s">
        <v>4130</v>
      </c>
      <c r="D1058" s="1">
        <v>45848</v>
      </c>
      <c r="E1058" t="s">
        <v>2798</v>
      </c>
      <c r="F1058" t="s">
        <v>54</v>
      </c>
      <c r="G1058" t="s">
        <v>158</v>
      </c>
      <c r="H1058" t="s">
        <v>2799</v>
      </c>
      <c r="I1058" t="s">
        <v>149</v>
      </c>
      <c r="J1058" t="s">
        <v>42</v>
      </c>
      <c r="K1058" t="s">
        <v>646</v>
      </c>
      <c r="L1058" t="s">
        <v>212</v>
      </c>
      <c r="M1058" t="s">
        <v>25</v>
      </c>
      <c r="N1058" t="s">
        <v>102</v>
      </c>
      <c r="O1058" t="s">
        <v>103</v>
      </c>
      <c r="P1058" t="s">
        <v>123</v>
      </c>
      <c r="Q1058">
        <v>24</v>
      </c>
      <c r="R1058">
        <v>251.52</v>
      </c>
      <c r="S1058">
        <v>6036.48</v>
      </c>
      <c r="T1058">
        <v>11.28</v>
      </c>
      <c r="U1058">
        <v>8</v>
      </c>
      <c r="V1058">
        <v>835</v>
      </c>
      <c r="W1058" t="s">
        <v>36</v>
      </c>
      <c r="X1058">
        <v>645.5</v>
      </c>
    </row>
    <row r="1059" spans="1:24" x14ac:dyDescent="0.25">
      <c r="A1059">
        <v>101057</v>
      </c>
      <c r="B1059" t="s">
        <v>3755</v>
      </c>
      <c r="C1059" t="s">
        <v>4179</v>
      </c>
      <c r="D1059" t="s">
        <v>3947</v>
      </c>
      <c r="E1059" t="s">
        <v>2619</v>
      </c>
      <c r="F1059" t="s">
        <v>38</v>
      </c>
      <c r="G1059" t="s">
        <v>217</v>
      </c>
      <c r="H1059" t="s">
        <v>2800</v>
      </c>
      <c r="I1059" t="s">
        <v>89</v>
      </c>
      <c r="J1059" t="s">
        <v>62</v>
      </c>
      <c r="K1059" t="s">
        <v>1305</v>
      </c>
      <c r="L1059" t="s">
        <v>31</v>
      </c>
      <c r="M1059" t="s">
        <v>65</v>
      </c>
      <c r="N1059" t="s">
        <v>66</v>
      </c>
      <c r="O1059" t="s">
        <v>67</v>
      </c>
      <c r="P1059" t="s">
        <v>35</v>
      </c>
      <c r="Q1059">
        <v>50</v>
      </c>
      <c r="R1059">
        <v>24.03</v>
      </c>
      <c r="S1059">
        <v>1201.5</v>
      </c>
      <c r="T1059">
        <v>13.89</v>
      </c>
      <c r="U1059">
        <v>7</v>
      </c>
      <c r="V1059">
        <v>1632</v>
      </c>
      <c r="W1059" t="s">
        <v>47</v>
      </c>
      <c r="X1059">
        <v>-215.73</v>
      </c>
    </row>
    <row r="1060" spans="1:24" x14ac:dyDescent="0.25">
      <c r="A1060">
        <v>101058</v>
      </c>
      <c r="B1060" s="1">
        <v>45417</v>
      </c>
      <c r="C1060" s="1">
        <v>45540</v>
      </c>
      <c r="D1060" t="s">
        <v>3811</v>
      </c>
      <c r="E1060" t="s">
        <v>2667</v>
      </c>
      <c r="F1060" t="s">
        <v>54</v>
      </c>
      <c r="G1060" t="s">
        <v>225</v>
      </c>
      <c r="H1060" t="s">
        <v>2801</v>
      </c>
      <c r="I1060" t="s">
        <v>416</v>
      </c>
      <c r="J1060" t="s">
        <v>80</v>
      </c>
      <c r="K1060" t="s">
        <v>1597</v>
      </c>
      <c r="L1060" t="s">
        <v>122</v>
      </c>
      <c r="M1060" t="s">
        <v>65</v>
      </c>
      <c r="N1060" t="s">
        <v>74</v>
      </c>
      <c r="O1060" t="s">
        <v>75</v>
      </c>
      <c r="P1060" t="s">
        <v>68</v>
      </c>
      <c r="Q1060">
        <v>91</v>
      </c>
      <c r="R1060">
        <v>173.83</v>
      </c>
      <c r="S1060">
        <v>15818.53</v>
      </c>
      <c r="T1060">
        <v>34.409999999999997</v>
      </c>
      <c r="U1060">
        <v>5</v>
      </c>
      <c r="V1060">
        <v>327</v>
      </c>
      <c r="W1060" t="s">
        <v>36</v>
      </c>
      <c r="X1060">
        <v>3863.46</v>
      </c>
    </row>
    <row r="1061" spans="1:24" x14ac:dyDescent="0.25">
      <c r="A1061">
        <v>101059</v>
      </c>
      <c r="B1061" s="1">
        <v>45667</v>
      </c>
      <c r="C1061" s="1">
        <v>45698</v>
      </c>
      <c r="D1061" t="s">
        <v>3872</v>
      </c>
      <c r="E1061" t="s">
        <v>2802</v>
      </c>
      <c r="F1061" t="s">
        <v>25</v>
      </c>
      <c r="G1061" t="s">
        <v>59</v>
      </c>
      <c r="H1061" t="s">
        <v>2803</v>
      </c>
      <c r="I1061" t="s">
        <v>61</v>
      </c>
      <c r="J1061" t="s">
        <v>62</v>
      </c>
      <c r="K1061" t="s">
        <v>1915</v>
      </c>
      <c r="L1061" t="s">
        <v>91</v>
      </c>
      <c r="M1061" t="s">
        <v>25</v>
      </c>
      <c r="N1061" t="s">
        <v>45</v>
      </c>
      <c r="O1061" t="s">
        <v>46</v>
      </c>
      <c r="P1061" t="s">
        <v>76</v>
      </c>
      <c r="Q1061">
        <v>347</v>
      </c>
      <c r="R1061">
        <v>9.11</v>
      </c>
      <c r="S1061">
        <v>3161.17</v>
      </c>
      <c r="T1061">
        <v>10.62</v>
      </c>
      <c r="U1061">
        <v>23</v>
      </c>
      <c r="V1061">
        <v>1676</v>
      </c>
      <c r="W1061" t="s">
        <v>36</v>
      </c>
      <c r="X1061">
        <v>224.84</v>
      </c>
    </row>
    <row r="1062" spans="1:24" x14ac:dyDescent="0.25">
      <c r="A1062">
        <v>101060</v>
      </c>
      <c r="B1062" t="s">
        <v>3947</v>
      </c>
      <c r="C1062" t="s">
        <v>4071</v>
      </c>
      <c r="D1062" s="1">
        <v>45994</v>
      </c>
      <c r="E1062" t="s">
        <v>2804</v>
      </c>
      <c r="F1062" t="s">
        <v>65</v>
      </c>
      <c r="G1062" t="s">
        <v>154</v>
      </c>
      <c r="H1062" t="s">
        <v>2805</v>
      </c>
      <c r="I1062" t="s">
        <v>85</v>
      </c>
      <c r="J1062" t="s">
        <v>52</v>
      </c>
      <c r="K1062" t="s">
        <v>1714</v>
      </c>
      <c r="L1062" t="s">
        <v>44</v>
      </c>
      <c r="M1062" t="s">
        <v>65</v>
      </c>
      <c r="N1062" t="s">
        <v>74</v>
      </c>
      <c r="O1062" t="s">
        <v>75</v>
      </c>
      <c r="P1062" t="s">
        <v>123</v>
      </c>
      <c r="Q1062">
        <v>426</v>
      </c>
      <c r="R1062">
        <v>20.79</v>
      </c>
      <c r="S1062">
        <v>8856.5400000000009</v>
      </c>
      <c r="T1062">
        <v>15.59</v>
      </c>
      <c r="U1062">
        <v>12</v>
      </c>
      <c r="V1062">
        <v>3491</v>
      </c>
      <c r="W1062" t="s">
        <v>47</v>
      </c>
      <c r="X1062">
        <v>-228.03</v>
      </c>
    </row>
    <row r="1063" spans="1:24" x14ac:dyDescent="0.25">
      <c r="A1063">
        <v>101061</v>
      </c>
      <c r="B1063" t="s">
        <v>3892</v>
      </c>
      <c r="C1063" t="s">
        <v>3882</v>
      </c>
      <c r="D1063" s="1">
        <v>45632</v>
      </c>
      <c r="E1063" t="s">
        <v>2806</v>
      </c>
      <c r="F1063" t="s">
        <v>65</v>
      </c>
      <c r="G1063" t="s">
        <v>142</v>
      </c>
      <c r="H1063" t="s">
        <v>2807</v>
      </c>
      <c r="I1063" t="s">
        <v>191</v>
      </c>
      <c r="J1063" t="s">
        <v>62</v>
      </c>
      <c r="K1063" t="s">
        <v>512</v>
      </c>
      <c r="L1063" t="s">
        <v>118</v>
      </c>
      <c r="M1063" t="s">
        <v>54</v>
      </c>
      <c r="N1063" t="s">
        <v>45</v>
      </c>
      <c r="O1063" t="s">
        <v>46</v>
      </c>
      <c r="P1063" t="s">
        <v>123</v>
      </c>
      <c r="Q1063">
        <v>147</v>
      </c>
      <c r="R1063">
        <v>11.54</v>
      </c>
      <c r="S1063">
        <v>1696.38</v>
      </c>
      <c r="T1063">
        <v>14.26</v>
      </c>
      <c r="U1063">
        <v>12</v>
      </c>
      <c r="V1063">
        <v>3251</v>
      </c>
      <c r="W1063" t="s">
        <v>36</v>
      </c>
      <c r="X1063">
        <v>126.13</v>
      </c>
    </row>
    <row r="1064" spans="1:24" x14ac:dyDescent="0.25">
      <c r="A1064">
        <v>101062</v>
      </c>
      <c r="B1064" t="s">
        <v>3968</v>
      </c>
      <c r="C1064" t="s">
        <v>3966</v>
      </c>
      <c r="D1064" t="s">
        <v>4011</v>
      </c>
      <c r="E1064" t="s">
        <v>2808</v>
      </c>
      <c r="F1064" t="s">
        <v>54</v>
      </c>
      <c r="G1064" t="s">
        <v>129</v>
      </c>
      <c r="H1064" t="s">
        <v>2809</v>
      </c>
      <c r="I1064" t="s">
        <v>182</v>
      </c>
      <c r="J1064" t="s">
        <v>80</v>
      </c>
      <c r="K1064" t="s">
        <v>2810</v>
      </c>
      <c r="L1064" t="s">
        <v>118</v>
      </c>
      <c r="M1064" t="s">
        <v>65</v>
      </c>
      <c r="N1064" t="s">
        <v>151</v>
      </c>
      <c r="O1064" t="s">
        <v>152</v>
      </c>
      <c r="P1064" t="s">
        <v>76</v>
      </c>
      <c r="Q1064">
        <v>328</v>
      </c>
      <c r="R1064">
        <v>300.68</v>
      </c>
      <c r="S1064">
        <v>98623.039999999994</v>
      </c>
      <c r="T1064">
        <v>14</v>
      </c>
      <c r="U1064">
        <v>24</v>
      </c>
      <c r="V1064">
        <v>822</v>
      </c>
      <c r="W1064" t="s">
        <v>36</v>
      </c>
      <c r="X1064">
        <v>16314.83</v>
      </c>
    </row>
    <row r="1065" spans="1:24" x14ac:dyDescent="0.25">
      <c r="A1065">
        <v>101063</v>
      </c>
      <c r="B1065" t="s">
        <v>3784</v>
      </c>
      <c r="C1065" t="s">
        <v>3959</v>
      </c>
      <c r="D1065" t="s">
        <v>3945</v>
      </c>
      <c r="E1065" t="s">
        <v>2811</v>
      </c>
      <c r="F1065" t="s">
        <v>32</v>
      </c>
      <c r="G1065" t="s">
        <v>180</v>
      </c>
      <c r="H1065" t="s">
        <v>2812</v>
      </c>
      <c r="I1065" t="s">
        <v>149</v>
      </c>
      <c r="J1065" t="s">
        <v>42</v>
      </c>
      <c r="K1065" t="s">
        <v>2813</v>
      </c>
      <c r="L1065" t="s">
        <v>44</v>
      </c>
      <c r="M1065" t="s">
        <v>25</v>
      </c>
      <c r="N1065" t="s">
        <v>74</v>
      </c>
      <c r="O1065" t="s">
        <v>75</v>
      </c>
      <c r="P1065" t="s">
        <v>123</v>
      </c>
      <c r="Q1065">
        <v>48</v>
      </c>
      <c r="R1065">
        <v>351.74</v>
      </c>
      <c r="S1065">
        <v>16883.52</v>
      </c>
      <c r="T1065">
        <v>11.86</v>
      </c>
      <c r="U1065">
        <v>7</v>
      </c>
      <c r="V1065">
        <v>170</v>
      </c>
      <c r="W1065" t="s">
        <v>36</v>
      </c>
      <c r="X1065">
        <v>2416.91</v>
      </c>
    </row>
    <row r="1066" spans="1:24" x14ac:dyDescent="0.25">
      <c r="A1066">
        <v>101064</v>
      </c>
      <c r="B1066" s="1">
        <v>45509</v>
      </c>
      <c r="C1066" s="1">
        <v>45509</v>
      </c>
      <c r="D1066" s="1">
        <v>45631</v>
      </c>
      <c r="E1066" t="s">
        <v>2814</v>
      </c>
      <c r="F1066" t="s">
        <v>54</v>
      </c>
      <c r="G1066" t="s">
        <v>193</v>
      </c>
      <c r="H1066" t="s">
        <v>2815</v>
      </c>
      <c r="I1066" t="s">
        <v>416</v>
      </c>
      <c r="J1066" t="s">
        <v>80</v>
      </c>
      <c r="K1066" t="s">
        <v>2816</v>
      </c>
      <c r="L1066" t="s">
        <v>91</v>
      </c>
      <c r="M1066" t="s">
        <v>25</v>
      </c>
      <c r="N1066" t="s">
        <v>66</v>
      </c>
      <c r="O1066" t="s">
        <v>67</v>
      </c>
      <c r="P1066" t="s">
        <v>68</v>
      </c>
      <c r="Q1066">
        <v>436</v>
      </c>
      <c r="R1066">
        <v>77.19</v>
      </c>
      <c r="S1066">
        <v>33654.839999999997</v>
      </c>
      <c r="T1066">
        <v>56.76</v>
      </c>
      <c r="U1066">
        <v>4</v>
      </c>
      <c r="V1066">
        <v>1265</v>
      </c>
      <c r="W1066" t="s">
        <v>36</v>
      </c>
      <c r="X1066">
        <v>4823.25</v>
      </c>
    </row>
    <row r="1067" spans="1:24" x14ac:dyDescent="0.25">
      <c r="A1067">
        <v>101065</v>
      </c>
      <c r="B1067" t="s">
        <v>3911</v>
      </c>
      <c r="C1067" t="s">
        <v>4116</v>
      </c>
      <c r="D1067" t="s">
        <v>4024</v>
      </c>
      <c r="E1067" t="s">
        <v>1706</v>
      </c>
      <c r="F1067" t="s">
        <v>38</v>
      </c>
      <c r="G1067" t="s">
        <v>83</v>
      </c>
      <c r="H1067" t="s">
        <v>2817</v>
      </c>
      <c r="I1067" t="s">
        <v>182</v>
      </c>
      <c r="J1067" t="s">
        <v>80</v>
      </c>
      <c r="K1067" t="s">
        <v>2818</v>
      </c>
      <c r="L1067" t="s">
        <v>118</v>
      </c>
      <c r="M1067" t="s">
        <v>65</v>
      </c>
      <c r="N1067" t="s">
        <v>74</v>
      </c>
      <c r="O1067" t="s">
        <v>75</v>
      </c>
      <c r="P1067" t="s">
        <v>35</v>
      </c>
      <c r="Q1067">
        <v>472</v>
      </c>
      <c r="R1067">
        <v>62.23</v>
      </c>
      <c r="S1067">
        <v>29372.560000000001</v>
      </c>
      <c r="T1067">
        <v>25.86</v>
      </c>
      <c r="U1067">
        <v>2</v>
      </c>
      <c r="V1067">
        <v>603</v>
      </c>
      <c r="W1067" t="s">
        <v>36</v>
      </c>
      <c r="X1067">
        <v>8100.88</v>
      </c>
    </row>
    <row r="1068" spans="1:24" x14ac:dyDescent="0.25">
      <c r="A1068">
        <v>101066</v>
      </c>
      <c r="B1068" t="s">
        <v>4058</v>
      </c>
      <c r="C1068" t="s">
        <v>4047</v>
      </c>
      <c r="D1068" t="s">
        <v>4048</v>
      </c>
      <c r="E1068" t="s">
        <v>1975</v>
      </c>
      <c r="F1068" t="s">
        <v>25</v>
      </c>
      <c r="G1068" t="s">
        <v>59</v>
      </c>
      <c r="H1068" t="s">
        <v>2385</v>
      </c>
      <c r="I1068" t="s">
        <v>368</v>
      </c>
      <c r="J1068" t="s">
        <v>29</v>
      </c>
      <c r="K1068" t="s">
        <v>2819</v>
      </c>
      <c r="L1068" t="s">
        <v>212</v>
      </c>
      <c r="M1068" t="s">
        <v>32</v>
      </c>
      <c r="N1068" t="s">
        <v>203</v>
      </c>
      <c r="O1068" t="s">
        <v>204</v>
      </c>
      <c r="P1068" t="s">
        <v>68</v>
      </c>
      <c r="Q1068">
        <v>43</v>
      </c>
      <c r="R1068">
        <v>73.040000000000006</v>
      </c>
      <c r="S1068">
        <v>3140.72</v>
      </c>
      <c r="T1068">
        <v>31.3</v>
      </c>
      <c r="U1068">
        <v>4</v>
      </c>
      <c r="V1068">
        <v>198</v>
      </c>
      <c r="W1068" t="s">
        <v>36</v>
      </c>
      <c r="X1068">
        <v>723.08</v>
      </c>
    </row>
    <row r="1069" spans="1:24" x14ac:dyDescent="0.25">
      <c r="A1069">
        <v>101067</v>
      </c>
      <c r="B1069" t="s">
        <v>4161</v>
      </c>
      <c r="C1069" t="s">
        <v>4023</v>
      </c>
      <c r="D1069" s="1">
        <v>45598</v>
      </c>
      <c r="E1069" t="s">
        <v>2820</v>
      </c>
      <c r="F1069" t="s">
        <v>32</v>
      </c>
      <c r="G1069" t="s">
        <v>110</v>
      </c>
      <c r="H1069" t="s">
        <v>2821</v>
      </c>
      <c r="I1069" t="s">
        <v>144</v>
      </c>
      <c r="J1069" t="s">
        <v>52</v>
      </c>
      <c r="K1069" t="s">
        <v>2044</v>
      </c>
      <c r="L1069" t="s">
        <v>113</v>
      </c>
      <c r="M1069" t="s">
        <v>65</v>
      </c>
      <c r="N1069" t="s">
        <v>203</v>
      </c>
      <c r="O1069" t="s">
        <v>204</v>
      </c>
      <c r="P1069" t="s">
        <v>123</v>
      </c>
      <c r="Q1069">
        <v>135</v>
      </c>
      <c r="R1069">
        <v>60.97</v>
      </c>
      <c r="S1069">
        <v>8230.9500000000007</v>
      </c>
      <c r="T1069">
        <v>13.97</v>
      </c>
      <c r="U1069">
        <v>14</v>
      </c>
      <c r="V1069">
        <v>2335</v>
      </c>
      <c r="W1069" t="s">
        <v>57</v>
      </c>
      <c r="X1069">
        <v>355.46</v>
      </c>
    </row>
    <row r="1070" spans="1:24" x14ac:dyDescent="0.25">
      <c r="A1070">
        <v>101068</v>
      </c>
      <c r="B1070" t="s">
        <v>3759</v>
      </c>
      <c r="C1070" s="1">
        <v>45360</v>
      </c>
      <c r="D1070" t="s">
        <v>3943</v>
      </c>
      <c r="E1070" t="s">
        <v>2822</v>
      </c>
      <c r="F1070" t="s">
        <v>65</v>
      </c>
      <c r="G1070" t="s">
        <v>70</v>
      </c>
      <c r="H1070" t="s">
        <v>2823</v>
      </c>
      <c r="I1070" t="s">
        <v>149</v>
      </c>
      <c r="J1070" t="s">
        <v>42</v>
      </c>
      <c r="K1070" t="s">
        <v>1234</v>
      </c>
      <c r="L1070" t="s">
        <v>64</v>
      </c>
      <c r="M1070" t="s">
        <v>54</v>
      </c>
      <c r="N1070" t="s">
        <v>66</v>
      </c>
      <c r="O1070" t="s">
        <v>67</v>
      </c>
      <c r="P1070" t="s">
        <v>76</v>
      </c>
      <c r="Q1070">
        <v>218</v>
      </c>
      <c r="R1070">
        <v>300.35000000000002</v>
      </c>
      <c r="S1070">
        <v>65476.3</v>
      </c>
      <c r="T1070">
        <v>11.99</v>
      </c>
      <c r="U1070">
        <v>15</v>
      </c>
      <c r="V1070">
        <v>1370</v>
      </c>
      <c r="W1070" t="s">
        <v>47</v>
      </c>
      <c r="X1070">
        <v>-176.79</v>
      </c>
    </row>
    <row r="1071" spans="1:24" x14ac:dyDescent="0.25">
      <c r="A1071">
        <v>101069</v>
      </c>
      <c r="B1071" t="s">
        <v>3941</v>
      </c>
      <c r="C1071" t="s">
        <v>3800</v>
      </c>
      <c r="D1071" t="s">
        <v>4170</v>
      </c>
      <c r="E1071" t="s">
        <v>2824</v>
      </c>
      <c r="F1071" t="s">
        <v>32</v>
      </c>
      <c r="G1071" t="s">
        <v>364</v>
      </c>
      <c r="H1071" t="s">
        <v>2825</v>
      </c>
      <c r="I1071" t="s">
        <v>144</v>
      </c>
      <c r="J1071" t="s">
        <v>52</v>
      </c>
      <c r="K1071" t="s">
        <v>2826</v>
      </c>
      <c r="L1071" t="s">
        <v>98</v>
      </c>
      <c r="M1071" t="s">
        <v>38</v>
      </c>
      <c r="N1071" t="s">
        <v>74</v>
      </c>
      <c r="O1071" t="s">
        <v>75</v>
      </c>
      <c r="P1071" t="s">
        <v>68</v>
      </c>
      <c r="Q1071">
        <v>198</v>
      </c>
      <c r="R1071">
        <v>72.88</v>
      </c>
      <c r="S1071">
        <v>14430.24</v>
      </c>
      <c r="T1071">
        <v>41.34</v>
      </c>
      <c r="U1071">
        <v>2</v>
      </c>
      <c r="V1071">
        <v>219</v>
      </c>
      <c r="W1071" t="s">
        <v>36</v>
      </c>
      <c r="X1071">
        <v>1129.81</v>
      </c>
    </row>
    <row r="1072" spans="1:24" x14ac:dyDescent="0.25">
      <c r="A1072">
        <v>101070</v>
      </c>
      <c r="B1072" t="s">
        <v>4121</v>
      </c>
      <c r="C1072" t="s">
        <v>4044</v>
      </c>
      <c r="D1072" t="s">
        <v>3943</v>
      </c>
      <c r="E1072" t="s">
        <v>546</v>
      </c>
      <c r="F1072" t="s">
        <v>25</v>
      </c>
      <c r="G1072" t="s">
        <v>172</v>
      </c>
      <c r="H1072" t="s">
        <v>2827</v>
      </c>
      <c r="I1072" t="s">
        <v>144</v>
      </c>
      <c r="J1072" t="s">
        <v>52</v>
      </c>
      <c r="K1072" t="s">
        <v>2484</v>
      </c>
      <c r="L1072" t="s">
        <v>98</v>
      </c>
      <c r="M1072" t="s">
        <v>32</v>
      </c>
      <c r="N1072" t="s">
        <v>107</v>
      </c>
      <c r="O1072" t="s">
        <v>108</v>
      </c>
      <c r="P1072" t="s">
        <v>76</v>
      </c>
      <c r="Q1072">
        <v>428</v>
      </c>
      <c r="R1072">
        <v>32.270000000000003</v>
      </c>
      <c r="S1072">
        <v>13811.56</v>
      </c>
      <c r="T1072">
        <v>15.82</v>
      </c>
      <c r="U1072">
        <v>22</v>
      </c>
      <c r="V1072">
        <v>3469</v>
      </c>
      <c r="W1072" t="s">
        <v>36</v>
      </c>
      <c r="X1072">
        <v>1537.6</v>
      </c>
    </row>
    <row r="1073" spans="1:24" x14ac:dyDescent="0.25">
      <c r="A1073">
        <v>101071</v>
      </c>
      <c r="B1073" t="s">
        <v>3931</v>
      </c>
      <c r="C1073" t="s">
        <v>3931</v>
      </c>
      <c r="D1073" s="1">
        <v>45569</v>
      </c>
      <c r="E1073" t="s">
        <v>2828</v>
      </c>
      <c r="F1073" t="s">
        <v>38</v>
      </c>
      <c r="G1073" t="s">
        <v>217</v>
      </c>
      <c r="H1073" t="s">
        <v>2829</v>
      </c>
      <c r="I1073" t="s">
        <v>139</v>
      </c>
      <c r="J1073" t="s">
        <v>42</v>
      </c>
      <c r="K1073" t="s">
        <v>1826</v>
      </c>
      <c r="L1073" t="s">
        <v>98</v>
      </c>
      <c r="M1073" t="s">
        <v>38</v>
      </c>
      <c r="N1073" t="s">
        <v>74</v>
      </c>
      <c r="O1073" t="s">
        <v>75</v>
      </c>
      <c r="P1073" t="s">
        <v>123</v>
      </c>
      <c r="Q1073">
        <v>152</v>
      </c>
      <c r="R1073">
        <v>82.4</v>
      </c>
      <c r="S1073">
        <v>12524.8</v>
      </c>
      <c r="T1073">
        <v>10.66</v>
      </c>
      <c r="U1073">
        <v>14</v>
      </c>
      <c r="V1073">
        <v>1529</v>
      </c>
      <c r="W1073" t="s">
        <v>36</v>
      </c>
      <c r="X1073">
        <v>2487.23</v>
      </c>
    </row>
    <row r="1074" spans="1:24" x14ac:dyDescent="0.25">
      <c r="A1074">
        <v>101072</v>
      </c>
      <c r="B1074" t="s">
        <v>4011</v>
      </c>
      <c r="C1074" t="s">
        <v>4056</v>
      </c>
      <c r="D1074" t="s">
        <v>4105</v>
      </c>
      <c r="E1074" t="s">
        <v>2830</v>
      </c>
      <c r="F1074" t="s">
        <v>25</v>
      </c>
      <c r="G1074" t="s">
        <v>59</v>
      </c>
      <c r="H1074" t="s">
        <v>2831</v>
      </c>
      <c r="I1074" t="s">
        <v>72</v>
      </c>
      <c r="J1074" t="s">
        <v>42</v>
      </c>
      <c r="K1074" t="s">
        <v>2832</v>
      </c>
      <c r="L1074" t="s">
        <v>98</v>
      </c>
      <c r="M1074" t="s">
        <v>38</v>
      </c>
      <c r="N1074" t="s">
        <v>151</v>
      </c>
      <c r="O1074" t="s">
        <v>152</v>
      </c>
      <c r="P1074" t="s">
        <v>35</v>
      </c>
      <c r="Q1074">
        <v>450</v>
      </c>
      <c r="R1074">
        <v>286.89</v>
      </c>
      <c r="S1074">
        <v>129100.5</v>
      </c>
      <c r="T1074">
        <v>25.23</v>
      </c>
      <c r="U1074">
        <v>4</v>
      </c>
      <c r="V1074">
        <v>691</v>
      </c>
      <c r="W1074" t="s">
        <v>36</v>
      </c>
      <c r="X1074">
        <v>16374.14</v>
      </c>
    </row>
    <row r="1075" spans="1:24" x14ac:dyDescent="0.25">
      <c r="A1075">
        <v>101073</v>
      </c>
      <c r="B1075" t="s">
        <v>3789</v>
      </c>
      <c r="C1075" t="s">
        <v>3887</v>
      </c>
      <c r="D1075" t="s">
        <v>3780</v>
      </c>
      <c r="E1075" t="s">
        <v>2833</v>
      </c>
      <c r="F1075" t="s">
        <v>65</v>
      </c>
      <c r="G1075" t="s">
        <v>70</v>
      </c>
      <c r="H1075" t="s">
        <v>2834</v>
      </c>
      <c r="I1075" t="s">
        <v>144</v>
      </c>
      <c r="J1075" t="s">
        <v>52</v>
      </c>
      <c r="K1075" t="s">
        <v>145</v>
      </c>
      <c r="L1075" t="s">
        <v>118</v>
      </c>
      <c r="M1075" t="s">
        <v>38</v>
      </c>
      <c r="N1075" t="s">
        <v>45</v>
      </c>
      <c r="O1075" t="s">
        <v>46</v>
      </c>
      <c r="P1075" t="s">
        <v>123</v>
      </c>
      <c r="Q1075">
        <v>453</v>
      </c>
      <c r="R1075">
        <v>49.97</v>
      </c>
      <c r="S1075">
        <v>22636.41</v>
      </c>
      <c r="T1075">
        <v>21.7</v>
      </c>
      <c r="U1075">
        <v>5</v>
      </c>
      <c r="V1075">
        <v>626</v>
      </c>
      <c r="W1075" t="s">
        <v>57</v>
      </c>
      <c r="X1075">
        <v>2112.5700000000002</v>
      </c>
    </row>
    <row r="1076" spans="1:24" x14ac:dyDescent="0.25">
      <c r="A1076">
        <v>101074</v>
      </c>
      <c r="B1076" s="1">
        <v>45967</v>
      </c>
      <c r="C1076" t="s">
        <v>3976</v>
      </c>
      <c r="D1076" t="s">
        <v>4005</v>
      </c>
      <c r="E1076" t="s">
        <v>2835</v>
      </c>
      <c r="F1076" t="s">
        <v>65</v>
      </c>
      <c r="G1076" t="s">
        <v>154</v>
      </c>
      <c r="H1076" t="s">
        <v>2836</v>
      </c>
      <c r="I1076" t="s">
        <v>85</v>
      </c>
      <c r="J1076" t="s">
        <v>52</v>
      </c>
      <c r="K1076" t="s">
        <v>720</v>
      </c>
      <c r="L1076" t="s">
        <v>91</v>
      </c>
      <c r="M1076" t="s">
        <v>38</v>
      </c>
      <c r="N1076" t="s">
        <v>45</v>
      </c>
      <c r="O1076" t="s">
        <v>46</v>
      </c>
      <c r="P1076" t="s">
        <v>68</v>
      </c>
      <c r="Q1076">
        <v>380</v>
      </c>
      <c r="R1076">
        <v>89.14</v>
      </c>
      <c r="S1076">
        <v>33873.199999999997</v>
      </c>
      <c r="T1076">
        <v>53.14</v>
      </c>
      <c r="U1076">
        <v>3</v>
      </c>
      <c r="V1076">
        <v>2496</v>
      </c>
      <c r="W1076" t="s">
        <v>36</v>
      </c>
      <c r="X1076">
        <v>6672.35</v>
      </c>
    </row>
    <row r="1077" spans="1:24" x14ac:dyDescent="0.25">
      <c r="A1077">
        <v>101075</v>
      </c>
      <c r="B1077" s="1">
        <v>45303</v>
      </c>
      <c r="C1077" s="1">
        <v>45334</v>
      </c>
      <c r="D1077" s="1">
        <v>45516</v>
      </c>
      <c r="E1077" t="s">
        <v>2837</v>
      </c>
      <c r="F1077" t="s">
        <v>65</v>
      </c>
      <c r="G1077" t="s">
        <v>142</v>
      </c>
      <c r="H1077" t="s">
        <v>2838</v>
      </c>
      <c r="I1077" t="s">
        <v>85</v>
      </c>
      <c r="J1077" t="s">
        <v>52</v>
      </c>
      <c r="K1077" t="s">
        <v>1121</v>
      </c>
      <c r="L1077" t="s">
        <v>64</v>
      </c>
      <c r="M1077" t="s">
        <v>54</v>
      </c>
      <c r="N1077" t="s">
        <v>33</v>
      </c>
      <c r="O1077" t="s">
        <v>34</v>
      </c>
      <c r="P1077" t="s">
        <v>35</v>
      </c>
      <c r="Q1077">
        <v>343</v>
      </c>
      <c r="R1077">
        <v>61.15</v>
      </c>
      <c r="S1077">
        <v>20974.45</v>
      </c>
      <c r="T1077">
        <v>22.2</v>
      </c>
      <c r="U1077">
        <v>6</v>
      </c>
      <c r="V1077">
        <v>4262</v>
      </c>
      <c r="W1077" t="s">
        <v>36</v>
      </c>
      <c r="X1077">
        <v>4119.68</v>
      </c>
    </row>
    <row r="1078" spans="1:24" x14ac:dyDescent="0.25">
      <c r="A1078">
        <v>101076</v>
      </c>
      <c r="B1078" t="s">
        <v>4021</v>
      </c>
      <c r="C1078" t="s">
        <v>4021</v>
      </c>
      <c r="D1078" s="1">
        <v>45876</v>
      </c>
      <c r="E1078" t="s">
        <v>2839</v>
      </c>
      <c r="F1078" t="s">
        <v>54</v>
      </c>
      <c r="G1078" t="s">
        <v>129</v>
      </c>
      <c r="H1078" t="s">
        <v>2840</v>
      </c>
      <c r="I1078" t="s">
        <v>41</v>
      </c>
      <c r="J1078" t="s">
        <v>42</v>
      </c>
      <c r="K1078" t="s">
        <v>2841</v>
      </c>
      <c r="L1078" t="s">
        <v>187</v>
      </c>
      <c r="M1078" t="s">
        <v>54</v>
      </c>
      <c r="N1078" t="s">
        <v>66</v>
      </c>
      <c r="O1078" t="s">
        <v>67</v>
      </c>
      <c r="P1078" t="s">
        <v>76</v>
      </c>
      <c r="Q1078">
        <v>217</v>
      </c>
      <c r="R1078">
        <v>217.43</v>
      </c>
      <c r="S1078">
        <v>47182.31</v>
      </c>
      <c r="T1078">
        <v>8.8699999999999992</v>
      </c>
      <c r="U1078">
        <v>13</v>
      </c>
      <c r="V1078">
        <v>134</v>
      </c>
      <c r="W1078" t="s">
        <v>36</v>
      </c>
      <c r="X1078">
        <v>8246.84</v>
      </c>
    </row>
    <row r="1079" spans="1:24" x14ac:dyDescent="0.25">
      <c r="A1079">
        <v>101077</v>
      </c>
      <c r="B1079" s="1">
        <v>45631</v>
      </c>
      <c r="C1079" t="s">
        <v>3846</v>
      </c>
      <c r="D1079" t="s">
        <v>3892</v>
      </c>
      <c r="E1079" t="s">
        <v>2842</v>
      </c>
      <c r="F1079" t="s">
        <v>32</v>
      </c>
      <c r="G1079" t="s">
        <v>137</v>
      </c>
      <c r="H1079" t="s">
        <v>2843</v>
      </c>
      <c r="I1079" t="s">
        <v>139</v>
      </c>
      <c r="J1079" t="s">
        <v>42</v>
      </c>
      <c r="K1079" t="s">
        <v>2844</v>
      </c>
      <c r="L1079" t="s">
        <v>118</v>
      </c>
      <c r="M1079" t="s">
        <v>54</v>
      </c>
      <c r="N1079" t="s">
        <v>55</v>
      </c>
      <c r="O1079" t="s">
        <v>56</v>
      </c>
      <c r="P1079" t="s">
        <v>123</v>
      </c>
      <c r="Q1079">
        <v>278</v>
      </c>
      <c r="R1079">
        <v>296.17</v>
      </c>
      <c r="S1079">
        <v>82335.259999999995</v>
      </c>
      <c r="T1079">
        <v>17.45</v>
      </c>
      <c r="U1079">
        <v>9</v>
      </c>
      <c r="V1079">
        <v>1610</v>
      </c>
      <c r="W1079" t="s">
        <v>57</v>
      </c>
      <c r="X1079">
        <v>15025.05</v>
      </c>
    </row>
    <row r="1080" spans="1:24" x14ac:dyDescent="0.25">
      <c r="A1080">
        <v>101078</v>
      </c>
      <c r="B1080" s="1">
        <v>45871</v>
      </c>
      <c r="C1080" s="1">
        <v>45932</v>
      </c>
      <c r="D1080" t="s">
        <v>3755</v>
      </c>
      <c r="E1080" t="s">
        <v>2845</v>
      </c>
      <c r="F1080" t="s">
        <v>65</v>
      </c>
      <c r="G1080" t="s">
        <v>142</v>
      </c>
      <c r="H1080" t="s">
        <v>2846</v>
      </c>
      <c r="I1080" t="s">
        <v>182</v>
      </c>
      <c r="J1080" t="s">
        <v>80</v>
      </c>
      <c r="K1080" t="s">
        <v>2086</v>
      </c>
      <c r="L1080" t="s">
        <v>113</v>
      </c>
      <c r="M1080" t="s">
        <v>54</v>
      </c>
      <c r="N1080" t="s">
        <v>203</v>
      </c>
      <c r="O1080" t="s">
        <v>204</v>
      </c>
      <c r="P1080" t="s">
        <v>123</v>
      </c>
      <c r="Q1080">
        <v>430</v>
      </c>
      <c r="R1080">
        <v>237.59</v>
      </c>
      <c r="S1080">
        <v>102163.7</v>
      </c>
      <c r="T1080">
        <v>21.14</v>
      </c>
      <c r="U1080">
        <v>7</v>
      </c>
      <c r="V1080">
        <v>572</v>
      </c>
      <c r="W1080" t="s">
        <v>36</v>
      </c>
      <c r="X1080">
        <v>18490.95</v>
      </c>
    </row>
    <row r="1081" spans="1:24" x14ac:dyDescent="0.25">
      <c r="A1081">
        <v>101079</v>
      </c>
      <c r="B1081" t="s">
        <v>3932</v>
      </c>
      <c r="C1081" t="s">
        <v>4124</v>
      </c>
      <c r="D1081" t="s">
        <v>3859</v>
      </c>
      <c r="E1081" t="s">
        <v>662</v>
      </c>
      <c r="F1081" t="s">
        <v>32</v>
      </c>
      <c r="G1081" t="s">
        <v>110</v>
      </c>
      <c r="H1081" t="s">
        <v>1344</v>
      </c>
      <c r="I1081" t="s">
        <v>61</v>
      </c>
      <c r="J1081" t="s">
        <v>62</v>
      </c>
      <c r="K1081" t="s">
        <v>2847</v>
      </c>
      <c r="L1081" t="s">
        <v>113</v>
      </c>
      <c r="M1081" t="s">
        <v>32</v>
      </c>
      <c r="N1081" t="s">
        <v>102</v>
      </c>
      <c r="O1081" t="s">
        <v>103</v>
      </c>
      <c r="P1081" t="s">
        <v>76</v>
      </c>
      <c r="Q1081">
        <v>152</v>
      </c>
      <c r="R1081">
        <v>10.89</v>
      </c>
      <c r="S1081">
        <v>1655.28</v>
      </c>
      <c r="T1081">
        <v>7.99</v>
      </c>
      <c r="U1081">
        <v>21</v>
      </c>
      <c r="V1081">
        <v>1766</v>
      </c>
      <c r="W1081" t="s">
        <v>36</v>
      </c>
      <c r="X1081">
        <v>100.97</v>
      </c>
    </row>
    <row r="1082" spans="1:24" x14ac:dyDescent="0.25">
      <c r="A1082">
        <v>101080</v>
      </c>
      <c r="B1082" s="1">
        <v>45567</v>
      </c>
      <c r="C1082" s="1">
        <v>45628</v>
      </c>
      <c r="D1082" t="s">
        <v>4116</v>
      </c>
      <c r="E1082" t="s">
        <v>2848</v>
      </c>
      <c r="F1082" t="s">
        <v>32</v>
      </c>
      <c r="G1082" t="s">
        <v>137</v>
      </c>
      <c r="H1082" t="s">
        <v>2849</v>
      </c>
      <c r="I1082" t="s">
        <v>416</v>
      </c>
      <c r="J1082" t="s">
        <v>80</v>
      </c>
      <c r="K1082" t="s">
        <v>2850</v>
      </c>
      <c r="L1082" t="s">
        <v>122</v>
      </c>
      <c r="M1082" t="s">
        <v>38</v>
      </c>
      <c r="N1082" t="s">
        <v>74</v>
      </c>
      <c r="O1082" t="s">
        <v>75</v>
      </c>
      <c r="P1082" t="s">
        <v>35</v>
      </c>
      <c r="Q1082">
        <v>146</v>
      </c>
      <c r="R1082">
        <v>158.21</v>
      </c>
      <c r="S1082">
        <v>23098.66</v>
      </c>
      <c r="T1082">
        <v>16.61</v>
      </c>
      <c r="U1082">
        <v>9</v>
      </c>
      <c r="V1082">
        <v>1809</v>
      </c>
      <c r="W1082" t="s">
        <v>36</v>
      </c>
      <c r="X1082">
        <v>3729.34</v>
      </c>
    </row>
    <row r="1083" spans="1:24" x14ac:dyDescent="0.25">
      <c r="A1083">
        <v>101081</v>
      </c>
      <c r="B1083" t="s">
        <v>4037</v>
      </c>
      <c r="C1083" t="s">
        <v>4034</v>
      </c>
      <c r="D1083" s="1">
        <v>45757</v>
      </c>
      <c r="E1083" t="s">
        <v>2851</v>
      </c>
      <c r="F1083" t="s">
        <v>38</v>
      </c>
      <c r="G1083" t="s">
        <v>39</v>
      </c>
      <c r="H1083" t="s">
        <v>2852</v>
      </c>
      <c r="I1083" t="s">
        <v>41</v>
      </c>
      <c r="J1083" t="s">
        <v>42</v>
      </c>
      <c r="K1083" t="s">
        <v>1355</v>
      </c>
      <c r="L1083" t="s">
        <v>64</v>
      </c>
      <c r="M1083" t="s">
        <v>38</v>
      </c>
      <c r="N1083" t="s">
        <v>107</v>
      </c>
      <c r="O1083" t="s">
        <v>108</v>
      </c>
      <c r="P1083" t="s">
        <v>35</v>
      </c>
      <c r="Q1083">
        <v>168</v>
      </c>
      <c r="R1083">
        <v>211.19</v>
      </c>
      <c r="S1083">
        <v>35479.919999999998</v>
      </c>
      <c r="T1083">
        <v>12.77</v>
      </c>
      <c r="U1083">
        <v>9</v>
      </c>
      <c r="V1083">
        <v>1739</v>
      </c>
      <c r="W1083" t="s">
        <v>36</v>
      </c>
      <c r="X1083">
        <v>4192.46</v>
      </c>
    </row>
    <row r="1084" spans="1:24" x14ac:dyDescent="0.25">
      <c r="A1084">
        <v>101082</v>
      </c>
      <c r="B1084" t="s">
        <v>3904</v>
      </c>
      <c r="C1084" t="s">
        <v>4147</v>
      </c>
      <c r="D1084" t="s">
        <v>3885</v>
      </c>
      <c r="E1084" t="s">
        <v>2853</v>
      </c>
      <c r="F1084" t="s">
        <v>38</v>
      </c>
      <c r="G1084" t="s">
        <v>49</v>
      </c>
      <c r="H1084" t="s">
        <v>2854</v>
      </c>
      <c r="I1084" t="s">
        <v>139</v>
      </c>
      <c r="J1084" t="s">
        <v>42</v>
      </c>
      <c r="K1084" t="s">
        <v>643</v>
      </c>
      <c r="L1084" t="s">
        <v>98</v>
      </c>
      <c r="M1084" t="s">
        <v>65</v>
      </c>
      <c r="N1084" t="s">
        <v>107</v>
      </c>
      <c r="O1084" t="s">
        <v>108</v>
      </c>
      <c r="P1084" t="s">
        <v>35</v>
      </c>
      <c r="Q1084">
        <v>13</v>
      </c>
      <c r="R1084">
        <v>211.49</v>
      </c>
      <c r="S1084">
        <v>2749.37</v>
      </c>
      <c r="T1084">
        <v>12.84</v>
      </c>
      <c r="U1084">
        <v>2</v>
      </c>
      <c r="V1084">
        <v>91</v>
      </c>
      <c r="W1084" t="s">
        <v>36</v>
      </c>
      <c r="X1084">
        <v>437.61</v>
      </c>
    </row>
    <row r="1085" spans="1:24" x14ac:dyDescent="0.25">
      <c r="A1085">
        <v>101083</v>
      </c>
      <c r="B1085" s="1">
        <v>45964</v>
      </c>
      <c r="C1085" t="s">
        <v>4052</v>
      </c>
      <c r="D1085" t="s">
        <v>3849</v>
      </c>
      <c r="E1085" t="s">
        <v>2855</v>
      </c>
      <c r="F1085" t="s">
        <v>54</v>
      </c>
      <c r="G1085" t="s">
        <v>158</v>
      </c>
      <c r="H1085" t="s">
        <v>2856</v>
      </c>
      <c r="I1085" t="s">
        <v>191</v>
      </c>
      <c r="J1085" t="s">
        <v>62</v>
      </c>
      <c r="K1085" t="s">
        <v>667</v>
      </c>
      <c r="L1085" t="s">
        <v>212</v>
      </c>
      <c r="M1085" t="s">
        <v>54</v>
      </c>
      <c r="N1085" t="s">
        <v>151</v>
      </c>
      <c r="O1085" t="s">
        <v>152</v>
      </c>
      <c r="P1085" t="s">
        <v>68</v>
      </c>
      <c r="Q1085">
        <v>354</v>
      </c>
      <c r="R1085">
        <v>36.78</v>
      </c>
      <c r="S1085">
        <v>13020.12</v>
      </c>
      <c r="T1085">
        <v>38.11</v>
      </c>
      <c r="U1085">
        <v>3</v>
      </c>
      <c r="V1085">
        <v>2204</v>
      </c>
      <c r="W1085" t="s">
        <v>57</v>
      </c>
      <c r="X1085">
        <v>842.04</v>
      </c>
    </row>
    <row r="1086" spans="1:24" x14ac:dyDescent="0.25">
      <c r="A1086">
        <v>101084</v>
      </c>
      <c r="B1086" s="1">
        <v>45661</v>
      </c>
      <c r="C1086" s="1">
        <v>45751</v>
      </c>
      <c r="D1086" s="1">
        <v>45873</v>
      </c>
      <c r="E1086" t="s">
        <v>2857</v>
      </c>
      <c r="F1086" t="s">
        <v>65</v>
      </c>
      <c r="G1086" t="s">
        <v>70</v>
      </c>
      <c r="H1086" t="s">
        <v>2858</v>
      </c>
      <c r="I1086" t="s">
        <v>61</v>
      </c>
      <c r="J1086" t="s">
        <v>62</v>
      </c>
      <c r="K1086" t="s">
        <v>628</v>
      </c>
      <c r="L1086" t="s">
        <v>187</v>
      </c>
      <c r="M1086" t="s">
        <v>25</v>
      </c>
      <c r="N1086" t="s">
        <v>102</v>
      </c>
      <c r="O1086" t="s">
        <v>103</v>
      </c>
      <c r="P1086" t="s">
        <v>68</v>
      </c>
      <c r="Q1086">
        <v>301</v>
      </c>
      <c r="R1086">
        <v>18.940000000000001</v>
      </c>
      <c r="S1086">
        <v>5700.94</v>
      </c>
      <c r="T1086">
        <v>48.02</v>
      </c>
      <c r="U1086">
        <v>4</v>
      </c>
      <c r="V1086">
        <v>3617</v>
      </c>
      <c r="W1086" t="s">
        <v>36</v>
      </c>
      <c r="X1086">
        <v>681.18</v>
      </c>
    </row>
    <row r="1087" spans="1:24" x14ac:dyDescent="0.25">
      <c r="A1087">
        <v>101085</v>
      </c>
      <c r="B1087" t="s">
        <v>4048</v>
      </c>
      <c r="C1087" t="s">
        <v>3808</v>
      </c>
      <c r="D1087" t="s">
        <v>4133</v>
      </c>
      <c r="E1087" t="s">
        <v>2859</v>
      </c>
      <c r="F1087" t="s">
        <v>25</v>
      </c>
      <c r="G1087" t="s">
        <v>59</v>
      </c>
      <c r="H1087" t="s">
        <v>2362</v>
      </c>
      <c r="I1087" t="s">
        <v>72</v>
      </c>
      <c r="J1087" t="s">
        <v>42</v>
      </c>
      <c r="K1087" t="s">
        <v>2819</v>
      </c>
      <c r="L1087" t="s">
        <v>113</v>
      </c>
      <c r="M1087" t="s">
        <v>38</v>
      </c>
      <c r="N1087" t="s">
        <v>107</v>
      </c>
      <c r="O1087" t="s">
        <v>108</v>
      </c>
      <c r="P1087" t="s">
        <v>68</v>
      </c>
      <c r="Q1087">
        <v>245</v>
      </c>
      <c r="R1087">
        <v>124.29</v>
      </c>
      <c r="S1087">
        <v>30451.05</v>
      </c>
      <c r="T1087">
        <v>44.39</v>
      </c>
      <c r="U1087">
        <v>3</v>
      </c>
      <c r="V1087">
        <v>272</v>
      </c>
      <c r="W1087" t="s">
        <v>36</v>
      </c>
      <c r="X1087">
        <v>5438.53</v>
      </c>
    </row>
    <row r="1088" spans="1:24" x14ac:dyDescent="0.25">
      <c r="A1088">
        <v>101086</v>
      </c>
      <c r="B1088" s="1">
        <v>45845</v>
      </c>
      <c r="C1088" s="1">
        <v>45876</v>
      </c>
      <c r="D1088" t="s">
        <v>3957</v>
      </c>
      <c r="E1088" t="s">
        <v>2860</v>
      </c>
      <c r="F1088" t="s">
        <v>65</v>
      </c>
      <c r="G1088" t="s">
        <v>154</v>
      </c>
      <c r="H1088" t="s">
        <v>2861</v>
      </c>
      <c r="I1088" t="s">
        <v>79</v>
      </c>
      <c r="J1088" t="s">
        <v>80</v>
      </c>
      <c r="K1088" t="s">
        <v>753</v>
      </c>
      <c r="L1088" t="s">
        <v>122</v>
      </c>
      <c r="M1088" t="s">
        <v>32</v>
      </c>
      <c r="N1088" t="s">
        <v>102</v>
      </c>
      <c r="O1088" t="s">
        <v>103</v>
      </c>
      <c r="P1088" t="s">
        <v>123</v>
      </c>
      <c r="Q1088">
        <v>438</v>
      </c>
      <c r="R1088">
        <v>254.95</v>
      </c>
      <c r="S1088">
        <v>111668.1</v>
      </c>
      <c r="T1088">
        <v>21.34</v>
      </c>
      <c r="U1088">
        <v>7</v>
      </c>
      <c r="V1088">
        <v>1995</v>
      </c>
      <c r="W1088" t="s">
        <v>36</v>
      </c>
      <c r="X1088">
        <v>18472.68</v>
      </c>
    </row>
    <row r="1089" spans="1:24" x14ac:dyDescent="0.25">
      <c r="A1089">
        <v>101087</v>
      </c>
      <c r="B1089" t="s">
        <v>3974</v>
      </c>
      <c r="C1089" t="s">
        <v>4001</v>
      </c>
      <c r="D1089" s="1">
        <v>45328</v>
      </c>
      <c r="E1089" t="s">
        <v>2862</v>
      </c>
      <c r="F1089" t="s">
        <v>54</v>
      </c>
      <c r="G1089" t="s">
        <v>129</v>
      </c>
      <c r="H1089" t="s">
        <v>2863</v>
      </c>
      <c r="I1089" t="s">
        <v>238</v>
      </c>
      <c r="J1089" t="s">
        <v>62</v>
      </c>
      <c r="K1089" t="s">
        <v>1332</v>
      </c>
      <c r="L1089" t="s">
        <v>44</v>
      </c>
      <c r="M1089" t="s">
        <v>38</v>
      </c>
      <c r="N1089" t="s">
        <v>55</v>
      </c>
      <c r="O1089" t="s">
        <v>56</v>
      </c>
      <c r="P1089" t="s">
        <v>123</v>
      </c>
      <c r="Q1089">
        <v>380</v>
      </c>
      <c r="R1089">
        <v>37.35</v>
      </c>
      <c r="S1089">
        <v>14193</v>
      </c>
      <c r="T1089">
        <v>19.93</v>
      </c>
      <c r="U1089">
        <v>6</v>
      </c>
      <c r="V1089">
        <v>4562</v>
      </c>
      <c r="W1089" t="s">
        <v>36</v>
      </c>
      <c r="X1089">
        <v>1512.35</v>
      </c>
    </row>
    <row r="1090" spans="1:24" x14ac:dyDescent="0.25">
      <c r="A1090">
        <v>101088</v>
      </c>
      <c r="B1090" s="1">
        <v>45669</v>
      </c>
      <c r="C1090" s="1">
        <v>45728</v>
      </c>
      <c r="D1090" s="1">
        <v>45850</v>
      </c>
      <c r="E1090" t="s">
        <v>2864</v>
      </c>
      <c r="F1090" t="s">
        <v>54</v>
      </c>
      <c r="G1090" t="s">
        <v>193</v>
      </c>
      <c r="H1090" t="s">
        <v>2865</v>
      </c>
      <c r="I1090" t="s">
        <v>207</v>
      </c>
      <c r="J1090" t="s">
        <v>80</v>
      </c>
      <c r="K1090" t="s">
        <v>434</v>
      </c>
      <c r="L1090" t="s">
        <v>118</v>
      </c>
      <c r="M1090" t="s">
        <v>25</v>
      </c>
      <c r="N1090" t="s">
        <v>92</v>
      </c>
      <c r="O1090" t="s">
        <v>93</v>
      </c>
      <c r="P1090" t="s">
        <v>123</v>
      </c>
      <c r="Q1090">
        <v>171</v>
      </c>
      <c r="R1090">
        <v>69.23</v>
      </c>
      <c r="S1090">
        <v>11838.33</v>
      </c>
      <c r="T1090">
        <v>14.85</v>
      </c>
      <c r="U1090">
        <v>4</v>
      </c>
      <c r="V1090">
        <v>1461</v>
      </c>
      <c r="W1090" t="s">
        <v>36</v>
      </c>
      <c r="X1090">
        <v>1963.28</v>
      </c>
    </row>
    <row r="1091" spans="1:24" x14ac:dyDescent="0.25">
      <c r="A1091">
        <v>101089</v>
      </c>
      <c r="B1091" s="1">
        <v>45871</v>
      </c>
      <c r="C1091" s="1">
        <v>45993</v>
      </c>
      <c r="D1091" t="s">
        <v>4193</v>
      </c>
      <c r="E1091" t="s">
        <v>2866</v>
      </c>
      <c r="F1091" t="s">
        <v>25</v>
      </c>
      <c r="G1091" t="s">
        <v>59</v>
      </c>
      <c r="H1091" t="s">
        <v>2867</v>
      </c>
      <c r="I1091" t="s">
        <v>89</v>
      </c>
      <c r="J1091" t="s">
        <v>62</v>
      </c>
      <c r="K1091" t="s">
        <v>1429</v>
      </c>
      <c r="L1091" t="s">
        <v>212</v>
      </c>
      <c r="M1091" t="s">
        <v>65</v>
      </c>
      <c r="N1091" t="s">
        <v>102</v>
      </c>
      <c r="O1091" t="s">
        <v>103</v>
      </c>
      <c r="P1091" t="s">
        <v>68</v>
      </c>
      <c r="Q1091">
        <v>143</v>
      </c>
      <c r="R1091">
        <v>28.46</v>
      </c>
      <c r="S1091">
        <v>4069.78</v>
      </c>
      <c r="T1091">
        <v>37.78</v>
      </c>
      <c r="U1091">
        <v>2</v>
      </c>
      <c r="V1091">
        <v>4161</v>
      </c>
      <c r="W1091" t="s">
        <v>36</v>
      </c>
      <c r="X1091">
        <v>257.2</v>
      </c>
    </row>
    <row r="1092" spans="1:24" x14ac:dyDescent="0.25">
      <c r="A1092">
        <v>101090</v>
      </c>
      <c r="B1092" t="s">
        <v>4069</v>
      </c>
      <c r="C1092" t="s">
        <v>4189</v>
      </c>
      <c r="D1092" t="s">
        <v>3932</v>
      </c>
      <c r="E1092" t="s">
        <v>2868</v>
      </c>
      <c r="F1092" t="s">
        <v>38</v>
      </c>
      <c r="G1092" t="s">
        <v>217</v>
      </c>
      <c r="H1092" t="s">
        <v>2869</v>
      </c>
      <c r="I1092" t="s">
        <v>116</v>
      </c>
      <c r="J1092" t="s">
        <v>62</v>
      </c>
      <c r="K1092" t="s">
        <v>275</v>
      </c>
      <c r="L1092" t="s">
        <v>118</v>
      </c>
      <c r="M1092" t="s">
        <v>38</v>
      </c>
      <c r="N1092" t="s">
        <v>151</v>
      </c>
      <c r="O1092" t="s">
        <v>152</v>
      </c>
      <c r="P1092" t="s">
        <v>35</v>
      </c>
      <c r="Q1092">
        <v>18</v>
      </c>
      <c r="R1092">
        <v>37.5</v>
      </c>
      <c r="S1092">
        <v>675</v>
      </c>
      <c r="T1092">
        <v>9.6199999999999992</v>
      </c>
      <c r="U1092">
        <v>4</v>
      </c>
      <c r="V1092">
        <v>4980</v>
      </c>
      <c r="W1092" t="s">
        <v>36</v>
      </c>
      <c r="X1092">
        <v>58.37</v>
      </c>
    </row>
    <row r="1093" spans="1:24" x14ac:dyDescent="0.25">
      <c r="A1093">
        <v>101091</v>
      </c>
      <c r="B1093" s="1">
        <v>45967</v>
      </c>
      <c r="C1093" t="s">
        <v>3832</v>
      </c>
      <c r="D1093" s="1">
        <v>45695</v>
      </c>
      <c r="E1093" t="s">
        <v>2870</v>
      </c>
      <c r="F1093" t="s">
        <v>54</v>
      </c>
      <c r="G1093" t="s">
        <v>225</v>
      </c>
      <c r="H1093" t="s">
        <v>2871</v>
      </c>
      <c r="I1093" t="s">
        <v>41</v>
      </c>
      <c r="J1093" t="s">
        <v>42</v>
      </c>
      <c r="K1093" t="s">
        <v>199</v>
      </c>
      <c r="L1093" t="s">
        <v>118</v>
      </c>
      <c r="M1093" t="s">
        <v>32</v>
      </c>
      <c r="N1093" t="s">
        <v>151</v>
      </c>
      <c r="O1093" t="s">
        <v>152</v>
      </c>
      <c r="P1093" t="s">
        <v>76</v>
      </c>
      <c r="Q1093">
        <v>59</v>
      </c>
      <c r="R1093">
        <v>245.77</v>
      </c>
      <c r="S1093">
        <v>14500.43</v>
      </c>
      <c r="T1093">
        <v>9.09</v>
      </c>
      <c r="U1093">
        <v>19</v>
      </c>
      <c r="V1093">
        <v>780</v>
      </c>
      <c r="W1093" t="s">
        <v>36</v>
      </c>
      <c r="X1093">
        <v>1472.18</v>
      </c>
    </row>
    <row r="1094" spans="1:24" x14ac:dyDescent="0.25">
      <c r="A1094">
        <v>101092</v>
      </c>
      <c r="B1094" t="s">
        <v>3831</v>
      </c>
      <c r="C1094" t="s">
        <v>4079</v>
      </c>
      <c r="D1094" t="s">
        <v>3918</v>
      </c>
      <c r="E1094" t="s">
        <v>2872</v>
      </c>
      <c r="F1094" t="s">
        <v>32</v>
      </c>
      <c r="G1094" t="s">
        <v>273</v>
      </c>
      <c r="H1094" t="s">
        <v>2873</v>
      </c>
      <c r="I1094" t="s">
        <v>51</v>
      </c>
      <c r="J1094" t="s">
        <v>52</v>
      </c>
      <c r="K1094" t="s">
        <v>2874</v>
      </c>
      <c r="L1094" t="s">
        <v>44</v>
      </c>
      <c r="M1094" t="s">
        <v>38</v>
      </c>
      <c r="N1094" t="s">
        <v>55</v>
      </c>
      <c r="O1094" t="s">
        <v>56</v>
      </c>
      <c r="P1094" t="s">
        <v>68</v>
      </c>
      <c r="Q1094">
        <v>378</v>
      </c>
      <c r="R1094">
        <v>51.06</v>
      </c>
      <c r="S1094">
        <v>19300.68</v>
      </c>
      <c r="T1094">
        <v>53.01</v>
      </c>
      <c r="U1094">
        <v>2</v>
      </c>
      <c r="V1094">
        <v>403</v>
      </c>
      <c r="W1094" t="s">
        <v>36</v>
      </c>
      <c r="X1094">
        <v>1510.5</v>
      </c>
    </row>
    <row r="1095" spans="1:24" x14ac:dyDescent="0.25">
      <c r="A1095">
        <v>101093</v>
      </c>
      <c r="B1095" t="s">
        <v>4044</v>
      </c>
      <c r="C1095" t="s">
        <v>4044</v>
      </c>
      <c r="D1095" t="s">
        <v>4109</v>
      </c>
      <c r="E1095" t="s">
        <v>2875</v>
      </c>
      <c r="F1095" t="s">
        <v>54</v>
      </c>
      <c r="G1095" t="s">
        <v>225</v>
      </c>
      <c r="H1095" t="s">
        <v>2876</v>
      </c>
      <c r="I1095" t="s">
        <v>72</v>
      </c>
      <c r="J1095" t="s">
        <v>42</v>
      </c>
      <c r="K1095" t="s">
        <v>1829</v>
      </c>
      <c r="L1095" t="s">
        <v>187</v>
      </c>
      <c r="M1095" t="s">
        <v>65</v>
      </c>
      <c r="N1095" t="s">
        <v>203</v>
      </c>
      <c r="O1095" t="s">
        <v>204</v>
      </c>
      <c r="P1095" t="s">
        <v>68</v>
      </c>
      <c r="Q1095">
        <v>453</v>
      </c>
      <c r="R1095">
        <v>187.63</v>
      </c>
      <c r="S1095">
        <v>84996.39</v>
      </c>
      <c r="T1095">
        <v>57.87</v>
      </c>
      <c r="U1095">
        <v>1</v>
      </c>
      <c r="V1095">
        <v>393</v>
      </c>
      <c r="W1095" t="s">
        <v>36</v>
      </c>
      <c r="X1095">
        <v>10635.36</v>
      </c>
    </row>
    <row r="1096" spans="1:24" x14ac:dyDescent="0.25">
      <c r="A1096">
        <v>101094</v>
      </c>
      <c r="B1096" t="s">
        <v>3913</v>
      </c>
      <c r="C1096" t="s">
        <v>3803</v>
      </c>
      <c r="D1096" t="s">
        <v>3940</v>
      </c>
      <c r="E1096" t="s">
        <v>2877</v>
      </c>
      <c r="F1096" t="s">
        <v>54</v>
      </c>
      <c r="G1096" t="s">
        <v>158</v>
      </c>
      <c r="H1096" t="s">
        <v>2878</v>
      </c>
      <c r="I1096" t="s">
        <v>134</v>
      </c>
      <c r="J1096" t="s">
        <v>52</v>
      </c>
      <c r="K1096" t="s">
        <v>2879</v>
      </c>
      <c r="L1096" t="s">
        <v>91</v>
      </c>
      <c r="M1096" t="s">
        <v>65</v>
      </c>
      <c r="N1096" t="s">
        <v>33</v>
      </c>
      <c r="O1096" t="s">
        <v>34</v>
      </c>
      <c r="P1096" t="s">
        <v>76</v>
      </c>
      <c r="Q1096">
        <v>428</v>
      </c>
      <c r="R1096">
        <v>14.84</v>
      </c>
      <c r="S1096">
        <v>6351.52</v>
      </c>
      <c r="T1096">
        <v>15.82</v>
      </c>
      <c r="U1096">
        <v>11</v>
      </c>
      <c r="V1096">
        <v>2146</v>
      </c>
      <c r="W1096" t="s">
        <v>36</v>
      </c>
      <c r="X1096">
        <v>831.68</v>
      </c>
    </row>
    <row r="1097" spans="1:24" x14ac:dyDescent="0.25">
      <c r="A1097">
        <v>101095</v>
      </c>
      <c r="B1097" t="s">
        <v>3768</v>
      </c>
      <c r="C1097" t="s">
        <v>4053</v>
      </c>
      <c r="D1097" s="1">
        <v>45880</v>
      </c>
      <c r="E1097" t="s">
        <v>2880</v>
      </c>
      <c r="F1097" t="s">
        <v>25</v>
      </c>
      <c r="G1097" t="s">
        <v>221</v>
      </c>
      <c r="H1097" t="s">
        <v>2881</v>
      </c>
      <c r="I1097" t="s">
        <v>238</v>
      </c>
      <c r="J1097" t="s">
        <v>62</v>
      </c>
      <c r="K1097" t="s">
        <v>988</v>
      </c>
      <c r="L1097" t="s">
        <v>122</v>
      </c>
      <c r="M1097" t="s">
        <v>32</v>
      </c>
      <c r="N1097" t="s">
        <v>107</v>
      </c>
      <c r="O1097" t="s">
        <v>108</v>
      </c>
      <c r="P1097" t="s">
        <v>35</v>
      </c>
      <c r="Q1097">
        <v>226</v>
      </c>
      <c r="R1097">
        <v>11.17</v>
      </c>
      <c r="S1097">
        <v>2524.42</v>
      </c>
      <c r="T1097">
        <v>18.88</v>
      </c>
      <c r="U1097">
        <v>16</v>
      </c>
      <c r="V1097">
        <v>2672</v>
      </c>
      <c r="W1097" t="s">
        <v>188</v>
      </c>
      <c r="X1097">
        <v>382.03</v>
      </c>
    </row>
    <row r="1098" spans="1:24" x14ac:dyDescent="0.25">
      <c r="A1098">
        <v>101096</v>
      </c>
      <c r="B1098" t="s">
        <v>4034</v>
      </c>
      <c r="C1098" t="s">
        <v>4130</v>
      </c>
      <c r="D1098" s="1">
        <v>45879</v>
      </c>
      <c r="E1098" t="s">
        <v>2882</v>
      </c>
      <c r="F1098" t="s">
        <v>32</v>
      </c>
      <c r="G1098" t="s">
        <v>95</v>
      </c>
      <c r="H1098" t="s">
        <v>2883</v>
      </c>
      <c r="I1098" t="s">
        <v>230</v>
      </c>
      <c r="J1098" t="s">
        <v>80</v>
      </c>
      <c r="K1098" t="s">
        <v>223</v>
      </c>
      <c r="L1098" t="s">
        <v>187</v>
      </c>
      <c r="M1098" t="s">
        <v>38</v>
      </c>
      <c r="N1098" t="s">
        <v>74</v>
      </c>
      <c r="O1098" t="s">
        <v>75</v>
      </c>
      <c r="P1098" t="s">
        <v>35</v>
      </c>
      <c r="Q1098">
        <v>230</v>
      </c>
      <c r="R1098">
        <v>208.3</v>
      </c>
      <c r="S1098">
        <v>47909</v>
      </c>
      <c r="T1098">
        <v>18.989999999999998</v>
      </c>
      <c r="U1098">
        <v>9</v>
      </c>
      <c r="V1098">
        <v>1297</v>
      </c>
      <c r="W1098" t="s">
        <v>36</v>
      </c>
      <c r="X1098">
        <v>10541.15</v>
      </c>
    </row>
    <row r="1099" spans="1:24" x14ac:dyDescent="0.25">
      <c r="A1099">
        <v>101097</v>
      </c>
      <c r="B1099" t="s">
        <v>3768</v>
      </c>
      <c r="C1099" t="s">
        <v>3921</v>
      </c>
      <c r="D1099" s="1">
        <v>45880</v>
      </c>
      <c r="E1099" t="s">
        <v>2884</v>
      </c>
      <c r="F1099" t="s">
        <v>25</v>
      </c>
      <c r="G1099" t="s">
        <v>26</v>
      </c>
      <c r="H1099" t="s">
        <v>2885</v>
      </c>
      <c r="I1099" t="s">
        <v>139</v>
      </c>
      <c r="J1099" t="s">
        <v>42</v>
      </c>
      <c r="K1099" t="s">
        <v>2874</v>
      </c>
      <c r="L1099" t="s">
        <v>91</v>
      </c>
      <c r="M1099" t="s">
        <v>25</v>
      </c>
      <c r="N1099" t="s">
        <v>74</v>
      </c>
      <c r="O1099" t="s">
        <v>75</v>
      </c>
      <c r="P1099" t="s">
        <v>76</v>
      </c>
      <c r="Q1099">
        <v>31</v>
      </c>
      <c r="R1099">
        <v>206.7</v>
      </c>
      <c r="S1099">
        <v>6407.7</v>
      </c>
      <c r="T1099">
        <v>6.36</v>
      </c>
      <c r="U1099">
        <v>20</v>
      </c>
      <c r="V1099">
        <v>924</v>
      </c>
      <c r="W1099" t="s">
        <v>36</v>
      </c>
      <c r="X1099">
        <v>1163.47</v>
      </c>
    </row>
    <row r="1100" spans="1:24" x14ac:dyDescent="0.25">
      <c r="A1100">
        <v>101098</v>
      </c>
      <c r="B1100" t="s">
        <v>3916</v>
      </c>
      <c r="C1100" t="s">
        <v>3949</v>
      </c>
      <c r="D1100" s="1">
        <v>46296</v>
      </c>
      <c r="E1100" t="s">
        <v>2886</v>
      </c>
      <c r="F1100" t="s">
        <v>54</v>
      </c>
      <c r="G1100" t="s">
        <v>165</v>
      </c>
      <c r="H1100" t="s">
        <v>2887</v>
      </c>
      <c r="I1100" t="s">
        <v>177</v>
      </c>
      <c r="J1100" t="s">
        <v>29</v>
      </c>
      <c r="K1100" t="s">
        <v>1963</v>
      </c>
      <c r="L1100" t="s">
        <v>44</v>
      </c>
      <c r="M1100" t="s">
        <v>25</v>
      </c>
      <c r="N1100" t="s">
        <v>45</v>
      </c>
      <c r="O1100" t="s">
        <v>46</v>
      </c>
      <c r="P1100" t="s">
        <v>76</v>
      </c>
      <c r="Q1100">
        <v>266</v>
      </c>
      <c r="R1100">
        <v>97.89</v>
      </c>
      <c r="S1100">
        <v>26038.74</v>
      </c>
      <c r="T1100">
        <v>12.87</v>
      </c>
      <c r="U1100">
        <v>15</v>
      </c>
      <c r="V1100">
        <v>200</v>
      </c>
      <c r="W1100" t="s">
        <v>36</v>
      </c>
      <c r="X1100">
        <v>6189.94</v>
      </c>
    </row>
    <row r="1101" spans="1:24" x14ac:dyDescent="0.25">
      <c r="A1101">
        <v>101099</v>
      </c>
      <c r="B1101" t="s">
        <v>3952</v>
      </c>
      <c r="C1101" t="s">
        <v>3952</v>
      </c>
      <c r="D1101" t="s">
        <v>4069</v>
      </c>
      <c r="E1101" t="s">
        <v>2888</v>
      </c>
      <c r="F1101" t="s">
        <v>38</v>
      </c>
      <c r="G1101" t="s">
        <v>147</v>
      </c>
      <c r="H1101" t="s">
        <v>2889</v>
      </c>
      <c r="I1101" t="s">
        <v>61</v>
      </c>
      <c r="J1101" t="s">
        <v>62</v>
      </c>
      <c r="K1101" t="s">
        <v>2555</v>
      </c>
      <c r="L1101" t="s">
        <v>118</v>
      </c>
      <c r="M1101" t="s">
        <v>38</v>
      </c>
      <c r="N1101" t="s">
        <v>203</v>
      </c>
      <c r="O1101" t="s">
        <v>204</v>
      </c>
      <c r="P1101" t="s">
        <v>76</v>
      </c>
      <c r="Q1101">
        <v>138</v>
      </c>
      <c r="R1101">
        <v>17.399999999999999</v>
      </c>
      <c r="S1101">
        <v>2401.1999999999998</v>
      </c>
      <c r="T1101">
        <v>7.8</v>
      </c>
      <c r="U1101">
        <v>15</v>
      </c>
      <c r="V1101">
        <v>1695</v>
      </c>
      <c r="W1101" t="s">
        <v>36</v>
      </c>
      <c r="X1101">
        <v>130.38</v>
      </c>
    </row>
    <row r="1102" spans="1:24" x14ac:dyDescent="0.25">
      <c r="A1102">
        <v>101100</v>
      </c>
      <c r="B1102" s="1">
        <v>45756</v>
      </c>
      <c r="C1102" s="1">
        <v>45786</v>
      </c>
      <c r="D1102" t="s">
        <v>4195</v>
      </c>
      <c r="E1102" t="s">
        <v>2890</v>
      </c>
      <c r="F1102" t="s">
        <v>65</v>
      </c>
      <c r="G1102" t="s">
        <v>70</v>
      </c>
      <c r="H1102" t="s">
        <v>2891</v>
      </c>
      <c r="I1102" t="s">
        <v>177</v>
      </c>
      <c r="J1102" t="s">
        <v>29</v>
      </c>
      <c r="K1102" t="s">
        <v>2892</v>
      </c>
      <c r="L1102" t="s">
        <v>118</v>
      </c>
      <c r="M1102" t="s">
        <v>54</v>
      </c>
      <c r="N1102" t="s">
        <v>33</v>
      </c>
      <c r="O1102" t="s">
        <v>34</v>
      </c>
      <c r="P1102" t="s">
        <v>35</v>
      </c>
      <c r="Q1102">
        <v>132</v>
      </c>
      <c r="R1102">
        <v>62.94</v>
      </c>
      <c r="S1102">
        <v>8308.08</v>
      </c>
      <c r="T1102">
        <v>16.22</v>
      </c>
      <c r="U1102">
        <v>9</v>
      </c>
      <c r="V1102">
        <v>1787</v>
      </c>
      <c r="W1102" t="s">
        <v>36</v>
      </c>
      <c r="X1102">
        <v>981.72</v>
      </c>
    </row>
    <row r="1103" spans="1:24" x14ac:dyDescent="0.25">
      <c r="A1103">
        <v>101101</v>
      </c>
      <c r="B1103" s="1">
        <v>45669</v>
      </c>
      <c r="C1103" s="1">
        <v>45789</v>
      </c>
      <c r="D1103" t="s">
        <v>4067</v>
      </c>
      <c r="E1103" t="s">
        <v>2893</v>
      </c>
      <c r="F1103" t="s">
        <v>25</v>
      </c>
      <c r="G1103" t="s">
        <v>233</v>
      </c>
      <c r="H1103" t="s">
        <v>2894</v>
      </c>
      <c r="I1103" t="s">
        <v>89</v>
      </c>
      <c r="J1103" t="s">
        <v>62</v>
      </c>
      <c r="K1103" t="s">
        <v>792</v>
      </c>
      <c r="L1103" t="s">
        <v>98</v>
      </c>
      <c r="M1103" t="s">
        <v>38</v>
      </c>
      <c r="N1103" t="s">
        <v>55</v>
      </c>
      <c r="O1103" t="s">
        <v>56</v>
      </c>
      <c r="P1103" t="s">
        <v>123</v>
      </c>
      <c r="Q1103">
        <v>58</v>
      </c>
      <c r="R1103">
        <v>14.01</v>
      </c>
      <c r="S1103">
        <v>812.58</v>
      </c>
      <c r="T1103">
        <v>12.1</v>
      </c>
      <c r="U1103">
        <v>12</v>
      </c>
      <c r="V1103">
        <v>3765</v>
      </c>
      <c r="W1103" t="s">
        <v>188</v>
      </c>
      <c r="X1103">
        <v>86.74</v>
      </c>
    </row>
    <row r="1104" spans="1:24" x14ac:dyDescent="0.25">
      <c r="A1104">
        <v>101102</v>
      </c>
      <c r="B1104" t="s">
        <v>3808</v>
      </c>
      <c r="C1104" t="s">
        <v>4133</v>
      </c>
      <c r="D1104" s="1">
        <v>46174</v>
      </c>
      <c r="E1104" t="s">
        <v>2895</v>
      </c>
      <c r="F1104" t="s">
        <v>32</v>
      </c>
      <c r="G1104" t="s">
        <v>180</v>
      </c>
      <c r="H1104" t="s">
        <v>2896</v>
      </c>
      <c r="I1104" t="s">
        <v>85</v>
      </c>
      <c r="J1104" t="s">
        <v>52</v>
      </c>
      <c r="K1104" t="s">
        <v>756</v>
      </c>
      <c r="L1104" t="s">
        <v>98</v>
      </c>
      <c r="M1104" t="s">
        <v>38</v>
      </c>
      <c r="N1104" t="s">
        <v>203</v>
      </c>
      <c r="O1104" t="s">
        <v>204</v>
      </c>
      <c r="P1104" t="s">
        <v>35</v>
      </c>
      <c r="Q1104">
        <v>315</v>
      </c>
      <c r="R1104">
        <v>73.040000000000006</v>
      </c>
      <c r="S1104">
        <v>23007.599999999999</v>
      </c>
      <c r="T1104">
        <v>21.4</v>
      </c>
      <c r="U1104">
        <v>10</v>
      </c>
      <c r="V1104">
        <v>1158</v>
      </c>
      <c r="W1104" t="s">
        <v>36</v>
      </c>
      <c r="X1104">
        <v>1822.58</v>
      </c>
    </row>
    <row r="1105" spans="1:24" x14ac:dyDescent="0.25">
      <c r="A1105">
        <v>101103</v>
      </c>
      <c r="B1105" s="1">
        <v>45907</v>
      </c>
      <c r="C1105" s="1">
        <v>45998</v>
      </c>
      <c r="D1105" t="s">
        <v>4137</v>
      </c>
      <c r="E1105" t="s">
        <v>2897</v>
      </c>
      <c r="F1105" t="s">
        <v>25</v>
      </c>
      <c r="G1105" t="s">
        <v>59</v>
      </c>
      <c r="H1105" t="s">
        <v>2898</v>
      </c>
      <c r="I1105" t="s">
        <v>85</v>
      </c>
      <c r="J1105" t="s">
        <v>52</v>
      </c>
      <c r="K1105" t="s">
        <v>2899</v>
      </c>
      <c r="L1105" t="s">
        <v>122</v>
      </c>
      <c r="M1105" t="s">
        <v>65</v>
      </c>
      <c r="N1105" t="s">
        <v>102</v>
      </c>
      <c r="O1105" t="s">
        <v>103</v>
      </c>
      <c r="P1105" t="s">
        <v>123</v>
      </c>
      <c r="Q1105">
        <v>69</v>
      </c>
      <c r="R1105">
        <v>50.88</v>
      </c>
      <c r="S1105">
        <v>3510.72</v>
      </c>
      <c r="T1105">
        <v>12.37</v>
      </c>
      <c r="U1105">
        <v>6</v>
      </c>
      <c r="V1105">
        <v>3320</v>
      </c>
      <c r="W1105" t="s">
        <v>36</v>
      </c>
      <c r="X1105">
        <v>301.67</v>
      </c>
    </row>
    <row r="1106" spans="1:24" x14ac:dyDescent="0.25">
      <c r="A1106">
        <v>101104</v>
      </c>
      <c r="B1106" t="s">
        <v>3914</v>
      </c>
      <c r="C1106" t="s">
        <v>3997</v>
      </c>
      <c r="D1106" s="1">
        <v>45448</v>
      </c>
      <c r="E1106" t="s">
        <v>2900</v>
      </c>
      <c r="F1106" t="s">
        <v>32</v>
      </c>
      <c r="G1106" t="s">
        <v>110</v>
      </c>
      <c r="H1106" t="s">
        <v>2901</v>
      </c>
      <c r="I1106" t="s">
        <v>79</v>
      </c>
      <c r="J1106" t="s">
        <v>80</v>
      </c>
      <c r="K1106" t="s">
        <v>2902</v>
      </c>
      <c r="L1106" t="s">
        <v>113</v>
      </c>
      <c r="M1106" t="s">
        <v>25</v>
      </c>
      <c r="N1106" t="s">
        <v>151</v>
      </c>
      <c r="O1106" t="s">
        <v>152</v>
      </c>
      <c r="P1106" t="s">
        <v>76</v>
      </c>
      <c r="Q1106">
        <v>313</v>
      </c>
      <c r="R1106">
        <v>192.49</v>
      </c>
      <c r="S1106">
        <v>60249.37</v>
      </c>
      <c r="T1106">
        <v>13.72</v>
      </c>
      <c r="U1106">
        <v>10</v>
      </c>
      <c r="V1106">
        <v>1592</v>
      </c>
      <c r="W1106" t="s">
        <v>36</v>
      </c>
      <c r="X1106">
        <v>10438.01</v>
      </c>
    </row>
    <row r="1107" spans="1:24" x14ac:dyDescent="0.25">
      <c r="A1107">
        <v>101105</v>
      </c>
      <c r="B1107" t="s">
        <v>3955</v>
      </c>
      <c r="C1107" t="s">
        <v>3874</v>
      </c>
      <c r="D1107" s="1">
        <v>45330</v>
      </c>
      <c r="E1107" t="s">
        <v>2903</v>
      </c>
      <c r="F1107" t="s">
        <v>38</v>
      </c>
      <c r="G1107" t="s">
        <v>83</v>
      </c>
      <c r="H1107" t="s">
        <v>2904</v>
      </c>
      <c r="I1107" t="s">
        <v>89</v>
      </c>
      <c r="J1107" t="s">
        <v>62</v>
      </c>
      <c r="K1107" t="s">
        <v>398</v>
      </c>
      <c r="L1107" t="s">
        <v>187</v>
      </c>
      <c r="M1107" t="s">
        <v>54</v>
      </c>
      <c r="N1107" t="s">
        <v>107</v>
      </c>
      <c r="O1107" t="s">
        <v>108</v>
      </c>
      <c r="P1107" t="s">
        <v>123</v>
      </c>
      <c r="Q1107">
        <v>129</v>
      </c>
      <c r="R1107">
        <v>48.77</v>
      </c>
      <c r="S1107">
        <v>6291.33</v>
      </c>
      <c r="T1107">
        <v>13.83</v>
      </c>
      <c r="U1107">
        <v>14</v>
      </c>
      <c r="V1107">
        <v>1861</v>
      </c>
      <c r="W1107" t="s">
        <v>36</v>
      </c>
      <c r="X1107">
        <v>937.85</v>
      </c>
    </row>
    <row r="1108" spans="1:24" x14ac:dyDescent="0.25">
      <c r="A1108">
        <v>101106</v>
      </c>
      <c r="B1108" t="s">
        <v>3976</v>
      </c>
      <c r="C1108" t="s">
        <v>4016</v>
      </c>
      <c r="D1108" t="s">
        <v>4101</v>
      </c>
      <c r="E1108" t="s">
        <v>2905</v>
      </c>
      <c r="F1108" t="s">
        <v>54</v>
      </c>
      <c r="G1108" t="s">
        <v>165</v>
      </c>
      <c r="H1108" t="s">
        <v>2906</v>
      </c>
      <c r="I1108" t="s">
        <v>116</v>
      </c>
      <c r="J1108" t="s">
        <v>62</v>
      </c>
      <c r="K1108" t="s">
        <v>599</v>
      </c>
      <c r="L1108" t="s">
        <v>118</v>
      </c>
      <c r="M1108" t="s">
        <v>65</v>
      </c>
      <c r="N1108" t="s">
        <v>151</v>
      </c>
      <c r="O1108" t="s">
        <v>152</v>
      </c>
      <c r="P1108" t="s">
        <v>68</v>
      </c>
      <c r="Q1108">
        <v>309</v>
      </c>
      <c r="R1108">
        <v>28.71</v>
      </c>
      <c r="S1108">
        <v>8871.39</v>
      </c>
      <c r="T1108">
        <v>48.54</v>
      </c>
      <c r="U1108">
        <v>3</v>
      </c>
      <c r="V1108">
        <v>2208</v>
      </c>
      <c r="W1108" t="s">
        <v>36</v>
      </c>
      <c r="X1108">
        <v>1025.31</v>
      </c>
    </row>
    <row r="1109" spans="1:24" x14ac:dyDescent="0.25">
      <c r="A1109">
        <v>101107</v>
      </c>
      <c r="B1109" t="s">
        <v>4125</v>
      </c>
      <c r="C1109" t="s">
        <v>3888</v>
      </c>
      <c r="D1109" t="s">
        <v>3977</v>
      </c>
      <c r="E1109" t="s">
        <v>2907</v>
      </c>
      <c r="F1109" t="s">
        <v>38</v>
      </c>
      <c r="G1109" t="s">
        <v>147</v>
      </c>
      <c r="H1109" t="s">
        <v>2908</v>
      </c>
      <c r="I1109" t="s">
        <v>139</v>
      </c>
      <c r="J1109" t="s">
        <v>42</v>
      </c>
      <c r="K1109" t="s">
        <v>1237</v>
      </c>
      <c r="L1109" t="s">
        <v>44</v>
      </c>
      <c r="M1109" t="s">
        <v>54</v>
      </c>
      <c r="N1109" t="s">
        <v>33</v>
      </c>
      <c r="O1109" t="s">
        <v>34</v>
      </c>
      <c r="P1109" t="s">
        <v>76</v>
      </c>
      <c r="Q1109">
        <v>282</v>
      </c>
      <c r="R1109">
        <v>92.74</v>
      </c>
      <c r="S1109">
        <v>26152.68</v>
      </c>
      <c r="T1109">
        <v>13.16</v>
      </c>
      <c r="U1109">
        <v>23</v>
      </c>
      <c r="V1109">
        <v>251</v>
      </c>
      <c r="W1109" t="s">
        <v>36</v>
      </c>
      <c r="X1109">
        <v>2594.6999999999998</v>
      </c>
    </row>
    <row r="1110" spans="1:24" x14ac:dyDescent="0.25">
      <c r="A1110">
        <v>101108</v>
      </c>
      <c r="B1110" s="1">
        <v>45692</v>
      </c>
      <c r="C1110" s="1">
        <v>45720</v>
      </c>
      <c r="D1110" t="s">
        <v>4061</v>
      </c>
      <c r="E1110" t="s">
        <v>2909</v>
      </c>
      <c r="F1110" t="s">
        <v>38</v>
      </c>
      <c r="G1110" t="s">
        <v>83</v>
      </c>
      <c r="H1110" t="s">
        <v>2910</v>
      </c>
      <c r="I1110" t="s">
        <v>230</v>
      </c>
      <c r="J1110" t="s">
        <v>80</v>
      </c>
      <c r="K1110" t="s">
        <v>1342</v>
      </c>
      <c r="L1110" t="s">
        <v>212</v>
      </c>
      <c r="M1110" t="s">
        <v>38</v>
      </c>
      <c r="N1110" t="s">
        <v>74</v>
      </c>
      <c r="O1110" t="s">
        <v>75</v>
      </c>
      <c r="P1110" t="s">
        <v>76</v>
      </c>
      <c r="Q1110">
        <v>253</v>
      </c>
      <c r="R1110">
        <v>193.08</v>
      </c>
      <c r="S1110">
        <v>48849.24</v>
      </c>
      <c r="T1110">
        <v>9.36</v>
      </c>
      <c r="U1110">
        <v>16</v>
      </c>
      <c r="V1110">
        <v>1453</v>
      </c>
      <c r="W1110" t="s">
        <v>36</v>
      </c>
      <c r="X1110">
        <v>8498.5</v>
      </c>
    </row>
    <row r="1111" spans="1:24" x14ac:dyDescent="0.25">
      <c r="A1111">
        <v>101109</v>
      </c>
      <c r="B1111" t="s">
        <v>3806</v>
      </c>
      <c r="C1111" t="s">
        <v>4047</v>
      </c>
      <c r="D1111" t="s">
        <v>4059</v>
      </c>
      <c r="E1111" t="s">
        <v>2911</v>
      </c>
      <c r="F1111" t="s">
        <v>65</v>
      </c>
      <c r="G1111" t="s">
        <v>142</v>
      </c>
      <c r="H1111" t="s">
        <v>2912</v>
      </c>
      <c r="I1111" t="s">
        <v>207</v>
      </c>
      <c r="J1111" t="s">
        <v>80</v>
      </c>
      <c r="K1111" t="s">
        <v>1633</v>
      </c>
      <c r="L1111" t="s">
        <v>31</v>
      </c>
      <c r="M1111" t="s">
        <v>65</v>
      </c>
      <c r="N1111" t="s">
        <v>74</v>
      </c>
      <c r="O1111" t="s">
        <v>75</v>
      </c>
      <c r="P1111" t="s">
        <v>68</v>
      </c>
      <c r="Q1111">
        <v>243</v>
      </c>
      <c r="R1111">
        <v>292.07</v>
      </c>
      <c r="S1111">
        <v>70973.009999999995</v>
      </c>
      <c r="T1111">
        <v>32.78</v>
      </c>
      <c r="U1111">
        <v>1</v>
      </c>
      <c r="V1111">
        <v>1393</v>
      </c>
      <c r="W1111" t="s">
        <v>36</v>
      </c>
      <c r="X1111">
        <v>12184.16</v>
      </c>
    </row>
    <row r="1112" spans="1:24" x14ac:dyDescent="0.25">
      <c r="A1112">
        <v>101110</v>
      </c>
      <c r="B1112" s="1">
        <v>45940</v>
      </c>
      <c r="C1112" s="1">
        <v>45971</v>
      </c>
      <c r="D1112" s="1">
        <v>45788</v>
      </c>
      <c r="E1112" t="s">
        <v>2913</v>
      </c>
      <c r="F1112" t="s">
        <v>54</v>
      </c>
      <c r="G1112" t="s">
        <v>225</v>
      </c>
      <c r="H1112" t="s">
        <v>2914</v>
      </c>
      <c r="I1112" t="s">
        <v>246</v>
      </c>
      <c r="J1112" t="s">
        <v>29</v>
      </c>
      <c r="K1112" t="s">
        <v>2841</v>
      </c>
      <c r="L1112" t="s">
        <v>122</v>
      </c>
      <c r="M1112" t="s">
        <v>25</v>
      </c>
      <c r="N1112" t="s">
        <v>55</v>
      </c>
      <c r="O1112" t="s">
        <v>56</v>
      </c>
      <c r="P1112" t="s">
        <v>76</v>
      </c>
      <c r="Q1112">
        <v>69</v>
      </c>
      <c r="R1112">
        <v>51.35</v>
      </c>
      <c r="S1112">
        <v>3543.15</v>
      </c>
      <c r="T1112">
        <v>9.2799999999999994</v>
      </c>
      <c r="U1112">
        <v>25</v>
      </c>
      <c r="V1112">
        <v>2816</v>
      </c>
      <c r="W1112" t="s">
        <v>188</v>
      </c>
      <c r="X1112">
        <v>703.93</v>
      </c>
    </row>
    <row r="1113" spans="1:24" x14ac:dyDescent="0.25">
      <c r="A1113">
        <v>101111</v>
      </c>
      <c r="B1113" t="s">
        <v>3786</v>
      </c>
      <c r="C1113" t="s">
        <v>4026</v>
      </c>
      <c r="D1113" t="s">
        <v>3980</v>
      </c>
      <c r="E1113" t="s">
        <v>2915</v>
      </c>
      <c r="F1113" t="s">
        <v>25</v>
      </c>
      <c r="G1113" t="s">
        <v>172</v>
      </c>
      <c r="H1113" t="s">
        <v>818</v>
      </c>
      <c r="I1113" t="s">
        <v>61</v>
      </c>
      <c r="J1113" t="s">
        <v>62</v>
      </c>
      <c r="K1113" t="s">
        <v>2371</v>
      </c>
      <c r="L1113" t="s">
        <v>118</v>
      </c>
      <c r="M1113" t="s">
        <v>54</v>
      </c>
      <c r="N1113" t="s">
        <v>203</v>
      </c>
      <c r="O1113" t="s">
        <v>204</v>
      </c>
      <c r="P1113" t="s">
        <v>123</v>
      </c>
      <c r="Q1113">
        <v>225</v>
      </c>
      <c r="R1113">
        <v>28.38</v>
      </c>
      <c r="S1113">
        <v>6385.5</v>
      </c>
      <c r="T1113">
        <v>16.16</v>
      </c>
      <c r="U1113">
        <v>8</v>
      </c>
      <c r="V1113">
        <v>4230</v>
      </c>
      <c r="W1113" t="s">
        <v>36</v>
      </c>
      <c r="X1113">
        <v>1034.8399999999999</v>
      </c>
    </row>
    <row r="1114" spans="1:24" x14ac:dyDescent="0.25">
      <c r="A1114">
        <v>101112</v>
      </c>
      <c r="B1114" t="s">
        <v>4188</v>
      </c>
      <c r="C1114" t="s">
        <v>3873</v>
      </c>
      <c r="D1114" s="1">
        <v>45819</v>
      </c>
      <c r="E1114" t="s">
        <v>2916</v>
      </c>
      <c r="F1114" t="s">
        <v>25</v>
      </c>
      <c r="G1114" t="s">
        <v>221</v>
      </c>
      <c r="H1114" t="s">
        <v>2917</v>
      </c>
      <c r="I1114" t="s">
        <v>72</v>
      </c>
      <c r="J1114" t="s">
        <v>42</v>
      </c>
      <c r="K1114" t="s">
        <v>1573</v>
      </c>
      <c r="L1114" t="s">
        <v>44</v>
      </c>
      <c r="M1114" t="s">
        <v>65</v>
      </c>
      <c r="N1114" t="s">
        <v>203</v>
      </c>
      <c r="O1114" t="s">
        <v>204</v>
      </c>
      <c r="P1114" t="s">
        <v>35</v>
      </c>
      <c r="Q1114">
        <v>435</v>
      </c>
      <c r="R1114">
        <v>266.77999999999997</v>
      </c>
      <c r="S1114">
        <v>116049.3</v>
      </c>
      <c r="T1114">
        <v>24.81</v>
      </c>
      <c r="U1114">
        <v>7</v>
      </c>
      <c r="V1114">
        <v>535</v>
      </c>
      <c r="W1114" t="s">
        <v>36</v>
      </c>
      <c r="X1114">
        <v>9557.24</v>
      </c>
    </row>
    <row r="1115" spans="1:24" x14ac:dyDescent="0.25">
      <c r="A1115">
        <v>101113</v>
      </c>
      <c r="B1115" t="s">
        <v>4151</v>
      </c>
      <c r="C1115" t="s">
        <v>3896</v>
      </c>
      <c r="D1115" t="s">
        <v>3835</v>
      </c>
      <c r="E1115" t="s">
        <v>2627</v>
      </c>
      <c r="F1115" t="s">
        <v>54</v>
      </c>
      <c r="G1115" t="s">
        <v>193</v>
      </c>
      <c r="H1115" t="s">
        <v>2918</v>
      </c>
      <c r="I1115" t="s">
        <v>41</v>
      </c>
      <c r="J1115" t="s">
        <v>42</v>
      </c>
      <c r="K1115" t="s">
        <v>2919</v>
      </c>
      <c r="L1115" t="s">
        <v>113</v>
      </c>
      <c r="M1115" t="s">
        <v>65</v>
      </c>
      <c r="N1115" t="s">
        <v>45</v>
      </c>
      <c r="O1115" t="s">
        <v>46</v>
      </c>
      <c r="P1115" t="s">
        <v>68</v>
      </c>
      <c r="Q1115">
        <v>401</v>
      </c>
      <c r="R1115">
        <v>93.29</v>
      </c>
      <c r="S1115">
        <v>37409.29</v>
      </c>
      <c r="T1115">
        <v>54.5</v>
      </c>
      <c r="U1115">
        <v>1</v>
      </c>
      <c r="V1115">
        <v>789</v>
      </c>
      <c r="W1115" t="s">
        <v>36</v>
      </c>
      <c r="X1115">
        <v>3560.64</v>
      </c>
    </row>
    <row r="1116" spans="1:24" x14ac:dyDescent="0.25">
      <c r="A1116">
        <v>101114</v>
      </c>
      <c r="B1116" t="s">
        <v>4109</v>
      </c>
      <c r="C1116" t="s">
        <v>3760</v>
      </c>
      <c r="D1116" s="1">
        <v>45544</v>
      </c>
      <c r="E1116" t="s">
        <v>2920</v>
      </c>
      <c r="F1116" t="s">
        <v>25</v>
      </c>
      <c r="G1116" t="s">
        <v>244</v>
      </c>
      <c r="H1116" t="s">
        <v>2921</v>
      </c>
      <c r="I1116" t="s">
        <v>139</v>
      </c>
      <c r="J1116" t="s">
        <v>42</v>
      </c>
      <c r="K1116" t="s">
        <v>1071</v>
      </c>
      <c r="L1116" t="s">
        <v>64</v>
      </c>
      <c r="M1116" t="s">
        <v>32</v>
      </c>
      <c r="N1116" t="s">
        <v>33</v>
      </c>
      <c r="O1116" t="s">
        <v>34</v>
      </c>
      <c r="P1116" t="s">
        <v>123</v>
      </c>
      <c r="Q1116">
        <v>416</v>
      </c>
      <c r="R1116">
        <v>193.55</v>
      </c>
      <c r="S1116">
        <v>80516.800000000003</v>
      </c>
      <c r="T1116">
        <v>20.8</v>
      </c>
      <c r="U1116">
        <v>10</v>
      </c>
      <c r="V1116">
        <v>1434</v>
      </c>
      <c r="W1116" t="s">
        <v>36</v>
      </c>
      <c r="X1116">
        <v>6981.91</v>
      </c>
    </row>
    <row r="1117" spans="1:24" x14ac:dyDescent="0.25">
      <c r="A1117">
        <v>101115</v>
      </c>
      <c r="B1117" s="1">
        <v>45840</v>
      </c>
      <c r="C1117" s="1">
        <v>45993</v>
      </c>
      <c r="D1117" t="s">
        <v>4193</v>
      </c>
      <c r="E1117" t="s">
        <v>1694</v>
      </c>
      <c r="F1117" t="s">
        <v>32</v>
      </c>
      <c r="G1117" t="s">
        <v>273</v>
      </c>
      <c r="H1117" t="s">
        <v>2922</v>
      </c>
      <c r="I1117" t="s">
        <v>207</v>
      </c>
      <c r="J1117" t="s">
        <v>80</v>
      </c>
      <c r="K1117" t="s">
        <v>2692</v>
      </c>
      <c r="L1117" t="s">
        <v>187</v>
      </c>
      <c r="M1117" t="s">
        <v>65</v>
      </c>
      <c r="N1117" t="s">
        <v>92</v>
      </c>
      <c r="O1117" t="s">
        <v>93</v>
      </c>
      <c r="P1117" t="s">
        <v>68</v>
      </c>
      <c r="Q1117">
        <v>120</v>
      </c>
      <c r="R1117">
        <v>333.12</v>
      </c>
      <c r="S1117">
        <v>39974.400000000001</v>
      </c>
      <c r="T1117">
        <v>36.29</v>
      </c>
      <c r="U1117">
        <v>2</v>
      </c>
      <c r="V1117">
        <v>1569</v>
      </c>
      <c r="W1117" t="s">
        <v>36</v>
      </c>
      <c r="X1117">
        <v>11043.11</v>
      </c>
    </row>
    <row r="1118" spans="1:24" x14ac:dyDescent="0.25">
      <c r="A1118">
        <v>101116</v>
      </c>
      <c r="B1118" t="s">
        <v>4192</v>
      </c>
      <c r="C1118" s="1">
        <v>45724</v>
      </c>
      <c r="D1118" t="s">
        <v>3819</v>
      </c>
      <c r="E1118" t="s">
        <v>2923</v>
      </c>
      <c r="F1118" t="s">
        <v>25</v>
      </c>
      <c r="G1118" t="s">
        <v>244</v>
      </c>
      <c r="H1118" t="s">
        <v>2924</v>
      </c>
      <c r="I1118" t="s">
        <v>416</v>
      </c>
      <c r="J1118" t="s">
        <v>80</v>
      </c>
      <c r="K1118" t="s">
        <v>452</v>
      </c>
      <c r="L1118" t="s">
        <v>98</v>
      </c>
      <c r="M1118" t="s">
        <v>38</v>
      </c>
      <c r="N1118" t="s">
        <v>102</v>
      </c>
      <c r="O1118" t="s">
        <v>103</v>
      </c>
      <c r="P1118" t="s">
        <v>76</v>
      </c>
      <c r="Q1118">
        <v>29</v>
      </c>
      <c r="R1118">
        <v>60.23</v>
      </c>
      <c r="S1118">
        <v>1746.67</v>
      </c>
      <c r="T1118">
        <v>8.5500000000000007</v>
      </c>
      <c r="U1118">
        <v>20</v>
      </c>
      <c r="V1118">
        <v>1324</v>
      </c>
      <c r="W1118" t="s">
        <v>188</v>
      </c>
      <c r="X1118">
        <v>297.18</v>
      </c>
    </row>
    <row r="1119" spans="1:24" x14ac:dyDescent="0.25">
      <c r="A1119">
        <v>101117</v>
      </c>
      <c r="B1119" t="s">
        <v>4172</v>
      </c>
      <c r="C1119" t="s">
        <v>3800</v>
      </c>
      <c r="D1119" s="1">
        <v>45942</v>
      </c>
      <c r="E1119" t="s">
        <v>2925</v>
      </c>
      <c r="F1119" t="s">
        <v>32</v>
      </c>
      <c r="G1119" t="s">
        <v>110</v>
      </c>
      <c r="H1119" t="s">
        <v>2926</v>
      </c>
      <c r="I1119" t="s">
        <v>116</v>
      </c>
      <c r="J1119" t="s">
        <v>62</v>
      </c>
      <c r="K1119" t="s">
        <v>1003</v>
      </c>
      <c r="L1119" t="s">
        <v>212</v>
      </c>
      <c r="M1119" t="s">
        <v>38</v>
      </c>
      <c r="N1119" t="s">
        <v>66</v>
      </c>
      <c r="O1119" t="s">
        <v>67</v>
      </c>
      <c r="P1119" t="s">
        <v>123</v>
      </c>
      <c r="Q1119">
        <v>23</v>
      </c>
      <c r="R1119">
        <v>28.33</v>
      </c>
      <c r="S1119">
        <v>651.59</v>
      </c>
      <c r="T1119">
        <v>11.25</v>
      </c>
      <c r="U1119">
        <v>17</v>
      </c>
      <c r="V1119">
        <v>2345</v>
      </c>
      <c r="W1119" t="s">
        <v>188</v>
      </c>
      <c r="X1119">
        <v>99.31</v>
      </c>
    </row>
    <row r="1120" spans="1:24" x14ac:dyDescent="0.25">
      <c r="A1120">
        <v>101118</v>
      </c>
      <c r="B1120" t="s">
        <v>3835</v>
      </c>
      <c r="C1120" t="s">
        <v>4176</v>
      </c>
      <c r="D1120" t="s">
        <v>4181</v>
      </c>
      <c r="E1120" t="s">
        <v>2927</v>
      </c>
      <c r="F1120" t="s">
        <v>38</v>
      </c>
      <c r="G1120" t="s">
        <v>49</v>
      </c>
      <c r="H1120" t="s">
        <v>2928</v>
      </c>
      <c r="I1120" t="s">
        <v>126</v>
      </c>
      <c r="J1120" t="s">
        <v>42</v>
      </c>
      <c r="K1120" t="s">
        <v>759</v>
      </c>
      <c r="L1120" t="s">
        <v>98</v>
      </c>
      <c r="M1120" t="s">
        <v>38</v>
      </c>
      <c r="N1120" t="s">
        <v>45</v>
      </c>
      <c r="O1120" t="s">
        <v>46</v>
      </c>
      <c r="P1120" t="s">
        <v>35</v>
      </c>
      <c r="Q1120">
        <v>368</v>
      </c>
      <c r="R1120">
        <v>300.2</v>
      </c>
      <c r="S1120">
        <v>110473.60000000001</v>
      </c>
      <c r="T1120">
        <v>16.97</v>
      </c>
      <c r="U1120">
        <v>5</v>
      </c>
      <c r="V1120">
        <v>1652</v>
      </c>
      <c r="W1120" t="s">
        <v>36</v>
      </c>
      <c r="X1120">
        <v>8976.98</v>
      </c>
    </row>
    <row r="1121" spans="1:24" x14ac:dyDescent="0.25">
      <c r="A1121">
        <v>101119</v>
      </c>
      <c r="B1121" t="s">
        <v>3996</v>
      </c>
      <c r="C1121" t="s">
        <v>3939</v>
      </c>
      <c r="D1121" t="s">
        <v>3997</v>
      </c>
      <c r="E1121" t="s">
        <v>2929</v>
      </c>
      <c r="F1121" t="s">
        <v>32</v>
      </c>
      <c r="G1121" t="s">
        <v>180</v>
      </c>
      <c r="H1121" t="s">
        <v>2930</v>
      </c>
      <c r="I1121" t="s">
        <v>149</v>
      </c>
      <c r="J1121" t="s">
        <v>42</v>
      </c>
      <c r="K1121" t="s">
        <v>2931</v>
      </c>
      <c r="L1121" t="s">
        <v>212</v>
      </c>
      <c r="M1121" t="s">
        <v>65</v>
      </c>
      <c r="N1121" t="s">
        <v>102</v>
      </c>
      <c r="O1121" t="s">
        <v>103</v>
      </c>
      <c r="P1121" t="s">
        <v>68</v>
      </c>
      <c r="Q1121">
        <v>41</v>
      </c>
      <c r="R1121">
        <v>308.55</v>
      </c>
      <c r="S1121">
        <v>12650.55</v>
      </c>
      <c r="T1121">
        <v>31.17</v>
      </c>
      <c r="U1121">
        <v>3</v>
      </c>
      <c r="V1121">
        <v>1589</v>
      </c>
      <c r="W1121" t="s">
        <v>57</v>
      </c>
      <c r="X1121">
        <v>1550.14</v>
      </c>
    </row>
    <row r="1122" spans="1:24" x14ac:dyDescent="0.25">
      <c r="A1122">
        <v>101120</v>
      </c>
      <c r="B1122" t="s">
        <v>4143</v>
      </c>
      <c r="C1122" t="s">
        <v>3900</v>
      </c>
      <c r="D1122" s="1">
        <v>45447</v>
      </c>
      <c r="E1122" t="s">
        <v>2903</v>
      </c>
      <c r="F1122" t="s">
        <v>25</v>
      </c>
      <c r="G1122" t="s">
        <v>233</v>
      </c>
      <c r="H1122" t="s">
        <v>2932</v>
      </c>
      <c r="I1122" t="s">
        <v>139</v>
      </c>
      <c r="J1122" t="s">
        <v>42</v>
      </c>
      <c r="K1122" t="s">
        <v>602</v>
      </c>
      <c r="L1122" t="s">
        <v>91</v>
      </c>
      <c r="M1122" t="s">
        <v>54</v>
      </c>
      <c r="N1122" t="s">
        <v>107</v>
      </c>
      <c r="O1122" t="s">
        <v>108</v>
      </c>
      <c r="P1122" t="s">
        <v>123</v>
      </c>
      <c r="Q1122">
        <v>119</v>
      </c>
      <c r="R1122">
        <v>306.24</v>
      </c>
      <c r="S1122">
        <v>36442.559999999998</v>
      </c>
      <c r="T1122">
        <v>13.58</v>
      </c>
      <c r="U1122">
        <v>8</v>
      </c>
      <c r="V1122">
        <v>700</v>
      </c>
      <c r="W1122" t="s">
        <v>47</v>
      </c>
      <c r="X1122">
        <v>-54.64</v>
      </c>
    </row>
    <row r="1123" spans="1:24" x14ac:dyDescent="0.25">
      <c r="A1123">
        <v>101121</v>
      </c>
      <c r="B1123" t="s">
        <v>3789</v>
      </c>
      <c r="C1123" t="s">
        <v>3990</v>
      </c>
      <c r="D1123" t="s">
        <v>4090</v>
      </c>
      <c r="E1123" t="s">
        <v>2933</v>
      </c>
      <c r="F1123" t="s">
        <v>38</v>
      </c>
      <c r="G1123" t="s">
        <v>39</v>
      </c>
      <c r="H1123" t="s">
        <v>2934</v>
      </c>
      <c r="I1123" t="s">
        <v>207</v>
      </c>
      <c r="J1123" t="s">
        <v>80</v>
      </c>
      <c r="K1123" t="s">
        <v>195</v>
      </c>
      <c r="L1123" t="s">
        <v>118</v>
      </c>
      <c r="M1123" t="s">
        <v>25</v>
      </c>
      <c r="N1123" t="s">
        <v>45</v>
      </c>
      <c r="O1123" t="s">
        <v>46</v>
      </c>
      <c r="P1123" t="s">
        <v>35</v>
      </c>
      <c r="Q1123">
        <v>146</v>
      </c>
      <c r="R1123">
        <v>53.13</v>
      </c>
      <c r="S1123">
        <v>7756.98</v>
      </c>
      <c r="T1123">
        <v>16.61</v>
      </c>
      <c r="U1123">
        <v>6</v>
      </c>
      <c r="V1123">
        <v>1697</v>
      </c>
      <c r="W1123" t="s">
        <v>36</v>
      </c>
      <c r="X1123">
        <v>1480.26</v>
      </c>
    </row>
    <row r="1124" spans="1:24" x14ac:dyDescent="0.25">
      <c r="A1124">
        <v>101122</v>
      </c>
      <c r="B1124" t="s">
        <v>3968</v>
      </c>
      <c r="C1124" t="s">
        <v>3982</v>
      </c>
      <c r="D1124" s="1">
        <v>45422</v>
      </c>
      <c r="E1124" t="s">
        <v>2935</v>
      </c>
      <c r="F1124" t="s">
        <v>65</v>
      </c>
      <c r="G1124" t="s">
        <v>154</v>
      </c>
      <c r="H1124" t="s">
        <v>2936</v>
      </c>
      <c r="I1124" t="s">
        <v>51</v>
      </c>
      <c r="J1124" t="s">
        <v>52</v>
      </c>
      <c r="K1124" t="s">
        <v>2714</v>
      </c>
      <c r="L1124" t="s">
        <v>64</v>
      </c>
      <c r="M1124" t="s">
        <v>25</v>
      </c>
      <c r="N1124" t="s">
        <v>203</v>
      </c>
      <c r="O1124" t="s">
        <v>204</v>
      </c>
      <c r="P1124" t="s">
        <v>35</v>
      </c>
      <c r="Q1124">
        <v>475</v>
      </c>
      <c r="R1124">
        <v>20.32</v>
      </c>
      <c r="S1124">
        <v>9652</v>
      </c>
      <c r="T1124">
        <v>25.94</v>
      </c>
      <c r="U1124">
        <v>9</v>
      </c>
      <c r="V1124">
        <v>2375</v>
      </c>
      <c r="W1124" t="s">
        <v>36</v>
      </c>
      <c r="X1124">
        <v>1160.81</v>
      </c>
    </row>
    <row r="1125" spans="1:24" x14ac:dyDescent="0.25">
      <c r="A1125">
        <v>101123</v>
      </c>
      <c r="B1125" s="1">
        <v>45902</v>
      </c>
      <c r="C1125" s="1">
        <v>45932</v>
      </c>
      <c r="D1125" t="s">
        <v>3756</v>
      </c>
      <c r="E1125" t="s">
        <v>2937</v>
      </c>
      <c r="F1125" t="s">
        <v>65</v>
      </c>
      <c r="G1125" t="s">
        <v>70</v>
      </c>
      <c r="H1125" t="s">
        <v>2938</v>
      </c>
      <c r="I1125" t="s">
        <v>198</v>
      </c>
      <c r="J1125" t="s">
        <v>52</v>
      </c>
      <c r="K1125" t="s">
        <v>2555</v>
      </c>
      <c r="L1125" t="s">
        <v>31</v>
      </c>
      <c r="M1125" t="s">
        <v>54</v>
      </c>
      <c r="N1125" t="s">
        <v>33</v>
      </c>
      <c r="O1125" t="s">
        <v>34</v>
      </c>
      <c r="P1125" t="s">
        <v>76</v>
      </c>
      <c r="Q1125">
        <v>313</v>
      </c>
      <c r="R1125">
        <v>21.6</v>
      </c>
      <c r="S1125">
        <v>6760.8</v>
      </c>
      <c r="T1125">
        <v>13.72</v>
      </c>
      <c r="U1125">
        <v>12</v>
      </c>
      <c r="V1125">
        <v>660</v>
      </c>
      <c r="W1125" t="s">
        <v>36</v>
      </c>
      <c r="X1125">
        <v>777.39</v>
      </c>
    </row>
    <row r="1126" spans="1:24" x14ac:dyDescent="0.25">
      <c r="A1126">
        <v>101124</v>
      </c>
      <c r="B1126" t="s">
        <v>3889</v>
      </c>
      <c r="C1126" t="s">
        <v>4063</v>
      </c>
      <c r="D1126" s="1">
        <v>45510</v>
      </c>
      <c r="E1126" t="s">
        <v>2939</v>
      </c>
      <c r="F1126" t="s">
        <v>32</v>
      </c>
      <c r="G1126" t="s">
        <v>273</v>
      </c>
      <c r="H1126" t="s">
        <v>2940</v>
      </c>
      <c r="I1126" t="s">
        <v>278</v>
      </c>
      <c r="J1126" t="s">
        <v>29</v>
      </c>
      <c r="K1126" t="s">
        <v>957</v>
      </c>
      <c r="L1126" t="s">
        <v>44</v>
      </c>
      <c r="M1126" t="s">
        <v>25</v>
      </c>
      <c r="N1126" t="s">
        <v>151</v>
      </c>
      <c r="O1126" t="s">
        <v>152</v>
      </c>
      <c r="P1126" t="s">
        <v>76</v>
      </c>
      <c r="Q1126">
        <v>250</v>
      </c>
      <c r="R1126">
        <v>29.92</v>
      </c>
      <c r="S1126">
        <v>7480</v>
      </c>
      <c r="T1126">
        <v>12.58</v>
      </c>
      <c r="U1126">
        <v>24</v>
      </c>
      <c r="V1126">
        <v>2641</v>
      </c>
      <c r="W1126" t="s">
        <v>36</v>
      </c>
      <c r="X1126">
        <v>2200.1999999999998</v>
      </c>
    </row>
    <row r="1127" spans="1:24" x14ac:dyDescent="0.25">
      <c r="A1127">
        <v>101125</v>
      </c>
      <c r="B1127" t="s">
        <v>3829</v>
      </c>
      <c r="C1127" t="s">
        <v>4064</v>
      </c>
      <c r="D1127" t="s">
        <v>3899</v>
      </c>
      <c r="E1127" t="s">
        <v>2941</v>
      </c>
      <c r="F1127" t="s">
        <v>54</v>
      </c>
      <c r="G1127" t="s">
        <v>158</v>
      </c>
      <c r="H1127" t="s">
        <v>2942</v>
      </c>
      <c r="I1127" t="s">
        <v>134</v>
      </c>
      <c r="J1127" t="s">
        <v>52</v>
      </c>
      <c r="K1127" t="s">
        <v>532</v>
      </c>
      <c r="L1127" t="s">
        <v>98</v>
      </c>
      <c r="M1127" t="s">
        <v>32</v>
      </c>
      <c r="N1127" t="s">
        <v>33</v>
      </c>
      <c r="O1127" t="s">
        <v>34</v>
      </c>
      <c r="P1127" t="s">
        <v>123</v>
      </c>
      <c r="Q1127">
        <v>343</v>
      </c>
      <c r="R1127">
        <v>26.63</v>
      </c>
      <c r="S1127">
        <v>9134.09</v>
      </c>
      <c r="T1127">
        <v>19.03</v>
      </c>
      <c r="U1127">
        <v>11</v>
      </c>
      <c r="V1127">
        <v>3010</v>
      </c>
      <c r="W1127" t="s">
        <v>57</v>
      </c>
      <c r="X1127">
        <v>1520.52</v>
      </c>
    </row>
    <row r="1128" spans="1:24" x14ac:dyDescent="0.25">
      <c r="A1128">
        <v>101126</v>
      </c>
      <c r="B1128" s="1">
        <v>45932</v>
      </c>
      <c r="C1128" t="s">
        <v>3859</v>
      </c>
      <c r="D1128" t="s">
        <v>4127</v>
      </c>
      <c r="E1128" t="s">
        <v>435</v>
      </c>
      <c r="F1128" t="s">
        <v>32</v>
      </c>
      <c r="G1128" t="s">
        <v>95</v>
      </c>
      <c r="H1128" t="s">
        <v>2943</v>
      </c>
      <c r="I1128" t="s">
        <v>139</v>
      </c>
      <c r="J1128" t="s">
        <v>42</v>
      </c>
      <c r="K1128" t="s">
        <v>1054</v>
      </c>
      <c r="L1128" t="s">
        <v>118</v>
      </c>
      <c r="M1128" t="s">
        <v>32</v>
      </c>
      <c r="N1128" t="s">
        <v>33</v>
      </c>
      <c r="O1128" t="s">
        <v>34</v>
      </c>
      <c r="P1128" t="s">
        <v>123</v>
      </c>
      <c r="Q1128">
        <v>198</v>
      </c>
      <c r="R1128">
        <v>449.08</v>
      </c>
      <c r="S1128">
        <v>88917.84</v>
      </c>
      <c r="T1128">
        <v>11.48</v>
      </c>
      <c r="U1128">
        <v>7</v>
      </c>
      <c r="V1128">
        <v>990</v>
      </c>
      <c r="W1128" t="s">
        <v>36</v>
      </c>
      <c r="X1128">
        <v>12848.91</v>
      </c>
    </row>
    <row r="1129" spans="1:24" x14ac:dyDescent="0.25">
      <c r="A1129">
        <v>101127</v>
      </c>
      <c r="B1129" s="1">
        <v>45820</v>
      </c>
      <c r="C1129" s="1">
        <v>45912</v>
      </c>
      <c r="D1129" t="s">
        <v>3806</v>
      </c>
      <c r="E1129" t="s">
        <v>2944</v>
      </c>
      <c r="F1129" t="s">
        <v>25</v>
      </c>
      <c r="G1129" t="s">
        <v>26</v>
      </c>
      <c r="H1129" t="s">
        <v>2945</v>
      </c>
      <c r="I1129" t="s">
        <v>79</v>
      </c>
      <c r="J1129" t="s">
        <v>80</v>
      </c>
      <c r="K1129" t="s">
        <v>2447</v>
      </c>
      <c r="L1129" t="s">
        <v>44</v>
      </c>
      <c r="M1129" t="s">
        <v>25</v>
      </c>
      <c r="N1129" t="s">
        <v>151</v>
      </c>
      <c r="O1129" t="s">
        <v>152</v>
      </c>
      <c r="P1129" t="s">
        <v>123</v>
      </c>
      <c r="Q1129">
        <v>138</v>
      </c>
      <c r="R1129">
        <v>160.04</v>
      </c>
      <c r="S1129">
        <v>22085.52</v>
      </c>
      <c r="T1129">
        <v>10.4</v>
      </c>
      <c r="U1129">
        <v>9</v>
      </c>
      <c r="V1129">
        <v>2132</v>
      </c>
      <c r="W1129" t="s">
        <v>36</v>
      </c>
      <c r="X1129">
        <v>1038.74</v>
      </c>
    </row>
    <row r="1130" spans="1:24" x14ac:dyDescent="0.25">
      <c r="A1130">
        <v>101128</v>
      </c>
      <c r="B1130" t="s">
        <v>4121</v>
      </c>
      <c r="C1130" t="s">
        <v>4121</v>
      </c>
      <c r="D1130" t="s">
        <v>3760</v>
      </c>
      <c r="E1130" t="s">
        <v>2946</v>
      </c>
      <c r="F1130" t="s">
        <v>54</v>
      </c>
      <c r="G1130" t="s">
        <v>165</v>
      </c>
      <c r="H1130" t="s">
        <v>2947</v>
      </c>
      <c r="I1130" t="s">
        <v>126</v>
      </c>
      <c r="J1130" t="s">
        <v>42</v>
      </c>
      <c r="K1130" t="s">
        <v>2224</v>
      </c>
      <c r="L1130" t="s">
        <v>187</v>
      </c>
      <c r="M1130" t="s">
        <v>54</v>
      </c>
      <c r="N1130" t="s">
        <v>151</v>
      </c>
      <c r="O1130" t="s">
        <v>152</v>
      </c>
      <c r="P1130" t="s">
        <v>35</v>
      </c>
      <c r="Q1130">
        <v>336</v>
      </c>
      <c r="R1130">
        <v>76.92</v>
      </c>
      <c r="S1130">
        <v>25845.119999999999</v>
      </c>
      <c r="T1130">
        <v>16.3</v>
      </c>
      <c r="U1130">
        <v>5</v>
      </c>
      <c r="V1130">
        <v>627</v>
      </c>
      <c r="W1130" t="s">
        <v>36</v>
      </c>
      <c r="X1130">
        <v>3360.42</v>
      </c>
    </row>
    <row r="1131" spans="1:24" x14ac:dyDescent="0.25">
      <c r="A1131">
        <v>101129</v>
      </c>
      <c r="B1131" t="s">
        <v>4047</v>
      </c>
      <c r="C1131" t="s">
        <v>4059</v>
      </c>
      <c r="D1131" t="s">
        <v>3808</v>
      </c>
      <c r="E1131" t="s">
        <v>2948</v>
      </c>
      <c r="F1131" t="s">
        <v>38</v>
      </c>
      <c r="G1131" t="s">
        <v>39</v>
      </c>
      <c r="H1131" t="s">
        <v>2949</v>
      </c>
      <c r="I1131" t="s">
        <v>41</v>
      </c>
      <c r="J1131" t="s">
        <v>42</v>
      </c>
      <c r="K1131" t="s">
        <v>2037</v>
      </c>
      <c r="L1131" t="s">
        <v>187</v>
      </c>
      <c r="M1131" t="s">
        <v>38</v>
      </c>
      <c r="N1131" t="s">
        <v>151</v>
      </c>
      <c r="O1131" t="s">
        <v>152</v>
      </c>
      <c r="P1131" t="s">
        <v>68</v>
      </c>
      <c r="Q1131">
        <v>487</v>
      </c>
      <c r="R1131">
        <v>70.599999999999994</v>
      </c>
      <c r="S1131">
        <v>34382.199999999997</v>
      </c>
      <c r="T1131">
        <v>44.5</v>
      </c>
      <c r="U1131">
        <v>4</v>
      </c>
      <c r="V1131">
        <v>630</v>
      </c>
      <c r="W1131" t="s">
        <v>36</v>
      </c>
      <c r="X1131">
        <v>6374.39</v>
      </c>
    </row>
    <row r="1132" spans="1:24" x14ac:dyDescent="0.25">
      <c r="A1132">
        <v>101130</v>
      </c>
      <c r="B1132" s="1">
        <v>46000</v>
      </c>
      <c r="C1132" t="s">
        <v>4144</v>
      </c>
      <c r="D1132" t="s">
        <v>3912</v>
      </c>
      <c r="E1132" t="s">
        <v>2950</v>
      </c>
      <c r="F1132" t="s">
        <v>54</v>
      </c>
      <c r="G1132" t="s">
        <v>129</v>
      </c>
      <c r="H1132" t="s">
        <v>2951</v>
      </c>
      <c r="I1132" t="s">
        <v>149</v>
      </c>
      <c r="J1132" t="s">
        <v>42</v>
      </c>
      <c r="K1132" t="s">
        <v>1627</v>
      </c>
      <c r="L1132" t="s">
        <v>91</v>
      </c>
      <c r="M1132" t="s">
        <v>32</v>
      </c>
      <c r="N1132" t="s">
        <v>55</v>
      </c>
      <c r="O1132" t="s">
        <v>56</v>
      </c>
      <c r="P1132" t="s">
        <v>68</v>
      </c>
      <c r="Q1132">
        <v>491</v>
      </c>
      <c r="R1132">
        <v>428.29</v>
      </c>
      <c r="S1132">
        <v>210290.39</v>
      </c>
      <c r="T1132">
        <v>60.33</v>
      </c>
      <c r="U1132">
        <v>1</v>
      </c>
      <c r="V1132">
        <v>938</v>
      </c>
      <c r="W1132" t="s">
        <v>36</v>
      </c>
      <c r="X1132">
        <v>36569.79</v>
      </c>
    </row>
    <row r="1133" spans="1:24" x14ac:dyDescent="0.25">
      <c r="A1133">
        <v>101131</v>
      </c>
      <c r="B1133" t="s">
        <v>4167</v>
      </c>
      <c r="C1133" t="s">
        <v>3945</v>
      </c>
      <c r="D1133" s="1">
        <v>45813</v>
      </c>
      <c r="E1133" t="s">
        <v>2456</v>
      </c>
      <c r="F1133" t="s">
        <v>54</v>
      </c>
      <c r="G1133" t="s">
        <v>129</v>
      </c>
      <c r="H1133" t="s">
        <v>2952</v>
      </c>
      <c r="I1133" t="s">
        <v>182</v>
      </c>
      <c r="J1133" t="s">
        <v>80</v>
      </c>
      <c r="K1133" t="s">
        <v>888</v>
      </c>
      <c r="L1133" t="s">
        <v>212</v>
      </c>
      <c r="M1133" t="s">
        <v>38</v>
      </c>
      <c r="N1133" t="s">
        <v>33</v>
      </c>
      <c r="O1133" t="s">
        <v>34</v>
      </c>
      <c r="P1133" t="s">
        <v>35</v>
      </c>
      <c r="Q1133">
        <v>228</v>
      </c>
      <c r="R1133">
        <v>95.65</v>
      </c>
      <c r="S1133">
        <v>21808.2</v>
      </c>
      <c r="T1133">
        <v>18.940000000000001</v>
      </c>
      <c r="U1133">
        <v>6</v>
      </c>
      <c r="V1133">
        <v>1975</v>
      </c>
      <c r="W1133" t="s">
        <v>36</v>
      </c>
      <c r="X1133">
        <v>4474.07</v>
      </c>
    </row>
    <row r="1134" spans="1:24" x14ac:dyDescent="0.25">
      <c r="A1134">
        <v>101132</v>
      </c>
      <c r="B1134" s="1">
        <v>45474</v>
      </c>
      <c r="C1134" s="1">
        <v>45536</v>
      </c>
      <c r="D1134" s="1">
        <v>45597</v>
      </c>
      <c r="E1134" t="s">
        <v>2953</v>
      </c>
      <c r="F1134" t="s">
        <v>25</v>
      </c>
      <c r="G1134" t="s">
        <v>233</v>
      </c>
      <c r="H1134" t="s">
        <v>2954</v>
      </c>
      <c r="I1134" t="s">
        <v>134</v>
      </c>
      <c r="J1134" t="s">
        <v>52</v>
      </c>
      <c r="K1134" t="s">
        <v>1212</v>
      </c>
      <c r="L1134" t="s">
        <v>212</v>
      </c>
      <c r="M1134" t="s">
        <v>32</v>
      </c>
      <c r="N1134" t="s">
        <v>33</v>
      </c>
      <c r="O1134" t="s">
        <v>34</v>
      </c>
      <c r="P1134" t="s">
        <v>68</v>
      </c>
      <c r="Q1134">
        <v>419</v>
      </c>
      <c r="R1134">
        <v>82.45</v>
      </c>
      <c r="S1134">
        <v>34546.550000000003</v>
      </c>
      <c r="T1134">
        <v>55.66</v>
      </c>
      <c r="U1134">
        <v>2</v>
      </c>
      <c r="V1134">
        <v>4233</v>
      </c>
      <c r="W1134" t="s">
        <v>36</v>
      </c>
      <c r="X1134">
        <v>5474.04</v>
      </c>
    </row>
    <row r="1135" spans="1:24" x14ac:dyDescent="0.25">
      <c r="A1135">
        <v>101133</v>
      </c>
      <c r="B1135" t="s">
        <v>4043</v>
      </c>
      <c r="C1135" t="s">
        <v>4047</v>
      </c>
      <c r="D1135" t="s">
        <v>4048</v>
      </c>
      <c r="E1135" t="s">
        <v>2955</v>
      </c>
      <c r="F1135" t="s">
        <v>25</v>
      </c>
      <c r="G1135" t="s">
        <v>221</v>
      </c>
      <c r="H1135" t="s">
        <v>2956</v>
      </c>
      <c r="I1135" t="s">
        <v>149</v>
      </c>
      <c r="J1135" t="s">
        <v>42</v>
      </c>
      <c r="K1135" t="s">
        <v>265</v>
      </c>
      <c r="L1135" t="s">
        <v>31</v>
      </c>
      <c r="M1135" t="s">
        <v>38</v>
      </c>
      <c r="N1135" t="s">
        <v>66</v>
      </c>
      <c r="O1135" t="s">
        <v>67</v>
      </c>
      <c r="P1135" t="s">
        <v>35</v>
      </c>
      <c r="Q1135">
        <v>172</v>
      </c>
      <c r="R1135">
        <v>223.49</v>
      </c>
      <c r="S1135">
        <v>38440.28</v>
      </c>
      <c r="T1135">
        <v>17.350000000000001</v>
      </c>
      <c r="U1135">
        <v>4</v>
      </c>
      <c r="V1135">
        <v>1150</v>
      </c>
      <c r="W1135" t="s">
        <v>36</v>
      </c>
      <c r="X1135">
        <v>4948.33</v>
      </c>
    </row>
    <row r="1136" spans="1:24" x14ac:dyDescent="0.25">
      <c r="A1136">
        <v>101134</v>
      </c>
      <c r="B1136" s="1">
        <v>45328</v>
      </c>
      <c r="C1136" s="1">
        <v>45449</v>
      </c>
      <c r="D1136" s="1">
        <v>45602</v>
      </c>
      <c r="E1136" t="s">
        <v>2957</v>
      </c>
      <c r="F1136" t="s">
        <v>65</v>
      </c>
      <c r="G1136" t="s">
        <v>154</v>
      </c>
      <c r="H1136" t="s">
        <v>2958</v>
      </c>
      <c r="I1136" t="s">
        <v>79</v>
      </c>
      <c r="J1136" t="s">
        <v>80</v>
      </c>
      <c r="K1136" t="s">
        <v>1292</v>
      </c>
      <c r="L1136" t="s">
        <v>113</v>
      </c>
      <c r="M1136" t="s">
        <v>32</v>
      </c>
      <c r="N1136" t="s">
        <v>45</v>
      </c>
      <c r="O1136" t="s">
        <v>46</v>
      </c>
      <c r="P1136" t="s">
        <v>68</v>
      </c>
      <c r="Q1136">
        <v>268</v>
      </c>
      <c r="R1136">
        <v>162.25</v>
      </c>
      <c r="S1136">
        <v>43483</v>
      </c>
      <c r="T1136">
        <v>45.88</v>
      </c>
      <c r="U1136">
        <v>5</v>
      </c>
      <c r="V1136">
        <v>1504</v>
      </c>
      <c r="W1136" t="s">
        <v>36</v>
      </c>
      <c r="X1136">
        <v>7714.11</v>
      </c>
    </row>
    <row r="1137" spans="1:24" x14ac:dyDescent="0.25">
      <c r="A1137">
        <v>101135</v>
      </c>
      <c r="B1137" s="1">
        <v>45387</v>
      </c>
      <c r="C1137" s="1">
        <v>45540</v>
      </c>
      <c r="D1137" t="s">
        <v>4148</v>
      </c>
      <c r="E1137" t="s">
        <v>48</v>
      </c>
      <c r="F1137" t="s">
        <v>25</v>
      </c>
      <c r="G1137" t="s">
        <v>172</v>
      </c>
      <c r="H1137" t="s">
        <v>2959</v>
      </c>
      <c r="I1137" t="s">
        <v>238</v>
      </c>
      <c r="J1137" t="s">
        <v>62</v>
      </c>
      <c r="K1137" t="s">
        <v>1327</v>
      </c>
      <c r="L1137" t="s">
        <v>212</v>
      </c>
      <c r="M1137" t="s">
        <v>54</v>
      </c>
      <c r="N1137" t="s">
        <v>102</v>
      </c>
      <c r="O1137" t="s">
        <v>103</v>
      </c>
      <c r="P1137" t="s">
        <v>76</v>
      </c>
      <c r="Q1137">
        <v>474</v>
      </c>
      <c r="R1137">
        <v>20.53</v>
      </c>
      <c r="S1137">
        <v>9731.2199999999993</v>
      </c>
      <c r="T1137">
        <v>16.66</v>
      </c>
      <c r="U1137">
        <v>10</v>
      </c>
      <c r="V1137">
        <v>592</v>
      </c>
      <c r="W1137" t="s">
        <v>36</v>
      </c>
      <c r="X1137">
        <v>595.84</v>
      </c>
    </row>
    <row r="1138" spans="1:24" x14ac:dyDescent="0.25">
      <c r="A1138">
        <v>101136</v>
      </c>
      <c r="B1138" s="1">
        <v>45420</v>
      </c>
      <c r="C1138" s="1">
        <v>45481</v>
      </c>
      <c r="D1138" s="1">
        <v>45604</v>
      </c>
      <c r="E1138" t="s">
        <v>2960</v>
      </c>
      <c r="F1138" t="s">
        <v>65</v>
      </c>
      <c r="G1138" t="s">
        <v>142</v>
      </c>
      <c r="H1138" t="s">
        <v>2961</v>
      </c>
      <c r="I1138" t="s">
        <v>85</v>
      </c>
      <c r="J1138" t="s">
        <v>52</v>
      </c>
      <c r="K1138" t="s">
        <v>2962</v>
      </c>
      <c r="L1138" t="s">
        <v>122</v>
      </c>
      <c r="M1138" t="s">
        <v>54</v>
      </c>
      <c r="N1138" t="s">
        <v>107</v>
      </c>
      <c r="O1138" t="s">
        <v>108</v>
      </c>
      <c r="P1138" t="s">
        <v>68</v>
      </c>
      <c r="Q1138">
        <v>99</v>
      </c>
      <c r="R1138">
        <v>25.76</v>
      </c>
      <c r="S1138">
        <v>2550.2399999999998</v>
      </c>
      <c r="T1138">
        <v>34.93</v>
      </c>
      <c r="U1138">
        <v>4</v>
      </c>
      <c r="V1138">
        <v>1491</v>
      </c>
      <c r="W1138" t="s">
        <v>36</v>
      </c>
      <c r="X1138">
        <v>213.13</v>
      </c>
    </row>
    <row r="1139" spans="1:24" x14ac:dyDescent="0.25">
      <c r="A1139">
        <v>101137</v>
      </c>
      <c r="B1139" s="1">
        <v>45663</v>
      </c>
      <c r="C1139" s="1">
        <v>45694</v>
      </c>
      <c r="D1139" s="1">
        <v>45722</v>
      </c>
      <c r="E1139" t="s">
        <v>2963</v>
      </c>
      <c r="F1139" t="s">
        <v>65</v>
      </c>
      <c r="G1139" t="s">
        <v>154</v>
      </c>
      <c r="H1139" t="s">
        <v>2964</v>
      </c>
      <c r="I1139" t="s">
        <v>149</v>
      </c>
      <c r="J1139" t="s">
        <v>42</v>
      </c>
      <c r="K1139" t="s">
        <v>2965</v>
      </c>
      <c r="L1139" t="s">
        <v>212</v>
      </c>
      <c r="M1139" t="s">
        <v>32</v>
      </c>
      <c r="N1139" t="s">
        <v>151</v>
      </c>
      <c r="O1139" t="s">
        <v>152</v>
      </c>
      <c r="P1139" t="s">
        <v>68</v>
      </c>
      <c r="Q1139">
        <v>403</v>
      </c>
      <c r="R1139">
        <v>62.29</v>
      </c>
      <c r="S1139">
        <v>25102.87</v>
      </c>
      <c r="T1139">
        <v>54.63</v>
      </c>
      <c r="U1139">
        <v>1</v>
      </c>
      <c r="V1139">
        <v>457</v>
      </c>
      <c r="W1139" t="s">
        <v>36</v>
      </c>
      <c r="X1139">
        <v>3401.05</v>
      </c>
    </row>
    <row r="1140" spans="1:24" x14ac:dyDescent="0.25">
      <c r="A1140">
        <v>101138</v>
      </c>
      <c r="B1140" t="s">
        <v>3766</v>
      </c>
      <c r="C1140" t="s">
        <v>4072</v>
      </c>
      <c r="D1140" t="s">
        <v>4178</v>
      </c>
      <c r="E1140" t="s">
        <v>1175</v>
      </c>
      <c r="F1140" t="s">
        <v>38</v>
      </c>
      <c r="G1140" t="s">
        <v>147</v>
      </c>
      <c r="H1140" t="s">
        <v>2966</v>
      </c>
      <c r="I1140" t="s">
        <v>72</v>
      </c>
      <c r="J1140" t="s">
        <v>42</v>
      </c>
      <c r="K1140" t="s">
        <v>2761</v>
      </c>
      <c r="L1140" t="s">
        <v>64</v>
      </c>
      <c r="M1140" t="s">
        <v>32</v>
      </c>
      <c r="N1140" t="s">
        <v>45</v>
      </c>
      <c r="O1140" t="s">
        <v>46</v>
      </c>
      <c r="P1140" t="s">
        <v>76</v>
      </c>
      <c r="Q1140">
        <v>459</v>
      </c>
      <c r="R1140">
        <v>343.32</v>
      </c>
      <c r="S1140">
        <v>157583.88</v>
      </c>
      <c r="T1140">
        <v>16.38</v>
      </c>
      <c r="U1140">
        <v>16</v>
      </c>
      <c r="V1140">
        <v>1036</v>
      </c>
      <c r="W1140" t="s">
        <v>36</v>
      </c>
      <c r="X1140">
        <v>17817.37</v>
      </c>
    </row>
    <row r="1141" spans="1:24" x14ac:dyDescent="0.25">
      <c r="A1141">
        <v>101139</v>
      </c>
      <c r="B1141" s="1">
        <v>45938</v>
      </c>
      <c r="C1141" s="1">
        <v>45938</v>
      </c>
      <c r="D1141" t="s">
        <v>4169</v>
      </c>
      <c r="E1141" t="s">
        <v>2124</v>
      </c>
      <c r="F1141" t="s">
        <v>25</v>
      </c>
      <c r="G1141" t="s">
        <v>169</v>
      </c>
      <c r="H1141" t="s">
        <v>2967</v>
      </c>
      <c r="I1141" t="s">
        <v>61</v>
      </c>
      <c r="J1141" t="s">
        <v>62</v>
      </c>
      <c r="K1141" t="s">
        <v>101</v>
      </c>
      <c r="L1141" t="s">
        <v>113</v>
      </c>
      <c r="M1141" t="s">
        <v>38</v>
      </c>
      <c r="N1141" t="s">
        <v>74</v>
      </c>
      <c r="O1141" t="s">
        <v>75</v>
      </c>
      <c r="P1141" t="s">
        <v>76</v>
      </c>
      <c r="Q1141">
        <v>369</v>
      </c>
      <c r="R1141">
        <v>20.260000000000002</v>
      </c>
      <c r="S1141">
        <v>7475.94</v>
      </c>
      <c r="T1141">
        <v>14.74</v>
      </c>
      <c r="U1141">
        <v>18</v>
      </c>
      <c r="V1141">
        <v>4626</v>
      </c>
      <c r="W1141" t="s">
        <v>36</v>
      </c>
      <c r="X1141">
        <v>923.48</v>
      </c>
    </row>
    <row r="1142" spans="1:24" x14ac:dyDescent="0.25">
      <c r="A1142">
        <v>101140</v>
      </c>
      <c r="B1142" t="s">
        <v>4070</v>
      </c>
      <c r="C1142" t="s">
        <v>3765</v>
      </c>
      <c r="D1142" t="s">
        <v>3766</v>
      </c>
      <c r="E1142" t="s">
        <v>2968</v>
      </c>
      <c r="F1142" t="s">
        <v>38</v>
      </c>
      <c r="G1142" t="s">
        <v>83</v>
      </c>
      <c r="H1142" t="s">
        <v>2969</v>
      </c>
      <c r="I1142" t="s">
        <v>207</v>
      </c>
      <c r="J1142" t="s">
        <v>80</v>
      </c>
      <c r="K1142" t="s">
        <v>1938</v>
      </c>
      <c r="L1142" t="s">
        <v>122</v>
      </c>
      <c r="M1142" t="s">
        <v>25</v>
      </c>
      <c r="N1142" t="s">
        <v>92</v>
      </c>
      <c r="O1142" t="s">
        <v>93</v>
      </c>
      <c r="P1142" t="s">
        <v>68</v>
      </c>
      <c r="Q1142">
        <v>239</v>
      </c>
      <c r="R1142">
        <v>333.8</v>
      </c>
      <c r="S1142">
        <v>79778.2</v>
      </c>
      <c r="T1142">
        <v>44</v>
      </c>
      <c r="U1142">
        <v>2</v>
      </c>
      <c r="V1142">
        <v>1552</v>
      </c>
      <c r="W1142" t="s">
        <v>36</v>
      </c>
      <c r="X1142">
        <v>19061.54</v>
      </c>
    </row>
    <row r="1143" spans="1:24" x14ac:dyDescent="0.25">
      <c r="A1143">
        <v>101141</v>
      </c>
      <c r="B1143" t="s">
        <v>4064</v>
      </c>
      <c r="C1143" t="s">
        <v>3874</v>
      </c>
      <c r="D1143" t="s">
        <v>3899</v>
      </c>
      <c r="E1143" t="s">
        <v>2353</v>
      </c>
      <c r="F1143" t="s">
        <v>54</v>
      </c>
      <c r="G1143" t="s">
        <v>193</v>
      </c>
      <c r="H1143" t="s">
        <v>2970</v>
      </c>
      <c r="I1143" t="s">
        <v>126</v>
      </c>
      <c r="J1143" t="s">
        <v>42</v>
      </c>
      <c r="K1143" t="s">
        <v>425</v>
      </c>
      <c r="L1143" t="s">
        <v>31</v>
      </c>
      <c r="M1143" t="s">
        <v>54</v>
      </c>
      <c r="N1143" t="s">
        <v>55</v>
      </c>
      <c r="O1143" t="s">
        <v>56</v>
      </c>
      <c r="P1143" t="s">
        <v>35</v>
      </c>
      <c r="Q1143">
        <v>348</v>
      </c>
      <c r="R1143">
        <v>132.84</v>
      </c>
      <c r="S1143">
        <v>46228.32</v>
      </c>
      <c r="T1143">
        <v>16.55</v>
      </c>
      <c r="U1143">
        <v>10</v>
      </c>
      <c r="V1143">
        <v>1339</v>
      </c>
      <c r="W1143" t="s">
        <v>36</v>
      </c>
      <c r="X1143">
        <v>4768.3100000000004</v>
      </c>
    </row>
    <row r="1144" spans="1:24" x14ac:dyDescent="0.25">
      <c r="A1144">
        <v>101142</v>
      </c>
      <c r="B1144" s="1">
        <v>45661</v>
      </c>
      <c r="C1144" s="1">
        <v>45692</v>
      </c>
      <c r="D1144" t="s">
        <v>3837</v>
      </c>
      <c r="E1144" t="s">
        <v>2971</v>
      </c>
      <c r="F1144" t="s">
        <v>32</v>
      </c>
      <c r="G1144" t="s">
        <v>137</v>
      </c>
      <c r="H1144" t="s">
        <v>2972</v>
      </c>
      <c r="I1144" t="s">
        <v>177</v>
      </c>
      <c r="J1144" t="s">
        <v>29</v>
      </c>
      <c r="K1144" t="s">
        <v>2311</v>
      </c>
      <c r="L1144" t="s">
        <v>31</v>
      </c>
      <c r="M1144" t="s">
        <v>54</v>
      </c>
      <c r="N1144" t="s">
        <v>66</v>
      </c>
      <c r="O1144" t="s">
        <v>67</v>
      </c>
      <c r="P1144" t="s">
        <v>76</v>
      </c>
      <c r="Q1144">
        <v>278</v>
      </c>
      <c r="R1144">
        <v>109.16</v>
      </c>
      <c r="S1144">
        <v>30346.48</v>
      </c>
      <c r="T1144">
        <v>13.09</v>
      </c>
      <c r="U1144">
        <v>12</v>
      </c>
      <c r="V1144">
        <v>2107</v>
      </c>
      <c r="W1144" t="s">
        <v>57</v>
      </c>
      <c r="X1144">
        <v>6791.35</v>
      </c>
    </row>
    <row r="1145" spans="1:24" x14ac:dyDescent="0.25">
      <c r="A1145">
        <v>101143</v>
      </c>
      <c r="B1145" t="s">
        <v>4107</v>
      </c>
      <c r="C1145" t="s">
        <v>3935</v>
      </c>
      <c r="D1145" t="s">
        <v>3816</v>
      </c>
      <c r="E1145" t="s">
        <v>2973</v>
      </c>
      <c r="F1145" t="s">
        <v>65</v>
      </c>
      <c r="G1145" t="s">
        <v>70</v>
      </c>
      <c r="H1145" t="s">
        <v>2974</v>
      </c>
      <c r="I1145" t="s">
        <v>139</v>
      </c>
      <c r="J1145" t="s">
        <v>42</v>
      </c>
      <c r="K1145" t="s">
        <v>2975</v>
      </c>
      <c r="L1145" t="s">
        <v>187</v>
      </c>
      <c r="M1145" t="s">
        <v>38</v>
      </c>
      <c r="N1145" t="s">
        <v>33</v>
      </c>
      <c r="O1145" t="s">
        <v>34</v>
      </c>
      <c r="P1145" t="s">
        <v>35</v>
      </c>
      <c r="Q1145">
        <v>479</v>
      </c>
      <c r="R1145">
        <v>233.4</v>
      </c>
      <c r="S1145">
        <v>111798.6</v>
      </c>
      <c r="T1145">
        <v>26.05</v>
      </c>
      <c r="U1145">
        <v>9</v>
      </c>
      <c r="V1145">
        <v>1124</v>
      </c>
      <c r="W1145" t="s">
        <v>36</v>
      </c>
      <c r="X1145">
        <v>8938.7099999999991</v>
      </c>
    </row>
    <row r="1146" spans="1:24" x14ac:dyDescent="0.25">
      <c r="A1146">
        <v>101144</v>
      </c>
      <c r="B1146" t="s">
        <v>3936</v>
      </c>
      <c r="C1146" t="s">
        <v>3936</v>
      </c>
      <c r="D1146" t="s">
        <v>4072</v>
      </c>
      <c r="E1146" t="s">
        <v>440</v>
      </c>
      <c r="F1146" t="s">
        <v>65</v>
      </c>
      <c r="G1146" t="s">
        <v>154</v>
      </c>
      <c r="H1146" t="s">
        <v>2976</v>
      </c>
      <c r="I1146" t="s">
        <v>116</v>
      </c>
      <c r="J1146" t="s">
        <v>62</v>
      </c>
      <c r="K1146" t="s">
        <v>2977</v>
      </c>
      <c r="L1146" t="s">
        <v>64</v>
      </c>
      <c r="M1146" t="s">
        <v>25</v>
      </c>
      <c r="N1146" t="s">
        <v>151</v>
      </c>
      <c r="O1146" t="s">
        <v>152</v>
      </c>
      <c r="P1146" t="s">
        <v>76</v>
      </c>
      <c r="Q1146">
        <v>19</v>
      </c>
      <c r="R1146">
        <v>28.26</v>
      </c>
      <c r="S1146">
        <v>536.94000000000005</v>
      </c>
      <c r="T1146">
        <v>8.3699999999999992</v>
      </c>
      <c r="U1146">
        <v>16</v>
      </c>
      <c r="V1146">
        <v>1635</v>
      </c>
      <c r="W1146" t="s">
        <v>36</v>
      </c>
      <c r="X1146">
        <v>34.85</v>
      </c>
    </row>
    <row r="1147" spans="1:24" x14ac:dyDescent="0.25">
      <c r="A1147">
        <v>101145</v>
      </c>
      <c r="B1147" t="s">
        <v>4125</v>
      </c>
      <c r="C1147" s="1">
        <v>45753</v>
      </c>
      <c r="D1147" t="s">
        <v>3975</v>
      </c>
      <c r="E1147" t="s">
        <v>2978</v>
      </c>
      <c r="F1147" t="s">
        <v>32</v>
      </c>
      <c r="G1147" t="s">
        <v>95</v>
      </c>
      <c r="H1147" t="s">
        <v>2979</v>
      </c>
      <c r="I1147" t="s">
        <v>191</v>
      </c>
      <c r="J1147" t="s">
        <v>62</v>
      </c>
      <c r="K1147" t="s">
        <v>1608</v>
      </c>
      <c r="L1147" t="s">
        <v>98</v>
      </c>
      <c r="M1147" t="s">
        <v>32</v>
      </c>
      <c r="N1147" t="s">
        <v>74</v>
      </c>
      <c r="O1147" t="s">
        <v>75</v>
      </c>
      <c r="P1147" t="s">
        <v>76</v>
      </c>
      <c r="Q1147">
        <v>133</v>
      </c>
      <c r="R1147">
        <v>25.68</v>
      </c>
      <c r="S1147">
        <v>3415.44</v>
      </c>
      <c r="T1147">
        <v>7.74</v>
      </c>
      <c r="U1147">
        <v>11</v>
      </c>
      <c r="V1147">
        <v>923</v>
      </c>
      <c r="W1147" t="s">
        <v>36</v>
      </c>
      <c r="X1147">
        <v>206.95</v>
      </c>
    </row>
    <row r="1148" spans="1:24" x14ac:dyDescent="0.25">
      <c r="A1148">
        <v>101146</v>
      </c>
      <c r="B1148" t="s">
        <v>3845</v>
      </c>
      <c r="C1148" t="s">
        <v>3845</v>
      </c>
      <c r="D1148" s="1">
        <v>45479</v>
      </c>
      <c r="E1148" t="s">
        <v>2980</v>
      </c>
      <c r="F1148" t="s">
        <v>32</v>
      </c>
      <c r="G1148" t="s">
        <v>273</v>
      </c>
      <c r="H1148" t="s">
        <v>2981</v>
      </c>
      <c r="I1148" t="s">
        <v>126</v>
      </c>
      <c r="J1148" t="s">
        <v>42</v>
      </c>
      <c r="K1148" t="s">
        <v>288</v>
      </c>
      <c r="L1148" t="s">
        <v>98</v>
      </c>
      <c r="M1148" t="s">
        <v>25</v>
      </c>
      <c r="N1148" t="s">
        <v>151</v>
      </c>
      <c r="O1148" t="s">
        <v>152</v>
      </c>
      <c r="P1148" t="s">
        <v>76</v>
      </c>
      <c r="Q1148">
        <v>306</v>
      </c>
      <c r="R1148">
        <v>322.77</v>
      </c>
      <c r="S1148">
        <v>98767.62</v>
      </c>
      <c r="T1148">
        <v>13.6</v>
      </c>
      <c r="U1148">
        <v>22</v>
      </c>
      <c r="V1148">
        <v>779</v>
      </c>
      <c r="W1148" t="s">
        <v>36</v>
      </c>
      <c r="X1148">
        <v>8587.14</v>
      </c>
    </row>
    <row r="1149" spans="1:24" x14ac:dyDescent="0.25">
      <c r="A1149">
        <v>101147</v>
      </c>
      <c r="B1149" s="1">
        <v>45567</v>
      </c>
      <c r="C1149" s="1">
        <v>45628</v>
      </c>
      <c r="D1149" t="s">
        <v>4024</v>
      </c>
      <c r="E1149" t="s">
        <v>2982</v>
      </c>
      <c r="F1149" t="s">
        <v>54</v>
      </c>
      <c r="G1149" t="s">
        <v>158</v>
      </c>
      <c r="H1149" t="s">
        <v>2983</v>
      </c>
      <c r="I1149" t="s">
        <v>28</v>
      </c>
      <c r="J1149" t="s">
        <v>29</v>
      </c>
      <c r="K1149" t="s">
        <v>2984</v>
      </c>
      <c r="L1149" t="s">
        <v>98</v>
      </c>
      <c r="M1149" t="s">
        <v>54</v>
      </c>
      <c r="N1149" t="s">
        <v>45</v>
      </c>
      <c r="O1149" t="s">
        <v>46</v>
      </c>
      <c r="P1149" t="s">
        <v>76</v>
      </c>
      <c r="Q1149">
        <v>156</v>
      </c>
      <c r="R1149">
        <v>66.09</v>
      </c>
      <c r="S1149">
        <v>10310.040000000001</v>
      </c>
      <c r="T1149">
        <v>8.0500000000000007</v>
      </c>
      <c r="U1149">
        <v>11</v>
      </c>
      <c r="V1149">
        <v>1574</v>
      </c>
      <c r="W1149" t="s">
        <v>36</v>
      </c>
      <c r="X1149">
        <v>2958.96</v>
      </c>
    </row>
    <row r="1150" spans="1:24" x14ac:dyDescent="0.25">
      <c r="A1150">
        <v>101148</v>
      </c>
      <c r="B1150" s="1">
        <v>46002</v>
      </c>
      <c r="C1150" t="s">
        <v>3790</v>
      </c>
      <c r="D1150" t="s">
        <v>4172</v>
      </c>
      <c r="E1150" t="s">
        <v>2985</v>
      </c>
      <c r="F1150" t="s">
        <v>65</v>
      </c>
      <c r="G1150" t="s">
        <v>142</v>
      </c>
      <c r="H1150" t="s">
        <v>2986</v>
      </c>
      <c r="I1150" t="s">
        <v>116</v>
      </c>
      <c r="J1150" t="s">
        <v>62</v>
      </c>
      <c r="K1150" t="s">
        <v>1788</v>
      </c>
      <c r="L1150" t="s">
        <v>212</v>
      </c>
      <c r="M1150" t="s">
        <v>54</v>
      </c>
      <c r="N1150" t="s">
        <v>33</v>
      </c>
      <c r="O1150" t="s">
        <v>34</v>
      </c>
      <c r="P1150" t="s">
        <v>68</v>
      </c>
      <c r="Q1150">
        <v>274</v>
      </c>
      <c r="R1150">
        <v>35.57</v>
      </c>
      <c r="S1150">
        <v>9746.18</v>
      </c>
      <c r="T1150">
        <v>46.27</v>
      </c>
      <c r="U1150">
        <v>5</v>
      </c>
      <c r="V1150">
        <v>2277</v>
      </c>
      <c r="W1150" t="s">
        <v>36</v>
      </c>
      <c r="X1150">
        <v>815.16</v>
      </c>
    </row>
    <row r="1151" spans="1:24" x14ac:dyDescent="0.25">
      <c r="A1151">
        <v>101149</v>
      </c>
      <c r="B1151" t="s">
        <v>4086</v>
      </c>
      <c r="C1151" t="s">
        <v>4066</v>
      </c>
      <c r="D1151" t="s">
        <v>3956</v>
      </c>
      <c r="E1151" t="s">
        <v>2987</v>
      </c>
      <c r="F1151" t="s">
        <v>32</v>
      </c>
      <c r="G1151" t="s">
        <v>273</v>
      </c>
      <c r="H1151" t="s">
        <v>2988</v>
      </c>
      <c r="I1151" t="s">
        <v>191</v>
      </c>
      <c r="J1151" t="s">
        <v>62</v>
      </c>
      <c r="K1151" t="s">
        <v>1683</v>
      </c>
      <c r="L1151" t="s">
        <v>118</v>
      </c>
      <c r="M1151" t="s">
        <v>54</v>
      </c>
      <c r="N1151" t="s">
        <v>74</v>
      </c>
      <c r="O1151" t="s">
        <v>75</v>
      </c>
      <c r="P1151" t="s">
        <v>35</v>
      </c>
      <c r="Q1151">
        <v>346</v>
      </c>
      <c r="R1151">
        <v>5.92</v>
      </c>
      <c r="S1151">
        <v>2048.3200000000002</v>
      </c>
      <c r="T1151">
        <v>22.28</v>
      </c>
      <c r="U1151">
        <v>3</v>
      </c>
      <c r="V1151">
        <v>4516</v>
      </c>
      <c r="W1151" t="s">
        <v>36</v>
      </c>
      <c r="X1151">
        <v>290.77</v>
      </c>
    </row>
    <row r="1152" spans="1:24" x14ac:dyDescent="0.25">
      <c r="A1152">
        <v>101150</v>
      </c>
      <c r="B1152" t="s">
        <v>3939</v>
      </c>
      <c r="C1152" t="s">
        <v>4094</v>
      </c>
      <c r="D1152" t="s">
        <v>3940</v>
      </c>
      <c r="E1152" t="s">
        <v>2989</v>
      </c>
      <c r="F1152" t="s">
        <v>38</v>
      </c>
      <c r="G1152" t="s">
        <v>39</v>
      </c>
      <c r="H1152" t="s">
        <v>2990</v>
      </c>
      <c r="I1152" t="s">
        <v>89</v>
      </c>
      <c r="J1152" t="s">
        <v>62</v>
      </c>
      <c r="K1152" t="s">
        <v>117</v>
      </c>
      <c r="L1152" t="s">
        <v>212</v>
      </c>
      <c r="M1152" t="s">
        <v>38</v>
      </c>
      <c r="N1152" t="s">
        <v>45</v>
      </c>
      <c r="O1152" t="s">
        <v>46</v>
      </c>
      <c r="P1152" t="s">
        <v>68</v>
      </c>
      <c r="Q1152">
        <v>221</v>
      </c>
      <c r="R1152">
        <v>19.32</v>
      </c>
      <c r="S1152">
        <v>4269.72</v>
      </c>
      <c r="T1152">
        <v>31.73</v>
      </c>
      <c r="U1152">
        <v>2</v>
      </c>
      <c r="V1152">
        <v>1347</v>
      </c>
      <c r="W1152" t="s">
        <v>36</v>
      </c>
      <c r="X1152">
        <v>651.33000000000004</v>
      </c>
    </row>
    <row r="1153" spans="1:24" x14ac:dyDescent="0.25">
      <c r="A1153">
        <v>101151</v>
      </c>
      <c r="B1153" s="1">
        <v>45750</v>
      </c>
      <c r="C1153" s="1">
        <v>45872</v>
      </c>
      <c r="D1153" s="1">
        <v>45933</v>
      </c>
      <c r="E1153" t="s">
        <v>2991</v>
      </c>
      <c r="F1153" t="s">
        <v>32</v>
      </c>
      <c r="G1153" t="s">
        <v>95</v>
      </c>
      <c r="H1153" t="s">
        <v>2992</v>
      </c>
      <c r="I1153" t="s">
        <v>89</v>
      </c>
      <c r="J1153" t="s">
        <v>62</v>
      </c>
      <c r="K1153" t="s">
        <v>1292</v>
      </c>
      <c r="L1153" t="s">
        <v>98</v>
      </c>
      <c r="M1153" t="s">
        <v>32</v>
      </c>
      <c r="N1153" t="s">
        <v>102</v>
      </c>
      <c r="O1153" t="s">
        <v>103</v>
      </c>
      <c r="P1153" t="s">
        <v>68</v>
      </c>
      <c r="Q1153">
        <v>273</v>
      </c>
      <c r="R1153">
        <v>15.47</v>
      </c>
      <c r="S1153">
        <v>4223.3100000000004</v>
      </c>
      <c r="T1153">
        <v>34.22</v>
      </c>
      <c r="U1153">
        <v>2</v>
      </c>
      <c r="V1153">
        <v>4674</v>
      </c>
      <c r="W1153" t="s">
        <v>36</v>
      </c>
      <c r="X1153">
        <v>525.28</v>
      </c>
    </row>
    <row r="1154" spans="1:24" x14ac:dyDescent="0.25">
      <c r="A1154">
        <v>101152</v>
      </c>
      <c r="B1154" s="1">
        <v>45385</v>
      </c>
      <c r="C1154" s="1">
        <v>45415</v>
      </c>
      <c r="D1154" s="1">
        <v>45568</v>
      </c>
      <c r="E1154" t="s">
        <v>2993</v>
      </c>
      <c r="F1154" t="s">
        <v>32</v>
      </c>
      <c r="G1154" t="s">
        <v>255</v>
      </c>
      <c r="H1154" t="s">
        <v>2994</v>
      </c>
      <c r="I1154" t="s">
        <v>72</v>
      </c>
      <c r="J1154" t="s">
        <v>42</v>
      </c>
      <c r="K1154" t="s">
        <v>371</v>
      </c>
      <c r="L1154" t="s">
        <v>212</v>
      </c>
      <c r="M1154" t="s">
        <v>25</v>
      </c>
      <c r="N1154" t="s">
        <v>66</v>
      </c>
      <c r="O1154" t="s">
        <v>67</v>
      </c>
      <c r="P1154" t="s">
        <v>123</v>
      </c>
      <c r="Q1154">
        <v>452</v>
      </c>
      <c r="R1154">
        <v>400.26</v>
      </c>
      <c r="S1154">
        <v>180917.52</v>
      </c>
      <c r="T1154">
        <v>21.68</v>
      </c>
      <c r="U1154">
        <v>5</v>
      </c>
      <c r="V1154">
        <v>493</v>
      </c>
      <c r="W1154" t="s">
        <v>36</v>
      </c>
      <c r="X1154">
        <v>4814.76</v>
      </c>
    </row>
    <row r="1155" spans="1:24" x14ac:dyDescent="0.25">
      <c r="A1155">
        <v>101153</v>
      </c>
      <c r="B1155" s="1">
        <v>45541</v>
      </c>
      <c r="C1155" s="1">
        <v>45632</v>
      </c>
      <c r="D1155" t="s">
        <v>3809</v>
      </c>
      <c r="E1155" t="s">
        <v>2995</v>
      </c>
      <c r="F1155" t="s">
        <v>38</v>
      </c>
      <c r="G1155" t="s">
        <v>83</v>
      </c>
      <c r="H1155" t="s">
        <v>2996</v>
      </c>
      <c r="I1155" t="s">
        <v>79</v>
      </c>
      <c r="J1155" t="s">
        <v>80</v>
      </c>
      <c r="K1155" t="s">
        <v>553</v>
      </c>
      <c r="L1155" t="s">
        <v>113</v>
      </c>
      <c r="M1155" t="s">
        <v>32</v>
      </c>
      <c r="N1155" t="s">
        <v>74</v>
      </c>
      <c r="O1155" t="s">
        <v>75</v>
      </c>
      <c r="P1155" t="s">
        <v>123</v>
      </c>
      <c r="Q1155">
        <v>304</v>
      </c>
      <c r="R1155">
        <v>266.44</v>
      </c>
      <c r="S1155">
        <v>80997.759999999995</v>
      </c>
      <c r="T1155">
        <v>18.079999999999998</v>
      </c>
      <c r="U1155">
        <v>6</v>
      </c>
      <c r="V1155">
        <v>1085</v>
      </c>
      <c r="W1155" t="s">
        <v>36</v>
      </c>
      <c r="X1155">
        <v>14437.18</v>
      </c>
    </row>
    <row r="1156" spans="1:24" x14ac:dyDescent="0.25">
      <c r="A1156">
        <v>101154</v>
      </c>
      <c r="B1156" s="1">
        <v>45452</v>
      </c>
      <c r="C1156" s="1">
        <v>45544</v>
      </c>
      <c r="D1156" s="1">
        <v>45574</v>
      </c>
      <c r="E1156" t="s">
        <v>2997</v>
      </c>
      <c r="F1156" t="s">
        <v>38</v>
      </c>
      <c r="G1156" t="s">
        <v>39</v>
      </c>
      <c r="H1156" t="s">
        <v>2998</v>
      </c>
      <c r="I1156" t="s">
        <v>182</v>
      </c>
      <c r="J1156" t="s">
        <v>80</v>
      </c>
      <c r="K1156" t="s">
        <v>2999</v>
      </c>
      <c r="L1156" t="s">
        <v>98</v>
      </c>
      <c r="M1156" t="s">
        <v>38</v>
      </c>
      <c r="N1156" t="s">
        <v>203</v>
      </c>
      <c r="O1156" t="s">
        <v>204</v>
      </c>
      <c r="P1156" t="s">
        <v>68</v>
      </c>
      <c r="Q1156">
        <v>247</v>
      </c>
      <c r="R1156">
        <v>284.19</v>
      </c>
      <c r="S1156">
        <v>70194.929999999993</v>
      </c>
      <c r="T1156">
        <v>32.979999999999997</v>
      </c>
      <c r="U1156">
        <v>1</v>
      </c>
      <c r="V1156">
        <v>146</v>
      </c>
      <c r="W1156" t="s">
        <v>36</v>
      </c>
      <c r="X1156">
        <v>18692.82</v>
      </c>
    </row>
    <row r="1157" spans="1:24" x14ac:dyDescent="0.25">
      <c r="A1157">
        <v>101155</v>
      </c>
      <c r="B1157" s="1">
        <v>45300</v>
      </c>
      <c r="C1157" s="1">
        <v>45360</v>
      </c>
      <c r="D1157" s="1">
        <v>45544</v>
      </c>
      <c r="E1157" t="s">
        <v>3000</v>
      </c>
      <c r="F1157" t="s">
        <v>32</v>
      </c>
      <c r="G1157" t="s">
        <v>273</v>
      </c>
      <c r="H1157" t="s">
        <v>3001</v>
      </c>
      <c r="I1157" t="s">
        <v>61</v>
      </c>
      <c r="J1157" t="s">
        <v>62</v>
      </c>
      <c r="K1157" t="s">
        <v>731</v>
      </c>
      <c r="L1157" t="s">
        <v>31</v>
      </c>
      <c r="M1157" t="s">
        <v>54</v>
      </c>
      <c r="N1157" t="s">
        <v>45</v>
      </c>
      <c r="O1157" t="s">
        <v>46</v>
      </c>
      <c r="P1157" t="s">
        <v>35</v>
      </c>
      <c r="Q1157">
        <v>278</v>
      </c>
      <c r="R1157">
        <v>14.91</v>
      </c>
      <c r="S1157">
        <v>4144.9799999999996</v>
      </c>
      <c r="T1157">
        <v>20.36</v>
      </c>
      <c r="U1157">
        <v>6</v>
      </c>
      <c r="V1157">
        <v>3437</v>
      </c>
      <c r="W1157" t="s">
        <v>36</v>
      </c>
      <c r="X1157">
        <v>393.78</v>
      </c>
    </row>
    <row r="1158" spans="1:24" x14ac:dyDescent="0.25">
      <c r="A1158">
        <v>101156</v>
      </c>
      <c r="B1158" t="s">
        <v>3901</v>
      </c>
      <c r="C1158" t="s">
        <v>4118</v>
      </c>
      <c r="D1158" t="s">
        <v>3902</v>
      </c>
      <c r="E1158" t="s">
        <v>3002</v>
      </c>
      <c r="F1158" t="s">
        <v>54</v>
      </c>
      <c r="G1158" t="s">
        <v>129</v>
      </c>
      <c r="H1158" t="s">
        <v>3003</v>
      </c>
      <c r="I1158" t="s">
        <v>85</v>
      </c>
      <c r="J1158" t="s">
        <v>52</v>
      </c>
      <c r="K1158" t="s">
        <v>524</v>
      </c>
      <c r="L1158" t="s">
        <v>64</v>
      </c>
      <c r="M1158" t="s">
        <v>65</v>
      </c>
      <c r="N1158" t="s">
        <v>102</v>
      </c>
      <c r="O1158" t="s">
        <v>103</v>
      </c>
      <c r="P1158" t="s">
        <v>68</v>
      </c>
      <c r="Q1158">
        <v>241</v>
      </c>
      <c r="R1158">
        <v>84.68</v>
      </c>
      <c r="S1158">
        <v>20407.88</v>
      </c>
      <c r="T1158">
        <v>44.13</v>
      </c>
      <c r="U1158">
        <v>2</v>
      </c>
      <c r="V1158">
        <v>1871</v>
      </c>
      <c r="W1158" t="s">
        <v>36</v>
      </c>
      <c r="X1158">
        <v>2422.64</v>
      </c>
    </row>
    <row r="1159" spans="1:24" x14ac:dyDescent="0.25">
      <c r="A1159">
        <v>101157</v>
      </c>
      <c r="B1159" t="s">
        <v>3816</v>
      </c>
      <c r="C1159" s="1">
        <v>45295</v>
      </c>
      <c r="D1159" s="1">
        <v>45508</v>
      </c>
      <c r="E1159" t="s">
        <v>2839</v>
      </c>
      <c r="F1159" t="s">
        <v>32</v>
      </c>
      <c r="G1159" t="s">
        <v>180</v>
      </c>
      <c r="H1159" t="s">
        <v>3004</v>
      </c>
      <c r="I1159" t="s">
        <v>139</v>
      </c>
      <c r="J1159" t="s">
        <v>42</v>
      </c>
      <c r="K1159" t="s">
        <v>1071</v>
      </c>
      <c r="L1159" t="s">
        <v>113</v>
      </c>
      <c r="M1159" t="s">
        <v>38</v>
      </c>
      <c r="N1159" t="s">
        <v>74</v>
      </c>
      <c r="O1159" t="s">
        <v>75</v>
      </c>
      <c r="P1159" t="s">
        <v>35</v>
      </c>
      <c r="Q1159">
        <v>142</v>
      </c>
      <c r="R1159">
        <v>416.03</v>
      </c>
      <c r="S1159">
        <v>59076.26</v>
      </c>
      <c r="T1159">
        <v>16.5</v>
      </c>
      <c r="U1159">
        <v>7</v>
      </c>
      <c r="V1159">
        <v>1271</v>
      </c>
      <c r="W1159" t="s">
        <v>47</v>
      </c>
      <c r="X1159">
        <v>-206.28</v>
      </c>
    </row>
    <row r="1160" spans="1:24" x14ac:dyDescent="0.25">
      <c r="A1160">
        <v>101158</v>
      </c>
      <c r="B1160" t="s">
        <v>4182</v>
      </c>
      <c r="C1160" t="s">
        <v>3973</v>
      </c>
      <c r="D1160" s="1">
        <v>45602</v>
      </c>
      <c r="E1160" t="s">
        <v>3005</v>
      </c>
      <c r="F1160" t="s">
        <v>38</v>
      </c>
      <c r="G1160" t="s">
        <v>217</v>
      </c>
      <c r="H1160" t="s">
        <v>3006</v>
      </c>
      <c r="I1160" t="s">
        <v>79</v>
      </c>
      <c r="J1160" t="s">
        <v>80</v>
      </c>
      <c r="K1160" t="s">
        <v>1530</v>
      </c>
      <c r="L1160" t="s">
        <v>212</v>
      </c>
      <c r="M1160" t="s">
        <v>65</v>
      </c>
      <c r="N1160" t="s">
        <v>203</v>
      </c>
      <c r="O1160" t="s">
        <v>204</v>
      </c>
      <c r="P1160" t="s">
        <v>76</v>
      </c>
      <c r="Q1160">
        <v>500</v>
      </c>
      <c r="R1160">
        <v>93.31</v>
      </c>
      <c r="S1160">
        <v>46655</v>
      </c>
      <c r="T1160">
        <v>17.13</v>
      </c>
      <c r="U1160">
        <v>19</v>
      </c>
      <c r="V1160">
        <v>1280</v>
      </c>
      <c r="W1160" t="s">
        <v>36</v>
      </c>
      <c r="X1160">
        <v>9638.86</v>
      </c>
    </row>
    <row r="1161" spans="1:24" x14ac:dyDescent="0.25">
      <c r="A1161">
        <v>101159</v>
      </c>
      <c r="B1161" t="s">
        <v>4088</v>
      </c>
      <c r="C1161" s="1">
        <v>45660</v>
      </c>
      <c r="D1161" s="1">
        <v>45841</v>
      </c>
      <c r="E1161" t="s">
        <v>3007</v>
      </c>
      <c r="F1161" t="s">
        <v>54</v>
      </c>
      <c r="G1161" t="s">
        <v>129</v>
      </c>
      <c r="H1161" t="s">
        <v>3008</v>
      </c>
      <c r="I1161" t="s">
        <v>207</v>
      </c>
      <c r="J1161" t="s">
        <v>80</v>
      </c>
      <c r="K1161" t="s">
        <v>167</v>
      </c>
      <c r="L1161" t="s">
        <v>113</v>
      </c>
      <c r="M1161" t="s">
        <v>65</v>
      </c>
      <c r="N1161" t="s">
        <v>107</v>
      </c>
      <c r="O1161" t="s">
        <v>108</v>
      </c>
      <c r="P1161" t="s">
        <v>123</v>
      </c>
      <c r="Q1161">
        <v>26</v>
      </c>
      <c r="R1161">
        <v>104.6</v>
      </c>
      <c r="S1161">
        <v>2719.6</v>
      </c>
      <c r="T1161">
        <v>11.32</v>
      </c>
      <c r="U1161">
        <v>6</v>
      </c>
      <c r="V1161">
        <v>701</v>
      </c>
      <c r="W1161" t="s">
        <v>36</v>
      </c>
      <c r="X1161">
        <v>507.57</v>
      </c>
    </row>
    <row r="1162" spans="1:24" x14ac:dyDescent="0.25">
      <c r="A1162">
        <v>101160</v>
      </c>
      <c r="B1162" t="s">
        <v>4055</v>
      </c>
      <c r="C1162" t="s">
        <v>3918</v>
      </c>
      <c r="D1162" s="1">
        <v>45481</v>
      </c>
      <c r="E1162" t="s">
        <v>2973</v>
      </c>
      <c r="F1162" t="s">
        <v>25</v>
      </c>
      <c r="G1162" t="s">
        <v>244</v>
      </c>
      <c r="H1162" t="s">
        <v>3009</v>
      </c>
      <c r="I1162" t="s">
        <v>230</v>
      </c>
      <c r="J1162" t="s">
        <v>80</v>
      </c>
      <c r="K1162" t="s">
        <v>596</v>
      </c>
      <c r="L1162" t="s">
        <v>98</v>
      </c>
      <c r="M1162" t="s">
        <v>25</v>
      </c>
      <c r="N1162" t="s">
        <v>74</v>
      </c>
      <c r="O1162" t="s">
        <v>75</v>
      </c>
      <c r="P1162" t="s">
        <v>123</v>
      </c>
      <c r="Q1162">
        <v>162</v>
      </c>
      <c r="R1162">
        <v>311.64999999999998</v>
      </c>
      <c r="S1162">
        <v>50487.3</v>
      </c>
      <c r="T1162">
        <v>10.84</v>
      </c>
      <c r="U1162">
        <v>12</v>
      </c>
      <c r="V1162">
        <v>1155</v>
      </c>
      <c r="W1162" t="s">
        <v>36</v>
      </c>
      <c r="X1162">
        <v>8893.43</v>
      </c>
    </row>
    <row r="1163" spans="1:24" x14ac:dyDescent="0.25">
      <c r="A1163">
        <v>101161</v>
      </c>
      <c r="B1163" s="1">
        <v>45999</v>
      </c>
      <c r="C1163" t="s">
        <v>3904</v>
      </c>
      <c r="D1163" t="s">
        <v>3817</v>
      </c>
      <c r="E1163" t="s">
        <v>3010</v>
      </c>
      <c r="F1163" t="s">
        <v>65</v>
      </c>
      <c r="G1163" t="s">
        <v>142</v>
      </c>
      <c r="H1163" t="s">
        <v>3011</v>
      </c>
      <c r="I1163" t="s">
        <v>144</v>
      </c>
      <c r="J1163" t="s">
        <v>52</v>
      </c>
      <c r="K1163" t="s">
        <v>271</v>
      </c>
      <c r="L1163" t="s">
        <v>44</v>
      </c>
      <c r="M1163" t="s">
        <v>65</v>
      </c>
      <c r="N1163" t="s">
        <v>45</v>
      </c>
      <c r="O1163" t="s">
        <v>46</v>
      </c>
      <c r="P1163" t="s">
        <v>35</v>
      </c>
      <c r="Q1163">
        <v>255</v>
      </c>
      <c r="R1163">
        <v>48.8</v>
      </c>
      <c r="S1163">
        <v>12444</v>
      </c>
      <c r="T1163">
        <v>14.6</v>
      </c>
      <c r="U1163">
        <v>2</v>
      </c>
      <c r="V1163">
        <v>4366</v>
      </c>
      <c r="W1163" t="s">
        <v>36</v>
      </c>
      <c r="X1163">
        <v>1970.41</v>
      </c>
    </row>
    <row r="1164" spans="1:24" x14ac:dyDescent="0.25">
      <c r="A1164">
        <v>101162</v>
      </c>
      <c r="B1164" t="s">
        <v>3819</v>
      </c>
      <c r="C1164" t="s">
        <v>3819</v>
      </c>
      <c r="D1164" s="1">
        <v>45786</v>
      </c>
      <c r="E1164" t="s">
        <v>2012</v>
      </c>
      <c r="F1164" t="s">
        <v>25</v>
      </c>
      <c r="G1164" t="s">
        <v>172</v>
      </c>
      <c r="H1164" t="s">
        <v>3012</v>
      </c>
      <c r="I1164" t="s">
        <v>246</v>
      </c>
      <c r="J1164" t="s">
        <v>29</v>
      </c>
      <c r="K1164" t="s">
        <v>2506</v>
      </c>
      <c r="L1164" t="s">
        <v>118</v>
      </c>
      <c r="M1164" t="s">
        <v>32</v>
      </c>
      <c r="N1164" t="s">
        <v>74</v>
      </c>
      <c r="O1164" t="s">
        <v>75</v>
      </c>
      <c r="P1164" t="s">
        <v>35</v>
      </c>
      <c r="Q1164">
        <v>193</v>
      </c>
      <c r="R1164">
        <v>82.21</v>
      </c>
      <c r="S1164">
        <v>15866.53</v>
      </c>
      <c r="T1164">
        <v>17.95</v>
      </c>
      <c r="U1164">
        <v>13</v>
      </c>
      <c r="V1164">
        <v>2192</v>
      </c>
      <c r="W1164" t="s">
        <v>188</v>
      </c>
      <c r="X1164">
        <v>1952.72</v>
      </c>
    </row>
    <row r="1165" spans="1:24" x14ac:dyDescent="0.25">
      <c r="A1165">
        <v>101163</v>
      </c>
      <c r="B1165" s="1">
        <v>45574</v>
      </c>
      <c r="C1165" s="1">
        <v>45635</v>
      </c>
      <c r="D1165" s="1">
        <v>45361</v>
      </c>
      <c r="E1165" t="s">
        <v>3013</v>
      </c>
      <c r="F1165" t="s">
        <v>65</v>
      </c>
      <c r="G1165" t="s">
        <v>154</v>
      </c>
      <c r="H1165" t="s">
        <v>3014</v>
      </c>
      <c r="I1165" t="s">
        <v>278</v>
      </c>
      <c r="J1165" t="s">
        <v>29</v>
      </c>
      <c r="K1165" t="s">
        <v>3015</v>
      </c>
      <c r="L1165" t="s">
        <v>31</v>
      </c>
      <c r="M1165" t="s">
        <v>38</v>
      </c>
      <c r="N1165" t="s">
        <v>66</v>
      </c>
      <c r="O1165" t="s">
        <v>67</v>
      </c>
      <c r="P1165" t="s">
        <v>76</v>
      </c>
      <c r="Q1165">
        <v>414</v>
      </c>
      <c r="R1165">
        <v>32.729999999999997</v>
      </c>
      <c r="S1165">
        <v>13550.22</v>
      </c>
      <c r="T1165">
        <v>15.56</v>
      </c>
      <c r="U1165">
        <v>21</v>
      </c>
      <c r="V1165">
        <v>1390</v>
      </c>
      <c r="W1165" t="s">
        <v>36</v>
      </c>
      <c r="X1165">
        <v>3853.96</v>
      </c>
    </row>
    <row r="1166" spans="1:24" x14ac:dyDescent="0.25">
      <c r="A1166">
        <v>101164</v>
      </c>
      <c r="B1166" t="s">
        <v>3992</v>
      </c>
      <c r="C1166" s="1">
        <v>45665</v>
      </c>
      <c r="D1166" s="1">
        <v>45755</v>
      </c>
      <c r="E1166" t="s">
        <v>3016</v>
      </c>
      <c r="F1166" t="s">
        <v>25</v>
      </c>
      <c r="G1166" t="s">
        <v>59</v>
      </c>
      <c r="H1166" t="s">
        <v>3017</v>
      </c>
      <c r="I1166" t="s">
        <v>278</v>
      </c>
      <c r="J1166" t="s">
        <v>29</v>
      </c>
      <c r="K1166" t="s">
        <v>3018</v>
      </c>
      <c r="L1166" t="s">
        <v>64</v>
      </c>
      <c r="M1166" t="s">
        <v>54</v>
      </c>
      <c r="N1166" t="s">
        <v>203</v>
      </c>
      <c r="O1166" t="s">
        <v>204</v>
      </c>
      <c r="P1166" t="s">
        <v>68</v>
      </c>
      <c r="Q1166">
        <v>432</v>
      </c>
      <c r="R1166">
        <v>104.75</v>
      </c>
      <c r="S1166">
        <v>45252</v>
      </c>
      <c r="T1166">
        <v>56.51</v>
      </c>
      <c r="U1166">
        <v>3</v>
      </c>
      <c r="V1166">
        <v>2773</v>
      </c>
      <c r="W1166" t="s">
        <v>57</v>
      </c>
      <c r="X1166">
        <v>12752.09</v>
      </c>
    </row>
    <row r="1167" spans="1:24" x14ac:dyDescent="0.25">
      <c r="A1167">
        <v>101165</v>
      </c>
      <c r="B1167" t="s">
        <v>3986</v>
      </c>
      <c r="C1167" t="s">
        <v>3905</v>
      </c>
      <c r="D1167" s="1">
        <v>45697</v>
      </c>
      <c r="E1167" t="s">
        <v>3019</v>
      </c>
      <c r="F1167" t="s">
        <v>54</v>
      </c>
      <c r="G1167" t="s">
        <v>225</v>
      </c>
      <c r="H1167" t="s">
        <v>3020</v>
      </c>
      <c r="I1167" t="s">
        <v>61</v>
      </c>
      <c r="J1167" t="s">
        <v>62</v>
      </c>
      <c r="K1167" t="s">
        <v>3021</v>
      </c>
      <c r="L1167" t="s">
        <v>31</v>
      </c>
      <c r="M1167" t="s">
        <v>32</v>
      </c>
      <c r="N1167" t="s">
        <v>45</v>
      </c>
      <c r="O1167" t="s">
        <v>46</v>
      </c>
      <c r="P1167" t="s">
        <v>35</v>
      </c>
      <c r="Q1167">
        <v>120</v>
      </c>
      <c r="R1167">
        <v>22.16</v>
      </c>
      <c r="S1167">
        <v>2659.2</v>
      </c>
      <c r="T1167">
        <v>15.88</v>
      </c>
      <c r="U1167">
        <v>6</v>
      </c>
      <c r="V1167">
        <v>2066</v>
      </c>
      <c r="W1167" t="s">
        <v>36</v>
      </c>
      <c r="X1167">
        <v>357.34</v>
      </c>
    </row>
    <row r="1168" spans="1:24" x14ac:dyDescent="0.25">
      <c r="A1168">
        <v>101166</v>
      </c>
      <c r="B1168" t="s">
        <v>4018</v>
      </c>
      <c r="C1168" s="1">
        <v>45329</v>
      </c>
      <c r="D1168" s="1">
        <v>45633</v>
      </c>
      <c r="E1168" t="s">
        <v>3022</v>
      </c>
      <c r="F1168" t="s">
        <v>32</v>
      </c>
      <c r="G1168" t="s">
        <v>110</v>
      </c>
      <c r="H1168" t="s">
        <v>3023</v>
      </c>
      <c r="I1168" t="s">
        <v>144</v>
      </c>
      <c r="J1168" t="s">
        <v>52</v>
      </c>
      <c r="K1168" t="s">
        <v>1057</v>
      </c>
      <c r="L1168" t="s">
        <v>113</v>
      </c>
      <c r="M1168" t="s">
        <v>54</v>
      </c>
      <c r="N1168" t="s">
        <v>74</v>
      </c>
      <c r="O1168" t="s">
        <v>75</v>
      </c>
      <c r="P1168" t="s">
        <v>123</v>
      </c>
      <c r="Q1168">
        <v>154</v>
      </c>
      <c r="R1168">
        <v>65.739999999999995</v>
      </c>
      <c r="S1168">
        <v>10123.959999999999</v>
      </c>
      <c r="T1168">
        <v>14.43</v>
      </c>
      <c r="U1168">
        <v>10</v>
      </c>
      <c r="V1168">
        <v>936</v>
      </c>
      <c r="W1168" t="s">
        <v>36</v>
      </c>
      <c r="X1168">
        <v>1220.22</v>
      </c>
    </row>
    <row r="1169" spans="1:24" x14ac:dyDescent="0.25">
      <c r="A1169">
        <v>101167</v>
      </c>
      <c r="B1169" t="s">
        <v>4188</v>
      </c>
      <c r="C1169" s="1">
        <v>45668</v>
      </c>
      <c r="D1169" s="1">
        <v>45941</v>
      </c>
      <c r="E1169" t="s">
        <v>3024</v>
      </c>
      <c r="F1169" t="s">
        <v>65</v>
      </c>
      <c r="G1169" t="s">
        <v>70</v>
      </c>
      <c r="H1169" t="s">
        <v>3025</v>
      </c>
      <c r="I1169" t="s">
        <v>182</v>
      </c>
      <c r="J1169" t="s">
        <v>80</v>
      </c>
      <c r="K1169" t="s">
        <v>2416</v>
      </c>
      <c r="L1169" t="s">
        <v>31</v>
      </c>
      <c r="M1169" t="s">
        <v>54</v>
      </c>
      <c r="N1169" t="s">
        <v>92</v>
      </c>
      <c r="O1169" t="s">
        <v>93</v>
      </c>
      <c r="P1169" t="s">
        <v>35</v>
      </c>
      <c r="Q1169">
        <v>351</v>
      </c>
      <c r="R1169">
        <v>138.01</v>
      </c>
      <c r="S1169">
        <v>48441.51</v>
      </c>
      <c r="T1169">
        <v>22.42</v>
      </c>
      <c r="U1169">
        <v>9</v>
      </c>
      <c r="V1169">
        <v>1704</v>
      </c>
      <c r="W1169" t="s">
        <v>36</v>
      </c>
      <c r="X1169">
        <v>9323.94</v>
      </c>
    </row>
    <row r="1170" spans="1:24" x14ac:dyDescent="0.25">
      <c r="A1170">
        <v>101168</v>
      </c>
      <c r="B1170" t="s">
        <v>4027</v>
      </c>
      <c r="C1170" t="s">
        <v>4107</v>
      </c>
      <c r="D1170" t="s">
        <v>3935</v>
      </c>
      <c r="E1170" t="s">
        <v>3026</v>
      </c>
      <c r="F1170" t="s">
        <v>65</v>
      </c>
      <c r="G1170" t="s">
        <v>70</v>
      </c>
      <c r="H1170" t="s">
        <v>3027</v>
      </c>
      <c r="I1170" t="s">
        <v>85</v>
      </c>
      <c r="J1170" t="s">
        <v>52</v>
      </c>
      <c r="K1170" t="s">
        <v>745</v>
      </c>
      <c r="L1170" t="s">
        <v>98</v>
      </c>
      <c r="M1170" t="s">
        <v>25</v>
      </c>
      <c r="N1170" t="s">
        <v>92</v>
      </c>
      <c r="O1170" t="s">
        <v>93</v>
      </c>
      <c r="P1170" t="s">
        <v>35</v>
      </c>
      <c r="Q1170">
        <v>352</v>
      </c>
      <c r="R1170">
        <v>61.76</v>
      </c>
      <c r="S1170">
        <v>21739.52</v>
      </c>
      <c r="T1170">
        <v>22.45</v>
      </c>
      <c r="U1170">
        <v>4</v>
      </c>
      <c r="V1170">
        <v>3082</v>
      </c>
      <c r="W1170" t="s">
        <v>36</v>
      </c>
      <c r="X1170">
        <v>3303.1</v>
      </c>
    </row>
    <row r="1171" spans="1:24" x14ac:dyDescent="0.25">
      <c r="A1171">
        <v>101169</v>
      </c>
      <c r="B1171" t="s">
        <v>3925</v>
      </c>
      <c r="C1171" t="s">
        <v>4195</v>
      </c>
      <c r="D1171" t="s">
        <v>3926</v>
      </c>
      <c r="E1171" t="s">
        <v>3028</v>
      </c>
      <c r="F1171" t="s">
        <v>65</v>
      </c>
      <c r="G1171" t="s">
        <v>70</v>
      </c>
      <c r="H1171" t="s">
        <v>3029</v>
      </c>
      <c r="I1171" t="s">
        <v>182</v>
      </c>
      <c r="J1171" t="s">
        <v>80</v>
      </c>
      <c r="K1171" t="s">
        <v>1576</v>
      </c>
      <c r="L1171" t="s">
        <v>91</v>
      </c>
      <c r="M1171" t="s">
        <v>38</v>
      </c>
      <c r="N1171" t="s">
        <v>107</v>
      </c>
      <c r="O1171" t="s">
        <v>108</v>
      </c>
      <c r="P1171" t="s">
        <v>68</v>
      </c>
      <c r="Q1171">
        <v>285</v>
      </c>
      <c r="R1171">
        <v>332.69</v>
      </c>
      <c r="S1171">
        <v>94816.65</v>
      </c>
      <c r="T1171">
        <v>46.98</v>
      </c>
      <c r="U1171">
        <v>4</v>
      </c>
      <c r="V1171">
        <v>1754</v>
      </c>
      <c r="W1171" t="s">
        <v>57</v>
      </c>
      <c r="X1171">
        <v>25119.47</v>
      </c>
    </row>
    <row r="1172" spans="1:24" x14ac:dyDescent="0.25">
      <c r="A1172">
        <v>101170</v>
      </c>
      <c r="B1172" s="1">
        <v>45603</v>
      </c>
      <c r="C1172" s="1">
        <v>45603</v>
      </c>
      <c r="D1172" t="s">
        <v>3830</v>
      </c>
      <c r="E1172" t="s">
        <v>1224</v>
      </c>
      <c r="F1172" t="s">
        <v>38</v>
      </c>
      <c r="G1172" t="s">
        <v>217</v>
      </c>
      <c r="H1172" t="s">
        <v>3030</v>
      </c>
      <c r="I1172" t="s">
        <v>198</v>
      </c>
      <c r="J1172" t="s">
        <v>52</v>
      </c>
      <c r="K1172" t="s">
        <v>2792</v>
      </c>
      <c r="L1172" t="s">
        <v>122</v>
      </c>
      <c r="M1172" t="s">
        <v>32</v>
      </c>
      <c r="N1172" t="s">
        <v>74</v>
      </c>
      <c r="O1172" t="s">
        <v>75</v>
      </c>
      <c r="P1172" t="s">
        <v>68</v>
      </c>
      <c r="Q1172">
        <v>260</v>
      </c>
      <c r="R1172">
        <v>12.71</v>
      </c>
      <c r="S1172">
        <v>3304.6</v>
      </c>
      <c r="T1172">
        <v>45.36</v>
      </c>
      <c r="U1172">
        <v>4</v>
      </c>
      <c r="V1172">
        <v>1060</v>
      </c>
      <c r="W1172" t="s">
        <v>36</v>
      </c>
      <c r="X1172">
        <v>388.93</v>
      </c>
    </row>
    <row r="1173" spans="1:24" x14ac:dyDescent="0.25">
      <c r="A1173">
        <v>101171</v>
      </c>
      <c r="B1173" s="1">
        <v>45728</v>
      </c>
      <c r="C1173" s="1">
        <v>45728</v>
      </c>
      <c r="D1173" s="1">
        <v>45973</v>
      </c>
      <c r="E1173" t="s">
        <v>3031</v>
      </c>
      <c r="F1173" t="s">
        <v>54</v>
      </c>
      <c r="G1173" t="s">
        <v>193</v>
      </c>
      <c r="H1173" t="s">
        <v>3032</v>
      </c>
      <c r="I1173" t="s">
        <v>416</v>
      </c>
      <c r="J1173" t="s">
        <v>80</v>
      </c>
      <c r="K1173" t="s">
        <v>2475</v>
      </c>
      <c r="L1173" t="s">
        <v>118</v>
      </c>
      <c r="M1173" t="s">
        <v>54</v>
      </c>
      <c r="N1173" t="s">
        <v>45</v>
      </c>
      <c r="O1173" t="s">
        <v>46</v>
      </c>
      <c r="P1173" t="s">
        <v>123</v>
      </c>
      <c r="Q1173">
        <v>452</v>
      </c>
      <c r="R1173">
        <v>212.78</v>
      </c>
      <c r="S1173">
        <v>96176.56</v>
      </c>
      <c r="T1173">
        <v>16.059999999999999</v>
      </c>
      <c r="U1173">
        <v>8</v>
      </c>
      <c r="V1173">
        <v>1828</v>
      </c>
      <c r="W1173" t="s">
        <v>36</v>
      </c>
      <c r="X1173">
        <v>19054.169999999998</v>
      </c>
    </row>
    <row r="1174" spans="1:24" x14ac:dyDescent="0.25">
      <c r="A1174">
        <v>101172</v>
      </c>
      <c r="B1174" t="s">
        <v>4122</v>
      </c>
      <c r="C1174" t="s">
        <v>4122</v>
      </c>
      <c r="D1174" t="s">
        <v>3960</v>
      </c>
      <c r="E1174" t="s">
        <v>3033</v>
      </c>
      <c r="F1174" t="s">
        <v>25</v>
      </c>
      <c r="G1174" t="s">
        <v>169</v>
      </c>
      <c r="H1174" t="s">
        <v>3034</v>
      </c>
      <c r="I1174" t="s">
        <v>51</v>
      </c>
      <c r="J1174" t="s">
        <v>52</v>
      </c>
      <c r="K1174" t="s">
        <v>3035</v>
      </c>
      <c r="L1174" t="s">
        <v>98</v>
      </c>
      <c r="M1174" t="s">
        <v>25</v>
      </c>
      <c r="N1174" t="s">
        <v>66</v>
      </c>
      <c r="O1174" t="s">
        <v>67</v>
      </c>
      <c r="P1174" t="s">
        <v>123</v>
      </c>
      <c r="Q1174">
        <v>457</v>
      </c>
      <c r="R1174">
        <v>56.28</v>
      </c>
      <c r="S1174">
        <v>25719.96</v>
      </c>
      <c r="T1174">
        <v>16.149999999999999</v>
      </c>
      <c r="U1174">
        <v>15</v>
      </c>
      <c r="V1174">
        <v>2145</v>
      </c>
      <c r="W1174" t="s">
        <v>188</v>
      </c>
      <c r="X1174">
        <v>3148.22</v>
      </c>
    </row>
    <row r="1175" spans="1:24" x14ac:dyDescent="0.25">
      <c r="A1175">
        <v>101173</v>
      </c>
      <c r="B1175" s="1">
        <v>45537</v>
      </c>
      <c r="C1175" s="1">
        <v>45628</v>
      </c>
      <c r="D1175" t="s">
        <v>4116</v>
      </c>
      <c r="E1175" t="s">
        <v>3036</v>
      </c>
      <c r="F1175" t="s">
        <v>38</v>
      </c>
      <c r="G1175" t="s">
        <v>49</v>
      </c>
      <c r="H1175" t="s">
        <v>3037</v>
      </c>
      <c r="I1175" t="s">
        <v>149</v>
      </c>
      <c r="J1175" t="s">
        <v>42</v>
      </c>
      <c r="K1175" t="s">
        <v>613</v>
      </c>
      <c r="L1175" t="s">
        <v>113</v>
      </c>
      <c r="M1175" t="s">
        <v>25</v>
      </c>
      <c r="N1175" t="s">
        <v>66</v>
      </c>
      <c r="O1175" t="s">
        <v>67</v>
      </c>
      <c r="P1175" t="s">
        <v>35</v>
      </c>
      <c r="Q1175">
        <v>221</v>
      </c>
      <c r="R1175">
        <v>285.14999999999998</v>
      </c>
      <c r="S1175">
        <v>63018.15</v>
      </c>
      <c r="T1175">
        <v>18.739999999999998</v>
      </c>
      <c r="U1175">
        <v>9</v>
      </c>
      <c r="V1175">
        <v>577</v>
      </c>
      <c r="W1175" t="s">
        <v>36</v>
      </c>
      <c r="X1175">
        <v>11095.13</v>
      </c>
    </row>
    <row r="1176" spans="1:24" x14ac:dyDescent="0.25">
      <c r="A1176">
        <v>101174</v>
      </c>
      <c r="B1176" s="1">
        <v>45568</v>
      </c>
      <c r="C1176" s="1">
        <v>45629</v>
      </c>
      <c r="D1176" t="s">
        <v>3915</v>
      </c>
      <c r="E1176" t="s">
        <v>3038</v>
      </c>
      <c r="F1176" t="s">
        <v>25</v>
      </c>
      <c r="G1176" t="s">
        <v>233</v>
      </c>
      <c r="H1176" t="s">
        <v>3039</v>
      </c>
      <c r="I1176" t="s">
        <v>28</v>
      </c>
      <c r="J1176" t="s">
        <v>29</v>
      </c>
      <c r="K1176" t="s">
        <v>117</v>
      </c>
      <c r="L1176" t="s">
        <v>31</v>
      </c>
      <c r="M1176" t="s">
        <v>65</v>
      </c>
      <c r="N1176" t="s">
        <v>102</v>
      </c>
      <c r="O1176" t="s">
        <v>103</v>
      </c>
      <c r="P1176" t="s">
        <v>76</v>
      </c>
      <c r="Q1176">
        <v>245</v>
      </c>
      <c r="R1176">
        <v>80.709999999999994</v>
      </c>
      <c r="S1176">
        <v>19773.95</v>
      </c>
      <c r="T1176">
        <v>12.48</v>
      </c>
      <c r="U1176">
        <v>13</v>
      </c>
      <c r="V1176">
        <v>2167</v>
      </c>
      <c r="W1176" t="s">
        <v>36</v>
      </c>
      <c r="X1176">
        <v>2535.0500000000002</v>
      </c>
    </row>
    <row r="1177" spans="1:24" x14ac:dyDescent="0.25">
      <c r="A1177">
        <v>101175</v>
      </c>
      <c r="B1177" t="s">
        <v>4194</v>
      </c>
      <c r="C1177" t="s">
        <v>4194</v>
      </c>
      <c r="D1177" s="1">
        <v>45358</v>
      </c>
      <c r="E1177" t="s">
        <v>3040</v>
      </c>
      <c r="F1177" t="s">
        <v>54</v>
      </c>
      <c r="G1177" t="s">
        <v>158</v>
      </c>
      <c r="H1177" t="s">
        <v>3041</v>
      </c>
      <c r="I1177" t="s">
        <v>368</v>
      </c>
      <c r="J1177" t="s">
        <v>29</v>
      </c>
      <c r="K1177" t="s">
        <v>858</v>
      </c>
      <c r="L1177" t="s">
        <v>187</v>
      </c>
      <c r="M1177" t="s">
        <v>32</v>
      </c>
      <c r="N1177" t="s">
        <v>74</v>
      </c>
      <c r="O1177" t="s">
        <v>75</v>
      </c>
      <c r="P1177" t="s">
        <v>35</v>
      </c>
      <c r="Q1177">
        <v>323</v>
      </c>
      <c r="R1177">
        <v>32.200000000000003</v>
      </c>
      <c r="S1177">
        <v>10400.6</v>
      </c>
      <c r="T1177">
        <v>21.63</v>
      </c>
      <c r="U1177">
        <v>9</v>
      </c>
      <c r="V1177">
        <v>2480</v>
      </c>
      <c r="W1177" t="s">
        <v>36</v>
      </c>
      <c r="X1177">
        <v>435.73</v>
      </c>
    </row>
    <row r="1178" spans="1:24" x14ac:dyDescent="0.25">
      <c r="A1178">
        <v>101176</v>
      </c>
      <c r="B1178" s="1">
        <v>45692</v>
      </c>
      <c r="C1178" s="1">
        <v>45751</v>
      </c>
      <c r="D1178" s="1">
        <v>45904</v>
      </c>
      <c r="E1178" t="s">
        <v>3042</v>
      </c>
      <c r="F1178" t="s">
        <v>54</v>
      </c>
      <c r="G1178" t="s">
        <v>193</v>
      </c>
      <c r="H1178" t="s">
        <v>3043</v>
      </c>
      <c r="I1178" t="s">
        <v>126</v>
      </c>
      <c r="J1178" t="s">
        <v>42</v>
      </c>
      <c r="K1178" t="s">
        <v>1653</v>
      </c>
      <c r="L1178" t="s">
        <v>118</v>
      </c>
      <c r="M1178" t="s">
        <v>54</v>
      </c>
      <c r="N1178" t="s">
        <v>92</v>
      </c>
      <c r="O1178" t="s">
        <v>93</v>
      </c>
      <c r="P1178" t="s">
        <v>123</v>
      </c>
      <c r="Q1178">
        <v>17</v>
      </c>
      <c r="R1178">
        <v>355.61</v>
      </c>
      <c r="S1178">
        <v>6045.37</v>
      </c>
      <c r="T1178">
        <v>8.23</v>
      </c>
      <c r="U1178">
        <v>5</v>
      </c>
      <c r="V1178">
        <v>1272</v>
      </c>
      <c r="W1178" t="s">
        <v>47</v>
      </c>
      <c r="X1178">
        <v>-243.34</v>
      </c>
    </row>
    <row r="1179" spans="1:24" x14ac:dyDescent="0.25">
      <c r="A1179">
        <v>101177</v>
      </c>
      <c r="B1179" s="1">
        <v>45968</v>
      </c>
      <c r="C1179" s="1">
        <v>45998</v>
      </c>
      <c r="D1179" t="s">
        <v>4089</v>
      </c>
      <c r="E1179" t="s">
        <v>3044</v>
      </c>
      <c r="F1179" t="s">
        <v>54</v>
      </c>
      <c r="G1179" t="s">
        <v>193</v>
      </c>
      <c r="H1179" t="s">
        <v>3045</v>
      </c>
      <c r="I1179" t="s">
        <v>191</v>
      </c>
      <c r="J1179" t="s">
        <v>62</v>
      </c>
      <c r="K1179" t="s">
        <v>882</v>
      </c>
      <c r="L1179" t="s">
        <v>98</v>
      </c>
      <c r="M1179" t="s">
        <v>54</v>
      </c>
      <c r="N1179" t="s">
        <v>92</v>
      </c>
      <c r="O1179" t="s">
        <v>93</v>
      </c>
      <c r="P1179" t="s">
        <v>35</v>
      </c>
      <c r="Q1179">
        <v>475</v>
      </c>
      <c r="R1179">
        <v>18.559999999999999</v>
      </c>
      <c r="S1179">
        <v>8816</v>
      </c>
      <c r="T1179">
        <v>19.22</v>
      </c>
      <c r="U1179">
        <v>10</v>
      </c>
      <c r="V1179">
        <v>3933</v>
      </c>
      <c r="W1179" t="s">
        <v>36</v>
      </c>
      <c r="X1179">
        <v>1549.15</v>
      </c>
    </row>
    <row r="1180" spans="1:24" x14ac:dyDescent="0.25">
      <c r="A1180">
        <v>101178</v>
      </c>
      <c r="B1180" s="1">
        <v>45328</v>
      </c>
      <c r="C1180" s="1">
        <v>45328</v>
      </c>
      <c r="D1180" t="s">
        <v>4145</v>
      </c>
      <c r="E1180" t="s">
        <v>3046</v>
      </c>
      <c r="F1180" t="s">
        <v>38</v>
      </c>
      <c r="G1180" t="s">
        <v>147</v>
      </c>
      <c r="H1180" t="s">
        <v>3047</v>
      </c>
      <c r="I1180" t="s">
        <v>368</v>
      </c>
      <c r="J1180" t="s">
        <v>29</v>
      </c>
      <c r="K1180" t="s">
        <v>322</v>
      </c>
      <c r="L1180" t="s">
        <v>31</v>
      </c>
      <c r="M1180" t="s">
        <v>38</v>
      </c>
      <c r="N1180" t="s">
        <v>92</v>
      </c>
      <c r="O1180" t="s">
        <v>93</v>
      </c>
      <c r="P1180" t="s">
        <v>76</v>
      </c>
      <c r="Q1180">
        <v>491</v>
      </c>
      <c r="R1180">
        <v>19.420000000000002</v>
      </c>
      <c r="S1180">
        <v>9535.2199999999993</v>
      </c>
      <c r="T1180">
        <v>12.57</v>
      </c>
      <c r="U1180">
        <v>17</v>
      </c>
      <c r="V1180">
        <v>1883</v>
      </c>
      <c r="W1180" t="s">
        <v>188</v>
      </c>
      <c r="X1180">
        <v>1590.64</v>
      </c>
    </row>
    <row r="1181" spans="1:24" x14ac:dyDescent="0.25">
      <c r="A1181">
        <v>101179</v>
      </c>
      <c r="B1181" t="s">
        <v>3767</v>
      </c>
      <c r="C1181" t="s">
        <v>3921</v>
      </c>
      <c r="D1181" t="s">
        <v>3879</v>
      </c>
      <c r="E1181" t="s">
        <v>3048</v>
      </c>
      <c r="F1181" t="s">
        <v>32</v>
      </c>
      <c r="G1181" t="s">
        <v>364</v>
      </c>
      <c r="H1181" t="s">
        <v>3049</v>
      </c>
      <c r="I1181" t="s">
        <v>61</v>
      </c>
      <c r="J1181" t="s">
        <v>62</v>
      </c>
      <c r="K1181" t="s">
        <v>2047</v>
      </c>
      <c r="L1181" t="s">
        <v>44</v>
      </c>
      <c r="M1181" t="s">
        <v>54</v>
      </c>
      <c r="N1181" t="s">
        <v>55</v>
      </c>
      <c r="O1181" t="s">
        <v>56</v>
      </c>
      <c r="P1181" t="s">
        <v>68</v>
      </c>
      <c r="Q1181">
        <v>160</v>
      </c>
      <c r="R1181">
        <v>39.090000000000003</v>
      </c>
      <c r="S1181">
        <v>6254.4</v>
      </c>
      <c r="T1181">
        <v>38.880000000000003</v>
      </c>
      <c r="U1181">
        <v>3</v>
      </c>
      <c r="V1181">
        <v>762</v>
      </c>
      <c r="W1181" t="s">
        <v>36</v>
      </c>
      <c r="X1181">
        <v>921.52</v>
      </c>
    </row>
    <row r="1182" spans="1:24" x14ac:dyDescent="0.25">
      <c r="A1182">
        <v>101180</v>
      </c>
      <c r="B1182" t="s">
        <v>4121</v>
      </c>
      <c r="C1182" t="s">
        <v>4109</v>
      </c>
      <c r="D1182" t="s">
        <v>4039</v>
      </c>
      <c r="E1182" t="s">
        <v>3050</v>
      </c>
      <c r="F1182" t="s">
        <v>38</v>
      </c>
      <c r="G1182" t="s">
        <v>83</v>
      </c>
      <c r="H1182" t="s">
        <v>3051</v>
      </c>
      <c r="I1182" t="s">
        <v>51</v>
      </c>
      <c r="J1182" t="s">
        <v>52</v>
      </c>
      <c r="K1182" t="s">
        <v>242</v>
      </c>
      <c r="L1182" t="s">
        <v>113</v>
      </c>
      <c r="M1182" t="s">
        <v>54</v>
      </c>
      <c r="N1182" t="s">
        <v>55</v>
      </c>
      <c r="O1182" t="s">
        <v>56</v>
      </c>
      <c r="P1182" t="s">
        <v>76</v>
      </c>
      <c r="Q1182">
        <v>145</v>
      </c>
      <c r="R1182">
        <v>25.51</v>
      </c>
      <c r="S1182">
        <v>3698.95</v>
      </c>
      <c r="T1182">
        <v>10.66</v>
      </c>
      <c r="U1182">
        <v>23</v>
      </c>
      <c r="V1182">
        <v>2683</v>
      </c>
      <c r="W1182" t="s">
        <v>57</v>
      </c>
      <c r="X1182">
        <v>471.65</v>
      </c>
    </row>
    <row r="1183" spans="1:24" x14ac:dyDescent="0.25">
      <c r="A1183">
        <v>101181</v>
      </c>
      <c r="B1183" t="s">
        <v>3814</v>
      </c>
      <c r="C1183" t="s">
        <v>3886</v>
      </c>
      <c r="D1183" t="s">
        <v>3815</v>
      </c>
      <c r="E1183" t="s">
        <v>3052</v>
      </c>
      <c r="F1183" t="s">
        <v>25</v>
      </c>
      <c r="G1183" t="s">
        <v>169</v>
      </c>
      <c r="H1183" t="s">
        <v>3053</v>
      </c>
      <c r="I1183" t="s">
        <v>207</v>
      </c>
      <c r="J1183" t="s">
        <v>80</v>
      </c>
      <c r="K1183" t="s">
        <v>223</v>
      </c>
      <c r="L1183" t="s">
        <v>98</v>
      </c>
      <c r="M1183" t="s">
        <v>54</v>
      </c>
      <c r="N1183" t="s">
        <v>55</v>
      </c>
      <c r="O1183" t="s">
        <v>56</v>
      </c>
      <c r="P1183" t="s">
        <v>35</v>
      </c>
      <c r="Q1183">
        <v>409</v>
      </c>
      <c r="R1183">
        <v>263.43</v>
      </c>
      <c r="S1183">
        <v>107742.87</v>
      </c>
      <c r="T1183">
        <v>24.07</v>
      </c>
      <c r="U1183">
        <v>7</v>
      </c>
      <c r="V1183">
        <v>137</v>
      </c>
      <c r="W1183" t="s">
        <v>36</v>
      </c>
      <c r="X1183">
        <v>17218.310000000001</v>
      </c>
    </row>
    <row r="1184" spans="1:24" x14ac:dyDescent="0.25">
      <c r="A1184">
        <v>101182</v>
      </c>
      <c r="B1184" t="s">
        <v>3809</v>
      </c>
      <c r="C1184" t="s">
        <v>3877</v>
      </c>
      <c r="D1184" s="1">
        <v>45480</v>
      </c>
      <c r="E1184" t="s">
        <v>3054</v>
      </c>
      <c r="F1184" t="s">
        <v>54</v>
      </c>
      <c r="G1184" t="s">
        <v>193</v>
      </c>
      <c r="H1184" t="s">
        <v>3055</v>
      </c>
      <c r="I1184" t="s">
        <v>116</v>
      </c>
      <c r="J1184" t="s">
        <v>62</v>
      </c>
      <c r="K1184" t="s">
        <v>150</v>
      </c>
      <c r="L1184" t="s">
        <v>91</v>
      </c>
      <c r="M1184" t="s">
        <v>54</v>
      </c>
      <c r="N1184" t="s">
        <v>203</v>
      </c>
      <c r="O1184" t="s">
        <v>204</v>
      </c>
      <c r="P1184" t="s">
        <v>76</v>
      </c>
      <c r="Q1184">
        <v>417</v>
      </c>
      <c r="R1184">
        <v>44.2</v>
      </c>
      <c r="S1184">
        <v>18431.400000000001</v>
      </c>
      <c r="T1184">
        <v>11.57</v>
      </c>
      <c r="U1184">
        <v>15</v>
      </c>
      <c r="V1184">
        <v>1229</v>
      </c>
      <c r="W1184" t="s">
        <v>36</v>
      </c>
      <c r="X1184">
        <v>2539.4699999999998</v>
      </c>
    </row>
    <row r="1185" spans="1:24" x14ac:dyDescent="0.25">
      <c r="A1185">
        <v>101183</v>
      </c>
      <c r="B1185" t="s">
        <v>4175</v>
      </c>
      <c r="C1185" t="s">
        <v>4039</v>
      </c>
      <c r="D1185" s="1">
        <v>45422</v>
      </c>
      <c r="E1185" t="s">
        <v>3056</v>
      </c>
      <c r="F1185" t="s">
        <v>38</v>
      </c>
      <c r="G1185" t="s">
        <v>217</v>
      </c>
      <c r="H1185" t="s">
        <v>3057</v>
      </c>
      <c r="I1185" t="s">
        <v>416</v>
      </c>
      <c r="J1185" t="s">
        <v>80</v>
      </c>
      <c r="K1185" t="s">
        <v>3058</v>
      </c>
      <c r="L1185" t="s">
        <v>31</v>
      </c>
      <c r="M1185" t="s">
        <v>32</v>
      </c>
      <c r="N1185" t="s">
        <v>107</v>
      </c>
      <c r="O1185" t="s">
        <v>108</v>
      </c>
      <c r="P1185" t="s">
        <v>76</v>
      </c>
      <c r="Q1185">
        <v>361</v>
      </c>
      <c r="R1185">
        <v>140.97999999999999</v>
      </c>
      <c r="S1185">
        <v>50893.78</v>
      </c>
      <c r="T1185">
        <v>14.6</v>
      </c>
      <c r="U1185">
        <v>15</v>
      </c>
      <c r="V1185">
        <v>147</v>
      </c>
      <c r="W1185" t="s">
        <v>36</v>
      </c>
      <c r="X1185">
        <v>8002.55</v>
      </c>
    </row>
    <row r="1186" spans="1:24" x14ac:dyDescent="0.25">
      <c r="A1186">
        <v>101184</v>
      </c>
      <c r="B1186" s="1">
        <v>45386</v>
      </c>
      <c r="C1186" s="1">
        <v>45416</v>
      </c>
      <c r="D1186" s="1">
        <v>45539</v>
      </c>
      <c r="E1186" t="s">
        <v>3059</v>
      </c>
      <c r="F1186" t="s">
        <v>25</v>
      </c>
      <c r="G1186" t="s">
        <v>26</v>
      </c>
      <c r="H1186" t="s">
        <v>3060</v>
      </c>
      <c r="I1186" t="s">
        <v>61</v>
      </c>
      <c r="J1186" t="s">
        <v>62</v>
      </c>
      <c r="K1186" t="s">
        <v>300</v>
      </c>
      <c r="L1186" t="s">
        <v>91</v>
      </c>
      <c r="M1186" t="s">
        <v>38</v>
      </c>
      <c r="N1186" t="s">
        <v>33</v>
      </c>
      <c r="O1186" t="s">
        <v>34</v>
      </c>
      <c r="P1186" t="s">
        <v>68</v>
      </c>
      <c r="Q1186">
        <v>96</v>
      </c>
      <c r="R1186">
        <v>47.2</v>
      </c>
      <c r="S1186">
        <v>4531.2</v>
      </c>
      <c r="T1186">
        <v>34.729999999999997</v>
      </c>
      <c r="U1186">
        <v>4</v>
      </c>
      <c r="V1186">
        <v>4621</v>
      </c>
      <c r="W1186" t="s">
        <v>36</v>
      </c>
      <c r="X1186">
        <v>480.53</v>
      </c>
    </row>
    <row r="1187" spans="1:24" x14ac:dyDescent="0.25">
      <c r="A1187">
        <v>101185</v>
      </c>
      <c r="B1187" t="s">
        <v>3919</v>
      </c>
      <c r="C1187" t="s">
        <v>4015</v>
      </c>
      <c r="D1187" s="1">
        <v>45302</v>
      </c>
      <c r="E1187" t="s">
        <v>3061</v>
      </c>
      <c r="F1187" t="s">
        <v>25</v>
      </c>
      <c r="G1187" t="s">
        <v>59</v>
      </c>
      <c r="H1187" t="s">
        <v>3062</v>
      </c>
      <c r="I1187" t="s">
        <v>149</v>
      </c>
      <c r="J1187" t="s">
        <v>42</v>
      </c>
      <c r="K1187" t="s">
        <v>3063</v>
      </c>
      <c r="L1187" t="s">
        <v>64</v>
      </c>
      <c r="M1187" t="s">
        <v>54</v>
      </c>
      <c r="N1187" t="s">
        <v>92</v>
      </c>
      <c r="O1187" t="s">
        <v>93</v>
      </c>
      <c r="P1187" t="s">
        <v>68</v>
      </c>
      <c r="Q1187">
        <v>187</v>
      </c>
      <c r="R1187">
        <v>359.62</v>
      </c>
      <c r="S1187">
        <v>67248.94</v>
      </c>
      <c r="T1187">
        <v>40.630000000000003</v>
      </c>
      <c r="U1187">
        <v>5</v>
      </c>
      <c r="V1187">
        <v>701</v>
      </c>
      <c r="W1187" t="s">
        <v>36</v>
      </c>
      <c r="X1187">
        <v>8522.52</v>
      </c>
    </row>
    <row r="1188" spans="1:24" x14ac:dyDescent="0.25">
      <c r="A1188">
        <v>101186</v>
      </c>
      <c r="B1188" t="s">
        <v>4122</v>
      </c>
      <c r="C1188" s="1">
        <v>45299</v>
      </c>
      <c r="D1188" s="1">
        <v>45604</v>
      </c>
      <c r="E1188" t="s">
        <v>3064</v>
      </c>
      <c r="F1188" t="s">
        <v>65</v>
      </c>
      <c r="G1188" t="s">
        <v>70</v>
      </c>
      <c r="H1188" t="s">
        <v>3065</v>
      </c>
      <c r="I1188" t="s">
        <v>198</v>
      </c>
      <c r="J1188" t="s">
        <v>52</v>
      </c>
      <c r="K1188" t="s">
        <v>1388</v>
      </c>
      <c r="L1188" t="s">
        <v>113</v>
      </c>
      <c r="M1188" t="s">
        <v>25</v>
      </c>
      <c r="N1188" t="s">
        <v>33</v>
      </c>
      <c r="O1188" t="s">
        <v>34</v>
      </c>
      <c r="P1188" t="s">
        <v>76</v>
      </c>
      <c r="Q1188">
        <v>59</v>
      </c>
      <c r="R1188">
        <v>71.02</v>
      </c>
      <c r="S1188">
        <v>4190.18</v>
      </c>
      <c r="T1188">
        <v>9.09</v>
      </c>
      <c r="U1188">
        <v>10</v>
      </c>
      <c r="V1188">
        <v>2744</v>
      </c>
      <c r="W1188" t="s">
        <v>57</v>
      </c>
      <c r="X1188">
        <v>688.19</v>
      </c>
    </row>
    <row r="1189" spans="1:24" x14ac:dyDescent="0.25">
      <c r="A1189">
        <v>101187</v>
      </c>
      <c r="B1189" s="1">
        <v>45573</v>
      </c>
      <c r="C1189" t="s">
        <v>3863</v>
      </c>
      <c r="D1189" t="s">
        <v>4121</v>
      </c>
      <c r="E1189" t="s">
        <v>2040</v>
      </c>
      <c r="F1189" t="s">
        <v>54</v>
      </c>
      <c r="G1189" t="s">
        <v>165</v>
      </c>
      <c r="H1189" t="s">
        <v>3066</v>
      </c>
      <c r="I1189" t="s">
        <v>230</v>
      </c>
      <c r="J1189" t="s">
        <v>80</v>
      </c>
      <c r="K1189" t="s">
        <v>2652</v>
      </c>
      <c r="L1189" t="s">
        <v>91</v>
      </c>
      <c r="M1189" t="s">
        <v>25</v>
      </c>
      <c r="N1189" t="s">
        <v>151</v>
      </c>
      <c r="O1189" t="s">
        <v>152</v>
      </c>
      <c r="P1189" t="s">
        <v>123</v>
      </c>
      <c r="Q1189">
        <v>421</v>
      </c>
      <c r="R1189">
        <v>101.83</v>
      </c>
      <c r="S1189">
        <v>42870.43</v>
      </c>
      <c r="T1189">
        <v>20.92</v>
      </c>
      <c r="U1189">
        <v>12</v>
      </c>
      <c r="V1189">
        <v>1325</v>
      </c>
      <c r="W1189" t="s">
        <v>36</v>
      </c>
      <c r="X1189">
        <v>10669.34</v>
      </c>
    </row>
    <row r="1190" spans="1:24" x14ac:dyDescent="0.25">
      <c r="A1190">
        <v>101188</v>
      </c>
      <c r="B1190" t="s">
        <v>4100</v>
      </c>
      <c r="C1190" t="s">
        <v>4021</v>
      </c>
      <c r="D1190" t="s">
        <v>4135</v>
      </c>
      <c r="E1190" t="s">
        <v>3067</v>
      </c>
      <c r="F1190" t="s">
        <v>25</v>
      </c>
      <c r="G1190" t="s">
        <v>26</v>
      </c>
      <c r="H1190" t="s">
        <v>3068</v>
      </c>
      <c r="I1190" t="s">
        <v>238</v>
      </c>
      <c r="J1190" t="s">
        <v>62</v>
      </c>
      <c r="K1190" t="s">
        <v>2498</v>
      </c>
      <c r="L1190" t="s">
        <v>113</v>
      </c>
      <c r="M1190" t="s">
        <v>54</v>
      </c>
      <c r="N1190" t="s">
        <v>92</v>
      </c>
      <c r="O1190" t="s">
        <v>93</v>
      </c>
      <c r="P1190" t="s">
        <v>68</v>
      </c>
      <c r="Q1190">
        <v>76</v>
      </c>
      <c r="R1190">
        <v>25.9</v>
      </c>
      <c r="S1190">
        <v>1968.4</v>
      </c>
      <c r="T1190">
        <v>33.44</v>
      </c>
      <c r="U1190">
        <v>4</v>
      </c>
      <c r="V1190">
        <v>3209</v>
      </c>
      <c r="W1190" t="s">
        <v>36</v>
      </c>
      <c r="X1190">
        <v>274.16000000000003</v>
      </c>
    </row>
    <row r="1191" spans="1:24" x14ac:dyDescent="0.25">
      <c r="A1191">
        <v>101189</v>
      </c>
      <c r="B1191" t="s">
        <v>3799</v>
      </c>
      <c r="C1191" t="s">
        <v>4170</v>
      </c>
      <c r="D1191" t="s">
        <v>4074</v>
      </c>
      <c r="E1191" t="s">
        <v>3069</v>
      </c>
      <c r="F1191" t="s">
        <v>25</v>
      </c>
      <c r="G1191" t="s">
        <v>221</v>
      </c>
      <c r="H1191" t="s">
        <v>3070</v>
      </c>
      <c r="I1191" t="s">
        <v>61</v>
      </c>
      <c r="J1191" t="s">
        <v>62</v>
      </c>
      <c r="K1191" t="s">
        <v>135</v>
      </c>
      <c r="L1191" t="s">
        <v>122</v>
      </c>
      <c r="M1191" t="s">
        <v>54</v>
      </c>
      <c r="N1191" t="s">
        <v>107</v>
      </c>
      <c r="O1191" t="s">
        <v>108</v>
      </c>
      <c r="P1191" t="s">
        <v>35</v>
      </c>
      <c r="Q1191">
        <v>429</v>
      </c>
      <c r="R1191">
        <v>48.82</v>
      </c>
      <c r="S1191">
        <v>20943.78</v>
      </c>
      <c r="T1191">
        <v>24.64</v>
      </c>
      <c r="U1191">
        <v>3</v>
      </c>
      <c r="V1191">
        <v>2695</v>
      </c>
      <c r="W1191" t="s">
        <v>57</v>
      </c>
      <c r="X1191">
        <v>2485.91</v>
      </c>
    </row>
    <row r="1192" spans="1:24" x14ac:dyDescent="0.25">
      <c r="A1192">
        <v>101190</v>
      </c>
      <c r="B1192" t="s">
        <v>3960</v>
      </c>
      <c r="C1192" t="s">
        <v>3851</v>
      </c>
      <c r="D1192" s="1">
        <v>45544</v>
      </c>
      <c r="E1192" t="s">
        <v>3071</v>
      </c>
      <c r="F1192" t="s">
        <v>32</v>
      </c>
      <c r="G1192" t="s">
        <v>180</v>
      </c>
      <c r="H1192" t="s">
        <v>3072</v>
      </c>
      <c r="I1192" t="s">
        <v>149</v>
      </c>
      <c r="J1192" t="s">
        <v>42</v>
      </c>
      <c r="K1192" t="s">
        <v>300</v>
      </c>
      <c r="L1192" t="s">
        <v>44</v>
      </c>
      <c r="M1192" t="s">
        <v>32</v>
      </c>
      <c r="N1192" t="s">
        <v>107</v>
      </c>
      <c r="O1192" t="s">
        <v>108</v>
      </c>
      <c r="P1192" t="s">
        <v>76</v>
      </c>
      <c r="Q1192">
        <v>224</v>
      </c>
      <c r="R1192">
        <v>328.16</v>
      </c>
      <c r="S1192">
        <v>73507.839999999997</v>
      </c>
      <c r="T1192">
        <v>8.9600000000000009</v>
      </c>
      <c r="U1192">
        <v>21</v>
      </c>
      <c r="V1192">
        <v>1154</v>
      </c>
      <c r="W1192" t="s">
        <v>36</v>
      </c>
      <c r="X1192">
        <v>7061.44</v>
      </c>
    </row>
    <row r="1193" spans="1:24" x14ac:dyDescent="0.25">
      <c r="A1193">
        <v>101191</v>
      </c>
      <c r="B1193" t="s">
        <v>4179</v>
      </c>
      <c r="C1193" t="s">
        <v>4041</v>
      </c>
      <c r="D1193" s="1">
        <v>45691</v>
      </c>
      <c r="E1193" t="s">
        <v>3073</v>
      </c>
      <c r="F1193" t="s">
        <v>38</v>
      </c>
      <c r="G1193" t="s">
        <v>39</v>
      </c>
      <c r="H1193" t="s">
        <v>3074</v>
      </c>
      <c r="I1193" t="s">
        <v>89</v>
      </c>
      <c r="J1193" t="s">
        <v>62</v>
      </c>
      <c r="K1193" t="s">
        <v>1543</v>
      </c>
      <c r="L1193" t="s">
        <v>187</v>
      </c>
      <c r="M1193" t="s">
        <v>65</v>
      </c>
      <c r="N1193" t="s">
        <v>66</v>
      </c>
      <c r="O1193" t="s">
        <v>67</v>
      </c>
      <c r="P1193" t="s">
        <v>35</v>
      </c>
      <c r="Q1193">
        <v>220</v>
      </c>
      <c r="R1193">
        <v>37.729999999999997</v>
      </c>
      <c r="S1193">
        <v>8300.6</v>
      </c>
      <c r="T1193">
        <v>18.71</v>
      </c>
      <c r="U1193">
        <v>9</v>
      </c>
      <c r="V1193">
        <v>4453</v>
      </c>
      <c r="W1193" t="s">
        <v>36</v>
      </c>
      <c r="X1193">
        <v>1283.56</v>
      </c>
    </row>
    <row r="1194" spans="1:24" x14ac:dyDescent="0.25">
      <c r="A1194">
        <v>101192</v>
      </c>
      <c r="B1194" t="s">
        <v>4004</v>
      </c>
      <c r="C1194" t="s">
        <v>3782</v>
      </c>
      <c r="D1194" t="s">
        <v>4018</v>
      </c>
      <c r="E1194" t="s">
        <v>3075</v>
      </c>
      <c r="F1194" t="s">
        <v>65</v>
      </c>
      <c r="G1194" t="s">
        <v>70</v>
      </c>
      <c r="H1194" t="s">
        <v>3076</v>
      </c>
      <c r="I1194" t="s">
        <v>89</v>
      </c>
      <c r="J1194" t="s">
        <v>62</v>
      </c>
      <c r="K1194" t="s">
        <v>3077</v>
      </c>
      <c r="L1194" t="s">
        <v>118</v>
      </c>
      <c r="M1194" t="s">
        <v>32</v>
      </c>
      <c r="N1194" t="s">
        <v>92</v>
      </c>
      <c r="O1194" t="s">
        <v>93</v>
      </c>
      <c r="P1194" t="s">
        <v>123</v>
      </c>
      <c r="Q1194">
        <v>413</v>
      </c>
      <c r="R1194">
        <v>8.25</v>
      </c>
      <c r="S1194">
        <v>3407.25</v>
      </c>
      <c r="T1194">
        <v>20.73</v>
      </c>
      <c r="U1194">
        <v>13</v>
      </c>
      <c r="V1194">
        <v>3342</v>
      </c>
      <c r="W1194" t="s">
        <v>36</v>
      </c>
      <c r="X1194">
        <v>510.32</v>
      </c>
    </row>
    <row r="1195" spans="1:24" x14ac:dyDescent="0.25">
      <c r="A1195">
        <v>101193</v>
      </c>
      <c r="B1195" s="1">
        <v>45512</v>
      </c>
      <c r="C1195" s="1">
        <v>45543</v>
      </c>
      <c r="D1195" t="s">
        <v>4099</v>
      </c>
      <c r="E1195" t="s">
        <v>3078</v>
      </c>
      <c r="F1195" t="s">
        <v>38</v>
      </c>
      <c r="G1195" t="s">
        <v>217</v>
      </c>
      <c r="H1195" t="s">
        <v>3079</v>
      </c>
      <c r="I1195" t="s">
        <v>207</v>
      </c>
      <c r="J1195" t="s">
        <v>80</v>
      </c>
      <c r="K1195" t="s">
        <v>1591</v>
      </c>
      <c r="L1195" t="s">
        <v>113</v>
      </c>
      <c r="M1195" t="s">
        <v>25</v>
      </c>
      <c r="N1195" t="s">
        <v>55</v>
      </c>
      <c r="O1195" t="s">
        <v>56</v>
      </c>
      <c r="P1195" t="s">
        <v>35</v>
      </c>
      <c r="Q1195">
        <v>270</v>
      </c>
      <c r="R1195">
        <v>44.42</v>
      </c>
      <c r="S1195">
        <v>11993.4</v>
      </c>
      <c r="T1195">
        <v>20.13</v>
      </c>
      <c r="U1195">
        <v>9</v>
      </c>
      <c r="V1195">
        <v>1201</v>
      </c>
      <c r="W1195" t="s">
        <v>36</v>
      </c>
      <c r="X1195">
        <v>2012.52</v>
      </c>
    </row>
    <row r="1196" spans="1:24" x14ac:dyDescent="0.25">
      <c r="A1196">
        <v>101194</v>
      </c>
      <c r="B1196" s="1">
        <v>45475</v>
      </c>
      <c r="C1196" s="1">
        <v>45537</v>
      </c>
      <c r="D1196" t="s">
        <v>4111</v>
      </c>
      <c r="E1196" t="s">
        <v>3080</v>
      </c>
      <c r="F1196" t="s">
        <v>25</v>
      </c>
      <c r="G1196" t="s">
        <v>59</v>
      </c>
      <c r="H1196" t="s">
        <v>3081</v>
      </c>
      <c r="I1196" t="s">
        <v>230</v>
      </c>
      <c r="J1196" t="s">
        <v>80</v>
      </c>
      <c r="K1196" t="s">
        <v>1416</v>
      </c>
      <c r="L1196" t="s">
        <v>31</v>
      </c>
      <c r="M1196" t="s">
        <v>65</v>
      </c>
      <c r="N1196" t="s">
        <v>45</v>
      </c>
      <c r="O1196" t="s">
        <v>46</v>
      </c>
      <c r="P1196" t="s">
        <v>35</v>
      </c>
      <c r="Q1196">
        <v>433</v>
      </c>
      <c r="R1196">
        <v>334.82</v>
      </c>
      <c r="S1196">
        <v>144977.06</v>
      </c>
      <c r="T1196">
        <v>24.75</v>
      </c>
      <c r="U1196">
        <v>6</v>
      </c>
      <c r="V1196">
        <v>1005</v>
      </c>
      <c r="W1196" t="s">
        <v>36</v>
      </c>
      <c r="X1196">
        <v>32798.79</v>
      </c>
    </row>
    <row r="1197" spans="1:24" x14ac:dyDescent="0.25">
      <c r="A1197">
        <v>101195</v>
      </c>
      <c r="B1197" t="s">
        <v>3884</v>
      </c>
      <c r="C1197" s="1">
        <v>45658</v>
      </c>
      <c r="D1197" t="s">
        <v>4070</v>
      </c>
      <c r="E1197" t="s">
        <v>2824</v>
      </c>
      <c r="F1197" t="s">
        <v>25</v>
      </c>
      <c r="G1197" t="s">
        <v>172</v>
      </c>
      <c r="H1197" t="s">
        <v>3082</v>
      </c>
      <c r="I1197" t="s">
        <v>416</v>
      </c>
      <c r="J1197" t="s">
        <v>80</v>
      </c>
      <c r="K1197" t="s">
        <v>3083</v>
      </c>
      <c r="L1197" t="s">
        <v>187</v>
      </c>
      <c r="M1197" t="s">
        <v>65</v>
      </c>
      <c r="N1197" t="s">
        <v>45</v>
      </c>
      <c r="O1197" t="s">
        <v>46</v>
      </c>
      <c r="P1197" t="s">
        <v>76</v>
      </c>
      <c r="Q1197">
        <v>221</v>
      </c>
      <c r="R1197">
        <v>251.68</v>
      </c>
      <c r="S1197">
        <v>55621.279999999999</v>
      </c>
      <c r="T1197">
        <v>12.05</v>
      </c>
      <c r="U1197">
        <v>25</v>
      </c>
      <c r="V1197">
        <v>1294</v>
      </c>
      <c r="W1197" t="s">
        <v>36</v>
      </c>
      <c r="X1197">
        <v>14948.1</v>
      </c>
    </row>
    <row r="1198" spans="1:24" x14ac:dyDescent="0.25">
      <c r="A1198">
        <v>101196</v>
      </c>
      <c r="B1198" t="s">
        <v>4127</v>
      </c>
      <c r="C1198" t="s">
        <v>3756</v>
      </c>
      <c r="D1198" s="1">
        <v>45691</v>
      </c>
      <c r="E1198" t="s">
        <v>3084</v>
      </c>
      <c r="F1198" t="s">
        <v>32</v>
      </c>
      <c r="G1198" t="s">
        <v>364</v>
      </c>
      <c r="H1198" t="s">
        <v>3085</v>
      </c>
      <c r="I1198" t="s">
        <v>191</v>
      </c>
      <c r="J1198" t="s">
        <v>62</v>
      </c>
      <c r="K1198" t="s">
        <v>1471</v>
      </c>
      <c r="L1198" t="s">
        <v>187</v>
      </c>
      <c r="M1198" t="s">
        <v>54</v>
      </c>
      <c r="N1198" t="s">
        <v>102</v>
      </c>
      <c r="O1198" t="s">
        <v>103</v>
      </c>
      <c r="P1198" t="s">
        <v>35</v>
      </c>
      <c r="Q1198">
        <v>498</v>
      </c>
      <c r="R1198">
        <v>16.47</v>
      </c>
      <c r="S1198">
        <v>8202.06</v>
      </c>
      <c r="T1198">
        <v>26.59</v>
      </c>
      <c r="U1198">
        <v>8</v>
      </c>
      <c r="V1198">
        <v>3046</v>
      </c>
      <c r="W1198" t="s">
        <v>36</v>
      </c>
      <c r="X1198">
        <v>1131.94</v>
      </c>
    </row>
    <row r="1199" spans="1:24" x14ac:dyDescent="0.25">
      <c r="A1199">
        <v>101197</v>
      </c>
      <c r="B1199" t="s">
        <v>3942</v>
      </c>
      <c r="C1199" t="s">
        <v>3942</v>
      </c>
      <c r="D1199" t="s">
        <v>3943</v>
      </c>
      <c r="E1199" t="s">
        <v>3086</v>
      </c>
      <c r="F1199" t="s">
        <v>65</v>
      </c>
      <c r="G1199" t="s">
        <v>154</v>
      </c>
      <c r="H1199" t="s">
        <v>3087</v>
      </c>
      <c r="I1199" t="s">
        <v>85</v>
      </c>
      <c r="J1199" t="s">
        <v>52</v>
      </c>
      <c r="K1199" t="s">
        <v>3088</v>
      </c>
      <c r="L1199" t="s">
        <v>212</v>
      </c>
      <c r="M1199" t="s">
        <v>32</v>
      </c>
      <c r="N1199" t="s">
        <v>102</v>
      </c>
      <c r="O1199" t="s">
        <v>103</v>
      </c>
      <c r="P1199" t="s">
        <v>35</v>
      </c>
      <c r="Q1199">
        <v>447</v>
      </c>
      <c r="R1199">
        <v>24.24</v>
      </c>
      <c r="S1199">
        <v>10835.28</v>
      </c>
      <c r="T1199">
        <v>25.15</v>
      </c>
      <c r="U1199">
        <v>4</v>
      </c>
      <c r="V1199">
        <v>2875</v>
      </c>
      <c r="W1199" t="s">
        <v>36</v>
      </c>
      <c r="X1199">
        <v>1801.6</v>
      </c>
    </row>
    <row r="1200" spans="1:24" x14ac:dyDescent="0.25">
      <c r="A1200">
        <v>101198</v>
      </c>
      <c r="B1200" t="s">
        <v>3841</v>
      </c>
      <c r="C1200" s="1">
        <v>45390</v>
      </c>
      <c r="D1200" t="s">
        <v>3850</v>
      </c>
      <c r="E1200" t="s">
        <v>1001</v>
      </c>
      <c r="F1200" t="s">
        <v>54</v>
      </c>
      <c r="G1200" t="s">
        <v>158</v>
      </c>
      <c r="H1200" t="s">
        <v>3089</v>
      </c>
      <c r="I1200" t="s">
        <v>191</v>
      </c>
      <c r="J1200" t="s">
        <v>62</v>
      </c>
      <c r="K1200" t="s">
        <v>3090</v>
      </c>
      <c r="L1200" t="s">
        <v>44</v>
      </c>
      <c r="M1200" t="s">
        <v>65</v>
      </c>
      <c r="N1200" t="s">
        <v>74</v>
      </c>
      <c r="O1200" t="s">
        <v>75</v>
      </c>
      <c r="P1200" t="s">
        <v>123</v>
      </c>
      <c r="Q1200">
        <v>147</v>
      </c>
      <c r="R1200">
        <v>23.71</v>
      </c>
      <c r="S1200">
        <v>3485.37</v>
      </c>
      <c r="T1200">
        <v>14.26</v>
      </c>
      <c r="U1200">
        <v>11</v>
      </c>
      <c r="V1200">
        <v>1760</v>
      </c>
      <c r="W1200" t="s">
        <v>57</v>
      </c>
      <c r="X1200">
        <v>536.79</v>
      </c>
    </row>
    <row r="1201" spans="1:24" x14ac:dyDescent="0.25">
      <c r="A1201">
        <v>101199</v>
      </c>
      <c r="B1201" t="s">
        <v>4034</v>
      </c>
      <c r="C1201" t="s">
        <v>4034</v>
      </c>
      <c r="D1201" s="1">
        <v>45971</v>
      </c>
      <c r="E1201" t="s">
        <v>3091</v>
      </c>
      <c r="F1201" t="s">
        <v>25</v>
      </c>
      <c r="G1201" t="s">
        <v>233</v>
      </c>
      <c r="H1201" t="s">
        <v>3092</v>
      </c>
      <c r="I1201" t="s">
        <v>246</v>
      </c>
      <c r="J1201" t="s">
        <v>29</v>
      </c>
      <c r="K1201" t="s">
        <v>3093</v>
      </c>
      <c r="L1201" t="s">
        <v>91</v>
      </c>
      <c r="M1201" t="s">
        <v>32</v>
      </c>
      <c r="N1201" t="s">
        <v>92</v>
      </c>
      <c r="O1201" t="s">
        <v>93</v>
      </c>
      <c r="P1201" t="s">
        <v>76</v>
      </c>
      <c r="Q1201">
        <v>49</v>
      </c>
      <c r="R1201">
        <v>84.7</v>
      </c>
      <c r="S1201">
        <v>4150.3</v>
      </c>
      <c r="T1201">
        <v>8.91</v>
      </c>
      <c r="U1201">
        <v>16</v>
      </c>
      <c r="V1201">
        <v>1262</v>
      </c>
      <c r="W1201" t="s">
        <v>36</v>
      </c>
      <c r="X1201">
        <v>1054.3900000000001</v>
      </c>
    </row>
    <row r="1202" spans="1:24" x14ac:dyDescent="0.25">
      <c r="A1202">
        <v>101200</v>
      </c>
      <c r="B1202" t="s">
        <v>3762</v>
      </c>
      <c r="C1202" t="s">
        <v>3762</v>
      </c>
      <c r="D1202" t="s">
        <v>4127</v>
      </c>
      <c r="E1202" t="s">
        <v>3094</v>
      </c>
      <c r="F1202" t="s">
        <v>25</v>
      </c>
      <c r="G1202" t="s">
        <v>26</v>
      </c>
      <c r="H1202" t="s">
        <v>3095</v>
      </c>
      <c r="I1202" t="s">
        <v>368</v>
      </c>
      <c r="J1202" t="s">
        <v>29</v>
      </c>
      <c r="K1202" t="s">
        <v>2131</v>
      </c>
      <c r="L1202" t="s">
        <v>64</v>
      </c>
      <c r="M1202" t="s">
        <v>25</v>
      </c>
      <c r="N1202" t="s">
        <v>33</v>
      </c>
      <c r="O1202" t="s">
        <v>34</v>
      </c>
      <c r="P1202" t="s">
        <v>76</v>
      </c>
      <c r="Q1202">
        <v>297</v>
      </c>
      <c r="R1202">
        <v>115.49</v>
      </c>
      <c r="S1202">
        <v>34300.53</v>
      </c>
      <c r="T1202">
        <v>9.9499999999999993</v>
      </c>
      <c r="U1202">
        <v>22</v>
      </c>
      <c r="V1202">
        <v>2140</v>
      </c>
      <c r="W1202" t="s">
        <v>36</v>
      </c>
      <c r="X1202">
        <v>8242.07</v>
      </c>
    </row>
    <row r="1203" spans="1:24" x14ac:dyDescent="0.25">
      <c r="A1203">
        <v>101201</v>
      </c>
      <c r="B1203" t="s">
        <v>4117</v>
      </c>
      <c r="C1203" s="1">
        <v>45695</v>
      </c>
      <c r="D1203" t="s">
        <v>3862</v>
      </c>
      <c r="E1203" t="s">
        <v>3096</v>
      </c>
      <c r="F1203" t="s">
        <v>54</v>
      </c>
      <c r="G1203" t="s">
        <v>165</v>
      </c>
      <c r="H1203" t="s">
        <v>3097</v>
      </c>
      <c r="I1203" t="s">
        <v>51</v>
      </c>
      <c r="J1203" t="s">
        <v>52</v>
      </c>
      <c r="K1203" t="s">
        <v>3098</v>
      </c>
      <c r="L1203" t="s">
        <v>44</v>
      </c>
      <c r="M1203" t="s">
        <v>38</v>
      </c>
      <c r="N1203" t="s">
        <v>55</v>
      </c>
      <c r="O1203" t="s">
        <v>56</v>
      </c>
      <c r="P1203" t="s">
        <v>76</v>
      </c>
      <c r="Q1203">
        <v>94</v>
      </c>
      <c r="R1203">
        <v>37.76</v>
      </c>
      <c r="S1203">
        <v>3549.44</v>
      </c>
      <c r="T1203">
        <v>9.73</v>
      </c>
      <c r="U1203">
        <v>24</v>
      </c>
      <c r="V1203">
        <v>4328</v>
      </c>
      <c r="W1203" t="s">
        <v>36</v>
      </c>
      <c r="X1203">
        <v>508.44</v>
      </c>
    </row>
    <row r="1204" spans="1:24" x14ac:dyDescent="0.25">
      <c r="A1204">
        <v>101202</v>
      </c>
      <c r="B1204" s="1">
        <v>45692</v>
      </c>
      <c r="C1204" s="1">
        <v>45781</v>
      </c>
      <c r="D1204" t="s">
        <v>4106</v>
      </c>
      <c r="E1204" t="s">
        <v>3099</v>
      </c>
      <c r="F1204" t="s">
        <v>65</v>
      </c>
      <c r="G1204" t="s">
        <v>70</v>
      </c>
      <c r="H1204" t="s">
        <v>3100</v>
      </c>
      <c r="I1204" t="s">
        <v>134</v>
      </c>
      <c r="J1204" t="s">
        <v>52</v>
      </c>
      <c r="K1204" t="s">
        <v>610</v>
      </c>
      <c r="L1204" t="s">
        <v>91</v>
      </c>
      <c r="M1204" t="s">
        <v>32</v>
      </c>
      <c r="N1204" t="s">
        <v>74</v>
      </c>
      <c r="O1204" t="s">
        <v>75</v>
      </c>
      <c r="P1204" t="s">
        <v>76</v>
      </c>
      <c r="Q1204">
        <v>428</v>
      </c>
      <c r="R1204">
        <v>52.71</v>
      </c>
      <c r="S1204">
        <v>22559.88</v>
      </c>
      <c r="T1204">
        <v>15.82</v>
      </c>
      <c r="U1204">
        <v>24</v>
      </c>
      <c r="V1204">
        <v>1670</v>
      </c>
      <c r="W1204" t="s">
        <v>36</v>
      </c>
      <c r="X1204">
        <v>2136.0500000000002</v>
      </c>
    </row>
    <row r="1205" spans="1:24" x14ac:dyDescent="0.25">
      <c r="A1205">
        <v>101203</v>
      </c>
      <c r="B1205" t="s">
        <v>3938</v>
      </c>
      <c r="C1205" t="s">
        <v>4106</v>
      </c>
      <c r="D1205" t="s">
        <v>4038</v>
      </c>
      <c r="E1205" t="s">
        <v>3101</v>
      </c>
      <c r="F1205" t="s">
        <v>65</v>
      </c>
      <c r="G1205" t="s">
        <v>142</v>
      </c>
      <c r="H1205" t="s">
        <v>3102</v>
      </c>
      <c r="I1205" t="s">
        <v>416</v>
      </c>
      <c r="J1205" t="s">
        <v>80</v>
      </c>
      <c r="K1205" t="s">
        <v>3103</v>
      </c>
      <c r="L1205" t="s">
        <v>64</v>
      </c>
      <c r="M1205" t="s">
        <v>25</v>
      </c>
      <c r="N1205" t="s">
        <v>55</v>
      </c>
      <c r="O1205" t="s">
        <v>56</v>
      </c>
      <c r="P1205" t="s">
        <v>76</v>
      </c>
      <c r="Q1205">
        <v>313</v>
      </c>
      <c r="R1205">
        <v>299.49</v>
      </c>
      <c r="S1205">
        <v>93740.37</v>
      </c>
      <c r="T1205">
        <v>13.72</v>
      </c>
      <c r="U1205">
        <v>20</v>
      </c>
      <c r="V1205">
        <v>1875</v>
      </c>
      <c r="W1205" t="s">
        <v>36</v>
      </c>
      <c r="X1205">
        <v>23857.919999999998</v>
      </c>
    </row>
    <row r="1206" spans="1:24" x14ac:dyDescent="0.25">
      <c r="A1206">
        <v>101204</v>
      </c>
      <c r="B1206" t="s">
        <v>3953</v>
      </c>
      <c r="C1206" t="s">
        <v>4124</v>
      </c>
      <c r="D1206" s="1">
        <v>45779</v>
      </c>
      <c r="E1206" t="s">
        <v>3104</v>
      </c>
      <c r="F1206" t="s">
        <v>54</v>
      </c>
      <c r="G1206" t="s">
        <v>225</v>
      </c>
      <c r="H1206" t="s">
        <v>3105</v>
      </c>
      <c r="I1206" t="s">
        <v>116</v>
      </c>
      <c r="J1206" t="s">
        <v>62</v>
      </c>
      <c r="K1206" t="s">
        <v>331</v>
      </c>
      <c r="L1206" t="s">
        <v>212</v>
      </c>
      <c r="M1206" t="s">
        <v>25</v>
      </c>
      <c r="N1206" t="s">
        <v>45</v>
      </c>
      <c r="O1206" t="s">
        <v>46</v>
      </c>
      <c r="P1206" t="s">
        <v>123</v>
      </c>
      <c r="Q1206">
        <v>392</v>
      </c>
      <c r="R1206">
        <v>20.96</v>
      </c>
      <c r="S1206">
        <v>8216.32</v>
      </c>
      <c r="T1206">
        <v>20.22</v>
      </c>
      <c r="U1206">
        <v>13</v>
      </c>
      <c r="V1206">
        <v>4125</v>
      </c>
      <c r="W1206" t="s">
        <v>188</v>
      </c>
      <c r="X1206">
        <v>816.6</v>
      </c>
    </row>
    <row r="1207" spans="1:24" x14ac:dyDescent="0.25">
      <c r="A1207">
        <v>101205</v>
      </c>
      <c r="B1207" t="s">
        <v>4084</v>
      </c>
      <c r="C1207" t="s">
        <v>3909</v>
      </c>
      <c r="D1207" t="s">
        <v>3910</v>
      </c>
      <c r="E1207" t="s">
        <v>3106</v>
      </c>
      <c r="F1207" t="s">
        <v>38</v>
      </c>
      <c r="G1207" t="s">
        <v>217</v>
      </c>
      <c r="H1207" t="s">
        <v>3107</v>
      </c>
      <c r="I1207" t="s">
        <v>28</v>
      </c>
      <c r="J1207" t="s">
        <v>29</v>
      </c>
      <c r="K1207" t="s">
        <v>3108</v>
      </c>
      <c r="L1207" t="s">
        <v>91</v>
      </c>
      <c r="M1207" t="s">
        <v>32</v>
      </c>
      <c r="N1207" t="s">
        <v>55</v>
      </c>
      <c r="O1207" t="s">
        <v>56</v>
      </c>
      <c r="P1207" t="s">
        <v>35</v>
      </c>
      <c r="Q1207">
        <v>255</v>
      </c>
      <c r="R1207">
        <v>114.67</v>
      </c>
      <c r="S1207">
        <v>29240.85</v>
      </c>
      <c r="T1207">
        <v>19.7</v>
      </c>
      <c r="U1207">
        <v>4</v>
      </c>
      <c r="V1207">
        <v>2274</v>
      </c>
      <c r="W1207" t="s">
        <v>36</v>
      </c>
      <c r="X1207">
        <v>7764.71</v>
      </c>
    </row>
    <row r="1208" spans="1:24" x14ac:dyDescent="0.25">
      <c r="A1208">
        <v>101206</v>
      </c>
      <c r="B1208" s="1">
        <v>45698</v>
      </c>
      <c r="C1208" s="1">
        <v>45818</v>
      </c>
      <c r="D1208" t="s">
        <v>3984</v>
      </c>
      <c r="E1208" t="s">
        <v>3109</v>
      </c>
      <c r="F1208" t="s">
        <v>25</v>
      </c>
      <c r="G1208" t="s">
        <v>244</v>
      </c>
      <c r="H1208" t="s">
        <v>3110</v>
      </c>
      <c r="I1208" t="s">
        <v>177</v>
      </c>
      <c r="J1208" t="s">
        <v>29</v>
      </c>
      <c r="K1208" t="s">
        <v>1562</v>
      </c>
      <c r="L1208" t="s">
        <v>98</v>
      </c>
      <c r="M1208" t="s">
        <v>32</v>
      </c>
      <c r="N1208" t="s">
        <v>66</v>
      </c>
      <c r="O1208" t="s">
        <v>67</v>
      </c>
      <c r="P1208" t="s">
        <v>35</v>
      </c>
      <c r="Q1208">
        <v>343</v>
      </c>
      <c r="R1208">
        <v>73.39</v>
      </c>
      <c r="S1208">
        <v>25172.77</v>
      </c>
      <c r="T1208">
        <v>22.2</v>
      </c>
      <c r="U1208">
        <v>7</v>
      </c>
      <c r="V1208">
        <v>820</v>
      </c>
      <c r="W1208" t="s">
        <v>36</v>
      </c>
      <c r="X1208">
        <v>6620.58</v>
      </c>
    </row>
    <row r="1209" spans="1:24" x14ac:dyDescent="0.25">
      <c r="A1209">
        <v>101207</v>
      </c>
      <c r="B1209" s="1">
        <v>45480</v>
      </c>
      <c r="C1209" s="1">
        <v>45542</v>
      </c>
      <c r="D1209" t="s">
        <v>3830</v>
      </c>
      <c r="E1209" t="s">
        <v>3111</v>
      </c>
      <c r="F1209" t="s">
        <v>32</v>
      </c>
      <c r="G1209" t="s">
        <v>255</v>
      </c>
      <c r="H1209" t="s">
        <v>3112</v>
      </c>
      <c r="I1209" t="s">
        <v>126</v>
      </c>
      <c r="J1209" t="s">
        <v>42</v>
      </c>
      <c r="K1209" t="s">
        <v>3035</v>
      </c>
      <c r="L1209" t="s">
        <v>212</v>
      </c>
      <c r="M1209" t="s">
        <v>54</v>
      </c>
      <c r="N1209" t="s">
        <v>74</v>
      </c>
      <c r="O1209" t="s">
        <v>75</v>
      </c>
      <c r="P1209" t="s">
        <v>123</v>
      </c>
      <c r="Q1209">
        <v>288</v>
      </c>
      <c r="R1209">
        <v>123.96</v>
      </c>
      <c r="S1209">
        <v>35700.480000000003</v>
      </c>
      <c r="T1209">
        <v>17.690000000000001</v>
      </c>
      <c r="U1209">
        <v>6</v>
      </c>
      <c r="V1209">
        <v>591</v>
      </c>
      <c r="W1209" t="s">
        <v>57</v>
      </c>
      <c r="X1209">
        <v>4932.51</v>
      </c>
    </row>
    <row r="1210" spans="1:24" x14ac:dyDescent="0.25">
      <c r="A1210">
        <v>101208</v>
      </c>
      <c r="B1210" t="s">
        <v>3809</v>
      </c>
      <c r="C1210" t="s">
        <v>3810</v>
      </c>
      <c r="D1210" s="1">
        <v>45633</v>
      </c>
      <c r="E1210" t="s">
        <v>2882</v>
      </c>
      <c r="F1210" t="s">
        <v>65</v>
      </c>
      <c r="G1210" t="s">
        <v>154</v>
      </c>
      <c r="H1210" t="s">
        <v>3113</v>
      </c>
      <c r="I1210" t="s">
        <v>149</v>
      </c>
      <c r="J1210" t="s">
        <v>42</v>
      </c>
      <c r="K1210" t="s">
        <v>1413</v>
      </c>
      <c r="L1210" t="s">
        <v>91</v>
      </c>
      <c r="M1210" t="s">
        <v>65</v>
      </c>
      <c r="N1210" t="s">
        <v>151</v>
      </c>
      <c r="O1210" t="s">
        <v>152</v>
      </c>
      <c r="P1210" t="s">
        <v>76</v>
      </c>
      <c r="Q1210">
        <v>334</v>
      </c>
      <c r="R1210">
        <v>219.51</v>
      </c>
      <c r="S1210">
        <v>73316.34</v>
      </c>
      <c r="T1210">
        <v>10.45</v>
      </c>
      <c r="U1210">
        <v>19</v>
      </c>
      <c r="V1210">
        <v>1179</v>
      </c>
      <c r="W1210" t="s">
        <v>47</v>
      </c>
      <c r="X1210">
        <v>-142.46</v>
      </c>
    </row>
    <row r="1211" spans="1:24" x14ac:dyDescent="0.25">
      <c r="A1211">
        <v>101209</v>
      </c>
      <c r="B1211" t="s">
        <v>4052</v>
      </c>
      <c r="C1211" t="s">
        <v>3823</v>
      </c>
      <c r="D1211" s="1">
        <v>45692</v>
      </c>
      <c r="E1211" t="s">
        <v>3114</v>
      </c>
      <c r="F1211" t="s">
        <v>65</v>
      </c>
      <c r="G1211" t="s">
        <v>154</v>
      </c>
      <c r="H1211" t="s">
        <v>3115</v>
      </c>
      <c r="I1211" t="s">
        <v>191</v>
      </c>
      <c r="J1211" t="s">
        <v>62</v>
      </c>
      <c r="K1211" t="s">
        <v>3116</v>
      </c>
      <c r="L1211" t="s">
        <v>118</v>
      </c>
      <c r="M1211" t="s">
        <v>25</v>
      </c>
      <c r="N1211" t="s">
        <v>45</v>
      </c>
      <c r="O1211" t="s">
        <v>46</v>
      </c>
      <c r="P1211" t="s">
        <v>76</v>
      </c>
      <c r="Q1211">
        <v>47</v>
      </c>
      <c r="R1211">
        <v>13.63</v>
      </c>
      <c r="S1211">
        <v>640.61</v>
      </c>
      <c r="T1211">
        <v>8.8800000000000008</v>
      </c>
      <c r="U1211">
        <v>18</v>
      </c>
      <c r="V1211">
        <v>4816</v>
      </c>
      <c r="W1211" t="s">
        <v>47</v>
      </c>
      <c r="X1211">
        <v>-171.44</v>
      </c>
    </row>
    <row r="1212" spans="1:24" x14ac:dyDescent="0.25">
      <c r="A1212">
        <v>101210</v>
      </c>
      <c r="B1212" s="1">
        <v>45324</v>
      </c>
      <c r="C1212" s="1">
        <v>45475</v>
      </c>
      <c r="D1212" t="s">
        <v>4116</v>
      </c>
      <c r="E1212" t="s">
        <v>3117</v>
      </c>
      <c r="F1212" t="s">
        <v>38</v>
      </c>
      <c r="G1212" t="s">
        <v>39</v>
      </c>
      <c r="H1212" t="s">
        <v>3118</v>
      </c>
      <c r="I1212" t="s">
        <v>134</v>
      </c>
      <c r="J1212" t="s">
        <v>52</v>
      </c>
      <c r="K1212" t="s">
        <v>1633</v>
      </c>
      <c r="L1212" t="s">
        <v>122</v>
      </c>
      <c r="M1212" t="s">
        <v>54</v>
      </c>
      <c r="N1212" t="s">
        <v>151</v>
      </c>
      <c r="O1212" t="s">
        <v>152</v>
      </c>
      <c r="P1212" t="s">
        <v>76</v>
      </c>
      <c r="Q1212">
        <v>59</v>
      </c>
      <c r="R1212">
        <v>76.959999999999994</v>
      </c>
      <c r="S1212">
        <v>4540.6400000000003</v>
      </c>
      <c r="T1212">
        <v>9.09</v>
      </c>
      <c r="U1212">
        <v>14</v>
      </c>
      <c r="V1212">
        <v>1601</v>
      </c>
      <c r="W1212" t="s">
        <v>36</v>
      </c>
      <c r="X1212">
        <v>588.37</v>
      </c>
    </row>
    <row r="1213" spans="1:24" x14ac:dyDescent="0.25">
      <c r="A1213">
        <v>101211</v>
      </c>
      <c r="B1213" s="1">
        <v>45419</v>
      </c>
      <c r="C1213" s="1">
        <v>45450</v>
      </c>
      <c r="D1213" t="s">
        <v>3830</v>
      </c>
      <c r="E1213" t="s">
        <v>674</v>
      </c>
      <c r="F1213" t="s">
        <v>54</v>
      </c>
      <c r="G1213" t="s">
        <v>158</v>
      </c>
      <c r="H1213" t="s">
        <v>3119</v>
      </c>
      <c r="I1213" t="s">
        <v>89</v>
      </c>
      <c r="J1213" t="s">
        <v>62</v>
      </c>
      <c r="K1213" t="s">
        <v>1946</v>
      </c>
      <c r="L1213" t="s">
        <v>122</v>
      </c>
      <c r="M1213" t="s">
        <v>32</v>
      </c>
      <c r="N1213" t="s">
        <v>66</v>
      </c>
      <c r="O1213" t="s">
        <v>67</v>
      </c>
      <c r="P1213" t="s">
        <v>35</v>
      </c>
      <c r="Q1213">
        <v>361</v>
      </c>
      <c r="R1213">
        <v>29.55</v>
      </c>
      <c r="S1213">
        <v>10667.55</v>
      </c>
      <c r="T1213">
        <v>22.71</v>
      </c>
      <c r="U1213">
        <v>9</v>
      </c>
      <c r="V1213">
        <v>2135</v>
      </c>
      <c r="W1213" t="s">
        <v>36</v>
      </c>
      <c r="X1213">
        <v>511</v>
      </c>
    </row>
    <row r="1214" spans="1:24" x14ac:dyDescent="0.25">
      <c r="A1214">
        <v>101212</v>
      </c>
      <c r="B1214" t="s">
        <v>4010</v>
      </c>
      <c r="C1214" t="s">
        <v>4010</v>
      </c>
      <c r="D1214" t="s">
        <v>3923</v>
      </c>
      <c r="E1214" t="s">
        <v>3120</v>
      </c>
      <c r="F1214" t="s">
        <v>32</v>
      </c>
      <c r="G1214" t="s">
        <v>110</v>
      </c>
      <c r="H1214" t="s">
        <v>3121</v>
      </c>
      <c r="I1214" t="s">
        <v>85</v>
      </c>
      <c r="J1214" t="s">
        <v>52</v>
      </c>
      <c r="K1214" t="s">
        <v>1127</v>
      </c>
      <c r="L1214" t="s">
        <v>31</v>
      </c>
      <c r="M1214" t="s">
        <v>38</v>
      </c>
      <c r="N1214" t="s">
        <v>33</v>
      </c>
      <c r="O1214" t="s">
        <v>34</v>
      </c>
      <c r="P1214" t="s">
        <v>35</v>
      </c>
      <c r="Q1214">
        <v>33</v>
      </c>
      <c r="R1214">
        <v>20.04</v>
      </c>
      <c r="S1214">
        <v>661.32</v>
      </c>
      <c r="T1214">
        <v>13.41</v>
      </c>
      <c r="U1214">
        <v>4</v>
      </c>
      <c r="V1214">
        <v>3172</v>
      </c>
      <c r="W1214" t="s">
        <v>36</v>
      </c>
      <c r="X1214">
        <v>28.56</v>
      </c>
    </row>
    <row r="1215" spans="1:24" x14ac:dyDescent="0.25">
      <c r="A1215">
        <v>101213</v>
      </c>
      <c r="B1215" s="1">
        <v>45904</v>
      </c>
      <c r="C1215" s="1">
        <v>45934</v>
      </c>
      <c r="D1215" t="s">
        <v>3821</v>
      </c>
      <c r="E1215" t="s">
        <v>3122</v>
      </c>
      <c r="F1215" t="s">
        <v>54</v>
      </c>
      <c r="G1215" t="s">
        <v>165</v>
      </c>
      <c r="H1215" t="s">
        <v>1632</v>
      </c>
      <c r="I1215" t="s">
        <v>191</v>
      </c>
      <c r="J1215" t="s">
        <v>62</v>
      </c>
      <c r="K1215" t="s">
        <v>2899</v>
      </c>
      <c r="L1215" t="s">
        <v>31</v>
      </c>
      <c r="M1215" t="s">
        <v>54</v>
      </c>
      <c r="N1215" t="s">
        <v>66</v>
      </c>
      <c r="O1215" t="s">
        <v>67</v>
      </c>
      <c r="P1215" t="s">
        <v>123</v>
      </c>
      <c r="Q1215">
        <v>276</v>
      </c>
      <c r="R1215">
        <v>30.32</v>
      </c>
      <c r="S1215">
        <v>8368.32</v>
      </c>
      <c r="T1215">
        <v>12.89</v>
      </c>
      <c r="U1215">
        <v>10</v>
      </c>
      <c r="V1215">
        <v>3891</v>
      </c>
      <c r="W1215" t="s">
        <v>36</v>
      </c>
      <c r="X1215">
        <v>1166.3699999999999</v>
      </c>
    </row>
    <row r="1216" spans="1:24" x14ac:dyDescent="0.25">
      <c r="A1216">
        <v>101214</v>
      </c>
      <c r="B1216" s="1">
        <v>45881</v>
      </c>
      <c r="C1216" s="1">
        <v>45973</v>
      </c>
      <c r="D1216" s="1">
        <v>46143</v>
      </c>
      <c r="E1216" t="s">
        <v>2802</v>
      </c>
      <c r="F1216" t="s">
        <v>65</v>
      </c>
      <c r="G1216" t="s">
        <v>154</v>
      </c>
      <c r="H1216" t="s">
        <v>3123</v>
      </c>
      <c r="I1216" t="s">
        <v>51</v>
      </c>
      <c r="J1216" t="s">
        <v>52</v>
      </c>
      <c r="K1216" t="s">
        <v>1659</v>
      </c>
      <c r="L1216" t="s">
        <v>31</v>
      </c>
      <c r="M1216" t="s">
        <v>65</v>
      </c>
      <c r="N1216" t="s">
        <v>92</v>
      </c>
      <c r="O1216" t="s">
        <v>93</v>
      </c>
      <c r="P1216" t="s">
        <v>76</v>
      </c>
      <c r="Q1216">
        <v>403</v>
      </c>
      <c r="R1216">
        <v>74.989999999999995</v>
      </c>
      <c r="S1216">
        <v>30220.97</v>
      </c>
      <c r="T1216">
        <v>11.38</v>
      </c>
      <c r="U1216">
        <v>25</v>
      </c>
      <c r="V1216">
        <v>4444</v>
      </c>
      <c r="W1216" t="s">
        <v>36</v>
      </c>
      <c r="X1216">
        <v>2838.4</v>
      </c>
    </row>
    <row r="1217" spans="1:24" x14ac:dyDescent="0.25">
      <c r="A1217">
        <v>101215</v>
      </c>
      <c r="B1217" t="s">
        <v>3895</v>
      </c>
      <c r="C1217" t="s">
        <v>4154</v>
      </c>
      <c r="D1217" t="s">
        <v>4093</v>
      </c>
      <c r="E1217" t="s">
        <v>3124</v>
      </c>
      <c r="F1217" t="s">
        <v>65</v>
      </c>
      <c r="G1217" t="s">
        <v>154</v>
      </c>
      <c r="H1217" t="s">
        <v>3125</v>
      </c>
      <c r="I1217" t="s">
        <v>230</v>
      </c>
      <c r="J1217" t="s">
        <v>80</v>
      </c>
      <c r="K1217" t="s">
        <v>3126</v>
      </c>
      <c r="L1217" t="s">
        <v>113</v>
      </c>
      <c r="M1217" t="s">
        <v>54</v>
      </c>
      <c r="N1217" t="s">
        <v>203</v>
      </c>
      <c r="O1217" t="s">
        <v>204</v>
      </c>
      <c r="P1217" t="s">
        <v>35</v>
      </c>
      <c r="Q1217">
        <v>303</v>
      </c>
      <c r="R1217">
        <v>49.78</v>
      </c>
      <c r="S1217">
        <v>15083.34</v>
      </c>
      <c r="T1217">
        <v>21.06</v>
      </c>
      <c r="U1217">
        <v>4</v>
      </c>
      <c r="V1217">
        <v>1372</v>
      </c>
      <c r="W1217" t="s">
        <v>36</v>
      </c>
      <c r="X1217">
        <v>3032.98</v>
      </c>
    </row>
    <row r="1218" spans="1:24" x14ac:dyDescent="0.25">
      <c r="A1218">
        <v>101216</v>
      </c>
      <c r="B1218" t="s">
        <v>4042</v>
      </c>
      <c r="C1218" t="s">
        <v>4142</v>
      </c>
      <c r="D1218" t="s">
        <v>3933</v>
      </c>
      <c r="E1218" t="s">
        <v>3127</v>
      </c>
      <c r="F1218" t="s">
        <v>32</v>
      </c>
      <c r="G1218" t="s">
        <v>180</v>
      </c>
      <c r="H1218" t="s">
        <v>3128</v>
      </c>
      <c r="I1218" t="s">
        <v>416</v>
      </c>
      <c r="J1218" t="s">
        <v>80</v>
      </c>
      <c r="K1218" t="s">
        <v>3129</v>
      </c>
      <c r="L1218" t="s">
        <v>91</v>
      </c>
      <c r="M1218" t="s">
        <v>54</v>
      </c>
      <c r="N1218" t="s">
        <v>33</v>
      </c>
      <c r="O1218" t="s">
        <v>34</v>
      </c>
      <c r="P1218" t="s">
        <v>123</v>
      </c>
      <c r="Q1218">
        <v>287</v>
      </c>
      <c r="R1218">
        <v>168.6</v>
      </c>
      <c r="S1218">
        <v>48388.2</v>
      </c>
      <c r="T1218">
        <v>17.670000000000002</v>
      </c>
      <c r="U1218">
        <v>18</v>
      </c>
      <c r="V1218">
        <v>1683</v>
      </c>
      <c r="W1218" t="s">
        <v>188</v>
      </c>
      <c r="X1218">
        <v>8180.02</v>
      </c>
    </row>
    <row r="1219" spans="1:24" x14ac:dyDescent="0.25">
      <c r="A1219">
        <v>101217</v>
      </c>
      <c r="B1219" t="s">
        <v>3904</v>
      </c>
      <c r="C1219" t="s">
        <v>3885</v>
      </c>
      <c r="D1219" t="s">
        <v>3819</v>
      </c>
      <c r="E1219" t="s">
        <v>3130</v>
      </c>
      <c r="F1219" t="s">
        <v>38</v>
      </c>
      <c r="G1219" t="s">
        <v>147</v>
      </c>
      <c r="H1219" t="s">
        <v>3131</v>
      </c>
      <c r="I1219" t="s">
        <v>116</v>
      </c>
      <c r="J1219" t="s">
        <v>62</v>
      </c>
      <c r="K1219" t="s">
        <v>2795</v>
      </c>
      <c r="L1219" t="s">
        <v>122</v>
      </c>
      <c r="M1219" t="s">
        <v>65</v>
      </c>
      <c r="N1219" t="s">
        <v>203</v>
      </c>
      <c r="O1219" t="s">
        <v>204</v>
      </c>
      <c r="P1219" t="s">
        <v>68</v>
      </c>
      <c r="Q1219">
        <v>291</v>
      </c>
      <c r="R1219">
        <v>15.1</v>
      </c>
      <c r="S1219">
        <v>4394.1000000000004</v>
      </c>
      <c r="T1219">
        <v>47.37</v>
      </c>
      <c r="U1219">
        <v>4</v>
      </c>
      <c r="V1219">
        <v>2934</v>
      </c>
      <c r="W1219" t="s">
        <v>36</v>
      </c>
      <c r="X1219">
        <v>206.66</v>
      </c>
    </row>
    <row r="1220" spans="1:24" x14ac:dyDescent="0.25">
      <c r="A1220">
        <v>101218</v>
      </c>
      <c r="B1220" t="s">
        <v>3990</v>
      </c>
      <c r="C1220" t="s">
        <v>3990</v>
      </c>
      <c r="D1220" s="1">
        <v>45665</v>
      </c>
      <c r="E1220" t="s">
        <v>236</v>
      </c>
      <c r="F1220" t="s">
        <v>65</v>
      </c>
      <c r="G1220" t="s">
        <v>154</v>
      </c>
      <c r="H1220" t="s">
        <v>3132</v>
      </c>
      <c r="I1220" t="s">
        <v>177</v>
      </c>
      <c r="J1220" t="s">
        <v>29</v>
      </c>
      <c r="K1220" t="s">
        <v>1492</v>
      </c>
      <c r="L1220" t="s">
        <v>118</v>
      </c>
      <c r="M1220" t="s">
        <v>38</v>
      </c>
      <c r="N1220" t="s">
        <v>92</v>
      </c>
      <c r="O1220" t="s">
        <v>93</v>
      </c>
      <c r="P1220" t="s">
        <v>123</v>
      </c>
      <c r="Q1220">
        <v>82</v>
      </c>
      <c r="R1220">
        <v>94.66</v>
      </c>
      <c r="S1220">
        <v>7762.12</v>
      </c>
      <c r="T1220">
        <v>12.68</v>
      </c>
      <c r="U1220">
        <v>11</v>
      </c>
      <c r="V1220">
        <v>1951</v>
      </c>
      <c r="W1220" t="s">
        <v>36</v>
      </c>
      <c r="X1220">
        <v>1705.59</v>
      </c>
    </row>
    <row r="1221" spans="1:24" x14ac:dyDescent="0.25">
      <c r="A1221">
        <v>101219</v>
      </c>
      <c r="B1221" t="s">
        <v>3835</v>
      </c>
      <c r="C1221" t="s">
        <v>3835</v>
      </c>
      <c r="D1221" t="s">
        <v>4159</v>
      </c>
      <c r="E1221" t="s">
        <v>3133</v>
      </c>
      <c r="F1221" t="s">
        <v>65</v>
      </c>
      <c r="G1221" t="s">
        <v>70</v>
      </c>
      <c r="H1221" t="s">
        <v>3134</v>
      </c>
      <c r="I1221" t="s">
        <v>230</v>
      </c>
      <c r="J1221" t="s">
        <v>80</v>
      </c>
      <c r="K1221" t="s">
        <v>1399</v>
      </c>
      <c r="L1221" t="s">
        <v>122</v>
      </c>
      <c r="M1221" t="s">
        <v>32</v>
      </c>
      <c r="N1221" t="s">
        <v>151</v>
      </c>
      <c r="O1221" t="s">
        <v>152</v>
      </c>
      <c r="P1221" t="s">
        <v>35</v>
      </c>
      <c r="Q1221">
        <v>90</v>
      </c>
      <c r="R1221">
        <v>143.1</v>
      </c>
      <c r="S1221">
        <v>12879</v>
      </c>
      <c r="T1221">
        <v>15.03</v>
      </c>
      <c r="U1221">
        <v>8</v>
      </c>
      <c r="V1221">
        <v>1116</v>
      </c>
      <c r="W1221" t="s">
        <v>47</v>
      </c>
      <c r="X1221">
        <v>-40.39</v>
      </c>
    </row>
    <row r="1222" spans="1:24" x14ac:dyDescent="0.25">
      <c r="A1222">
        <v>101220</v>
      </c>
      <c r="B1222" t="s">
        <v>3917</v>
      </c>
      <c r="C1222" t="s">
        <v>3875</v>
      </c>
      <c r="D1222" s="1">
        <v>45330</v>
      </c>
      <c r="E1222" t="s">
        <v>286</v>
      </c>
      <c r="F1222" t="s">
        <v>38</v>
      </c>
      <c r="G1222" t="s">
        <v>83</v>
      </c>
      <c r="H1222" t="s">
        <v>3135</v>
      </c>
      <c r="I1222" t="s">
        <v>182</v>
      </c>
      <c r="J1222" t="s">
        <v>80</v>
      </c>
      <c r="K1222" t="s">
        <v>2652</v>
      </c>
      <c r="L1222" t="s">
        <v>91</v>
      </c>
      <c r="M1222" t="s">
        <v>54</v>
      </c>
      <c r="N1222" t="s">
        <v>74</v>
      </c>
      <c r="O1222" t="s">
        <v>75</v>
      </c>
      <c r="P1222" t="s">
        <v>35</v>
      </c>
      <c r="Q1222">
        <v>153</v>
      </c>
      <c r="R1222">
        <v>139.01</v>
      </c>
      <c r="S1222">
        <v>21268.53</v>
      </c>
      <c r="T1222">
        <v>16.809999999999999</v>
      </c>
      <c r="U1222">
        <v>8</v>
      </c>
      <c r="V1222">
        <v>1551</v>
      </c>
      <c r="W1222" t="s">
        <v>57</v>
      </c>
      <c r="X1222">
        <v>5923.29</v>
      </c>
    </row>
    <row r="1223" spans="1:24" x14ac:dyDescent="0.25">
      <c r="A1223">
        <v>101221</v>
      </c>
      <c r="B1223" s="1">
        <v>45784</v>
      </c>
      <c r="C1223" s="1">
        <v>45937</v>
      </c>
      <c r="D1223" t="s">
        <v>4089</v>
      </c>
      <c r="E1223" t="s">
        <v>3136</v>
      </c>
      <c r="F1223" t="s">
        <v>54</v>
      </c>
      <c r="G1223" t="s">
        <v>165</v>
      </c>
      <c r="H1223" t="s">
        <v>3137</v>
      </c>
      <c r="I1223" t="s">
        <v>198</v>
      </c>
      <c r="J1223" t="s">
        <v>52</v>
      </c>
      <c r="K1223" t="s">
        <v>3138</v>
      </c>
      <c r="L1223" t="s">
        <v>91</v>
      </c>
      <c r="M1223" t="s">
        <v>25</v>
      </c>
      <c r="N1223" t="s">
        <v>33</v>
      </c>
      <c r="O1223" t="s">
        <v>34</v>
      </c>
      <c r="P1223" t="s">
        <v>123</v>
      </c>
      <c r="Q1223">
        <v>173</v>
      </c>
      <c r="R1223">
        <v>45.63</v>
      </c>
      <c r="S1223">
        <v>7893.99</v>
      </c>
      <c r="T1223">
        <v>14.9</v>
      </c>
      <c r="U1223">
        <v>12</v>
      </c>
      <c r="V1223">
        <v>2100</v>
      </c>
      <c r="W1223" t="s">
        <v>57</v>
      </c>
      <c r="X1223">
        <v>669.62</v>
      </c>
    </row>
    <row r="1224" spans="1:24" x14ac:dyDescent="0.25">
      <c r="A1224">
        <v>101222</v>
      </c>
      <c r="B1224" s="1">
        <v>45664</v>
      </c>
      <c r="C1224" s="1">
        <v>45723</v>
      </c>
      <c r="D1224" t="s">
        <v>4136</v>
      </c>
      <c r="E1224" t="s">
        <v>3139</v>
      </c>
      <c r="F1224" t="s">
        <v>38</v>
      </c>
      <c r="G1224" t="s">
        <v>49</v>
      </c>
      <c r="H1224" t="s">
        <v>3140</v>
      </c>
      <c r="I1224" t="s">
        <v>61</v>
      </c>
      <c r="J1224" t="s">
        <v>62</v>
      </c>
      <c r="K1224" t="s">
        <v>3141</v>
      </c>
      <c r="L1224" t="s">
        <v>98</v>
      </c>
      <c r="M1224" t="s">
        <v>65</v>
      </c>
      <c r="N1224" t="s">
        <v>102</v>
      </c>
      <c r="O1224" t="s">
        <v>103</v>
      </c>
      <c r="P1224" t="s">
        <v>123</v>
      </c>
      <c r="Q1224">
        <v>97</v>
      </c>
      <c r="R1224">
        <v>26.07</v>
      </c>
      <c r="S1224">
        <v>2528.79</v>
      </c>
      <c r="T1224">
        <v>13.05</v>
      </c>
      <c r="U1224">
        <v>11</v>
      </c>
      <c r="V1224">
        <v>4924</v>
      </c>
      <c r="W1224" t="s">
        <v>36</v>
      </c>
      <c r="X1224">
        <v>191.28</v>
      </c>
    </row>
    <row r="1225" spans="1:24" x14ac:dyDescent="0.25">
      <c r="A1225">
        <v>101223</v>
      </c>
      <c r="B1225" t="s">
        <v>3939</v>
      </c>
      <c r="C1225" t="s">
        <v>3997</v>
      </c>
      <c r="D1225" s="1">
        <v>45570</v>
      </c>
      <c r="E1225" t="s">
        <v>3142</v>
      </c>
      <c r="F1225" t="s">
        <v>65</v>
      </c>
      <c r="G1225" t="s">
        <v>142</v>
      </c>
      <c r="H1225" t="s">
        <v>3143</v>
      </c>
      <c r="I1225" t="s">
        <v>72</v>
      </c>
      <c r="J1225" t="s">
        <v>42</v>
      </c>
      <c r="K1225" t="s">
        <v>824</v>
      </c>
      <c r="L1225" t="s">
        <v>91</v>
      </c>
      <c r="M1225" t="s">
        <v>32</v>
      </c>
      <c r="N1225" t="s">
        <v>45</v>
      </c>
      <c r="O1225" t="s">
        <v>46</v>
      </c>
      <c r="P1225" t="s">
        <v>123</v>
      </c>
      <c r="Q1225">
        <v>320</v>
      </c>
      <c r="R1225">
        <v>433.28</v>
      </c>
      <c r="S1225">
        <v>138649.60000000001</v>
      </c>
      <c r="T1225">
        <v>18.47</v>
      </c>
      <c r="U1225">
        <v>14</v>
      </c>
      <c r="V1225">
        <v>989</v>
      </c>
      <c r="W1225" t="s">
        <v>36</v>
      </c>
      <c r="X1225">
        <v>13732.74</v>
      </c>
    </row>
    <row r="1226" spans="1:24" x14ac:dyDescent="0.25">
      <c r="A1226">
        <v>101224</v>
      </c>
      <c r="B1226" s="1">
        <v>45840</v>
      </c>
      <c r="C1226" s="1">
        <v>45840</v>
      </c>
      <c r="D1226" t="s">
        <v>4041</v>
      </c>
      <c r="E1226" t="s">
        <v>3144</v>
      </c>
      <c r="F1226" t="s">
        <v>25</v>
      </c>
      <c r="G1226" t="s">
        <v>59</v>
      </c>
      <c r="H1226" t="s">
        <v>3145</v>
      </c>
      <c r="I1226" t="s">
        <v>246</v>
      </c>
      <c r="J1226" t="s">
        <v>29</v>
      </c>
      <c r="K1226" t="s">
        <v>1195</v>
      </c>
      <c r="L1226" t="s">
        <v>122</v>
      </c>
      <c r="M1226" t="s">
        <v>65</v>
      </c>
      <c r="N1226" t="s">
        <v>55</v>
      </c>
      <c r="O1226" t="s">
        <v>56</v>
      </c>
      <c r="P1226" t="s">
        <v>123</v>
      </c>
      <c r="Q1226">
        <v>132</v>
      </c>
      <c r="R1226">
        <v>58.57</v>
      </c>
      <c r="S1226">
        <v>7731.24</v>
      </c>
      <c r="T1226">
        <v>13.9</v>
      </c>
      <c r="U1226">
        <v>14</v>
      </c>
      <c r="V1226">
        <v>1336</v>
      </c>
      <c r="W1226" t="s">
        <v>36</v>
      </c>
      <c r="X1226">
        <v>1685.02</v>
      </c>
    </row>
    <row r="1227" spans="1:24" x14ac:dyDescent="0.25">
      <c r="A1227">
        <v>101225</v>
      </c>
      <c r="B1227" t="s">
        <v>3914</v>
      </c>
      <c r="C1227" t="s">
        <v>3914</v>
      </c>
      <c r="D1227" s="1">
        <v>45417</v>
      </c>
      <c r="E1227" t="s">
        <v>3146</v>
      </c>
      <c r="F1227" t="s">
        <v>32</v>
      </c>
      <c r="G1227" t="s">
        <v>95</v>
      </c>
      <c r="H1227" t="s">
        <v>3147</v>
      </c>
      <c r="I1227" t="s">
        <v>116</v>
      </c>
      <c r="J1227" t="s">
        <v>62</v>
      </c>
      <c r="K1227" t="s">
        <v>734</v>
      </c>
      <c r="L1227" t="s">
        <v>212</v>
      </c>
      <c r="M1227" t="s">
        <v>32</v>
      </c>
      <c r="N1227" t="s">
        <v>151</v>
      </c>
      <c r="O1227" t="s">
        <v>152</v>
      </c>
      <c r="P1227" t="s">
        <v>123</v>
      </c>
      <c r="Q1227">
        <v>164</v>
      </c>
      <c r="R1227">
        <v>19.18</v>
      </c>
      <c r="S1227">
        <v>3145.52</v>
      </c>
      <c r="T1227">
        <v>10.87</v>
      </c>
      <c r="U1227">
        <v>13</v>
      </c>
      <c r="V1227">
        <v>3553</v>
      </c>
      <c r="W1227" t="s">
        <v>188</v>
      </c>
      <c r="X1227">
        <v>545.47</v>
      </c>
    </row>
    <row r="1228" spans="1:24" x14ac:dyDescent="0.25">
      <c r="A1228">
        <v>101226</v>
      </c>
      <c r="B1228" t="s">
        <v>4012</v>
      </c>
      <c r="C1228" t="s">
        <v>3966</v>
      </c>
      <c r="D1228" s="1">
        <v>45361</v>
      </c>
      <c r="E1228" t="s">
        <v>3148</v>
      </c>
      <c r="F1228" t="s">
        <v>25</v>
      </c>
      <c r="G1228" t="s">
        <v>26</v>
      </c>
      <c r="H1228" t="s">
        <v>3149</v>
      </c>
      <c r="I1228" t="s">
        <v>182</v>
      </c>
      <c r="J1228" t="s">
        <v>80</v>
      </c>
      <c r="K1228" t="s">
        <v>960</v>
      </c>
      <c r="L1228" t="s">
        <v>212</v>
      </c>
      <c r="M1228" t="s">
        <v>25</v>
      </c>
      <c r="N1228" t="s">
        <v>102</v>
      </c>
      <c r="O1228" t="s">
        <v>103</v>
      </c>
      <c r="P1228" t="s">
        <v>35</v>
      </c>
      <c r="Q1228">
        <v>213</v>
      </c>
      <c r="R1228">
        <v>303.89999999999998</v>
      </c>
      <c r="S1228">
        <v>64730.7</v>
      </c>
      <c r="T1228">
        <v>13.71</v>
      </c>
      <c r="U1228">
        <v>9</v>
      </c>
      <c r="V1228">
        <v>813</v>
      </c>
      <c r="W1228" t="s">
        <v>57</v>
      </c>
      <c r="X1228">
        <v>12317.78</v>
      </c>
    </row>
    <row r="1229" spans="1:24" x14ac:dyDescent="0.25">
      <c r="A1229">
        <v>101227</v>
      </c>
      <c r="B1229" s="1">
        <v>45325</v>
      </c>
      <c r="C1229" s="1">
        <v>45354</v>
      </c>
      <c r="D1229" t="s">
        <v>4040</v>
      </c>
      <c r="E1229" t="s">
        <v>3150</v>
      </c>
      <c r="F1229" t="s">
        <v>54</v>
      </c>
      <c r="G1229" t="s">
        <v>193</v>
      </c>
      <c r="H1229" t="s">
        <v>3151</v>
      </c>
      <c r="I1229" t="s">
        <v>207</v>
      </c>
      <c r="J1229" t="s">
        <v>80</v>
      </c>
      <c r="K1229" t="s">
        <v>3152</v>
      </c>
      <c r="L1229" t="s">
        <v>98</v>
      </c>
      <c r="M1229" t="s">
        <v>38</v>
      </c>
      <c r="N1229" t="s">
        <v>102</v>
      </c>
      <c r="O1229" t="s">
        <v>103</v>
      </c>
      <c r="P1229" t="s">
        <v>76</v>
      </c>
      <c r="Q1229">
        <v>385</v>
      </c>
      <c r="R1229">
        <v>336.14</v>
      </c>
      <c r="S1229">
        <v>129413.9</v>
      </c>
      <c r="T1229">
        <v>15.04</v>
      </c>
      <c r="U1229">
        <v>18</v>
      </c>
      <c r="V1229">
        <v>985</v>
      </c>
      <c r="W1229" t="s">
        <v>36</v>
      </c>
      <c r="X1229">
        <v>21261.41</v>
      </c>
    </row>
    <row r="1230" spans="1:24" x14ac:dyDescent="0.25">
      <c r="A1230">
        <v>101228</v>
      </c>
      <c r="B1230" s="1">
        <v>45993</v>
      </c>
      <c r="C1230" t="s">
        <v>4193</v>
      </c>
      <c r="D1230" t="s">
        <v>4088</v>
      </c>
      <c r="E1230" t="s">
        <v>3153</v>
      </c>
      <c r="F1230" t="s">
        <v>38</v>
      </c>
      <c r="G1230" t="s">
        <v>83</v>
      </c>
      <c r="H1230" t="s">
        <v>3154</v>
      </c>
      <c r="I1230" t="s">
        <v>416</v>
      </c>
      <c r="J1230" t="s">
        <v>80</v>
      </c>
      <c r="K1230" t="s">
        <v>827</v>
      </c>
      <c r="L1230" t="s">
        <v>44</v>
      </c>
      <c r="M1230" t="s">
        <v>38</v>
      </c>
      <c r="N1230" t="s">
        <v>74</v>
      </c>
      <c r="O1230" t="s">
        <v>75</v>
      </c>
      <c r="P1230" t="s">
        <v>123</v>
      </c>
      <c r="Q1230">
        <v>260</v>
      </c>
      <c r="R1230">
        <v>334.15</v>
      </c>
      <c r="S1230">
        <v>86879</v>
      </c>
      <c r="T1230">
        <v>12.6</v>
      </c>
      <c r="U1230">
        <v>13</v>
      </c>
      <c r="V1230">
        <v>1218</v>
      </c>
      <c r="W1230" t="s">
        <v>36</v>
      </c>
      <c r="X1230">
        <v>16283.84</v>
      </c>
    </row>
    <row r="1231" spans="1:24" x14ac:dyDescent="0.25">
      <c r="A1231">
        <v>101229</v>
      </c>
      <c r="B1231" s="1">
        <v>45292</v>
      </c>
      <c r="C1231" s="1">
        <v>45292</v>
      </c>
      <c r="D1231" t="s">
        <v>3906</v>
      </c>
      <c r="E1231" t="s">
        <v>3155</v>
      </c>
      <c r="F1231" t="s">
        <v>65</v>
      </c>
      <c r="G1231" t="s">
        <v>142</v>
      </c>
      <c r="H1231" t="s">
        <v>3156</v>
      </c>
      <c r="I1231" t="s">
        <v>61</v>
      </c>
      <c r="J1231" t="s">
        <v>62</v>
      </c>
      <c r="K1231" t="s">
        <v>3098</v>
      </c>
      <c r="L1231" t="s">
        <v>98</v>
      </c>
      <c r="M1231" t="s">
        <v>25</v>
      </c>
      <c r="N1231" t="s">
        <v>66</v>
      </c>
      <c r="O1231" t="s">
        <v>67</v>
      </c>
      <c r="P1231" t="s">
        <v>76</v>
      </c>
      <c r="Q1231">
        <v>474</v>
      </c>
      <c r="R1231">
        <v>45.19</v>
      </c>
      <c r="S1231">
        <v>21420.06</v>
      </c>
      <c r="T1231">
        <v>16.66</v>
      </c>
      <c r="U1231">
        <v>13</v>
      </c>
      <c r="V1231">
        <v>4178</v>
      </c>
      <c r="W1231" t="s">
        <v>36</v>
      </c>
      <c r="X1231">
        <v>2305.91</v>
      </c>
    </row>
    <row r="1232" spans="1:24" x14ac:dyDescent="0.25">
      <c r="A1232">
        <v>101230</v>
      </c>
      <c r="B1232" t="s">
        <v>3774</v>
      </c>
      <c r="C1232" t="s">
        <v>3774</v>
      </c>
      <c r="D1232" s="1">
        <v>45722</v>
      </c>
      <c r="E1232" t="s">
        <v>3157</v>
      </c>
      <c r="F1232" t="s">
        <v>25</v>
      </c>
      <c r="G1232" t="s">
        <v>172</v>
      </c>
      <c r="H1232" t="s">
        <v>3158</v>
      </c>
      <c r="I1232" t="s">
        <v>72</v>
      </c>
      <c r="J1232" t="s">
        <v>42</v>
      </c>
      <c r="K1232" t="s">
        <v>731</v>
      </c>
      <c r="L1232" t="s">
        <v>118</v>
      </c>
      <c r="M1232" t="s">
        <v>54</v>
      </c>
      <c r="N1232" t="s">
        <v>107</v>
      </c>
      <c r="O1232" t="s">
        <v>108</v>
      </c>
      <c r="P1232" t="s">
        <v>123</v>
      </c>
      <c r="Q1232">
        <v>176</v>
      </c>
      <c r="R1232">
        <v>205.93</v>
      </c>
      <c r="S1232">
        <v>36243.68</v>
      </c>
      <c r="T1232">
        <v>14.97</v>
      </c>
      <c r="U1232">
        <v>10</v>
      </c>
      <c r="V1232">
        <v>959</v>
      </c>
      <c r="W1232" t="s">
        <v>36</v>
      </c>
      <c r="X1232">
        <v>5592.25</v>
      </c>
    </row>
    <row r="1233" spans="1:24" x14ac:dyDescent="0.25">
      <c r="A1233">
        <v>101231</v>
      </c>
      <c r="B1233" t="s">
        <v>4103</v>
      </c>
      <c r="C1233" t="s">
        <v>3946</v>
      </c>
      <c r="D1233" t="s">
        <v>4025</v>
      </c>
      <c r="E1233" t="s">
        <v>3159</v>
      </c>
      <c r="F1233" t="s">
        <v>32</v>
      </c>
      <c r="G1233" t="s">
        <v>273</v>
      </c>
      <c r="H1233" t="s">
        <v>3160</v>
      </c>
      <c r="I1233" t="s">
        <v>28</v>
      </c>
      <c r="J1233" t="s">
        <v>29</v>
      </c>
      <c r="K1233" t="s">
        <v>1377</v>
      </c>
      <c r="L1233" t="s">
        <v>122</v>
      </c>
      <c r="M1233" t="s">
        <v>32</v>
      </c>
      <c r="N1233" t="s">
        <v>92</v>
      </c>
      <c r="O1233" t="s">
        <v>93</v>
      </c>
      <c r="P1233" t="s">
        <v>123</v>
      </c>
      <c r="Q1233">
        <v>281</v>
      </c>
      <c r="R1233">
        <v>57.74</v>
      </c>
      <c r="S1233">
        <v>16224.94</v>
      </c>
      <c r="T1233">
        <v>12.98</v>
      </c>
      <c r="U1233">
        <v>8</v>
      </c>
      <c r="V1233">
        <v>3490</v>
      </c>
      <c r="W1233" t="s">
        <v>36</v>
      </c>
      <c r="X1233">
        <v>2210.56</v>
      </c>
    </row>
    <row r="1234" spans="1:24" x14ac:dyDescent="0.25">
      <c r="A1234">
        <v>101232</v>
      </c>
      <c r="B1234" s="1">
        <v>45668</v>
      </c>
      <c r="C1234" s="1">
        <v>45758</v>
      </c>
      <c r="D1234" t="s">
        <v>4172</v>
      </c>
      <c r="E1234" t="s">
        <v>3161</v>
      </c>
      <c r="F1234" t="s">
        <v>38</v>
      </c>
      <c r="G1234" t="s">
        <v>217</v>
      </c>
      <c r="H1234" t="s">
        <v>3162</v>
      </c>
      <c r="I1234" t="s">
        <v>79</v>
      </c>
      <c r="J1234" t="s">
        <v>80</v>
      </c>
      <c r="K1234" t="s">
        <v>2134</v>
      </c>
      <c r="L1234" t="s">
        <v>31</v>
      </c>
      <c r="M1234" t="s">
        <v>32</v>
      </c>
      <c r="N1234" t="s">
        <v>45</v>
      </c>
      <c r="O1234" t="s">
        <v>46</v>
      </c>
      <c r="P1234" t="s">
        <v>76</v>
      </c>
      <c r="Q1234">
        <v>489</v>
      </c>
      <c r="R1234">
        <v>280.55</v>
      </c>
      <c r="S1234">
        <v>137188.95000000001</v>
      </c>
      <c r="T1234">
        <v>16.93</v>
      </c>
      <c r="U1234">
        <v>18</v>
      </c>
      <c r="V1234">
        <v>1519</v>
      </c>
      <c r="W1234" t="s">
        <v>57</v>
      </c>
      <c r="X1234">
        <v>35716.769999999997</v>
      </c>
    </row>
    <row r="1235" spans="1:24" x14ac:dyDescent="0.25">
      <c r="A1235">
        <v>101233</v>
      </c>
      <c r="B1235" t="s">
        <v>4153</v>
      </c>
      <c r="C1235" s="1">
        <v>45667</v>
      </c>
      <c r="D1235" s="1">
        <v>45848</v>
      </c>
      <c r="E1235" t="s">
        <v>3163</v>
      </c>
      <c r="F1235" t="s">
        <v>32</v>
      </c>
      <c r="G1235" t="s">
        <v>180</v>
      </c>
      <c r="H1235" t="s">
        <v>3164</v>
      </c>
      <c r="I1235" t="s">
        <v>238</v>
      </c>
      <c r="J1235" t="s">
        <v>62</v>
      </c>
      <c r="K1235" t="s">
        <v>1522</v>
      </c>
      <c r="L1235" t="s">
        <v>91</v>
      </c>
      <c r="M1235" t="s">
        <v>54</v>
      </c>
      <c r="N1235" t="s">
        <v>55</v>
      </c>
      <c r="O1235" t="s">
        <v>56</v>
      </c>
      <c r="P1235" t="s">
        <v>35</v>
      </c>
      <c r="Q1235">
        <v>191</v>
      </c>
      <c r="R1235">
        <v>31.7</v>
      </c>
      <c r="S1235">
        <v>6054.7</v>
      </c>
      <c r="T1235">
        <v>17.89</v>
      </c>
      <c r="U1235">
        <v>6</v>
      </c>
      <c r="V1235">
        <v>3365</v>
      </c>
      <c r="W1235" t="s">
        <v>36</v>
      </c>
      <c r="X1235">
        <v>374.67</v>
      </c>
    </row>
    <row r="1236" spans="1:24" x14ac:dyDescent="0.25">
      <c r="A1236">
        <v>101234</v>
      </c>
      <c r="B1236" s="1">
        <v>45842</v>
      </c>
      <c r="C1236" s="1">
        <v>45904</v>
      </c>
      <c r="D1236" t="s">
        <v>3970</v>
      </c>
      <c r="E1236" t="s">
        <v>3165</v>
      </c>
      <c r="F1236" t="s">
        <v>32</v>
      </c>
      <c r="G1236" t="s">
        <v>364</v>
      </c>
      <c r="H1236" t="s">
        <v>3166</v>
      </c>
      <c r="I1236" t="s">
        <v>246</v>
      </c>
      <c r="J1236" t="s">
        <v>29</v>
      </c>
      <c r="K1236" t="s">
        <v>518</v>
      </c>
      <c r="L1236" t="s">
        <v>91</v>
      </c>
      <c r="M1236" t="s">
        <v>25</v>
      </c>
      <c r="N1236" t="s">
        <v>107</v>
      </c>
      <c r="O1236" t="s">
        <v>108</v>
      </c>
      <c r="P1236" t="s">
        <v>35</v>
      </c>
      <c r="Q1236">
        <v>17</v>
      </c>
      <c r="R1236">
        <v>60.34</v>
      </c>
      <c r="S1236">
        <v>1025.78</v>
      </c>
      <c r="T1236">
        <v>12.96</v>
      </c>
      <c r="U1236">
        <v>7</v>
      </c>
      <c r="V1236">
        <v>1763</v>
      </c>
      <c r="W1236" t="s">
        <v>36</v>
      </c>
      <c r="X1236">
        <v>255.32</v>
      </c>
    </row>
    <row r="1237" spans="1:24" x14ac:dyDescent="0.25">
      <c r="A1237">
        <v>101235</v>
      </c>
      <c r="B1237" t="s">
        <v>3856</v>
      </c>
      <c r="C1237" t="s">
        <v>3900</v>
      </c>
      <c r="D1237" s="1">
        <v>45355</v>
      </c>
      <c r="E1237" t="s">
        <v>3167</v>
      </c>
      <c r="F1237" t="s">
        <v>65</v>
      </c>
      <c r="G1237" t="s">
        <v>70</v>
      </c>
      <c r="H1237" t="s">
        <v>3168</v>
      </c>
      <c r="I1237" t="s">
        <v>85</v>
      </c>
      <c r="J1237" t="s">
        <v>52</v>
      </c>
      <c r="K1237" t="s">
        <v>745</v>
      </c>
      <c r="L1237" t="s">
        <v>113</v>
      </c>
      <c r="M1237" t="s">
        <v>54</v>
      </c>
      <c r="N1237" t="s">
        <v>33</v>
      </c>
      <c r="O1237" t="s">
        <v>34</v>
      </c>
      <c r="P1237" t="s">
        <v>35</v>
      </c>
      <c r="Q1237">
        <v>344</v>
      </c>
      <c r="R1237">
        <v>71.239999999999995</v>
      </c>
      <c r="S1237">
        <v>24506.560000000001</v>
      </c>
      <c r="T1237">
        <v>22.23</v>
      </c>
      <c r="U1237">
        <v>5</v>
      </c>
      <c r="V1237">
        <v>2077</v>
      </c>
      <c r="W1237" t="s">
        <v>57</v>
      </c>
      <c r="X1237">
        <v>4245.05</v>
      </c>
    </row>
    <row r="1238" spans="1:24" x14ac:dyDescent="0.25">
      <c r="A1238">
        <v>101236</v>
      </c>
      <c r="B1238" s="1">
        <v>45302</v>
      </c>
      <c r="C1238" s="1">
        <v>45393</v>
      </c>
      <c r="D1238" t="s">
        <v>3907</v>
      </c>
      <c r="E1238" t="s">
        <v>3169</v>
      </c>
      <c r="F1238" t="s">
        <v>25</v>
      </c>
      <c r="G1238" t="s">
        <v>169</v>
      </c>
      <c r="H1238" t="s">
        <v>3170</v>
      </c>
      <c r="I1238" t="s">
        <v>149</v>
      </c>
      <c r="J1238" t="s">
        <v>42</v>
      </c>
      <c r="K1238" t="s">
        <v>3171</v>
      </c>
      <c r="L1238" t="s">
        <v>187</v>
      </c>
      <c r="M1238" t="s">
        <v>25</v>
      </c>
      <c r="N1238" t="s">
        <v>45</v>
      </c>
      <c r="O1238" t="s">
        <v>46</v>
      </c>
      <c r="P1238" t="s">
        <v>35</v>
      </c>
      <c r="Q1238">
        <v>442</v>
      </c>
      <c r="R1238">
        <v>317.24</v>
      </c>
      <c r="S1238">
        <v>140220.07999999999</v>
      </c>
      <c r="T1238">
        <v>18.52</v>
      </c>
      <c r="U1238">
        <v>10</v>
      </c>
      <c r="V1238">
        <v>1621</v>
      </c>
      <c r="W1238" t="s">
        <v>36</v>
      </c>
      <c r="X1238">
        <v>16263.26</v>
      </c>
    </row>
    <row r="1239" spans="1:24" x14ac:dyDescent="0.25">
      <c r="A1239">
        <v>101237</v>
      </c>
      <c r="B1239" s="1">
        <v>45573</v>
      </c>
      <c r="C1239" t="s">
        <v>3863</v>
      </c>
      <c r="D1239" t="s">
        <v>3851</v>
      </c>
      <c r="E1239" t="s">
        <v>3172</v>
      </c>
      <c r="F1239" t="s">
        <v>54</v>
      </c>
      <c r="G1239" t="s">
        <v>225</v>
      </c>
      <c r="H1239" t="s">
        <v>3173</v>
      </c>
      <c r="I1239" t="s">
        <v>134</v>
      </c>
      <c r="J1239" t="s">
        <v>52</v>
      </c>
      <c r="K1239" t="s">
        <v>3021</v>
      </c>
      <c r="L1239" t="s">
        <v>113</v>
      </c>
      <c r="M1239" t="s">
        <v>54</v>
      </c>
      <c r="N1239" t="s">
        <v>74</v>
      </c>
      <c r="O1239" t="s">
        <v>75</v>
      </c>
      <c r="P1239" t="s">
        <v>35</v>
      </c>
      <c r="Q1239">
        <v>129</v>
      </c>
      <c r="R1239">
        <v>22.13</v>
      </c>
      <c r="S1239">
        <v>2854.77</v>
      </c>
      <c r="T1239">
        <v>11.95</v>
      </c>
      <c r="U1239">
        <v>6</v>
      </c>
      <c r="V1239">
        <v>1901</v>
      </c>
      <c r="W1239" t="s">
        <v>36</v>
      </c>
      <c r="X1239">
        <v>501.07</v>
      </c>
    </row>
    <row r="1240" spans="1:24" x14ac:dyDescent="0.25">
      <c r="A1240">
        <v>101238</v>
      </c>
      <c r="B1240" s="1">
        <v>45695</v>
      </c>
      <c r="C1240" s="1">
        <v>45695</v>
      </c>
      <c r="D1240" s="1">
        <v>45968</v>
      </c>
      <c r="E1240" t="s">
        <v>3174</v>
      </c>
      <c r="F1240" t="s">
        <v>65</v>
      </c>
      <c r="G1240" t="s">
        <v>154</v>
      </c>
      <c r="H1240" t="s">
        <v>3175</v>
      </c>
      <c r="I1240" t="s">
        <v>278</v>
      </c>
      <c r="J1240" t="s">
        <v>29</v>
      </c>
      <c r="K1240" t="s">
        <v>2761</v>
      </c>
      <c r="L1240" t="s">
        <v>31</v>
      </c>
      <c r="M1240" t="s">
        <v>65</v>
      </c>
      <c r="N1240" t="s">
        <v>203</v>
      </c>
      <c r="O1240" t="s">
        <v>204</v>
      </c>
      <c r="P1240" t="s">
        <v>123</v>
      </c>
      <c r="Q1240">
        <v>353</v>
      </c>
      <c r="R1240">
        <v>75.66</v>
      </c>
      <c r="S1240">
        <v>26707.98</v>
      </c>
      <c r="T1240">
        <v>14.27</v>
      </c>
      <c r="U1240">
        <v>9</v>
      </c>
      <c r="V1240">
        <v>2208</v>
      </c>
      <c r="W1240" t="s">
        <v>36</v>
      </c>
      <c r="X1240">
        <v>6585.92</v>
      </c>
    </row>
    <row r="1241" spans="1:24" x14ac:dyDescent="0.25">
      <c r="A1241">
        <v>101239</v>
      </c>
      <c r="B1241" t="s">
        <v>4165</v>
      </c>
      <c r="C1241" t="s">
        <v>4166</v>
      </c>
      <c r="D1241" s="1">
        <v>45937</v>
      </c>
      <c r="E1241" t="s">
        <v>3176</v>
      </c>
      <c r="F1241" t="s">
        <v>38</v>
      </c>
      <c r="G1241" t="s">
        <v>217</v>
      </c>
      <c r="H1241" t="s">
        <v>3177</v>
      </c>
      <c r="I1241" t="s">
        <v>278</v>
      </c>
      <c r="J1241" t="s">
        <v>29</v>
      </c>
      <c r="K1241" t="s">
        <v>167</v>
      </c>
      <c r="L1241" t="s">
        <v>44</v>
      </c>
      <c r="M1241" t="s">
        <v>25</v>
      </c>
      <c r="N1241" t="s">
        <v>92</v>
      </c>
      <c r="O1241" t="s">
        <v>93</v>
      </c>
      <c r="P1241" t="s">
        <v>123</v>
      </c>
      <c r="Q1241">
        <v>49</v>
      </c>
      <c r="R1241">
        <v>13.48</v>
      </c>
      <c r="S1241">
        <v>660.52</v>
      </c>
      <c r="T1241">
        <v>11.88</v>
      </c>
      <c r="U1241">
        <v>10</v>
      </c>
      <c r="V1241">
        <v>2309</v>
      </c>
      <c r="W1241" t="s">
        <v>36</v>
      </c>
      <c r="X1241">
        <v>94.29</v>
      </c>
    </row>
    <row r="1242" spans="1:24" x14ac:dyDescent="0.25">
      <c r="A1242">
        <v>101240</v>
      </c>
      <c r="B1242" t="s">
        <v>3942</v>
      </c>
      <c r="C1242" t="s">
        <v>4175</v>
      </c>
      <c r="D1242" s="1">
        <v>45332</v>
      </c>
      <c r="E1242" t="s">
        <v>3178</v>
      </c>
      <c r="F1242" t="s">
        <v>32</v>
      </c>
      <c r="G1242" t="s">
        <v>364</v>
      </c>
      <c r="H1242" t="s">
        <v>3179</v>
      </c>
      <c r="I1242" t="s">
        <v>198</v>
      </c>
      <c r="J1242" t="s">
        <v>52</v>
      </c>
      <c r="K1242" t="s">
        <v>2455</v>
      </c>
      <c r="L1242" t="s">
        <v>118</v>
      </c>
      <c r="M1242" t="s">
        <v>65</v>
      </c>
      <c r="N1242" t="s">
        <v>45</v>
      </c>
      <c r="O1242" t="s">
        <v>46</v>
      </c>
      <c r="P1242" t="s">
        <v>123</v>
      </c>
      <c r="Q1242">
        <v>98</v>
      </c>
      <c r="R1242">
        <v>14.46</v>
      </c>
      <c r="S1242">
        <v>1417.08</v>
      </c>
      <c r="T1242">
        <v>13.07</v>
      </c>
      <c r="U1242">
        <v>13</v>
      </c>
      <c r="V1242">
        <v>437</v>
      </c>
      <c r="W1242" t="s">
        <v>36</v>
      </c>
      <c r="X1242">
        <v>233.47</v>
      </c>
    </row>
    <row r="1243" spans="1:24" x14ac:dyDescent="0.25">
      <c r="A1243">
        <v>101241</v>
      </c>
      <c r="B1243" t="s">
        <v>3797</v>
      </c>
      <c r="C1243" t="s">
        <v>3958</v>
      </c>
      <c r="D1243" t="s">
        <v>3821</v>
      </c>
      <c r="E1243" t="s">
        <v>1188</v>
      </c>
      <c r="F1243" t="s">
        <v>54</v>
      </c>
      <c r="G1243" t="s">
        <v>225</v>
      </c>
      <c r="H1243" t="s">
        <v>3180</v>
      </c>
      <c r="I1243" t="s">
        <v>79</v>
      </c>
      <c r="J1243" t="s">
        <v>80</v>
      </c>
      <c r="K1243" t="s">
        <v>3181</v>
      </c>
      <c r="L1243" t="s">
        <v>91</v>
      </c>
      <c r="M1243" t="s">
        <v>32</v>
      </c>
      <c r="N1243" t="s">
        <v>151</v>
      </c>
      <c r="O1243" t="s">
        <v>152</v>
      </c>
      <c r="P1243" t="s">
        <v>68</v>
      </c>
      <c r="Q1243">
        <v>147</v>
      </c>
      <c r="R1243">
        <v>212.66</v>
      </c>
      <c r="S1243">
        <v>31261.02</v>
      </c>
      <c r="T1243">
        <v>38.04</v>
      </c>
      <c r="U1243">
        <v>3</v>
      </c>
      <c r="V1243">
        <v>1674</v>
      </c>
      <c r="W1243" t="s">
        <v>36</v>
      </c>
      <c r="X1243">
        <v>4210.7700000000004</v>
      </c>
    </row>
    <row r="1244" spans="1:24" x14ac:dyDescent="0.25">
      <c r="A1244">
        <v>101242</v>
      </c>
      <c r="B1244" s="1">
        <v>45294</v>
      </c>
      <c r="C1244" s="1">
        <v>45385</v>
      </c>
      <c r="D1244" s="1">
        <v>45507</v>
      </c>
      <c r="E1244" t="s">
        <v>3182</v>
      </c>
      <c r="F1244" t="s">
        <v>25</v>
      </c>
      <c r="G1244" t="s">
        <v>26</v>
      </c>
      <c r="H1244" t="s">
        <v>3183</v>
      </c>
      <c r="I1244" t="s">
        <v>246</v>
      </c>
      <c r="J1244" t="s">
        <v>29</v>
      </c>
      <c r="K1244" t="s">
        <v>2919</v>
      </c>
      <c r="L1244" t="s">
        <v>64</v>
      </c>
      <c r="M1244" t="s">
        <v>54</v>
      </c>
      <c r="N1244" t="s">
        <v>45</v>
      </c>
      <c r="O1244" t="s">
        <v>46</v>
      </c>
      <c r="P1244" t="s">
        <v>68</v>
      </c>
      <c r="Q1244">
        <v>241</v>
      </c>
      <c r="R1244">
        <v>119.54</v>
      </c>
      <c r="S1244">
        <v>28809.14</v>
      </c>
      <c r="T1244">
        <v>44.13</v>
      </c>
      <c r="U1244">
        <v>4</v>
      </c>
      <c r="V1244">
        <v>2891</v>
      </c>
      <c r="W1244" t="s">
        <v>36</v>
      </c>
      <c r="X1244">
        <v>3469.93</v>
      </c>
    </row>
    <row r="1245" spans="1:24" x14ac:dyDescent="0.25">
      <c r="A1245">
        <v>101243</v>
      </c>
      <c r="B1245" t="s">
        <v>4048</v>
      </c>
      <c r="C1245" t="s">
        <v>3916</v>
      </c>
      <c r="D1245" t="s">
        <v>4073</v>
      </c>
      <c r="E1245" t="s">
        <v>3184</v>
      </c>
      <c r="F1245" t="s">
        <v>54</v>
      </c>
      <c r="G1245" t="s">
        <v>225</v>
      </c>
      <c r="H1245" t="s">
        <v>3185</v>
      </c>
      <c r="I1245" t="s">
        <v>139</v>
      </c>
      <c r="J1245" t="s">
        <v>42</v>
      </c>
      <c r="K1245" t="s">
        <v>3186</v>
      </c>
      <c r="L1245" t="s">
        <v>91</v>
      </c>
      <c r="M1245" t="s">
        <v>54</v>
      </c>
      <c r="N1245" t="s">
        <v>33</v>
      </c>
      <c r="O1245" t="s">
        <v>34</v>
      </c>
      <c r="P1245" t="s">
        <v>123</v>
      </c>
      <c r="Q1245">
        <v>278</v>
      </c>
      <c r="R1245">
        <v>156.97999999999999</v>
      </c>
      <c r="S1245">
        <v>43640.44</v>
      </c>
      <c r="T1245">
        <v>12.92</v>
      </c>
      <c r="U1245">
        <v>5</v>
      </c>
      <c r="V1245">
        <v>433</v>
      </c>
      <c r="W1245" t="s">
        <v>36</v>
      </c>
      <c r="X1245">
        <v>5923.09</v>
      </c>
    </row>
    <row r="1246" spans="1:24" x14ac:dyDescent="0.25">
      <c r="A1246">
        <v>101244</v>
      </c>
      <c r="B1246" t="s">
        <v>3851</v>
      </c>
      <c r="C1246" t="s">
        <v>3865</v>
      </c>
      <c r="D1246" t="s">
        <v>4121</v>
      </c>
      <c r="E1246" t="s">
        <v>3187</v>
      </c>
      <c r="F1246" t="s">
        <v>65</v>
      </c>
      <c r="G1246" t="s">
        <v>142</v>
      </c>
      <c r="H1246" t="s">
        <v>3188</v>
      </c>
      <c r="I1246" t="s">
        <v>191</v>
      </c>
      <c r="J1246" t="s">
        <v>62</v>
      </c>
      <c r="K1246" t="s">
        <v>1837</v>
      </c>
      <c r="L1246" t="s">
        <v>118</v>
      </c>
      <c r="M1246" t="s">
        <v>38</v>
      </c>
      <c r="N1246" t="s">
        <v>102</v>
      </c>
      <c r="O1246" t="s">
        <v>103</v>
      </c>
      <c r="P1246" t="s">
        <v>123</v>
      </c>
      <c r="Q1246">
        <v>312</v>
      </c>
      <c r="R1246">
        <v>21.76</v>
      </c>
      <c r="S1246">
        <v>6789.12</v>
      </c>
      <c r="T1246">
        <v>18.27</v>
      </c>
      <c r="U1246">
        <v>4</v>
      </c>
      <c r="V1246">
        <v>2944</v>
      </c>
      <c r="W1246" t="s">
        <v>36</v>
      </c>
      <c r="X1246">
        <v>804.62</v>
      </c>
    </row>
    <row r="1247" spans="1:24" x14ac:dyDescent="0.25">
      <c r="A1247">
        <v>101245</v>
      </c>
      <c r="B1247" t="s">
        <v>3908</v>
      </c>
      <c r="C1247" t="s">
        <v>3773</v>
      </c>
      <c r="D1247" s="1">
        <v>45394</v>
      </c>
      <c r="E1247" t="s">
        <v>3189</v>
      </c>
      <c r="F1247" t="s">
        <v>32</v>
      </c>
      <c r="G1247" t="s">
        <v>137</v>
      </c>
      <c r="H1247" t="s">
        <v>3190</v>
      </c>
      <c r="I1247" t="s">
        <v>139</v>
      </c>
      <c r="J1247" t="s">
        <v>42</v>
      </c>
      <c r="K1247" t="s">
        <v>1880</v>
      </c>
      <c r="L1247" t="s">
        <v>118</v>
      </c>
      <c r="M1247" t="s">
        <v>54</v>
      </c>
      <c r="N1247" t="s">
        <v>66</v>
      </c>
      <c r="O1247" t="s">
        <v>67</v>
      </c>
      <c r="P1247" t="s">
        <v>35</v>
      </c>
      <c r="Q1247">
        <v>222</v>
      </c>
      <c r="R1247">
        <v>392.23</v>
      </c>
      <c r="S1247">
        <v>87075.06</v>
      </c>
      <c r="T1247">
        <v>18.77</v>
      </c>
      <c r="U1247">
        <v>10</v>
      </c>
      <c r="V1247">
        <v>206</v>
      </c>
      <c r="W1247" t="s">
        <v>36</v>
      </c>
      <c r="X1247">
        <v>9566.6200000000008</v>
      </c>
    </row>
    <row r="1248" spans="1:24" x14ac:dyDescent="0.25">
      <c r="A1248">
        <v>101246</v>
      </c>
      <c r="B1248" t="s">
        <v>3756</v>
      </c>
      <c r="C1248" t="s">
        <v>4042</v>
      </c>
      <c r="D1248" s="1">
        <v>45750</v>
      </c>
      <c r="E1248" t="s">
        <v>3191</v>
      </c>
      <c r="F1248" t="s">
        <v>25</v>
      </c>
      <c r="G1248" t="s">
        <v>233</v>
      </c>
      <c r="H1248" t="s">
        <v>3192</v>
      </c>
      <c r="I1248" t="s">
        <v>85</v>
      </c>
      <c r="J1248" t="s">
        <v>52</v>
      </c>
      <c r="K1248" t="s">
        <v>2227</v>
      </c>
      <c r="L1248" t="s">
        <v>31</v>
      </c>
      <c r="M1248" t="s">
        <v>32</v>
      </c>
      <c r="N1248" t="s">
        <v>66</v>
      </c>
      <c r="O1248" t="s">
        <v>67</v>
      </c>
      <c r="P1248" t="s">
        <v>123</v>
      </c>
      <c r="Q1248">
        <v>11</v>
      </c>
      <c r="R1248">
        <v>87.82</v>
      </c>
      <c r="S1248">
        <v>966.02</v>
      </c>
      <c r="T1248">
        <v>10.96</v>
      </c>
      <c r="U1248">
        <v>9</v>
      </c>
      <c r="V1248">
        <v>3414</v>
      </c>
      <c r="W1248" t="s">
        <v>36</v>
      </c>
      <c r="X1248">
        <v>127.05</v>
      </c>
    </row>
    <row r="1249" spans="1:24" x14ac:dyDescent="0.25">
      <c r="A1249">
        <v>101247</v>
      </c>
      <c r="B1249" t="s">
        <v>4172</v>
      </c>
      <c r="C1249" t="s">
        <v>3778</v>
      </c>
      <c r="D1249" t="s">
        <v>3758</v>
      </c>
      <c r="E1249" t="s">
        <v>3193</v>
      </c>
      <c r="F1249" t="s">
        <v>25</v>
      </c>
      <c r="G1249" t="s">
        <v>233</v>
      </c>
      <c r="H1249" t="s">
        <v>3194</v>
      </c>
      <c r="I1249" t="s">
        <v>126</v>
      </c>
      <c r="J1249" t="s">
        <v>42</v>
      </c>
      <c r="K1249" t="s">
        <v>535</v>
      </c>
      <c r="L1249" t="s">
        <v>64</v>
      </c>
      <c r="M1249" t="s">
        <v>54</v>
      </c>
      <c r="N1249" t="s">
        <v>107</v>
      </c>
      <c r="O1249" t="s">
        <v>108</v>
      </c>
      <c r="P1249" t="s">
        <v>35</v>
      </c>
      <c r="Q1249">
        <v>46</v>
      </c>
      <c r="R1249">
        <v>188.04</v>
      </c>
      <c r="S1249">
        <v>8649.84</v>
      </c>
      <c r="T1249">
        <v>13.78</v>
      </c>
      <c r="U1249">
        <v>6</v>
      </c>
      <c r="V1249">
        <v>237</v>
      </c>
      <c r="W1249" t="s">
        <v>36</v>
      </c>
      <c r="X1249">
        <v>765.28</v>
      </c>
    </row>
    <row r="1250" spans="1:24" x14ac:dyDescent="0.25">
      <c r="A1250">
        <v>101248</v>
      </c>
      <c r="B1250" t="s">
        <v>3834</v>
      </c>
      <c r="C1250" t="s">
        <v>3834</v>
      </c>
      <c r="D1250" s="1">
        <v>45453</v>
      </c>
      <c r="E1250" t="s">
        <v>3195</v>
      </c>
      <c r="F1250" t="s">
        <v>65</v>
      </c>
      <c r="G1250" t="s">
        <v>142</v>
      </c>
      <c r="H1250" t="s">
        <v>3196</v>
      </c>
      <c r="I1250" t="s">
        <v>416</v>
      </c>
      <c r="J1250" t="s">
        <v>80</v>
      </c>
      <c r="K1250" t="s">
        <v>745</v>
      </c>
      <c r="L1250" t="s">
        <v>122</v>
      </c>
      <c r="M1250" t="s">
        <v>38</v>
      </c>
      <c r="N1250" t="s">
        <v>92</v>
      </c>
      <c r="O1250" t="s">
        <v>93</v>
      </c>
      <c r="P1250" t="s">
        <v>76</v>
      </c>
      <c r="Q1250">
        <v>265</v>
      </c>
      <c r="R1250">
        <v>272.05</v>
      </c>
      <c r="S1250">
        <v>72093.25</v>
      </c>
      <c r="T1250">
        <v>12.85</v>
      </c>
      <c r="U1250">
        <v>19</v>
      </c>
      <c r="V1250">
        <v>1866</v>
      </c>
      <c r="W1250" t="s">
        <v>36</v>
      </c>
      <c r="X1250">
        <v>18698.060000000001</v>
      </c>
    </row>
    <row r="1251" spans="1:24" x14ac:dyDescent="0.25">
      <c r="A1251">
        <v>101249</v>
      </c>
      <c r="B1251" s="1">
        <v>45658</v>
      </c>
      <c r="C1251" s="1">
        <v>45658</v>
      </c>
      <c r="D1251" s="1">
        <v>45717</v>
      </c>
      <c r="E1251" t="s">
        <v>3197</v>
      </c>
      <c r="F1251" t="s">
        <v>65</v>
      </c>
      <c r="G1251" t="s">
        <v>70</v>
      </c>
      <c r="H1251" t="s">
        <v>3198</v>
      </c>
      <c r="I1251" t="s">
        <v>144</v>
      </c>
      <c r="J1251" t="s">
        <v>52</v>
      </c>
      <c r="K1251" t="s">
        <v>2705</v>
      </c>
      <c r="L1251" t="s">
        <v>44</v>
      </c>
      <c r="M1251" t="s">
        <v>65</v>
      </c>
      <c r="N1251" t="s">
        <v>203</v>
      </c>
      <c r="O1251" t="s">
        <v>204</v>
      </c>
      <c r="P1251" t="s">
        <v>35</v>
      </c>
      <c r="Q1251">
        <v>203</v>
      </c>
      <c r="R1251">
        <v>78.430000000000007</v>
      </c>
      <c r="S1251">
        <v>15921.29</v>
      </c>
      <c r="T1251">
        <v>13.5</v>
      </c>
      <c r="U1251">
        <v>2</v>
      </c>
      <c r="V1251">
        <v>1960</v>
      </c>
      <c r="W1251" t="s">
        <v>36</v>
      </c>
      <c r="X1251">
        <v>2387.81</v>
      </c>
    </row>
    <row r="1252" spans="1:24" x14ac:dyDescent="0.25">
      <c r="A1252">
        <v>101250</v>
      </c>
      <c r="B1252" s="1">
        <v>45513</v>
      </c>
      <c r="C1252" s="1">
        <v>45574</v>
      </c>
      <c r="D1252" t="s">
        <v>4175</v>
      </c>
      <c r="E1252" t="s">
        <v>3199</v>
      </c>
      <c r="F1252" t="s">
        <v>38</v>
      </c>
      <c r="G1252" t="s">
        <v>39</v>
      </c>
      <c r="H1252" t="s">
        <v>3200</v>
      </c>
      <c r="I1252" t="s">
        <v>191</v>
      </c>
      <c r="J1252" t="s">
        <v>62</v>
      </c>
      <c r="K1252" t="s">
        <v>2717</v>
      </c>
      <c r="L1252" t="s">
        <v>98</v>
      </c>
      <c r="M1252" t="s">
        <v>25</v>
      </c>
      <c r="N1252" t="s">
        <v>107</v>
      </c>
      <c r="O1252" t="s">
        <v>108</v>
      </c>
      <c r="P1252" t="s">
        <v>123</v>
      </c>
      <c r="Q1252">
        <v>22</v>
      </c>
      <c r="R1252">
        <v>25.95</v>
      </c>
      <c r="S1252">
        <v>570.9</v>
      </c>
      <c r="T1252">
        <v>11.23</v>
      </c>
      <c r="U1252">
        <v>9</v>
      </c>
      <c r="V1252">
        <v>3126</v>
      </c>
      <c r="W1252" t="s">
        <v>36</v>
      </c>
      <c r="X1252">
        <v>52.52</v>
      </c>
    </row>
    <row r="1253" spans="1:24" x14ac:dyDescent="0.25">
      <c r="A1253">
        <v>101251</v>
      </c>
      <c r="B1253" s="1">
        <v>45447</v>
      </c>
      <c r="C1253" s="1">
        <v>45508</v>
      </c>
      <c r="D1253" s="1">
        <v>45569</v>
      </c>
      <c r="E1253" t="s">
        <v>3201</v>
      </c>
      <c r="F1253" t="s">
        <v>25</v>
      </c>
      <c r="G1253" t="s">
        <v>172</v>
      </c>
      <c r="H1253" t="s">
        <v>3202</v>
      </c>
      <c r="I1253" t="s">
        <v>368</v>
      </c>
      <c r="J1253" t="s">
        <v>29</v>
      </c>
      <c r="K1253" t="s">
        <v>247</v>
      </c>
      <c r="L1253" t="s">
        <v>31</v>
      </c>
      <c r="M1253" t="s">
        <v>25</v>
      </c>
      <c r="N1253" t="s">
        <v>55</v>
      </c>
      <c r="O1253" t="s">
        <v>56</v>
      </c>
      <c r="P1253" t="s">
        <v>35</v>
      </c>
      <c r="Q1253">
        <v>434</v>
      </c>
      <c r="R1253">
        <v>111.15</v>
      </c>
      <c r="S1253">
        <v>48239.1</v>
      </c>
      <c r="T1253">
        <v>18.350000000000001</v>
      </c>
      <c r="U1253">
        <v>2</v>
      </c>
      <c r="V1253">
        <v>964</v>
      </c>
      <c r="W1253" t="s">
        <v>36</v>
      </c>
      <c r="X1253">
        <v>7554.11</v>
      </c>
    </row>
    <row r="1254" spans="1:24" x14ac:dyDescent="0.25">
      <c r="A1254">
        <v>101252</v>
      </c>
      <c r="B1254" t="s">
        <v>4059</v>
      </c>
      <c r="C1254" t="s">
        <v>4068</v>
      </c>
      <c r="D1254" t="s">
        <v>4133</v>
      </c>
      <c r="E1254" t="s">
        <v>3203</v>
      </c>
      <c r="F1254" t="s">
        <v>32</v>
      </c>
      <c r="G1254" t="s">
        <v>180</v>
      </c>
      <c r="H1254" t="s">
        <v>3204</v>
      </c>
      <c r="I1254" t="s">
        <v>177</v>
      </c>
      <c r="J1254" t="s">
        <v>29</v>
      </c>
      <c r="K1254" t="s">
        <v>565</v>
      </c>
      <c r="L1254" t="s">
        <v>212</v>
      </c>
      <c r="M1254" t="s">
        <v>25</v>
      </c>
      <c r="N1254" t="s">
        <v>107</v>
      </c>
      <c r="O1254" t="s">
        <v>108</v>
      </c>
      <c r="P1254" t="s">
        <v>68</v>
      </c>
      <c r="Q1254">
        <v>289</v>
      </c>
      <c r="R1254">
        <v>72.17</v>
      </c>
      <c r="S1254">
        <v>20857.13</v>
      </c>
      <c r="T1254">
        <v>47.24</v>
      </c>
      <c r="U1254">
        <v>5</v>
      </c>
      <c r="V1254">
        <v>2198</v>
      </c>
      <c r="W1254" t="s">
        <v>36</v>
      </c>
      <c r="X1254">
        <v>6141.74</v>
      </c>
    </row>
    <row r="1255" spans="1:24" x14ac:dyDescent="0.25">
      <c r="A1255">
        <v>101253</v>
      </c>
      <c r="B1255" t="s">
        <v>3972</v>
      </c>
      <c r="C1255" t="s">
        <v>3963</v>
      </c>
      <c r="D1255" t="s">
        <v>4183</v>
      </c>
      <c r="E1255" t="s">
        <v>3205</v>
      </c>
      <c r="F1255" t="s">
        <v>38</v>
      </c>
      <c r="G1255" t="s">
        <v>147</v>
      </c>
      <c r="H1255" t="s">
        <v>3206</v>
      </c>
      <c r="I1255" t="s">
        <v>61</v>
      </c>
      <c r="J1255" t="s">
        <v>62</v>
      </c>
      <c r="K1255" t="s">
        <v>1885</v>
      </c>
      <c r="L1255" t="s">
        <v>91</v>
      </c>
      <c r="M1255" t="s">
        <v>65</v>
      </c>
      <c r="N1255" t="s">
        <v>74</v>
      </c>
      <c r="O1255" t="s">
        <v>75</v>
      </c>
      <c r="P1255" t="s">
        <v>35</v>
      </c>
      <c r="Q1255">
        <v>243</v>
      </c>
      <c r="R1255">
        <v>39.14</v>
      </c>
      <c r="S1255">
        <v>9511.02</v>
      </c>
      <c r="T1255">
        <v>19.36</v>
      </c>
      <c r="U1255">
        <v>8</v>
      </c>
      <c r="V1255">
        <v>660</v>
      </c>
      <c r="W1255" t="s">
        <v>36</v>
      </c>
      <c r="X1255">
        <v>886.18</v>
      </c>
    </row>
    <row r="1256" spans="1:24" x14ac:dyDescent="0.25">
      <c r="A1256">
        <v>101254</v>
      </c>
      <c r="B1256" s="1">
        <v>45721</v>
      </c>
      <c r="C1256" s="1">
        <v>45721</v>
      </c>
      <c r="D1256" t="s">
        <v>3923</v>
      </c>
      <c r="E1256" t="s">
        <v>3207</v>
      </c>
      <c r="F1256" t="s">
        <v>38</v>
      </c>
      <c r="G1256" t="s">
        <v>147</v>
      </c>
      <c r="H1256" t="s">
        <v>3208</v>
      </c>
      <c r="I1256" t="s">
        <v>85</v>
      </c>
      <c r="J1256" t="s">
        <v>52</v>
      </c>
      <c r="K1256" t="s">
        <v>1890</v>
      </c>
      <c r="L1256" t="s">
        <v>44</v>
      </c>
      <c r="M1256" t="s">
        <v>54</v>
      </c>
      <c r="N1256" t="s">
        <v>151</v>
      </c>
      <c r="O1256" t="s">
        <v>152</v>
      </c>
      <c r="P1256" t="s">
        <v>76</v>
      </c>
      <c r="Q1256">
        <v>431</v>
      </c>
      <c r="R1256">
        <v>36.01</v>
      </c>
      <c r="S1256">
        <v>15520.31</v>
      </c>
      <c r="T1256">
        <v>15.87</v>
      </c>
      <c r="U1256">
        <v>15</v>
      </c>
      <c r="V1256">
        <v>591</v>
      </c>
      <c r="W1256" t="s">
        <v>36</v>
      </c>
      <c r="X1256">
        <v>1334.03</v>
      </c>
    </row>
    <row r="1257" spans="1:24" x14ac:dyDescent="0.25">
      <c r="A1257">
        <v>101255</v>
      </c>
      <c r="B1257" t="s">
        <v>3861</v>
      </c>
      <c r="C1257" t="s">
        <v>4148</v>
      </c>
      <c r="D1257" t="s">
        <v>4001</v>
      </c>
      <c r="E1257" t="s">
        <v>94</v>
      </c>
      <c r="F1257" t="s">
        <v>65</v>
      </c>
      <c r="G1257" t="s">
        <v>70</v>
      </c>
      <c r="H1257" t="s">
        <v>3209</v>
      </c>
      <c r="I1257" t="s">
        <v>28</v>
      </c>
      <c r="J1257" t="s">
        <v>29</v>
      </c>
      <c r="K1257" t="s">
        <v>1228</v>
      </c>
      <c r="L1257" t="s">
        <v>113</v>
      </c>
      <c r="M1257" t="s">
        <v>54</v>
      </c>
      <c r="N1257" t="s">
        <v>66</v>
      </c>
      <c r="O1257" t="s">
        <v>67</v>
      </c>
      <c r="P1257" t="s">
        <v>123</v>
      </c>
      <c r="Q1257">
        <v>499</v>
      </c>
      <c r="R1257">
        <v>104.52</v>
      </c>
      <c r="S1257">
        <v>52155.48</v>
      </c>
      <c r="T1257">
        <v>22.82</v>
      </c>
      <c r="U1257">
        <v>8</v>
      </c>
      <c r="V1257">
        <v>3355</v>
      </c>
      <c r="W1257" t="s">
        <v>36</v>
      </c>
      <c r="X1257">
        <v>15569.1</v>
      </c>
    </row>
    <row r="1258" spans="1:24" x14ac:dyDescent="0.25">
      <c r="A1258">
        <v>101256</v>
      </c>
      <c r="B1258" t="s">
        <v>3986</v>
      </c>
      <c r="C1258" t="s">
        <v>4169</v>
      </c>
      <c r="D1258" t="s">
        <v>4120</v>
      </c>
      <c r="E1258" t="s">
        <v>3210</v>
      </c>
      <c r="F1258" t="s">
        <v>32</v>
      </c>
      <c r="G1258" t="s">
        <v>255</v>
      </c>
      <c r="H1258" t="s">
        <v>3211</v>
      </c>
      <c r="I1258" t="s">
        <v>149</v>
      </c>
      <c r="J1258" t="s">
        <v>42</v>
      </c>
      <c r="K1258" t="s">
        <v>1576</v>
      </c>
      <c r="L1258" t="s">
        <v>64</v>
      </c>
      <c r="M1258" t="s">
        <v>65</v>
      </c>
      <c r="N1258" t="s">
        <v>102</v>
      </c>
      <c r="O1258" t="s">
        <v>103</v>
      </c>
      <c r="P1258" t="s">
        <v>68</v>
      </c>
      <c r="Q1258">
        <v>102</v>
      </c>
      <c r="R1258">
        <v>132.77000000000001</v>
      </c>
      <c r="S1258">
        <v>13542.54</v>
      </c>
      <c r="T1258">
        <v>35.119999999999997</v>
      </c>
      <c r="U1258">
        <v>3</v>
      </c>
      <c r="V1258">
        <v>921</v>
      </c>
      <c r="W1258" t="s">
        <v>36</v>
      </c>
      <c r="X1258">
        <v>1217.05</v>
      </c>
    </row>
    <row r="1259" spans="1:24" x14ac:dyDescent="0.25">
      <c r="A1259">
        <v>101257</v>
      </c>
      <c r="B1259" t="s">
        <v>3815</v>
      </c>
      <c r="C1259" t="s">
        <v>3992</v>
      </c>
      <c r="D1259" s="1">
        <v>45816</v>
      </c>
      <c r="E1259" t="s">
        <v>3212</v>
      </c>
      <c r="F1259" t="s">
        <v>65</v>
      </c>
      <c r="G1259" t="s">
        <v>142</v>
      </c>
      <c r="H1259" t="s">
        <v>872</v>
      </c>
      <c r="I1259" t="s">
        <v>51</v>
      </c>
      <c r="J1259" t="s">
        <v>52</v>
      </c>
      <c r="K1259" t="s">
        <v>3213</v>
      </c>
      <c r="L1259" t="s">
        <v>31</v>
      </c>
      <c r="M1259" t="s">
        <v>54</v>
      </c>
      <c r="N1259" t="s">
        <v>107</v>
      </c>
      <c r="O1259" t="s">
        <v>108</v>
      </c>
      <c r="P1259" t="s">
        <v>35</v>
      </c>
      <c r="Q1259">
        <v>277</v>
      </c>
      <c r="R1259">
        <v>65.22</v>
      </c>
      <c r="S1259">
        <v>18065.939999999999</v>
      </c>
      <c r="T1259">
        <v>20.329999999999998</v>
      </c>
      <c r="U1259">
        <v>8</v>
      </c>
      <c r="V1259">
        <v>3254</v>
      </c>
      <c r="W1259" t="s">
        <v>36</v>
      </c>
      <c r="X1259">
        <v>3070.64</v>
      </c>
    </row>
    <row r="1260" spans="1:24" x14ac:dyDescent="0.25">
      <c r="A1260">
        <v>101258</v>
      </c>
      <c r="B1260" s="1">
        <v>45602</v>
      </c>
      <c r="C1260" t="s">
        <v>3954</v>
      </c>
      <c r="D1260" t="s">
        <v>3876</v>
      </c>
      <c r="E1260" t="s">
        <v>3214</v>
      </c>
      <c r="F1260" t="s">
        <v>25</v>
      </c>
      <c r="G1260" t="s">
        <v>59</v>
      </c>
      <c r="H1260" t="s">
        <v>3215</v>
      </c>
      <c r="I1260" t="s">
        <v>28</v>
      </c>
      <c r="J1260" t="s">
        <v>29</v>
      </c>
      <c r="K1260" t="s">
        <v>844</v>
      </c>
      <c r="L1260" t="s">
        <v>31</v>
      </c>
      <c r="M1260" t="s">
        <v>32</v>
      </c>
      <c r="N1260" t="s">
        <v>151</v>
      </c>
      <c r="O1260" t="s">
        <v>152</v>
      </c>
      <c r="P1260" t="s">
        <v>123</v>
      </c>
      <c r="Q1260">
        <v>324</v>
      </c>
      <c r="R1260">
        <v>82.15</v>
      </c>
      <c r="S1260">
        <v>26616.6</v>
      </c>
      <c r="T1260">
        <v>18.57</v>
      </c>
      <c r="U1260">
        <v>6</v>
      </c>
      <c r="V1260">
        <v>326</v>
      </c>
      <c r="W1260" t="s">
        <v>36</v>
      </c>
      <c r="X1260">
        <v>6194.2</v>
      </c>
    </row>
    <row r="1261" spans="1:24" x14ac:dyDescent="0.25">
      <c r="A1261">
        <v>101259</v>
      </c>
      <c r="B1261" t="s">
        <v>3885</v>
      </c>
      <c r="C1261" t="s">
        <v>4075</v>
      </c>
      <c r="D1261" t="s">
        <v>4195</v>
      </c>
      <c r="E1261" t="s">
        <v>3216</v>
      </c>
      <c r="F1261" t="s">
        <v>54</v>
      </c>
      <c r="G1261" t="s">
        <v>129</v>
      </c>
      <c r="H1261" t="s">
        <v>3217</v>
      </c>
      <c r="I1261" t="s">
        <v>28</v>
      </c>
      <c r="J1261" t="s">
        <v>29</v>
      </c>
      <c r="K1261" t="s">
        <v>3218</v>
      </c>
      <c r="L1261" t="s">
        <v>187</v>
      </c>
      <c r="M1261" t="s">
        <v>38</v>
      </c>
      <c r="N1261" t="s">
        <v>203</v>
      </c>
      <c r="O1261" t="s">
        <v>204</v>
      </c>
      <c r="P1261" t="s">
        <v>76</v>
      </c>
      <c r="Q1261">
        <v>357</v>
      </c>
      <c r="R1261">
        <v>80.260000000000005</v>
      </c>
      <c r="S1261">
        <v>28652.82</v>
      </c>
      <c r="T1261">
        <v>14.53</v>
      </c>
      <c r="U1261">
        <v>21</v>
      </c>
      <c r="V1261">
        <v>2989</v>
      </c>
      <c r="W1261" t="s">
        <v>47</v>
      </c>
      <c r="X1261">
        <v>-221.74</v>
      </c>
    </row>
    <row r="1262" spans="1:24" x14ac:dyDescent="0.25">
      <c r="A1262">
        <v>101260</v>
      </c>
      <c r="B1262" t="s">
        <v>4064</v>
      </c>
      <c r="C1262" t="s">
        <v>3917</v>
      </c>
      <c r="D1262" t="s">
        <v>4057</v>
      </c>
      <c r="E1262" t="s">
        <v>3219</v>
      </c>
      <c r="F1262" t="s">
        <v>54</v>
      </c>
      <c r="G1262" t="s">
        <v>129</v>
      </c>
      <c r="H1262" t="s">
        <v>2513</v>
      </c>
      <c r="I1262" t="s">
        <v>177</v>
      </c>
      <c r="J1262" t="s">
        <v>29</v>
      </c>
      <c r="K1262" t="s">
        <v>3220</v>
      </c>
      <c r="L1262" t="s">
        <v>91</v>
      </c>
      <c r="M1262" t="s">
        <v>25</v>
      </c>
      <c r="N1262" t="s">
        <v>102</v>
      </c>
      <c r="O1262" t="s">
        <v>103</v>
      </c>
      <c r="P1262" t="s">
        <v>68</v>
      </c>
      <c r="Q1262">
        <v>168</v>
      </c>
      <c r="R1262">
        <v>42.87</v>
      </c>
      <c r="S1262">
        <v>7202.16</v>
      </c>
      <c r="T1262">
        <v>39.4</v>
      </c>
      <c r="U1262">
        <v>5</v>
      </c>
      <c r="V1262">
        <v>2981</v>
      </c>
      <c r="W1262" t="s">
        <v>36</v>
      </c>
      <c r="X1262">
        <v>1685.52</v>
      </c>
    </row>
    <row r="1263" spans="1:24" x14ac:dyDescent="0.25">
      <c r="A1263">
        <v>101261</v>
      </c>
      <c r="B1263" t="s">
        <v>4173</v>
      </c>
      <c r="C1263" t="s">
        <v>4108</v>
      </c>
      <c r="D1263" t="s">
        <v>4015</v>
      </c>
      <c r="E1263" t="s">
        <v>2877</v>
      </c>
      <c r="F1263" t="s">
        <v>65</v>
      </c>
      <c r="G1263" t="s">
        <v>142</v>
      </c>
      <c r="H1263" t="s">
        <v>3221</v>
      </c>
      <c r="I1263" t="s">
        <v>116</v>
      </c>
      <c r="J1263" t="s">
        <v>62</v>
      </c>
      <c r="K1263" t="s">
        <v>3222</v>
      </c>
      <c r="L1263" t="s">
        <v>91</v>
      </c>
      <c r="M1263" t="s">
        <v>25</v>
      </c>
      <c r="N1263" t="s">
        <v>66</v>
      </c>
      <c r="O1263" t="s">
        <v>67</v>
      </c>
      <c r="P1263" t="s">
        <v>68</v>
      </c>
      <c r="Q1263">
        <v>330</v>
      </c>
      <c r="R1263">
        <v>49.4</v>
      </c>
      <c r="S1263">
        <v>16302</v>
      </c>
      <c r="T1263">
        <v>49.9</v>
      </c>
      <c r="U1263">
        <v>3</v>
      </c>
      <c r="V1263">
        <v>2328</v>
      </c>
      <c r="W1263" t="s">
        <v>36</v>
      </c>
      <c r="X1263">
        <v>1126</v>
      </c>
    </row>
    <row r="1264" spans="1:24" x14ac:dyDescent="0.25">
      <c r="A1264">
        <v>101262</v>
      </c>
      <c r="B1264" t="s">
        <v>3991</v>
      </c>
      <c r="C1264" t="s">
        <v>3855</v>
      </c>
      <c r="D1264" t="s">
        <v>4143</v>
      </c>
      <c r="E1264" t="s">
        <v>3223</v>
      </c>
      <c r="F1264" t="s">
        <v>38</v>
      </c>
      <c r="G1264" t="s">
        <v>217</v>
      </c>
      <c r="H1264" t="s">
        <v>3224</v>
      </c>
      <c r="I1264" t="s">
        <v>177</v>
      </c>
      <c r="J1264" t="s">
        <v>29</v>
      </c>
      <c r="K1264" t="s">
        <v>2052</v>
      </c>
      <c r="L1264" t="s">
        <v>122</v>
      </c>
      <c r="M1264" t="s">
        <v>38</v>
      </c>
      <c r="N1264" t="s">
        <v>66</v>
      </c>
      <c r="O1264" t="s">
        <v>67</v>
      </c>
      <c r="P1264" t="s">
        <v>68</v>
      </c>
      <c r="Q1264">
        <v>248</v>
      </c>
      <c r="R1264">
        <v>28.78</v>
      </c>
      <c r="S1264">
        <v>7137.44</v>
      </c>
      <c r="T1264">
        <v>33.020000000000003</v>
      </c>
      <c r="U1264">
        <v>2</v>
      </c>
      <c r="V1264">
        <v>613</v>
      </c>
      <c r="W1264" t="s">
        <v>36</v>
      </c>
      <c r="X1264">
        <v>1472.9</v>
      </c>
    </row>
    <row r="1265" spans="1:24" x14ac:dyDescent="0.25">
      <c r="A1265">
        <v>101263</v>
      </c>
      <c r="B1265" t="s">
        <v>3953</v>
      </c>
      <c r="C1265" t="s">
        <v>4152</v>
      </c>
      <c r="D1265" s="1">
        <v>45779</v>
      </c>
      <c r="E1265" t="s">
        <v>3225</v>
      </c>
      <c r="F1265" t="s">
        <v>54</v>
      </c>
      <c r="G1265" t="s">
        <v>165</v>
      </c>
      <c r="H1265" t="s">
        <v>3226</v>
      </c>
      <c r="I1265" t="s">
        <v>191</v>
      </c>
      <c r="J1265" t="s">
        <v>62</v>
      </c>
      <c r="K1265" t="s">
        <v>1003</v>
      </c>
      <c r="L1265" t="s">
        <v>31</v>
      </c>
      <c r="M1265" t="s">
        <v>32</v>
      </c>
      <c r="N1265" t="s">
        <v>151</v>
      </c>
      <c r="O1265" t="s">
        <v>152</v>
      </c>
      <c r="P1265" t="s">
        <v>123</v>
      </c>
      <c r="Q1265">
        <v>151</v>
      </c>
      <c r="R1265">
        <v>46.97</v>
      </c>
      <c r="S1265">
        <v>7092.47</v>
      </c>
      <c r="T1265">
        <v>14.36</v>
      </c>
      <c r="U1265">
        <v>16</v>
      </c>
      <c r="V1265">
        <v>3542</v>
      </c>
      <c r="W1265" t="s">
        <v>188</v>
      </c>
      <c r="X1265">
        <v>963.21</v>
      </c>
    </row>
    <row r="1266" spans="1:24" x14ac:dyDescent="0.25">
      <c r="A1266">
        <v>101264</v>
      </c>
      <c r="B1266" t="s">
        <v>3799</v>
      </c>
      <c r="C1266" t="s">
        <v>3871</v>
      </c>
      <c r="D1266" t="s">
        <v>3801</v>
      </c>
      <c r="E1266" t="s">
        <v>3227</v>
      </c>
      <c r="F1266" t="s">
        <v>38</v>
      </c>
      <c r="G1266" t="s">
        <v>217</v>
      </c>
      <c r="H1266" t="s">
        <v>3228</v>
      </c>
      <c r="I1266" t="s">
        <v>61</v>
      </c>
      <c r="J1266" t="s">
        <v>62</v>
      </c>
      <c r="K1266" t="s">
        <v>3229</v>
      </c>
      <c r="L1266" t="s">
        <v>91</v>
      </c>
      <c r="M1266" t="s">
        <v>32</v>
      </c>
      <c r="N1266" t="s">
        <v>151</v>
      </c>
      <c r="O1266" t="s">
        <v>152</v>
      </c>
      <c r="P1266" t="s">
        <v>68</v>
      </c>
      <c r="Q1266">
        <v>142</v>
      </c>
      <c r="R1266">
        <v>18.61</v>
      </c>
      <c r="S1266">
        <v>2642.62</v>
      </c>
      <c r="T1266">
        <v>37.71</v>
      </c>
      <c r="U1266">
        <v>3</v>
      </c>
      <c r="V1266">
        <v>2703</v>
      </c>
      <c r="W1266" t="s">
        <v>36</v>
      </c>
      <c r="X1266">
        <v>315.66000000000003</v>
      </c>
    </row>
    <row r="1267" spans="1:24" x14ac:dyDescent="0.25">
      <c r="A1267">
        <v>101265</v>
      </c>
      <c r="B1267" t="s">
        <v>4128</v>
      </c>
      <c r="C1267" t="s">
        <v>4134</v>
      </c>
      <c r="D1267" t="s">
        <v>3900</v>
      </c>
      <c r="E1267" t="s">
        <v>3230</v>
      </c>
      <c r="F1267" t="s">
        <v>65</v>
      </c>
      <c r="G1267" t="s">
        <v>154</v>
      </c>
      <c r="H1267" t="s">
        <v>3231</v>
      </c>
      <c r="I1267" t="s">
        <v>89</v>
      </c>
      <c r="J1267" t="s">
        <v>62</v>
      </c>
      <c r="K1267" t="s">
        <v>1116</v>
      </c>
      <c r="L1267" t="s">
        <v>44</v>
      </c>
      <c r="M1267" t="s">
        <v>38</v>
      </c>
      <c r="N1267" t="s">
        <v>74</v>
      </c>
      <c r="O1267" t="s">
        <v>75</v>
      </c>
      <c r="P1267" t="s">
        <v>35</v>
      </c>
      <c r="Q1267">
        <v>450</v>
      </c>
      <c r="R1267">
        <v>29.47</v>
      </c>
      <c r="S1267">
        <v>13261.5</v>
      </c>
      <c r="T1267">
        <v>25.23</v>
      </c>
      <c r="U1267">
        <v>10</v>
      </c>
      <c r="V1267">
        <v>2757</v>
      </c>
      <c r="W1267" t="s">
        <v>36</v>
      </c>
      <c r="X1267">
        <v>1734.22</v>
      </c>
    </row>
    <row r="1268" spans="1:24" x14ac:dyDescent="0.25">
      <c r="A1268">
        <v>101266</v>
      </c>
      <c r="B1268" t="s">
        <v>3796</v>
      </c>
      <c r="C1268" s="1">
        <v>45751</v>
      </c>
      <c r="D1268" t="s">
        <v>3958</v>
      </c>
      <c r="E1268" t="s">
        <v>3232</v>
      </c>
      <c r="F1268" t="s">
        <v>32</v>
      </c>
      <c r="G1268" t="s">
        <v>255</v>
      </c>
      <c r="H1268" t="s">
        <v>3233</v>
      </c>
      <c r="I1268" t="s">
        <v>230</v>
      </c>
      <c r="J1268" t="s">
        <v>80</v>
      </c>
      <c r="K1268" t="s">
        <v>291</v>
      </c>
      <c r="L1268" t="s">
        <v>187</v>
      </c>
      <c r="M1268" t="s">
        <v>25</v>
      </c>
      <c r="N1268" t="s">
        <v>45</v>
      </c>
      <c r="O1268" t="s">
        <v>46</v>
      </c>
      <c r="P1268" t="s">
        <v>123</v>
      </c>
      <c r="Q1268">
        <v>346</v>
      </c>
      <c r="R1268">
        <v>317.3</v>
      </c>
      <c r="S1268">
        <v>109785.8</v>
      </c>
      <c r="T1268">
        <v>19.100000000000001</v>
      </c>
      <c r="U1268">
        <v>13</v>
      </c>
      <c r="V1268">
        <v>2057</v>
      </c>
      <c r="W1268" t="s">
        <v>36</v>
      </c>
      <c r="X1268">
        <v>14835.99</v>
      </c>
    </row>
    <row r="1269" spans="1:24" x14ac:dyDescent="0.25">
      <c r="A1269">
        <v>101267</v>
      </c>
      <c r="B1269" t="s">
        <v>4008</v>
      </c>
      <c r="C1269" t="s">
        <v>4008</v>
      </c>
      <c r="D1269" s="1">
        <v>45453</v>
      </c>
      <c r="E1269" t="s">
        <v>329</v>
      </c>
      <c r="F1269" t="s">
        <v>54</v>
      </c>
      <c r="G1269" t="s">
        <v>165</v>
      </c>
      <c r="H1269" t="s">
        <v>3234</v>
      </c>
      <c r="I1269" t="s">
        <v>85</v>
      </c>
      <c r="J1269" t="s">
        <v>52</v>
      </c>
      <c r="K1269" t="s">
        <v>1928</v>
      </c>
      <c r="L1269" t="s">
        <v>91</v>
      </c>
      <c r="M1269" t="s">
        <v>25</v>
      </c>
      <c r="N1269" t="s">
        <v>92</v>
      </c>
      <c r="O1269" t="s">
        <v>93</v>
      </c>
      <c r="P1269" t="s">
        <v>123</v>
      </c>
      <c r="Q1269">
        <v>32</v>
      </c>
      <c r="R1269">
        <v>84.32</v>
      </c>
      <c r="S1269">
        <v>2698.24</v>
      </c>
      <c r="T1269">
        <v>11.47</v>
      </c>
      <c r="U1269">
        <v>8</v>
      </c>
      <c r="V1269">
        <v>1468</v>
      </c>
      <c r="W1269" t="s">
        <v>36</v>
      </c>
      <c r="X1269">
        <v>378.5</v>
      </c>
    </row>
    <row r="1270" spans="1:24" x14ac:dyDescent="0.25">
      <c r="A1270">
        <v>101268</v>
      </c>
      <c r="B1270" s="1">
        <v>45879</v>
      </c>
      <c r="C1270" t="s">
        <v>3984</v>
      </c>
      <c r="D1270" t="s">
        <v>4035</v>
      </c>
      <c r="E1270" t="s">
        <v>3235</v>
      </c>
      <c r="F1270" t="s">
        <v>65</v>
      </c>
      <c r="G1270" t="s">
        <v>142</v>
      </c>
      <c r="H1270" t="s">
        <v>3236</v>
      </c>
      <c r="I1270" t="s">
        <v>207</v>
      </c>
      <c r="J1270" t="s">
        <v>80</v>
      </c>
      <c r="K1270" t="s">
        <v>2486</v>
      </c>
      <c r="L1270" t="s">
        <v>187</v>
      </c>
      <c r="M1270" t="s">
        <v>25</v>
      </c>
      <c r="N1270" t="s">
        <v>33</v>
      </c>
      <c r="O1270" t="s">
        <v>34</v>
      </c>
      <c r="P1270" t="s">
        <v>123</v>
      </c>
      <c r="Q1270">
        <v>347</v>
      </c>
      <c r="R1270">
        <v>316.23</v>
      </c>
      <c r="S1270">
        <v>109731.81</v>
      </c>
      <c r="T1270">
        <v>19.12</v>
      </c>
      <c r="U1270">
        <v>15</v>
      </c>
      <c r="V1270">
        <v>1822</v>
      </c>
      <c r="W1270" t="s">
        <v>188</v>
      </c>
      <c r="X1270">
        <v>29393.34</v>
      </c>
    </row>
    <row r="1271" spans="1:24" x14ac:dyDescent="0.25">
      <c r="A1271">
        <v>101269</v>
      </c>
      <c r="B1271" s="1">
        <v>45327</v>
      </c>
      <c r="C1271" s="1">
        <v>45448</v>
      </c>
      <c r="D1271" t="s">
        <v>3811</v>
      </c>
      <c r="E1271" t="s">
        <v>3237</v>
      </c>
      <c r="F1271" t="s">
        <v>25</v>
      </c>
      <c r="G1271" t="s">
        <v>233</v>
      </c>
      <c r="H1271" t="s">
        <v>3238</v>
      </c>
      <c r="I1271" t="s">
        <v>85</v>
      </c>
      <c r="J1271" t="s">
        <v>52</v>
      </c>
      <c r="K1271" t="s">
        <v>2751</v>
      </c>
      <c r="L1271" t="s">
        <v>187</v>
      </c>
      <c r="M1271" t="s">
        <v>38</v>
      </c>
      <c r="N1271" t="s">
        <v>55</v>
      </c>
      <c r="O1271" t="s">
        <v>56</v>
      </c>
      <c r="P1271" t="s">
        <v>35</v>
      </c>
      <c r="Q1271">
        <v>146</v>
      </c>
      <c r="R1271">
        <v>24.28</v>
      </c>
      <c r="S1271">
        <v>3544.88</v>
      </c>
      <c r="T1271">
        <v>16.61</v>
      </c>
      <c r="U1271">
        <v>8</v>
      </c>
      <c r="V1271">
        <v>3864</v>
      </c>
      <c r="W1271" t="s">
        <v>36</v>
      </c>
      <c r="X1271">
        <v>304.92</v>
      </c>
    </row>
    <row r="1272" spans="1:24" x14ac:dyDescent="0.25">
      <c r="A1272">
        <v>101270</v>
      </c>
      <c r="B1272" t="s">
        <v>4092</v>
      </c>
      <c r="C1272" t="s">
        <v>4040</v>
      </c>
      <c r="D1272" s="1">
        <v>45326</v>
      </c>
      <c r="E1272" t="s">
        <v>3239</v>
      </c>
      <c r="F1272" t="s">
        <v>65</v>
      </c>
      <c r="G1272" t="s">
        <v>142</v>
      </c>
      <c r="H1272" t="s">
        <v>3240</v>
      </c>
      <c r="I1272" t="s">
        <v>149</v>
      </c>
      <c r="J1272" t="s">
        <v>42</v>
      </c>
      <c r="K1272" t="s">
        <v>1495</v>
      </c>
      <c r="L1272" t="s">
        <v>122</v>
      </c>
      <c r="M1272" t="s">
        <v>54</v>
      </c>
      <c r="N1272" t="s">
        <v>92</v>
      </c>
      <c r="O1272" t="s">
        <v>93</v>
      </c>
      <c r="P1272" t="s">
        <v>123</v>
      </c>
      <c r="Q1272">
        <v>191</v>
      </c>
      <c r="R1272">
        <v>281.61</v>
      </c>
      <c r="S1272">
        <v>53787.51</v>
      </c>
      <c r="T1272">
        <v>15.33</v>
      </c>
      <c r="U1272">
        <v>12</v>
      </c>
      <c r="V1272">
        <v>327</v>
      </c>
      <c r="W1272" t="s">
        <v>36</v>
      </c>
      <c r="X1272">
        <v>7742.01</v>
      </c>
    </row>
    <row r="1273" spans="1:24" x14ac:dyDescent="0.25">
      <c r="A1273">
        <v>101271</v>
      </c>
      <c r="B1273" s="1">
        <v>45820</v>
      </c>
      <c r="C1273" s="1">
        <v>45973</v>
      </c>
      <c r="D1273" t="s">
        <v>3806</v>
      </c>
      <c r="E1273" t="s">
        <v>1393</v>
      </c>
      <c r="F1273" t="s">
        <v>65</v>
      </c>
      <c r="G1273" t="s">
        <v>142</v>
      </c>
      <c r="H1273" t="s">
        <v>3241</v>
      </c>
      <c r="I1273" t="s">
        <v>89</v>
      </c>
      <c r="J1273" t="s">
        <v>62</v>
      </c>
      <c r="K1273" t="s">
        <v>3242</v>
      </c>
      <c r="L1273" t="s">
        <v>64</v>
      </c>
      <c r="M1273" t="s">
        <v>25</v>
      </c>
      <c r="N1273" t="s">
        <v>102</v>
      </c>
      <c r="O1273" t="s">
        <v>103</v>
      </c>
      <c r="P1273" t="s">
        <v>123</v>
      </c>
      <c r="Q1273">
        <v>208</v>
      </c>
      <c r="R1273">
        <v>35.58</v>
      </c>
      <c r="S1273">
        <v>7400.64</v>
      </c>
      <c r="T1273">
        <v>15.75</v>
      </c>
      <c r="U1273">
        <v>7</v>
      </c>
      <c r="V1273">
        <v>2852</v>
      </c>
      <c r="W1273" t="s">
        <v>57</v>
      </c>
      <c r="X1273">
        <v>815.79</v>
      </c>
    </row>
    <row r="1274" spans="1:24" x14ac:dyDescent="0.25">
      <c r="A1274">
        <v>101272</v>
      </c>
      <c r="B1274" s="1">
        <v>45778</v>
      </c>
      <c r="C1274" s="1">
        <v>45901</v>
      </c>
      <c r="D1274" t="s">
        <v>3953</v>
      </c>
      <c r="E1274" t="s">
        <v>3243</v>
      </c>
      <c r="F1274" t="s">
        <v>54</v>
      </c>
      <c r="G1274" t="s">
        <v>158</v>
      </c>
      <c r="H1274" t="s">
        <v>3244</v>
      </c>
      <c r="I1274" t="s">
        <v>79</v>
      </c>
      <c r="J1274" t="s">
        <v>80</v>
      </c>
      <c r="K1274" t="s">
        <v>3245</v>
      </c>
      <c r="L1274" t="s">
        <v>118</v>
      </c>
      <c r="M1274" t="s">
        <v>38</v>
      </c>
      <c r="N1274" t="s">
        <v>92</v>
      </c>
      <c r="O1274" t="s">
        <v>93</v>
      </c>
      <c r="P1274" t="s">
        <v>76</v>
      </c>
      <c r="Q1274">
        <v>341</v>
      </c>
      <c r="R1274">
        <v>269.33999999999997</v>
      </c>
      <c r="S1274">
        <v>91844.94</v>
      </c>
      <c r="T1274">
        <v>14.23</v>
      </c>
      <c r="U1274">
        <v>10</v>
      </c>
      <c r="V1274">
        <v>1211</v>
      </c>
      <c r="W1274" t="s">
        <v>36</v>
      </c>
      <c r="X1274">
        <v>15546.81</v>
      </c>
    </row>
    <row r="1275" spans="1:24" x14ac:dyDescent="0.25">
      <c r="A1275">
        <v>101273</v>
      </c>
      <c r="B1275" s="1">
        <v>45450</v>
      </c>
      <c r="C1275" s="1">
        <v>45542</v>
      </c>
      <c r="D1275" t="s">
        <v>3955</v>
      </c>
      <c r="E1275" t="s">
        <v>3246</v>
      </c>
      <c r="F1275" t="s">
        <v>38</v>
      </c>
      <c r="G1275" t="s">
        <v>147</v>
      </c>
      <c r="H1275" t="s">
        <v>3247</v>
      </c>
      <c r="I1275" t="s">
        <v>198</v>
      </c>
      <c r="J1275" t="s">
        <v>52</v>
      </c>
      <c r="K1275" t="s">
        <v>925</v>
      </c>
      <c r="L1275" t="s">
        <v>31</v>
      </c>
      <c r="M1275" t="s">
        <v>25</v>
      </c>
      <c r="N1275" t="s">
        <v>66</v>
      </c>
      <c r="O1275" t="s">
        <v>67</v>
      </c>
      <c r="P1275" t="s">
        <v>35</v>
      </c>
      <c r="Q1275">
        <v>144</v>
      </c>
      <c r="R1275">
        <v>40.01</v>
      </c>
      <c r="S1275">
        <v>5761.44</v>
      </c>
      <c r="T1275">
        <v>16.559999999999999</v>
      </c>
      <c r="U1275">
        <v>8</v>
      </c>
      <c r="V1275">
        <v>3713</v>
      </c>
      <c r="W1275" t="s">
        <v>36</v>
      </c>
      <c r="X1275">
        <v>992.88</v>
      </c>
    </row>
    <row r="1276" spans="1:24" x14ac:dyDescent="0.25">
      <c r="A1276">
        <v>101274</v>
      </c>
      <c r="B1276" s="1">
        <v>45935</v>
      </c>
      <c r="C1276" t="s">
        <v>4009</v>
      </c>
      <c r="D1276" t="s">
        <v>3774</v>
      </c>
      <c r="E1276" t="s">
        <v>3199</v>
      </c>
      <c r="F1276" t="s">
        <v>25</v>
      </c>
      <c r="G1276" t="s">
        <v>221</v>
      </c>
      <c r="H1276" t="s">
        <v>3248</v>
      </c>
      <c r="I1276" t="s">
        <v>207</v>
      </c>
      <c r="J1276" t="s">
        <v>80</v>
      </c>
      <c r="K1276" t="s">
        <v>1228</v>
      </c>
      <c r="L1276" t="s">
        <v>44</v>
      </c>
      <c r="M1276" t="s">
        <v>25</v>
      </c>
      <c r="N1276" t="s">
        <v>66</v>
      </c>
      <c r="O1276" t="s">
        <v>67</v>
      </c>
      <c r="P1276" t="s">
        <v>76</v>
      </c>
      <c r="Q1276">
        <v>404</v>
      </c>
      <c r="R1276">
        <v>195.38</v>
      </c>
      <c r="S1276">
        <v>78933.52</v>
      </c>
      <c r="T1276">
        <v>11.39</v>
      </c>
      <c r="U1276">
        <v>11</v>
      </c>
      <c r="V1276">
        <v>211</v>
      </c>
      <c r="W1276" t="s">
        <v>36</v>
      </c>
      <c r="X1276">
        <v>20900.25</v>
      </c>
    </row>
    <row r="1277" spans="1:24" x14ac:dyDescent="0.25">
      <c r="A1277">
        <v>101275</v>
      </c>
      <c r="B1277" t="s">
        <v>3957</v>
      </c>
      <c r="C1277" t="s">
        <v>3886</v>
      </c>
      <c r="D1277" s="1">
        <v>45969</v>
      </c>
      <c r="E1277" t="s">
        <v>3249</v>
      </c>
      <c r="F1277" t="s">
        <v>32</v>
      </c>
      <c r="G1277" t="s">
        <v>364</v>
      </c>
      <c r="H1277" t="s">
        <v>3250</v>
      </c>
      <c r="I1277" t="s">
        <v>134</v>
      </c>
      <c r="J1277" t="s">
        <v>52</v>
      </c>
      <c r="K1277" t="s">
        <v>1512</v>
      </c>
      <c r="L1277" t="s">
        <v>187</v>
      </c>
      <c r="M1277" t="s">
        <v>25</v>
      </c>
      <c r="N1277" t="s">
        <v>33</v>
      </c>
      <c r="O1277" t="s">
        <v>34</v>
      </c>
      <c r="P1277" t="s">
        <v>76</v>
      </c>
      <c r="Q1277">
        <v>25</v>
      </c>
      <c r="R1277">
        <v>73.13</v>
      </c>
      <c r="S1277">
        <v>1828.25</v>
      </c>
      <c r="T1277">
        <v>8.4700000000000006</v>
      </c>
      <c r="U1277">
        <v>25</v>
      </c>
      <c r="V1277">
        <v>760</v>
      </c>
      <c r="W1277" t="s">
        <v>36</v>
      </c>
      <c r="X1277">
        <v>240.17</v>
      </c>
    </row>
    <row r="1278" spans="1:24" x14ac:dyDescent="0.25">
      <c r="A1278">
        <v>101276</v>
      </c>
      <c r="B1278" s="1">
        <v>45846</v>
      </c>
      <c r="C1278" s="1">
        <v>45969</v>
      </c>
      <c r="D1278" s="1">
        <v>45999</v>
      </c>
      <c r="E1278" t="s">
        <v>3251</v>
      </c>
      <c r="F1278" t="s">
        <v>65</v>
      </c>
      <c r="G1278" t="s">
        <v>142</v>
      </c>
      <c r="H1278" t="s">
        <v>3252</v>
      </c>
      <c r="I1278" t="s">
        <v>61</v>
      </c>
      <c r="J1278" t="s">
        <v>62</v>
      </c>
      <c r="K1278" t="s">
        <v>2134</v>
      </c>
      <c r="L1278" t="s">
        <v>187</v>
      </c>
      <c r="M1278" t="s">
        <v>32</v>
      </c>
      <c r="N1278" t="s">
        <v>107</v>
      </c>
      <c r="O1278" t="s">
        <v>108</v>
      </c>
      <c r="P1278" t="s">
        <v>68</v>
      </c>
      <c r="Q1278">
        <v>423</v>
      </c>
      <c r="R1278">
        <v>23.8</v>
      </c>
      <c r="S1278">
        <v>10067.4</v>
      </c>
      <c r="T1278">
        <v>55.92</v>
      </c>
      <c r="U1278">
        <v>1</v>
      </c>
      <c r="V1278">
        <v>4891</v>
      </c>
      <c r="W1278" t="s">
        <v>36</v>
      </c>
      <c r="X1278">
        <v>1318.5</v>
      </c>
    </row>
    <row r="1279" spans="1:24" x14ac:dyDescent="0.25">
      <c r="A1279">
        <v>101277</v>
      </c>
      <c r="B1279" t="s">
        <v>4175</v>
      </c>
      <c r="C1279" t="s">
        <v>4007</v>
      </c>
      <c r="D1279" t="s">
        <v>3982</v>
      </c>
      <c r="E1279" t="s">
        <v>3253</v>
      </c>
      <c r="F1279" t="s">
        <v>38</v>
      </c>
      <c r="G1279" t="s">
        <v>83</v>
      </c>
      <c r="H1279" t="s">
        <v>3254</v>
      </c>
      <c r="I1279" t="s">
        <v>51</v>
      </c>
      <c r="J1279" t="s">
        <v>52</v>
      </c>
      <c r="K1279" t="s">
        <v>867</v>
      </c>
      <c r="L1279" t="s">
        <v>122</v>
      </c>
      <c r="M1279" t="s">
        <v>38</v>
      </c>
      <c r="N1279" t="s">
        <v>92</v>
      </c>
      <c r="O1279" t="s">
        <v>93</v>
      </c>
      <c r="P1279" t="s">
        <v>35</v>
      </c>
      <c r="Q1279">
        <v>312</v>
      </c>
      <c r="R1279">
        <v>13.51</v>
      </c>
      <c r="S1279">
        <v>4215.12</v>
      </c>
      <c r="T1279">
        <v>15.79</v>
      </c>
      <c r="U1279">
        <v>3</v>
      </c>
      <c r="V1279">
        <v>1722</v>
      </c>
      <c r="W1279" t="s">
        <v>36</v>
      </c>
      <c r="X1279">
        <v>768.43</v>
      </c>
    </row>
    <row r="1280" spans="1:24" x14ac:dyDescent="0.25">
      <c r="A1280">
        <v>101278</v>
      </c>
      <c r="B1280" t="s">
        <v>3888</v>
      </c>
      <c r="C1280" t="s">
        <v>3888</v>
      </c>
      <c r="D1280" s="1">
        <v>45783</v>
      </c>
      <c r="E1280" t="s">
        <v>3255</v>
      </c>
      <c r="F1280" t="s">
        <v>38</v>
      </c>
      <c r="G1280" t="s">
        <v>83</v>
      </c>
      <c r="H1280" t="s">
        <v>3256</v>
      </c>
      <c r="I1280" t="s">
        <v>144</v>
      </c>
      <c r="J1280" t="s">
        <v>52</v>
      </c>
      <c r="K1280" t="s">
        <v>1755</v>
      </c>
      <c r="L1280" t="s">
        <v>118</v>
      </c>
      <c r="M1280" t="s">
        <v>32</v>
      </c>
      <c r="N1280" t="s">
        <v>33</v>
      </c>
      <c r="O1280" t="s">
        <v>34</v>
      </c>
      <c r="P1280" t="s">
        <v>68</v>
      </c>
      <c r="Q1280">
        <v>172</v>
      </c>
      <c r="R1280">
        <v>40.03</v>
      </c>
      <c r="S1280">
        <v>6885.16</v>
      </c>
      <c r="T1280">
        <v>39.659999999999997</v>
      </c>
      <c r="U1280">
        <v>5</v>
      </c>
      <c r="V1280">
        <v>3959</v>
      </c>
      <c r="W1280" t="s">
        <v>36</v>
      </c>
      <c r="X1280">
        <v>650.65</v>
      </c>
    </row>
    <row r="1281" spans="1:24" x14ac:dyDescent="0.25">
      <c r="A1281">
        <v>101279</v>
      </c>
      <c r="B1281" s="1">
        <v>45785</v>
      </c>
      <c r="C1281" s="1">
        <v>45938</v>
      </c>
      <c r="D1281" t="s">
        <v>3904</v>
      </c>
      <c r="E1281" t="s">
        <v>3257</v>
      </c>
      <c r="F1281" t="s">
        <v>32</v>
      </c>
      <c r="G1281" t="s">
        <v>364</v>
      </c>
      <c r="H1281" t="s">
        <v>3258</v>
      </c>
      <c r="I1281" t="s">
        <v>191</v>
      </c>
      <c r="J1281" t="s">
        <v>62</v>
      </c>
      <c r="K1281" t="s">
        <v>2999</v>
      </c>
      <c r="L1281" t="s">
        <v>98</v>
      </c>
      <c r="M1281" t="s">
        <v>32</v>
      </c>
      <c r="N1281" t="s">
        <v>66</v>
      </c>
      <c r="O1281" t="s">
        <v>67</v>
      </c>
      <c r="P1281" t="s">
        <v>35</v>
      </c>
      <c r="Q1281">
        <v>258</v>
      </c>
      <c r="R1281">
        <v>10.14</v>
      </c>
      <c r="S1281">
        <v>2616.12</v>
      </c>
      <c r="T1281">
        <v>14.66</v>
      </c>
      <c r="U1281">
        <v>4</v>
      </c>
      <c r="V1281">
        <v>3903</v>
      </c>
      <c r="W1281" t="s">
        <v>57</v>
      </c>
      <c r="X1281">
        <v>365.28</v>
      </c>
    </row>
    <row r="1282" spans="1:24" x14ac:dyDescent="0.25">
      <c r="A1282">
        <v>101280</v>
      </c>
      <c r="B1282" t="s">
        <v>4100</v>
      </c>
      <c r="C1282" t="s">
        <v>4100</v>
      </c>
      <c r="D1282" s="1">
        <v>45754</v>
      </c>
      <c r="E1282" t="s">
        <v>3259</v>
      </c>
      <c r="F1282" t="s">
        <v>38</v>
      </c>
      <c r="G1282" t="s">
        <v>83</v>
      </c>
      <c r="H1282" t="s">
        <v>3260</v>
      </c>
      <c r="I1282" t="s">
        <v>28</v>
      </c>
      <c r="J1282" t="s">
        <v>29</v>
      </c>
      <c r="K1282" t="s">
        <v>1051</v>
      </c>
      <c r="L1282" t="s">
        <v>212</v>
      </c>
      <c r="M1282" t="s">
        <v>54</v>
      </c>
      <c r="N1282" t="s">
        <v>33</v>
      </c>
      <c r="O1282" t="s">
        <v>34</v>
      </c>
      <c r="P1282" t="s">
        <v>76</v>
      </c>
      <c r="Q1282">
        <v>291</v>
      </c>
      <c r="R1282">
        <v>107.87</v>
      </c>
      <c r="S1282">
        <v>31390.17</v>
      </c>
      <c r="T1282">
        <v>13.32</v>
      </c>
      <c r="U1282">
        <v>14</v>
      </c>
      <c r="V1282">
        <v>2417</v>
      </c>
      <c r="W1282" t="s">
        <v>36</v>
      </c>
      <c r="X1282">
        <v>4403.92</v>
      </c>
    </row>
    <row r="1283" spans="1:24" x14ac:dyDescent="0.25">
      <c r="A1283">
        <v>101281</v>
      </c>
      <c r="B1283" t="s">
        <v>4022</v>
      </c>
      <c r="C1283" s="1">
        <v>45363</v>
      </c>
      <c r="D1283" s="1">
        <v>45485</v>
      </c>
      <c r="E1283" t="s">
        <v>3261</v>
      </c>
      <c r="F1283" t="s">
        <v>65</v>
      </c>
      <c r="G1283" t="s">
        <v>154</v>
      </c>
      <c r="H1283" t="s">
        <v>3262</v>
      </c>
      <c r="I1283" t="s">
        <v>61</v>
      </c>
      <c r="J1283" t="s">
        <v>62</v>
      </c>
      <c r="K1283" t="s">
        <v>521</v>
      </c>
      <c r="L1283" t="s">
        <v>113</v>
      </c>
      <c r="M1283" t="s">
        <v>25</v>
      </c>
      <c r="N1283" t="s">
        <v>107</v>
      </c>
      <c r="O1283" t="s">
        <v>108</v>
      </c>
      <c r="P1283" t="s">
        <v>68</v>
      </c>
      <c r="Q1283">
        <v>405</v>
      </c>
      <c r="R1283">
        <v>29.18</v>
      </c>
      <c r="S1283">
        <v>11817.9</v>
      </c>
      <c r="T1283">
        <v>54.76</v>
      </c>
      <c r="U1283">
        <v>4</v>
      </c>
      <c r="V1283">
        <v>2877</v>
      </c>
      <c r="W1283" t="s">
        <v>36</v>
      </c>
      <c r="X1283">
        <v>248.35</v>
      </c>
    </row>
    <row r="1284" spans="1:24" x14ac:dyDescent="0.25">
      <c r="A1284">
        <v>101282</v>
      </c>
      <c r="B1284" s="1">
        <v>45292</v>
      </c>
      <c r="C1284" s="1">
        <v>45352</v>
      </c>
      <c r="D1284" t="s">
        <v>4029</v>
      </c>
      <c r="E1284" t="s">
        <v>3263</v>
      </c>
      <c r="F1284" t="s">
        <v>32</v>
      </c>
      <c r="G1284" t="s">
        <v>110</v>
      </c>
      <c r="H1284" t="s">
        <v>3264</v>
      </c>
      <c r="I1284" t="s">
        <v>89</v>
      </c>
      <c r="J1284" t="s">
        <v>62</v>
      </c>
      <c r="K1284" t="s">
        <v>3265</v>
      </c>
      <c r="L1284" t="s">
        <v>98</v>
      </c>
      <c r="M1284" t="s">
        <v>32</v>
      </c>
      <c r="N1284" t="s">
        <v>74</v>
      </c>
      <c r="O1284" t="s">
        <v>75</v>
      </c>
      <c r="P1284" t="s">
        <v>123</v>
      </c>
      <c r="Q1284">
        <v>205</v>
      </c>
      <c r="R1284">
        <v>17.48</v>
      </c>
      <c r="S1284">
        <v>3583.4</v>
      </c>
      <c r="T1284">
        <v>11.61</v>
      </c>
      <c r="U1284">
        <v>10</v>
      </c>
      <c r="V1284">
        <v>2080</v>
      </c>
      <c r="W1284" t="s">
        <v>36</v>
      </c>
      <c r="X1284">
        <v>420.93</v>
      </c>
    </row>
    <row r="1285" spans="1:24" x14ac:dyDescent="0.25">
      <c r="A1285">
        <v>101283</v>
      </c>
      <c r="B1285" t="s">
        <v>4041</v>
      </c>
      <c r="C1285" t="s">
        <v>4142</v>
      </c>
      <c r="D1285" t="s">
        <v>4076</v>
      </c>
      <c r="E1285" t="s">
        <v>3266</v>
      </c>
      <c r="F1285" t="s">
        <v>54</v>
      </c>
      <c r="G1285" t="s">
        <v>193</v>
      </c>
      <c r="H1285" t="s">
        <v>3267</v>
      </c>
      <c r="I1285" t="s">
        <v>177</v>
      </c>
      <c r="J1285" t="s">
        <v>29</v>
      </c>
      <c r="K1285" t="s">
        <v>1533</v>
      </c>
      <c r="L1285" t="s">
        <v>91</v>
      </c>
      <c r="M1285" t="s">
        <v>25</v>
      </c>
      <c r="N1285" t="s">
        <v>55</v>
      </c>
      <c r="O1285" t="s">
        <v>56</v>
      </c>
      <c r="P1285" t="s">
        <v>76</v>
      </c>
      <c r="Q1285">
        <v>194</v>
      </c>
      <c r="R1285">
        <v>66.430000000000007</v>
      </c>
      <c r="S1285">
        <v>12887.42</v>
      </c>
      <c r="T1285">
        <v>11.55</v>
      </c>
      <c r="U1285">
        <v>24</v>
      </c>
      <c r="V1285">
        <v>1389</v>
      </c>
      <c r="W1285" t="s">
        <v>36</v>
      </c>
      <c r="X1285">
        <v>1446.48</v>
      </c>
    </row>
    <row r="1286" spans="1:24" x14ac:dyDescent="0.25">
      <c r="A1286">
        <v>101284</v>
      </c>
      <c r="B1286" s="1">
        <v>45361</v>
      </c>
      <c r="C1286" s="1">
        <v>45483</v>
      </c>
      <c r="D1286" t="s">
        <v>4050</v>
      </c>
      <c r="E1286" t="s">
        <v>3268</v>
      </c>
      <c r="F1286" t="s">
        <v>25</v>
      </c>
      <c r="G1286" t="s">
        <v>169</v>
      </c>
      <c r="H1286" t="s">
        <v>3269</v>
      </c>
      <c r="I1286" t="s">
        <v>149</v>
      </c>
      <c r="J1286" t="s">
        <v>42</v>
      </c>
      <c r="K1286" t="s">
        <v>1192</v>
      </c>
      <c r="L1286" t="s">
        <v>44</v>
      </c>
      <c r="M1286" t="s">
        <v>38</v>
      </c>
      <c r="N1286" t="s">
        <v>203</v>
      </c>
      <c r="O1286" t="s">
        <v>204</v>
      </c>
      <c r="P1286" t="s">
        <v>76</v>
      </c>
      <c r="Q1286">
        <v>479</v>
      </c>
      <c r="R1286">
        <v>286.95999999999998</v>
      </c>
      <c r="S1286">
        <v>137453.84</v>
      </c>
      <c r="T1286">
        <v>16.75</v>
      </c>
      <c r="U1286">
        <v>23</v>
      </c>
      <c r="V1286">
        <v>191</v>
      </c>
      <c r="W1286" t="s">
        <v>36</v>
      </c>
      <c r="X1286">
        <v>23525.47</v>
      </c>
    </row>
    <row r="1287" spans="1:24" x14ac:dyDescent="0.25">
      <c r="A1287">
        <v>101285</v>
      </c>
      <c r="B1287" t="s">
        <v>4086</v>
      </c>
      <c r="C1287" t="s">
        <v>3956</v>
      </c>
      <c r="D1287" t="s">
        <v>4087</v>
      </c>
      <c r="E1287" t="s">
        <v>3270</v>
      </c>
      <c r="F1287" t="s">
        <v>65</v>
      </c>
      <c r="G1287" t="s">
        <v>142</v>
      </c>
      <c r="H1287" t="s">
        <v>3271</v>
      </c>
      <c r="I1287" t="s">
        <v>139</v>
      </c>
      <c r="J1287" t="s">
        <v>42</v>
      </c>
      <c r="K1287" t="s">
        <v>1231</v>
      </c>
      <c r="L1287" t="s">
        <v>64</v>
      </c>
      <c r="M1287" t="s">
        <v>65</v>
      </c>
      <c r="N1287" t="s">
        <v>66</v>
      </c>
      <c r="O1287" t="s">
        <v>67</v>
      </c>
      <c r="P1287" t="s">
        <v>35</v>
      </c>
      <c r="Q1287">
        <v>73</v>
      </c>
      <c r="R1287">
        <v>108.53</v>
      </c>
      <c r="S1287">
        <v>7922.69</v>
      </c>
      <c r="T1287">
        <v>10.77</v>
      </c>
      <c r="U1287">
        <v>6</v>
      </c>
      <c r="V1287">
        <v>288</v>
      </c>
      <c r="W1287" t="s">
        <v>36</v>
      </c>
      <c r="X1287">
        <v>1642.37</v>
      </c>
    </row>
    <row r="1288" spans="1:24" x14ac:dyDescent="0.25">
      <c r="A1288">
        <v>101286</v>
      </c>
      <c r="B1288" s="1">
        <v>45724</v>
      </c>
      <c r="C1288" s="1">
        <v>45755</v>
      </c>
      <c r="D1288" t="s">
        <v>3781</v>
      </c>
      <c r="E1288" t="s">
        <v>3272</v>
      </c>
      <c r="F1288" t="s">
        <v>65</v>
      </c>
      <c r="G1288" t="s">
        <v>70</v>
      </c>
      <c r="H1288" t="s">
        <v>3273</v>
      </c>
      <c r="I1288" t="s">
        <v>72</v>
      </c>
      <c r="J1288" t="s">
        <v>42</v>
      </c>
      <c r="K1288" t="s">
        <v>275</v>
      </c>
      <c r="L1288" t="s">
        <v>31</v>
      </c>
      <c r="M1288" t="s">
        <v>54</v>
      </c>
      <c r="N1288" t="s">
        <v>33</v>
      </c>
      <c r="O1288" t="s">
        <v>34</v>
      </c>
      <c r="P1288" t="s">
        <v>76</v>
      </c>
      <c r="Q1288">
        <v>77</v>
      </c>
      <c r="R1288">
        <v>365.73</v>
      </c>
      <c r="S1288">
        <v>28161.21</v>
      </c>
      <c r="T1288">
        <v>9.42</v>
      </c>
      <c r="U1288">
        <v>16</v>
      </c>
      <c r="V1288">
        <v>880</v>
      </c>
      <c r="W1288" t="s">
        <v>36</v>
      </c>
      <c r="X1288">
        <v>3554.63</v>
      </c>
    </row>
    <row r="1289" spans="1:24" x14ac:dyDescent="0.25">
      <c r="A1289">
        <v>101287</v>
      </c>
      <c r="B1289" s="1">
        <v>45751</v>
      </c>
      <c r="C1289" s="1">
        <v>45904</v>
      </c>
      <c r="D1289" s="1">
        <v>45995</v>
      </c>
      <c r="E1289" t="s">
        <v>3274</v>
      </c>
      <c r="F1289" t="s">
        <v>32</v>
      </c>
      <c r="G1289" t="s">
        <v>110</v>
      </c>
      <c r="H1289" t="s">
        <v>3275</v>
      </c>
      <c r="I1289" t="s">
        <v>368</v>
      </c>
      <c r="J1289" t="s">
        <v>29</v>
      </c>
      <c r="K1289" t="s">
        <v>3276</v>
      </c>
      <c r="L1289" t="s">
        <v>113</v>
      </c>
      <c r="M1289" t="s">
        <v>25</v>
      </c>
      <c r="N1289" t="s">
        <v>102</v>
      </c>
      <c r="O1289" t="s">
        <v>103</v>
      </c>
      <c r="P1289" t="s">
        <v>35</v>
      </c>
      <c r="Q1289">
        <v>485</v>
      </c>
      <c r="R1289">
        <v>76.81</v>
      </c>
      <c r="S1289">
        <v>37252.85</v>
      </c>
      <c r="T1289">
        <v>26.22</v>
      </c>
      <c r="U1289">
        <v>3</v>
      </c>
      <c r="V1289">
        <v>858</v>
      </c>
      <c r="W1289" t="s">
        <v>36</v>
      </c>
      <c r="X1289">
        <v>6174.35</v>
      </c>
    </row>
    <row r="1290" spans="1:24" x14ac:dyDescent="0.25">
      <c r="A1290">
        <v>101288</v>
      </c>
      <c r="B1290" t="s">
        <v>3847</v>
      </c>
      <c r="C1290" t="s">
        <v>3882</v>
      </c>
      <c r="D1290" s="1">
        <v>45297</v>
      </c>
      <c r="E1290" t="s">
        <v>3277</v>
      </c>
      <c r="F1290" t="s">
        <v>38</v>
      </c>
      <c r="G1290" t="s">
        <v>83</v>
      </c>
      <c r="H1290" t="s">
        <v>3278</v>
      </c>
      <c r="I1290" t="s">
        <v>134</v>
      </c>
      <c r="J1290" t="s">
        <v>52</v>
      </c>
      <c r="K1290" t="s">
        <v>183</v>
      </c>
      <c r="L1290" t="s">
        <v>212</v>
      </c>
      <c r="M1290" t="s">
        <v>25</v>
      </c>
      <c r="N1290" t="s">
        <v>151</v>
      </c>
      <c r="O1290" t="s">
        <v>152</v>
      </c>
      <c r="P1290" t="s">
        <v>68</v>
      </c>
      <c r="Q1290">
        <v>227</v>
      </c>
      <c r="R1290">
        <v>80.790000000000006</v>
      </c>
      <c r="S1290">
        <v>18339.330000000002</v>
      </c>
      <c r="T1290">
        <v>43.22</v>
      </c>
      <c r="U1290">
        <v>1</v>
      </c>
      <c r="V1290">
        <v>1971</v>
      </c>
      <c r="W1290" t="s">
        <v>36</v>
      </c>
      <c r="X1290">
        <v>2898.28</v>
      </c>
    </row>
    <row r="1291" spans="1:24" x14ac:dyDescent="0.25">
      <c r="A1291">
        <v>101289</v>
      </c>
      <c r="B1291" t="s">
        <v>3793</v>
      </c>
      <c r="C1291" t="s">
        <v>4188</v>
      </c>
      <c r="D1291" s="1">
        <v>46002</v>
      </c>
      <c r="E1291" t="s">
        <v>3279</v>
      </c>
      <c r="F1291" t="s">
        <v>65</v>
      </c>
      <c r="G1291" t="s">
        <v>154</v>
      </c>
      <c r="H1291" t="s">
        <v>3280</v>
      </c>
      <c r="I1291" t="s">
        <v>238</v>
      </c>
      <c r="J1291" t="s">
        <v>62</v>
      </c>
      <c r="K1291" t="s">
        <v>1943</v>
      </c>
      <c r="L1291" t="s">
        <v>118</v>
      </c>
      <c r="M1291" t="s">
        <v>38</v>
      </c>
      <c r="N1291" t="s">
        <v>55</v>
      </c>
      <c r="O1291" t="s">
        <v>56</v>
      </c>
      <c r="P1291" t="s">
        <v>76</v>
      </c>
      <c r="Q1291">
        <v>376</v>
      </c>
      <c r="R1291">
        <v>25.37</v>
      </c>
      <c r="S1291">
        <v>9539.1200000000008</v>
      </c>
      <c r="T1291">
        <v>14.87</v>
      </c>
      <c r="U1291">
        <v>14</v>
      </c>
      <c r="V1291">
        <v>1739</v>
      </c>
      <c r="W1291" t="s">
        <v>36</v>
      </c>
      <c r="X1291">
        <v>1157.0999999999999</v>
      </c>
    </row>
    <row r="1292" spans="1:24" x14ac:dyDescent="0.25">
      <c r="A1292">
        <v>101290</v>
      </c>
      <c r="B1292" s="1">
        <v>45757</v>
      </c>
      <c r="C1292" s="1">
        <v>45848</v>
      </c>
      <c r="D1292" t="s">
        <v>3792</v>
      </c>
      <c r="E1292" t="s">
        <v>3281</v>
      </c>
      <c r="F1292" t="s">
        <v>54</v>
      </c>
      <c r="G1292" t="s">
        <v>225</v>
      </c>
      <c r="H1292" t="s">
        <v>3282</v>
      </c>
      <c r="I1292" t="s">
        <v>238</v>
      </c>
      <c r="J1292" t="s">
        <v>62</v>
      </c>
      <c r="K1292" t="s">
        <v>2841</v>
      </c>
      <c r="L1292" t="s">
        <v>187</v>
      </c>
      <c r="M1292" t="s">
        <v>38</v>
      </c>
      <c r="N1292" t="s">
        <v>66</v>
      </c>
      <c r="O1292" t="s">
        <v>67</v>
      </c>
      <c r="P1292" t="s">
        <v>123</v>
      </c>
      <c r="Q1292">
        <v>111</v>
      </c>
      <c r="R1292">
        <v>13</v>
      </c>
      <c r="S1292">
        <v>1443</v>
      </c>
      <c r="T1292">
        <v>13.39</v>
      </c>
      <c r="U1292">
        <v>14</v>
      </c>
      <c r="V1292">
        <v>2551</v>
      </c>
      <c r="W1292" t="s">
        <v>36</v>
      </c>
      <c r="X1292">
        <v>87.59</v>
      </c>
    </row>
    <row r="1293" spans="1:24" x14ac:dyDescent="0.25">
      <c r="A1293">
        <v>101291</v>
      </c>
      <c r="B1293" t="s">
        <v>4054</v>
      </c>
      <c r="C1293" t="s">
        <v>4176</v>
      </c>
      <c r="D1293" s="1">
        <v>45445</v>
      </c>
      <c r="E1293" t="s">
        <v>2408</v>
      </c>
      <c r="F1293" t="s">
        <v>32</v>
      </c>
      <c r="G1293" t="s">
        <v>137</v>
      </c>
      <c r="H1293" t="s">
        <v>3283</v>
      </c>
      <c r="I1293" t="s">
        <v>134</v>
      </c>
      <c r="J1293" t="s">
        <v>52</v>
      </c>
      <c r="K1293" t="s">
        <v>452</v>
      </c>
      <c r="L1293" t="s">
        <v>187</v>
      </c>
      <c r="M1293" t="s">
        <v>65</v>
      </c>
      <c r="N1293" t="s">
        <v>45</v>
      </c>
      <c r="O1293" t="s">
        <v>46</v>
      </c>
      <c r="P1293" t="s">
        <v>76</v>
      </c>
      <c r="Q1293">
        <v>223</v>
      </c>
      <c r="R1293">
        <v>49.33</v>
      </c>
      <c r="S1293">
        <v>11000.59</v>
      </c>
      <c r="T1293">
        <v>12.08</v>
      </c>
      <c r="U1293">
        <v>17</v>
      </c>
      <c r="V1293">
        <v>3212</v>
      </c>
      <c r="W1293" t="s">
        <v>188</v>
      </c>
      <c r="X1293">
        <v>1621.75</v>
      </c>
    </row>
    <row r="1294" spans="1:24" x14ac:dyDescent="0.25">
      <c r="A1294">
        <v>101292</v>
      </c>
      <c r="B1294" s="1">
        <v>45942</v>
      </c>
      <c r="C1294" t="s">
        <v>4168</v>
      </c>
      <c r="D1294" t="s">
        <v>3808</v>
      </c>
      <c r="E1294" t="s">
        <v>3284</v>
      </c>
      <c r="F1294" t="s">
        <v>54</v>
      </c>
      <c r="G1294" t="s">
        <v>193</v>
      </c>
      <c r="H1294" t="s">
        <v>3285</v>
      </c>
      <c r="I1294" t="s">
        <v>207</v>
      </c>
      <c r="J1294" t="s">
        <v>80</v>
      </c>
      <c r="K1294" t="s">
        <v>300</v>
      </c>
      <c r="L1294" t="s">
        <v>113</v>
      </c>
      <c r="M1294" t="s">
        <v>38</v>
      </c>
      <c r="N1294" t="s">
        <v>107</v>
      </c>
      <c r="O1294" t="s">
        <v>108</v>
      </c>
      <c r="P1294" t="s">
        <v>123</v>
      </c>
      <c r="Q1294">
        <v>50</v>
      </c>
      <c r="R1294">
        <v>256.37</v>
      </c>
      <c r="S1294">
        <v>12818.5</v>
      </c>
      <c r="T1294">
        <v>11.91</v>
      </c>
      <c r="U1294">
        <v>11</v>
      </c>
      <c r="V1294">
        <v>617</v>
      </c>
      <c r="W1294" t="s">
        <v>57</v>
      </c>
      <c r="X1294">
        <v>3111.99</v>
      </c>
    </row>
    <row r="1295" spans="1:24" x14ac:dyDescent="0.25">
      <c r="A1295">
        <v>101293</v>
      </c>
      <c r="B1295" s="1">
        <v>45784</v>
      </c>
      <c r="C1295" s="1">
        <v>45784</v>
      </c>
      <c r="D1295" s="1">
        <v>45845</v>
      </c>
      <c r="E1295" t="s">
        <v>3286</v>
      </c>
      <c r="F1295" t="s">
        <v>54</v>
      </c>
      <c r="G1295" t="s">
        <v>225</v>
      </c>
      <c r="H1295" t="s">
        <v>3287</v>
      </c>
      <c r="I1295" t="s">
        <v>238</v>
      </c>
      <c r="J1295" t="s">
        <v>62</v>
      </c>
      <c r="K1295" t="s">
        <v>1832</v>
      </c>
      <c r="L1295" t="s">
        <v>44</v>
      </c>
      <c r="M1295" t="s">
        <v>65</v>
      </c>
      <c r="N1295" t="s">
        <v>203</v>
      </c>
      <c r="O1295" t="s">
        <v>204</v>
      </c>
      <c r="P1295" t="s">
        <v>68</v>
      </c>
      <c r="Q1295">
        <v>274</v>
      </c>
      <c r="R1295">
        <v>23.27</v>
      </c>
      <c r="S1295">
        <v>6375.98</v>
      </c>
      <c r="T1295">
        <v>46.27</v>
      </c>
      <c r="U1295">
        <v>2</v>
      </c>
      <c r="V1295">
        <v>2190</v>
      </c>
      <c r="W1295" t="s">
        <v>36</v>
      </c>
      <c r="X1295">
        <v>838.6</v>
      </c>
    </row>
    <row r="1296" spans="1:24" x14ac:dyDescent="0.25">
      <c r="A1296">
        <v>101294</v>
      </c>
      <c r="B1296" s="1">
        <v>45600</v>
      </c>
      <c r="C1296" s="1">
        <v>45600</v>
      </c>
      <c r="D1296" s="1">
        <v>45630</v>
      </c>
      <c r="E1296" t="s">
        <v>3288</v>
      </c>
      <c r="F1296" t="s">
        <v>25</v>
      </c>
      <c r="G1296" t="s">
        <v>26</v>
      </c>
      <c r="H1296" t="s">
        <v>3289</v>
      </c>
      <c r="I1296" t="s">
        <v>41</v>
      </c>
      <c r="J1296" t="s">
        <v>42</v>
      </c>
      <c r="K1296" t="s">
        <v>562</v>
      </c>
      <c r="L1296" t="s">
        <v>31</v>
      </c>
      <c r="M1296" t="s">
        <v>25</v>
      </c>
      <c r="N1296" t="s">
        <v>66</v>
      </c>
      <c r="O1296" t="s">
        <v>67</v>
      </c>
      <c r="P1296" t="s">
        <v>68</v>
      </c>
      <c r="Q1296">
        <v>236</v>
      </c>
      <c r="R1296">
        <v>121.85</v>
      </c>
      <c r="S1296">
        <v>28756.6</v>
      </c>
      <c r="T1296">
        <v>32.450000000000003</v>
      </c>
      <c r="U1296">
        <v>1</v>
      </c>
      <c r="V1296">
        <v>366</v>
      </c>
      <c r="W1296" t="s">
        <v>36</v>
      </c>
      <c r="X1296">
        <v>3086.4</v>
      </c>
    </row>
    <row r="1297" spans="1:24" x14ac:dyDescent="0.25">
      <c r="A1297">
        <v>101295</v>
      </c>
      <c r="B1297" s="1">
        <v>45879</v>
      </c>
      <c r="C1297" s="1">
        <v>45971</v>
      </c>
      <c r="D1297" t="s">
        <v>3921</v>
      </c>
      <c r="E1297" t="s">
        <v>3290</v>
      </c>
      <c r="F1297" t="s">
        <v>25</v>
      </c>
      <c r="G1297" t="s">
        <v>26</v>
      </c>
      <c r="H1297" t="s">
        <v>3291</v>
      </c>
      <c r="I1297" t="s">
        <v>368</v>
      </c>
      <c r="J1297" t="s">
        <v>29</v>
      </c>
      <c r="K1297" t="s">
        <v>3292</v>
      </c>
      <c r="L1297" t="s">
        <v>113</v>
      </c>
      <c r="M1297" t="s">
        <v>25</v>
      </c>
      <c r="N1297" t="s">
        <v>203</v>
      </c>
      <c r="O1297" t="s">
        <v>204</v>
      </c>
      <c r="P1297" t="s">
        <v>35</v>
      </c>
      <c r="Q1297">
        <v>30</v>
      </c>
      <c r="R1297">
        <v>15.75</v>
      </c>
      <c r="S1297">
        <v>472.5</v>
      </c>
      <c r="T1297">
        <v>9.8699999999999992</v>
      </c>
      <c r="U1297">
        <v>8</v>
      </c>
      <c r="V1297">
        <v>824</v>
      </c>
      <c r="W1297" t="s">
        <v>36</v>
      </c>
      <c r="X1297">
        <v>50.61</v>
      </c>
    </row>
    <row r="1298" spans="1:24" x14ac:dyDescent="0.25">
      <c r="A1298">
        <v>101296</v>
      </c>
      <c r="B1298" s="1">
        <v>45572</v>
      </c>
      <c r="C1298" s="1">
        <v>45603</v>
      </c>
      <c r="D1298" t="s">
        <v>3898</v>
      </c>
      <c r="E1298" t="s">
        <v>3293</v>
      </c>
      <c r="F1298" t="s">
        <v>54</v>
      </c>
      <c r="G1298" t="s">
        <v>129</v>
      </c>
      <c r="H1298" t="s">
        <v>3294</v>
      </c>
      <c r="I1298" t="s">
        <v>144</v>
      </c>
      <c r="J1298" t="s">
        <v>52</v>
      </c>
      <c r="K1298" t="s">
        <v>1158</v>
      </c>
      <c r="L1298" t="s">
        <v>44</v>
      </c>
      <c r="M1298" t="s">
        <v>54</v>
      </c>
      <c r="N1298" t="s">
        <v>151</v>
      </c>
      <c r="O1298" t="s">
        <v>152</v>
      </c>
      <c r="P1298" t="s">
        <v>76</v>
      </c>
      <c r="Q1298">
        <v>478</v>
      </c>
      <c r="R1298">
        <v>23.83</v>
      </c>
      <c r="S1298">
        <v>11390.74</v>
      </c>
      <c r="T1298">
        <v>12.39</v>
      </c>
      <c r="U1298">
        <v>17</v>
      </c>
      <c r="V1298">
        <v>1055</v>
      </c>
      <c r="W1298" t="s">
        <v>188</v>
      </c>
      <c r="X1298">
        <v>827.96</v>
      </c>
    </row>
    <row r="1299" spans="1:24" x14ac:dyDescent="0.25">
      <c r="A1299">
        <v>101297</v>
      </c>
      <c r="B1299" s="1">
        <v>45872</v>
      </c>
      <c r="C1299" s="1">
        <v>45872</v>
      </c>
      <c r="D1299" t="s">
        <v>4002</v>
      </c>
      <c r="E1299" t="s">
        <v>3295</v>
      </c>
      <c r="F1299" t="s">
        <v>25</v>
      </c>
      <c r="G1299" t="s">
        <v>26</v>
      </c>
      <c r="H1299" t="s">
        <v>3296</v>
      </c>
      <c r="I1299" t="s">
        <v>79</v>
      </c>
      <c r="J1299" t="s">
        <v>80</v>
      </c>
      <c r="K1299" t="s">
        <v>3297</v>
      </c>
      <c r="L1299" t="s">
        <v>64</v>
      </c>
      <c r="M1299" t="s">
        <v>32</v>
      </c>
      <c r="N1299" t="s">
        <v>102</v>
      </c>
      <c r="O1299" t="s">
        <v>103</v>
      </c>
      <c r="P1299" t="s">
        <v>76</v>
      </c>
      <c r="Q1299">
        <v>53</v>
      </c>
      <c r="R1299">
        <v>48.68</v>
      </c>
      <c r="S1299">
        <v>2580.04</v>
      </c>
      <c r="T1299">
        <v>8.98</v>
      </c>
      <c r="U1299">
        <v>10</v>
      </c>
      <c r="V1299">
        <v>488</v>
      </c>
      <c r="W1299" t="s">
        <v>36</v>
      </c>
      <c r="X1299">
        <v>375.05</v>
      </c>
    </row>
    <row r="1300" spans="1:24" x14ac:dyDescent="0.25">
      <c r="A1300">
        <v>101298</v>
      </c>
      <c r="B1300" t="s">
        <v>4142</v>
      </c>
      <c r="C1300" t="s">
        <v>4142</v>
      </c>
      <c r="D1300" s="1">
        <v>45811</v>
      </c>
      <c r="E1300" t="s">
        <v>3298</v>
      </c>
      <c r="F1300" t="s">
        <v>38</v>
      </c>
      <c r="G1300" t="s">
        <v>39</v>
      </c>
      <c r="H1300" t="s">
        <v>3299</v>
      </c>
      <c r="I1300" t="s">
        <v>116</v>
      </c>
      <c r="J1300" t="s">
        <v>62</v>
      </c>
      <c r="K1300" t="s">
        <v>1897</v>
      </c>
      <c r="L1300" t="s">
        <v>31</v>
      </c>
      <c r="M1300" t="s">
        <v>32</v>
      </c>
      <c r="N1300" t="s">
        <v>33</v>
      </c>
      <c r="O1300" t="s">
        <v>34</v>
      </c>
      <c r="P1300" t="s">
        <v>35</v>
      </c>
      <c r="Q1300">
        <v>359</v>
      </c>
      <c r="R1300">
        <v>16.02</v>
      </c>
      <c r="S1300">
        <v>5751.18</v>
      </c>
      <c r="T1300">
        <v>22.65</v>
      </c>
      <c r="U1300">
        <v>10</v>
      </c>
      <c r="V1300">
        <v>2159</v>
      </c>
      <c r="W1300" t="s">
        <v>36</v>
      </c>
      <c r="X1300">
        <v>710.04</v>
      </c>
    </row>
    <row r="1301" spans="1:24" x14ac:dyDescent="0.25">
      <c r="A1301">
        <v>101299</v>
      </c>
      <c r="B1301" t="s">
        <v>3964</v>
      </c>
      <c r="C1301" t="s">
        <v>3813</v>
      </c>
      <c r="D1301" t="s">
        <v>4104</v>
      </c>
      <c r="E1301" t="s">
        <v>3300</v>
      </c>
      <c r="F1301" t="s">
        <v>32</v>
      </c>
      <c r="G1301" t="s">
        <v>110</v>
      </c>
      <c r="H1301" t="s">
        <v>3301</v>
      </c>
      <c r="I1301" t="s">
        <v>246</v>
      </c>
      <c r="J1301" t="s">
        <v>29</v>
      </c>
      <c r="K1301" t="s">
        <v>265</v>
      </c>
      <c r="L1301" t="s">
        <v>91</v>
      </c>
      <c r="M1301" t="s">
        <v>54</v>
      </c>
      <c r="N1301" t="s">
        <v>203</v>
      </c>
      <c r="O1301" t="s">
        <v>204</v>
      </c>
      <c r="P1301" t="s">
        <v>68</v>
      </c>
      <c r="Q1301">
        <v>73</v>
      </c>
      <c r="R1301">
        <v>102.83</v>
      </c>
      <c r="S1301">
        <v>7506.59</v>
      </c>
      <c r="T1301">
        <v>33.24</v>
      </c>
      <c r="U1301">
        <v>2</v>
      </c>
      <c r="V1301">
        <v>1515</v>
      </c>
      <c r="W1301" t="s">
        <v>36</v>
      </c>
      <c r="X1301">
        <v>804.02</v>
      </c>
    </row>
    <row r="1302" spans="1:24" x14ac:dyDescent="0.25">
      <c r="A1302">
        <v>101300</v>
      </c>
      <c r="B1302" t="s">
        <v>4093</v>
      </c>
      <c r="C1302" t="s">
        <v>4046</v>
      </c>
      <c r="D1302" t="s">
        <v>3963</v>
      </c>
      <c r="E1302" t="s">
        <v>3302</v>
      </c>
      <c r="F1302" t="s">
        <v>65</v>
      </c>
      <c r="G1302" t="s">
        <v>70</v>
      </c>
      <c r="H1302" t="s">
        <v>3303</v>
      </c>
      <c r="I1302" t="s">
        <v>28</v>
      </c>
      <c r="J1302" t="s">
        <v>29</v>
      </c>
      <c r="K1302" t="s">
        <v>3304</v>
      </c>
      <c r="L1302" t="s">
        <v>118</v>
      </c>
      <c r="M1302" t="s">
        <v>25</v>
      </c>
      <c r="N1302" t="s">
        <v>107</v>
      </c>
      <c r="O1302" t="s">
        <v>108</v>
      </c>
      <c r="P1302" t="s">
        <v>76</v>
      </c>
      <c r="Q1302">
        <v>429</v>
      </c>
      <c r="R1302">
        <v>71.400000000000006</v>
      </c>
      <c r="S1302">
        <v>30630.6</v>
      </c>
      <c r="T1302">
        <v>15.84</v>
      </c>
      <c r="U1302">
        <v>19</v>
      </c>
      <c r="V1302">
        <v>800</v>
      </c>
      <c r="W1302" t="s">
        <v>36</v>
      </c>
      <c r="X1302">
        <v>5423.43</v>
      </c>
    </row>
    <row r="1303" spans="1:24" x14ac:dyDescent="0.25">
      <c r="A1303">
        <v>101301</v>
      </c>
      <c r="B1303" t="s">
        <v>3779</v>
      </c>
      <c r="C1303" t="s">
        <v>4192</v>
      </c>
      <c r="D1303" s="1">
        <v>45755</v>
      </c>
      <c r="E1303" t="s">
        <v>3305</v>
      </c>
      <c r="F1303" t="s">
        <v>54</v>
      </c>
      <c r="G1303" t="s">
        <v>165</v>
      </c>
      <c r="H1303" t="s">
        <v>3306</v>
      </c>
      <c r="I1303" t="s">
        <v>28</v>
      </c>
      <c r="J1303" t="s">
        <v>29</v>
      </c>
      <c r="K1303" t="s">
        <v>1885</v>
      </c>
      <c r="L1303" t="s">
        <v>187</v>
      </c>
      <c r="M1303" t="s">
        <v>38</v>
      </c>
      <c r="N1303" t="s">
        <v>203</v>
      </c>
      <c r="O1303" t="s">
        <v>204</v>
      </c>
      <c r="P1303" t="s">
        <v>68</v>
      </c>
      <c r="Q1303">
        <v>342</v>
      </c>
      <c r="R1303">
        <v>54.93</v>
      </c>
      <c r="S1303">
        <v>18786.060000000001</v>
      </c>
      <c r="T1303">
        <v>50.67</v>
      </c>
      <c r="U1303">
        <v>5</v>
      </c>
      <c r="V1303">
        <v>2400</v>
      </c>
      <c r="W1303" t="s">
        <v>36</v>
      </c>
      <c r="X1303">
        <v>2546.67</v>
      </c>
    </row>
    <row r="1304" spans="1:24" x14ac:dyDescent="0.25">
      <c r="A1304">
        <v>101302</v>
      </c>
      <c r="B1304" t="s">
        <v>4041</v>
      </c>
      <c r="C1304" t="s">
        <v>3756</v>
      </c>
      <c r="D1304" s="1">
        <v>45811</v>
      </c>
      <c r="E1304" t="s">
        <v>3307</v>
      </c>
      <c r="F1304" t="s">
        <v>65</v>
      </c>
      <c r="G1304" t="s">
        <v>142</v>
      </c>
      <c r="H1304" t="s">
        <v>3308</v>
      </c>
      <c r="I1304" t="s">
        <v>198</v>
      </c>
      <c r="J1304" t="s">
        <v>52</v>
      </c>
      <c r="K1304" t="s">
        <v>3309</v>
      </c>
      <c r="L1304" t="s">
        <v>113</v>
      </c>
      <c r="M1304" t="s">
        <v>38</v>
      </c>
      <c r="N1304" t="s">
        <v>92</v>
      </c>
      <c r="O1304" t="s">
        <v>93</v>
      </c>
      <c r="P1304" t="s">
        <v>76</v>
      </c>
      <c r="Q1304">
        <v>362</v>
      </c>
      <c r="R1304">
        <v>88.76</v>
      </c>
      <c r="S1304">
        <v>32131.119999999999</v>
      </c>
      <c r="T1304">
        <v>14.62</v>
      </c>
      <c r="U1304">
        <v>12</v>
      </c>
      <c r="V1304">
        <v>4026</v>
      </c>
      <c r="W1304" t="s">
        <v>36</v>
      </c>
      <c r="X1304">
        <v>2349.37</v>
      </c>
    </row>
    <row r="1305" spans="1:24" x14ac:dyDescent="0.25">
      <c r="A1305">
        <v>101303</v>
      </c>
      <c r="B1305" t="s">
        <v>4026</v>
      </c>
      <c r="C1305" t="s">
        <v>3775</v>
      </c>
      <c r="D1305" t="s">
        <v>3980</v>
      </c>
      <c r="E1305" t="s">
        <v>3310</v>
      </c>
      <c r="F1305" t="s">
        <v>65</v>
      </c>
      <c r="G1305" t="s">
        <v>70</v>
      </c>
      <c r="H1305" t="s">
        <v>3311</v>
      </c>
      <c r="I1305" t="s">
        <v>51</v>
      </c>
      <c r="J1305" t="s">
        <v>52</v>
      </c>
      <c r="K1305" t="s">
        <v>359</v>
      </c>
      <c r="L1305" t="s">
        <v>64</v>
      </c>
      <c r="M1305" t="s">
        <v>65</v>
      </c>
      <c r="N1305" t="s">
        <v>74</v>
      </c>
      <c r="O1305" t="s">
        <v>75</v>
      </c>
      <c r="P1305" t="s">
        <v>35</v>
      </c>
      <c r="Q1305">
        <v>343</v>
      </c>
      <c r="R1305">
        <v>42.3</v>
      </c>
      <c r="S1305">
        <v>14508.9</v>
      </c>
      <c r="T1305">
        <v>16.440000000000001</v>
      </c>
      <c r="U1305">
        <v>3</v>
      </c>
      <c r="V1305">
        <v>3362</v>
      </c>
      <c r="W1305" t="s">
        <v>36</v>
      </c>
      <c r="X1305">
        <v>30.58</v>
      </c>
    </row>
    <row r="1306" spans="1:24" x14ac:dyDescent="0.25">
      <c r="A1306">
        <v>101304</v>
      </c>
      <c r="B1306" s="1">
        <v>45695</v>
      </c>
      <c r="C1306" s="1">
        <v>45845</v>
      </c>
      <c r="D1306" t="s">
        <v>3886</v>
      </c>
      <c r="E1306" t="s">
        <v>3312</v>
      </c>
      <c r="F1306" t="s">
        <v>25</v>
      </c>
      <c r="G1306" t="s">
        <v>169</v>
      </c>
      <c r="H1306" t="s">
        <v>3313</v>
      </c>
      <c r="I1306" t="s">
        <v>61</v>
      </c>
      <c r="J1306" t="s">
        <v>62</v>
      </c>
      <c r="K1306" t="s">
        <v>907</v>
      </c>
      <c r="L1306" t="s">
        <v>64</v>
      </c>
      <c r="M1306" t="s">
        <v>25</v>
      </c>
      <c r="N1306" t="s">
        <v>33</v>
      </c>
      <c r="O1306" t="s">
        <v>34</v>
      </c>
      <c r="P1306" t="s">
        <v>35</v>
      </c>
      <c r="Q1306">
        <v>469</v>
      </c>
      <c r="R1306">
        <v>27.05</v>
      </c>
      <c r="S1306">
        <v>12686.45</v>
      </c>
      <c r="T1306">
        <v>19.09</v>
      </c>
      <c r="U1306">
        <v>10</v>
      </c>
      <c r="V1306">
        <v>3244</v>
      </c>
      <c r="W1306" t="s">
        <v>36</v>
      </c>
      <c r="X1306">
        <v>2211.5100000000002</v>
      </c>
    </row>
    <row r="1307" spans="1:24" x14ac:dyDescent="0.25">
      <c r="A1307">
        <v>101305</v>
      </c>
      <c r="B1307" t="s">
        <v>4063</v>
      </c>
      <c r="C1307" t="s">
        <v>3881</v>
      </c>
      <c r="D1307" t="s">
        <v>3974</v>
      </c>
      <c r="E1307" t="s">
        <v>3314</v>
      </c>
      <c r="F1307" t="s">
        <v>54</v>
      </c>
      <c r="G1307" t="s">
        <v>193</v>
      </c>
      <c r="H1307" t="s">
        <v>3315</v>
      </c>
      <c r="I1307" t="s">
        <v>149</v>
      </c>
      <c r="J1307" t="s">
        <v>42</v>
      </c>
      <c r="K1307" t="s">
        <v>907</v>
      </c>
      <c r="L1307" t="s">
        <v>118</v>
      </c>
      <c r="M1307" t="s">
        <v>32</v>
      </c>
      <c r="N1307" t="s">
        <v>203</v>
      </c>
      <c r="O1307" t="s">
        <v>204</v>
      </c>
      <c r="P1307" t="s">
        <v>123</v>
      </c>
      <c r="Q1307">
        <v>333</v>
      </c>
      <c r="R1307">
        <v>398.98</v>
      </c>
      <c r="S1307">
        <v>132860.34</v>
      </c>
      <c r="T1307">
        <v>18.78</v>
      </c>
      <c r="U1307">
        <v>5</v>
      </c>
      <c r="V1307">
        <v>1354</v>
      </c>
      <c r="W1307" t="s">
        <v>36</v>
      </c>
      <c r="X1307">
        <v>12629.23</v>
      </c>
    </row>
    <row r="1308" spans="1:24" x14ac:dyDescent="0.25">
      <c r="A1308">
        <v>101306</v>
      </c>
      <c r="B1308" s="1">
        <v>45667</v>
      </c>
      <c r="C1308" s="1">
        <v>45698</v>
      </c>
      <c r="D1308" t="s">
        <v>4033</v>
      </c>
      <c r="E1308" t="s">
        <v>3316</v>
      </c>
      <c r="F1308" t="s">
        <v>54</v>
      </c>
      <c r="G1308" t="s">
        <v>158</v>
      </c>
      <c r="H1308" t="s">
        <v>3317</v>
      </c>
      <c r="I1308" t="s">
        <v>238</v>
      </c>
      <c r="J1308" t="s">
        <v>62</v>
      </c>
      <c r="K1308" t="s">
        <v>2199</v>
      </c>
      <c r="L1308" t="s">
        <v>31</v>
      </c>
      <c r="M1308" t="s">
        <v>54</v>
      </c>
      <c r="N1308" t="s">
        <v>203</v>
      </c>
      <c r="O1308" t="s">
        <v>204</v>
      </c>
      <c r="P1308" t="s">
        <v>35</v>
      </c>
      <c r="Q1308">
        <v>233</v>
      </c>
      <c r="R1308">
        <v>10.3</v>
      </c>
      <c r="S1308">
        <v>2399.9</v>
      </c>
      <c r="T1308">
        <v>14.13</v>
      </c>
      <c r="U1308">
        <v>12</v>
      </c>
      <c r="V1308">
        <v>1752</v>
      </c>
      <c r="W1308" t="s">
        <v>188</v>
      </c>
      <c r="X1308">
        <v>268.51</v>
      </c>
    </row>
    <row r="1309" spans="1:24" x14ac:dyDescent="0.25">
      <c r="A1309">
        <v>101307</v>
      </c>
      <c r="B1309" s="1">
        <v>45446</v>
      </c>
      <c r="C1309" s="1">
        <v>45568</v>
      </c>
      <c r="D1309" s="1">
        <v>45629</v>
      </c>
      <c r="E1309" t="s">
        <v>3169</v>
      </c>
      <c r="F1309" t="s">
        <v>65</v>
      </c>
      <c r="G1309" t="s">
        <v>154</v>
      </c>
      <c r="H1309" t="s">
        <v>3318</v>
      </c>
      <c r="I1309" t="s">
        <v>230</v>
      </c>
      <c r="J1309" t="s">
        <v>80</v>
      </c>
      <c r="K1309" t="s">
        <v>683</v>
      </c>
      <c r="L1309" t="s">
        <v>118</v>
      </c>
      <c r="M1309" t="s">
        <v>65</v>
      </c>
      <c r="N1309" t="s">
        <v>33</v>
      </c>
      <c r="O1309" t="s">
        <v>34</v>
      </c>
      <c r="P1309" t="s">
        <v>68</v>
      </c>
      <c r="Q1309">
        <v>133</v>
      </c>
      <c r="R1309">
        <v>128.01</v>
      </c>
      <c r="S1309">
        <v>17025.330000000002</v>
      </c>
      <c r="T1309">
        <v>27.5</v>
      </c>
      <c r="U1309">
        <v>2</v>
      </c>
      <c r="V1309">
        <v>1863</v>
      </c>
      <c r="W1309" t="s">
        <v>36</v>
      </c>
      <c r="X1309">
        <v>4153.8900000000003</v>
      </c>
    </row>
    <row r="1310" spans="1:24" x14ac:dyDescent="0.25">
      <c r="A1310">
        <v>101308</v>
      </c>
      <c r="B1310" t="s">
        <v>3993</v>
      </c>
      <c r="C1310" s="1">
        <v>46023</v>
      </c>
      <c r="D1310" s="1">
        <v>46235</v>
      </c>
      <c r="E1310" t="s">
        <v>3319</v>
      </c>
      <c r="F1310" t="s">
        <v>54</v>
      </c>
      <c r="G1310" t="s">
        <v>193</v>
      </c>
      <c r="H1310" t="s">
        <v>3320</v>
      </c>
      <c r="I1310" t="s">
        <v>238</v>
      </c>
      <c r="J1310" t="s">
        <v>62</v>
      </c>
      <c r="K1310" t="s">
        <v>2062</v>
      </c>
      <c r="L1310" t="s">
        <v>91</v>
      </c>
      <c r="M1310" t="s">
        <v>25</v>
      </c>
      <c r="N1310" t="s">
        <v>74</v>
      </c>
      <c r="O1310" t="s">
        <v>75</v>
      </c>
      <c r="P1310" t="s">
        <v>123</v>
      </c>
      <c r="Q1310">
        <v>443</v>
      </c>
      <c r="R1310">
        <v>24.53</v>
      </c>
      <c r="S1310">
        <v>10866.79</v>
      </c>
      <c r="T1310">
        <v>21.46</v>
      </c>
      <c r="U1310">
        <v>7</v>
      </c>
      <c r="V1310">
        <v>4042</v>
      </c>
      <c r="W1310" t="s">
        <v>36</v>
      </c>
      <c r="X1310">
        <v>1391.14</v>
      </c>
    </row>
    <row r="1311" spans="1:24" x14ac:dyDescent="0.25">
      <c r="A1311">
        <v>101309</v>
      </c>
      <c r="B1311" t="s">
        <v>3829</v>
      </c>
      <c r="C1311" t="s">
        <v>3829</v>
      </c>
      <c r="D1311" s="1">
        <v>45390</v>
      </c>
      <c r="E1311" t="s">
        <v>3321</v>
      </c>
      <c r="F1311" t="s">
        <v>25</v>
      </c>
      <c r="G1311" t="s">
        <v>244</v>
      </c>
      <c r="H1311" t="s">
        <v>3322</v>
      </c>
      <c r="I1311" t="s">
        <v>246</v>
      </c>
      <c r="J1311" t="s">
        <v>29</v>
      </c>
      <c r="K1311" t="s">
        <v>3323</v>
      </c>
      <c r="L1311" t="s">
        <v>122</v>
      </c>
      <c r="M1311" t="s">
        <v>54</v>
      </c>
      <c r="N1311" t="s">
        <v>203</v>
      </c>
      <c r="O1311" t="s">
        <v>204</v>
      </c>
      <c r="P1311" t="s">
        <v>76</v>
      </c>
      <c r="Q1311">
        <v>163</v>
      </c>
      <c r="R1311">
        <v>67.92</v>
      </c>
      <c r="S1311">
        <v>11070.96</v>
      </c>
      <c r="T1311">
        <v>10.99</v>
      </c>
      <c r="U1311">
        <v>22</v>
      </c>
      <c r="V1311">
        <v>3029</v>
      </c>
      <c r="W1311" t="s">
        <v>188</v>
      </c>
      <c r="X1311">
        <v>1744.4</v>
      </c>
    </row>
    <row r="1312" spans="1:24" x14ac:dyDescent="0.25">
      <c r="A1312">
        <v>101310</v>
      </c>
      <c r="B1312" t="s">
        <v>4012</v>
      </c>
      <c r="C1312" t="s">
        <v>4007</v>
      </c>
      <c r="D1312" t="s">
        <v>4013</v>
      </c>
      <c r="E1312" t="s">
        <v>3324</v>
      </c>
      <c r="F1312" t="s">
        <v>25</v>
      </c>
      <c r="G1312" t="s">
        <v>244</v>
      </c>
      <c r="H1312" t="s">
        <v>3325</v>
      </c>
      <c r="I1312" t="s">
        <v>61</v>
      </c>
      <c r="J1312" t="s">
        <v>62</v>
      </c>
      <c r="K1312" t="s">
        <v>3326</v>
      </c>
      <c r="L1312" t="s">
        <v>98</v>
      </c>
      <c r="M1312" t="s">
        <v>25</v>
      </c>
      <c r="N1312" t="s">
        <v>203</v>
      </c>
      <c r="O1312" t="s">
        <v>204</v>
      </c>
      <c r="P1312" t="s">
        <v>68</v>
      </c>
      <c r="Q1312">
        <v>149</v>
      </c>
      <c r="R1312">
        <v>7.15</v>
      </c>
      <c r="S1312">
        <v>1065.3499999999999</v>
      </c>
      <c r="T1312">
        <v>28.27</v>
      </c>
      <c r="U1312">
        <v>4</v>
      </c>
      <c r="V1312">
        <v>4259</v>
      </c>
      <c r="W1312" t="s">
        <v>57</v>
      </c>
      <c r="X1312">
        <v>100.52</v>
      </c>
    </row>
    <row r="1313" spans="1:24" x14ac:dyDescent="0.25">
      <c r="A1313">
        <v>101311</v>
      </c>
      <c r="B1313" s="1">
        <v>45628</v>
      </c>
      <c r="C1313" t="s">
        <v>3962</v>
      </c>
      <c r="D1313" t="s">
        <v>4024</v>
      </c>
      <c r="E1313" t="s">
        <v>3327</v>
      </c>
      <c r="F1313" t="s">
        <v>38</v>
      </c>
      <c r="G1313" t="s">
        <v>39</v>
      </c>
      <c r="H1313" t="s">
        <v>3328</v>
      </c>
      <c r="I1313" t="s">
        <v>238</v>
      </c>
      <c r="J1313" t="s">
        <v>62</v>
      </c>
      <c r="K1313" t="s">
        <v>1312</v>
      </c>
      <c r="L1313" t="s">
        <v>91</v>
      </c>
      <c r="M1313" t="s">
        <v>38</v>
      </c>
      <c r="N1313" t="s">
        <v>203</v>
      </c>
      <c r="O1313" t="s">
        <v>204</v>
      </c>
      <c r="P1313" t="s">
        <v>123</v>
      </c>
      <c r="Q1313">
        <v>492</v>
      </c>
      <c r="R1313">
        <v>21.91</v>
      </c>
      <c r="S1313">
        <v>10779.72</v>
      </c>
      <c r="T1313">
        <v>16.78</v>
      </c>
      <c r="U1313">
        <v>7</v>
      </c>
      <c r="V1313">
        <v>1556</v>
      </c>
      <c r="W1313" t="s">
        <v>36</v>
      </c>
      <c r="X1313">
        <v>1772.73</v>
      </c>
    </row>
    <row r="1314" spans="1:24" x14ac:dyDescent="0.25">
      <c r="A1314">
        <v>101312</v>
      </c>
      <c r="B1314" t="s">
        <v>4123</v>
      </c>
      <c r="C1314" t="s">
        <v>4123</v>
      </c>
      <c r="D1314" s="1">
        <v>45810</v>
      </c>
      <c r="E1314" t="s">
        <v>2314</v>
      </c>
      <c r="F1314" t="s">
        <v>25</v>
      </c>
      <c r="G1314" t="s">
        <v>172</v>
      </c>
      <c r="H1314" t="s">
        <v>3329</v>
      </c>
      <c r="I1314" t="s">
        <v>126</v>
      </c>
      <c r="J1314" t="s">
        <v>42</v>
      </c>
      <c r="K1314" t="s">
        <v>1068</v>
      </c>
      <c r="L1314" t="s">
        <v>122</v>
      </c>
      <c r="M1314" t="s">
        <v>65</v>
      </c>
      <c r="N1314" t="s">
        <v>102</v>
      </c>
      <c r="O1314" t="s">
        <v>103</v>
      </c>
      <c r="P1314" t="s">
        <v>76</v>
      </c>
      <c r="Q1314">
        <v>355</v>
      </c>
      <c r="R1314">
        <v>431.57</v>
      </c>
      <c r="S1314">
        <v>153207.35</v>
      </c>
      <c r="T1314">
        <v>14.49</v>
      </c>
      <c r="U1314">
        <v>24</v>
      </c>
      <c r="V1314">
        <v>1180</v>
      </c>
      <c r="W1314" t="s">
        <v>57</v>
      </c>
      <c r="X1314">
        <v>23331.56</v>
      </c>
    </row>
    <row r="1315" spans="1:24" x14ac:dyDescent="0.25">
      <c r="A1315">
        <v>101313</v>
      </c>
      <c r="B1315" t="s">
        <v>3905</v>
      </c>
      <c r="C1315" t="s">
        <v>4120</v>
      </c>
      <c r="D1315" s="1">
        <v>45725</v>
      </c>
      <c r="E1315" t="s">
        <v>3330</v>
      </c>
      <c r="F1315" t="s">
        <v>32</v>
      </c>
      <c r="G1315" t="s">
        <v>364</v>
      </c>
      <c r="H1315" t="s">
        <v>3331</v>
      </c>
      <c r="I1315" t="s">
        <v>177</v>
      </c>
      <c r="J1315" t="s">
        <v>29</v>
      </c>
      <c r="K1315" t="s">
        <v>2999</v>
      </c>
      <c r="L1315" t="s">
        <v>212</v>
      </c>
      <c r="M1315" t="s">
        <v>25</v>
      </c>
      <c r="N1315" t="s">
        <v>203</v>
      </c>
      <c r="O1315" t="s">
        <v>204</v>
      </c>
      <c r="P1315" t="s">
        <v>35</v>
      </c>
      <c r="Q1315">
        <v>268</v>
      </c>
      <c r="R1315">
        <v>24.12</v>
      </c>
      <c r="S1315">
        <v>6464.16</v>
      </c>
      <c r="T1315">
        <v>20.07</v>
      </c>
      <c r="U1315">
        <v>3</v>
      </c>
      <c r="V1315">
        <v>2202</v>
      </c>
      <c r="W1315" t="s">
        <v>36</v>
      </c>
      <c r="X1315">
        <v>1228.81</v>
      </c>
    </row>
    <row r="1316" spans="1:24" x14ac:dyDescent="0.25">
      <c r="A1316">
        <v>101314</v>
      </c>
      <c r="B1316" t="s">
        <v>3972</v>
      </c>
      <c r="C1316" t="s">
        <v>3972</v>
      </c>
      <c r="D1316" t="s">
        <v>4017</v>
      </c>
      <c r="E1316" t="s">
        <v>878</v>
      </c>
      <c r="F1316" t="s">
        <v>65</v>
      </c>
      <c r="G1316" t="s">
        <v>154</v>
      </c>
      <c r="H1316" t="s">
        <v>3332</v>
      </c>
      <c r="I1316" t="s">
        <v>416</v>
      </c>
      <c r="J1316" t="s">
        <v>80</v>
      </c>
      <c r="K1316" t="s">
        <v>3333</v>
      </c>
      <c r="L1316" t="s">
        <v>91</v>
      </c>
      <c r="M1316" t="s">
        <v>32</v>
      </c>
      <c r="N1316" t="s">
        <v>55</v>
      </c>
      <c r="O1316" t="s">
        <v>56</v>
      </c>
      <c r="P1316" t="s">
        <v>123</v>
      </c>
      <c r="Q1316">
        <v>29</v>
      </c>
      <c r="R1316">
        <v>228.58</v>
      </c>
      <c r="S1316">
        <v>6628.82</v>
      </c>
      <c r="T1316">
        <v>11.4</v>
      </c>
      <c r="U1316">
        <v>9</v>
      </c>
      <c r="V1316">
        <v>2176</v>
      </c>
      <c r="W1316" t="s">
        <v>36</v>
      </c>
      <c r="X1316">
        <v>1612.19</v>
      </c>
    </row>
    <row r="1317" spans="1:24" x14ac:dyDescent="0.25">
      <c r="A1317">
        <v>101315</v>
      </c>
      <c r="B1317" t="s">
        <v>4103</v>
      </c>
      <c r="C1317" t="s">
        <v>4017</v>
      </c>
      <c r="D1317" s="1">
        <v>45538</v>
      </c>
      <c r="E1317" t="s">
        <v>3334</v>
      </c>
      <c r="F1317" t="s">
        <v>38</v>
      </c>
      <c r="G1317" t="s">
        <v>49</v>
      </c>
      <c r="H1317" t="s">
        <v>3335</v>
      </c>
      <c r="I1317" t="s">
        <v>238</v>
      </c>
      <c r="J1317" t="s">
        <v>62</v>
      </c>
      <c r="K1317" t="s">
        <v>73</v>
      </c>
      <c r="L1317" t="s">
        <v>44</v>
      </c>
      <c r="M1317" t="s">
        <v>65</v>
      </c>
      <c r="N1317" t="s">
        <v>45</v>
      </c>
      <c r="O1317" t="s">
        <v>46</v>
      </c>
      <c r="P1317" t="s">
        <v>76</v>
      </c>
      <c r="Q1317">
        <v>360</v>
      </c>
      <c r="R1317">
        <v>21.89</v>
      </c>
      <c r="S1317">
        <v>7880.4</v>
      </c>
      <c r="T1317">
        <v>14.58</v>
      </c>
      <c r="U1317">
        <v>16</v>
      </c>
      <c r="V1317">
        <v>4790</v>
      </c>
      <c r="W1317" t="s">
        <v>57</v>
      </c>
      <c r="X1317">
        <v>1136.3</v>
      </c>
    </row>
    <row r="1318" spans="1:24" x14ac:dyDescent="0.25">
      <c r="A1318">
        <v>101316</v>
      </c>
      <c r="B1318" t="s">
        <v>3934</v>
      </c>
      <c r="C1318" t="s">
        <v>3934</v>
      </c>
      <c r="D1318" s="1">
        <v>45751</v>
      </c>
      <c r="E1318" t="s">
        <v>3336</v>
      </c>
      <c r="F1318" t="s">
        <v>32</v>
      </c>
      <c r="G1318" t="s">
        <v>137</v>
      </c>
      <c r="H1318" t="s">
        <v>3337</v>
      </c>
      <c r="I1318" t="s">
        <v>149</v>
      </c>
      <c r="J1318" t="s">
        <v>42</v>
      </c>
      <c r="K1318" t="s">
        <v>3338</v>
      </c>
      <c r="L1318" t="s">
        <v>212</v>
      </c>
      <c r="M1318" t="s">
        <v>32</v>
      </c>
      <c r="N1318" t="s">
        <v>45</v>
      </c>
      <c r="O1318" t="s">
        <v>46</v>
      </c>
      <c r="P1318" t="s">
        <v>123</v>
      </c>
      <c r="Q1318">
        <v>74</v>
      </c>
      <c r="R1318">
        <v>329.64</v>
      </c>
      <c r="S1318">
        <v>24393.360000000001</v>
      </c>
      <c r="T1318">
        <v>9.25</v>
      </c>
      <c r="U1318">
        <v>12</v>
      </c>
      <c r="V1318">
        <v>1648</v>
      </c>
      <c r="W1318" t="s">
        <v>36</v>
      </c>
      <c r="X1318">
        <v>2164.79</v>
      </c>
    </row>
    <row r="1319" spans="1:24" x14ac:dyDescent="0.25">
      <c r="A1319">
        <v>101317</v>
      </c>
      <c r="B1319" t="s">
        <v>4195</v>
      </c>
      <c r="C1319" t="s">
        <v>4144</v>
      </c>
      <c r="D1319" s="1">
        <v>45757</v>
      </c>
      <c r="E1319" t="s">
        <v>1363</v>
      </c>
      <c r="F1319" t="s">
        <v>32</v>
      </c>
      <c r="G1319" t="s">
        <v>364</v>
      </c>
      <c r="H1319" t="s">
        <v>3339</v>
      </c>
      <c r="I1319" t="s">
        <v>61</v>
      </c>
      <c r="J1319" t="s">
        <v>62</v>
      </c>
      <c r="K1319" t="s">
        <v>1788</v>
      </c>
      <c r="L1319" t="s">
        <v>187</v>
      </c>
      <c r="M1319" t="s">
        <v>65</v>
      </c>
      <c r="N1319" t="s">
        <v>45</v>
      </c>
      <c r="O1319" t="s">
        <v>46</v>
      </c>
      <c r="P1319" t="s">
        <v>76</v>
      </c>
      <c r="Q1319">
        <v>458</v>
      </c>
      <c r="R1319">
        <v>44.45</v>
      </c>
      <c r="S1319">
        <v>20358.099999999999</v>
      </c>
      <c r="T1319">
        <v>16.37</v>
      </c>
      <c r="U1319">
        <v>18</v>
      </c>
      <c r="V1319">
        <v>2312</v>
      </c>
      <c r="W1319" t="s">
        <v>36</v>
      </c>
      <c r="X1319">
        <v>1888.61</v>
      </c>
    </row>
    <row r="1320" spans="1:24" x14ac:dyDescent="0.25">
      <c r="A1320">
        <v>101318</v>
      </c>
      <c r="B1320" s="1">
        <v>45634</v>
      </c>
      <c r="C1320" t="s">
        <v>3960</v>
      </c>
      <c r="D1320" s="1">
        <v>45482</v>
      </c>
      <c r="E1320" t="s">
        <v>3340</v>
      </c>
      <c r="F1320" t="s">
        <v>54</v>
      </c>
      <c r="G1320" t="s">
        <v>158</v>
      </c>
      <c r="H1320" t="s">
        <v>3341</v>
      </c>
      <c r="I1320" t="s">
        <v>85</v>
      </c>
      <c r="J1320" t="s">
        <v>52</v>
      </c>
      <c r="K1320" t="s">
        <v>1245</v>
      </c>
      <c r="L1320" t="s">
        <v>44</v>
      </c>
      <c r="M1320" t="s">
        <v>25</v>
      </c>
      <c r="N1320" t="s">
        <v>203</v>
      </c>
      <c r="O1320" t="s">
        <v>204</v>
      </c>
      <c r="P1320" t="s">
        <v>76</v>
      </c>
      <c r="Q1320">
        <v>122</v>
      </c>
      <c r="R1320">
        <v>68.58</v>
      </c>
      <c r="S1320">
        <v>8366.76</v>
      </c>
      <c r="T1320">
        <v>10.24</v>
      </c>
      <c r="U1320">
        <v>24</v>
      </c>
      <c r="V1320">
        <v>2920</v>
      </c>
      <c r="W1320" t="s">
        <v>36</v>
      </c>
      <c r="X1320">
        <v>1103.08</v>
      </c>
    </row>
    <row r="1321" spans="1:24" x14ac:dyDescent="0.25">
      <c r="A1321">
        <v>101319</v>
      </c>
      <c r="B1321" t="s">
        <v>4144</v>
      </c>
      <c r="C1321" t="s">
        <v>4036</v>
      </c>
      <c r="D1321" t="s">
        <v>4034</v>
      </c>
      <c r="E1321" t="s">
        <v>3342</v>
      </c>
      <c r="F1321" t="s">
        <v>38</v>
      </c>
      <c r="G1321" t="s">
        <v>83</v>
      </c>
      <c r="H1321" t="s">
        <v>3343</v>
      </c>
      <c r="I1321" t="s">
        <v>191</v>
      </c>
      <c r="J1321" t="s">
        <v>62</v>
      </c>
      <c r="K1321" t="s">
        <v>2892</v>
      </c>
      <c r="L1321" t="s">
        <v>64</v>
      </c>
      <c r="M1321" t="s">
        <v>54</v>
      </c>
      <c r="N1321" t="s">
        <v>92</v>
      </c>
      <c r="O1321" t="s">
        <v>93</v>
      </c>
      <c r="P1321" t="s">
        <v>123</v>
      </c>
      <c r="Q1321">
        <v>149</v>
      </c>
      <c r="R1321">
        <v>48.93</v>
      </c>
      <c r="S1321">
        <v>7290.57</v>
      </c>
      <c r="T1321">
        <v>14.31</v>
      </c>
      <c r="U1321">
        <v>6</v>
      </c>
      <c r="V1321">
        <v>2858</v>
      </c>
      <c r="W1321" t="s">
        <v>36</v>
      </c>
      <c r="X1321">
        <v>530.97</v>
      </c>
    </row>
    <row r="1322" spans="1:24" x14ac:dyDescent="0.25">
      <c r="A1322">
        <v>101320</v>
      </c>
      <c r="B1322" s="1">
        <v>45444</v>
      </c>
      <c r="C1322" s="1">
        <v>45597</v>
      </c>
      <c r="D1322" t="s">
        <v>3906</v>
      </c>
      <c r="E1322" t="s">
        <v>3344</v>
      </c>
      <c r="F1322" t="s">
        <v>38</v>
      </c>
      <c r="G1322" t="s">
        <v>39</v>
      </c>
      <c r="H1322" t="s">
        <v>3345</v>
      </c>
      <c r="I1322" t="s">
        <v>139</v>
      </c>
      <c r="J1322" t="s">
        <v>42</v>
      </c>
      <c r="K1322" t="s">
        <v>1509</v>
      </c>
      <c r="L1322" t="s">
        <v>44</v>
      </c>
      <c r="M1322" t="s">
        <v>65</v>
      </c>
      <c r="N1322" t="s">
        <v>74</v>
      </c>
      <c r="O1322" t="s">
        <v>75</v>
      </c>
      <c r="P1322" t="s">
        <v>35</v>
      </c>
      <c r="Q1322">
        <v>358</v>
      </c>
      <c r="R1322">
        <v>89.88</v>
      </c>
      <c r="S1322">
        <v>32177.040000000001</v>
      </c>
      <c r="T1322">
        <v>22.62</v>
      </c>
      <c r="U1322">
        <v>3</v>
      </c>
      <c r="V1322">
        <v>1241</v>
      </c>
      <c r="W1322" t="s">
        <v>57</v>
      </c>
      <c r="X1322">
        <v>3236.79</v>
      </c>
    </row>
    <row r="1323" spans="1:24" x14ac:dyDescent="0.25">
      <c r="A1323">
        <v>101321</v>
      </c>
      <c r="B1323" s="1">
        <v>45630</v>
      </c>
      <c r="C1323" t="s">
        <v>4006</v>
      </c>
      <c r="D1323" t="s">
        <v>3803</v>
      </c>
      <c r="E1323" t="s">
        <v>3346</v>
      </c>
      <c r="F1323" t="s">
        <v>65</v>
      </c>
      <c r="G1323" t="s">
        <v>142</v>
      </c>
      <c r="H1323" t="s">
        <v>3347</v>
      </c>
      <c r="I1323" t="s">
        <v>230</v>
      </c>
      <c r="J1323" t="s">
        <v>80</v>
      </c>
      <c r="K1323" t="s">
        <v>2131</v>
      </c>
      <c r="L1323" t="s">
        <v>64</v>
      </c>
      <c r="M1323" t="s">
        <v>25</v>
      </c>
      <c r="N1323" t="s">
        <v>66</v>
      </c>
      <c r="O1323" t="s">
        <v>67</v>
      </c>
      <c r="P1323" t="s">
        <v>68</v>
      </c>
      <c r="Q1323">
        <v>115</v>
      </c>
      <c r="R1323">
        <v>324.64</v>
      </c>
      <c r="S1323">
        <v>37333.599999999999</v>
      </c>
      <c r="T1323">
        <v>35.96</v>
      </c>
      <c r="U1323">
        <v>3</v>
      </c>
      <c r="V1323">
        <v>375</v>
      </c>
      <c r="W1323" t="s">
        <v>36</v>
      </c>
      <c r="X1323">
        <v>8179.13</v>
      </c>
    </row>
    <row r="1324" spans="1:24" x14ac:dyDescent="0.25">
      <c r="A1324">
        <v>101322</v>
      </c>
      <c r="B1324" t="s">
        <v>3824</v>
      </c>
      <c r="C1324" s="1">
        <v>45363</v>
      </c>
      <c r="D1324" t="s">
        <v>3763</v>
      </c>
      <c r="E1324" t="s">
        <v>3348</v>
      </c>
      <c r="F1324" t="s">
        <v>25</v>
      </c>
      <c r="G1324" t="s">
        <v>172</v>
      </c>
      <c r="H1324" t="s">
        <v>3349</v>
      </c>
      <c r="I1324" t="s">
        <v>28</v>
      </c>
      <c r="J1324" t="s">
        <v>29</v>
      </c>
      <c r="K1324" t="s">
        <v>3350</v>
      </c>
      <c r="L1324" t="s">
        <v>98</v>
      </c>
      <c r="M1324" t="s">
        <v>54</v>
      </c>
      <c r="N1324" t="s">
        <v>107</v>
      </c>
      <c r="O1324" t="s">
        <v>108</v>
      </c>
      <c r="P1324" t="s">
        <v>35</v>
      </c>
      <c r="Q1324">
        <v>465</v>
      </c>
      <c r="R1324">
        <v>100.84</v>
      </c>
      <c r="S1324">
        <v>46890.6</v>
      </c>
      <c r="T1324">
        <v>25.66</v>
      </c>
      <c r="U1324">
        <v>10</v>
      </c>
      <c r="V1324">
        <v>1638</v>
      </c>
      <c r="W1324" t="s">
        <v>36</v>
      </c>
      <c r="X1324">
        <v>4701.1499999999996</v>
      </c>
    </row>
    <row r="1325" spans="1:24" x14ac:dyDescent="0.25">
      <c r="A1325">
        <v>101323</v>
      </c>
      <c r="B1325" t="s">
        <v>4155</v>
      </c>
      <c r="C1325" t="s">
        <v>4102</v>
      </c>
      <c r="D1325" t="s">
        <v>4135</v>
      </c>
      <c r="E1325" t="s">
        <v>3351</v>
      </c>
      <c r="F1325" t="s">
        <v>54</v>
      </c>
      <c r="G1325" t="s">
        <v>193</v>
      </c>
      <c r="H1325" t="s">
        <v>3352</v>
      </c>
      <c r="I1325" t="s">
        <v>177</v>
      </c>
      <c r="J1325" t="s">
        <v>29</v>
      </c>
      <c r="K1325" t="s">
        <v>1242</v>
      </c>
      <c r="L1325" t="s">
        <v>64</v>
      </c>
      <c r="M1325" t="s">
        <v>65</v>
      </c>
      <c r="N1325" t="s">
        <v>107</v>
      </c>
      <c r="O1325" t="s">
        <v>108</v>
      </c>
      <c r="P1325" t="s">
        <v>35</v>
      </c>
      <c r="Q1325">
        <v>490</v>
      </c>
      <c r="R1325">
        <v>102.62</v>
      </c>
      <c r="S1325">
        <v>50283.8</v>
      </c>
      <c r="T1325">
        <v>26.37</v>
      </c>
      <c r="U1325">
        <v>3</v>
      </c>
      <c r="V1325">
        <v>3194</v>
      </c>
      <c r="W1325" t="s">
        <v>36</v>
      </c>
      <c r="X1325">
        <v>11974.99</v>
      </c>
    </row>
    <row r="1326" spans="1:24" x14ac:dyDescent="0.25">
      <c r="A1326">
        <v>101324</v>
      </c>
      <c r="B1326" t="s">
        <v>3839</v>
      </c>
      <c r="C1326" t="s">
        <v>3839</v>
      </c>
      <c r="D1326" s="1">
        <v>45752</v>
      </c>
      <c r="E1326" t="s">
        <v>3353</v>
      </c>
      <c r="F1326" t="s">
        <v>25</v>
      </c>
      <c r="G1326" t="s">
        <v>26</v>
      </c>
      <c r="H1326" t="s">
        <v>3354</v>
      </c>
      <c r="I1326" t="s">
        <v>149</v>
      </c>
      <c r="J1326" t="s">
        <v>42</v>
      </c>
      <c r="K1326" t="s">
        <v>2170</v>
      </c>
      <c r="L1326" t="s">
        <v>122</v>
      </c>
      <c r="M1326" t="s">
        <v>65</v>
      </c>
      <c r="N1326" t="s">
        <v>74</v>
      </c>
      <c r="O1326" t="s">
        <v>75</v>
      </c>
      <c r="P1326" t="s">
        <v>35</v>
      </c>
      <c r="Q1326">
        <v>185</v>
      </c>
      <c r="R1326">
        <v>410.15</v>
      </c>
      <c r="S1326">
        <v>75877.75</v>
      </c>
      <c r="T1326">
        <v>17.72</v>
      </c>
      <c r="U1326">
        <v>10</v>
      </c>
      <c r="V1326">
        <v>82</v>
      </c>
      <c r="W1326" t="s">
        <v>36</v>
      </c>
      <c r="X1326">
        <v>7586.7</v>
      </c>
    </row>
    <row r="1327" spans="1:24" x14ac:dyDescent="0.25">
      <c r="A1327">
        <v>101325</v>
      </c>
      <c r="B1327" t="s">
        <v>4110</v>
      </c>
      <c r="C1327" s="1">
        <v>45391</v>
      </c>
      <c r="D1327" s="1">
        <v>45482</v>
      </c>
      <c r="E1327" t="s">
        <v>3355</v>
      </c>
      <c r="F1327" t="s">
        <v>38</v>
      </c>
      <c r="G1327" t="s">
        <v>147</v>
      </c>
      <c r="H1327" t="s">
        <v>3356</v>
      </c>
      <c r="I1327" t="s">
        <v>134</v>
      </c>
      <c r="J1327" t="s">
        <v>52</v>
      </c>
      <c r="K1327" t="s">
        <v>974</v>
      </c>
      <c r="L1327" t="s">
        <v>31</v>
      </c>
      <c r="M1327" t="s">
        <v>65</v>
      </c>
      <c r="N1327" t="s">
        <v>45</v>
      </c>
      <c r="O1327" t="s">
        <v>46</v>
      </c>
      <c r="P1327" t="s">
        <v>68</v>
      </c>
      <c r="Q1327">
        <v>415</v>
      </c>
      <c r="R1327">
        <v>25.75</v>
      </c>
      <c r="S1327">
        <v>10686.25</v>
      </c>
      <c r="T1327">
        <v>55.4</v>
      </c>
      <c r="U1327">
        <v>3</v>
      </c>
      <c r="V1327">
        <v>457</v>
      </c>
      <c r="W1327" t="s">
        <v>36</v>
      </c>
      <c r="X1327">
        <v>1987.78</v>
      </c>
    </row>
    <row r="1328" spans="1:24" x14ac:dyDescent="0.25">
      <c r="A1328">
        <v>101326</v>
      </c>
      <c r="B1328" t="s">
        <v>4182</v>
      </c>
      <c r="C1328" t="s">
        <v>3973</v>
      </c>
      <c r="D1328" s="1">
        <v>45449</v>
      </c>
      <c r="E1328" t="s">
        <v>3357</v>
      </c>
      <c r="F1328" t="s">
        <v>25</v>
      </c>
      <c r="G1328" t="s">
        <v>172</v>
      </c>
      <c r="H1328" t="s">
        <v>3358</v>
      </c>
      <c r="I1328" t="s">
        <v>116</v>
      </c>
      <c r="J1328" t="s">
        <v>62</v>
      </c>
      <c r="K1328" t="s">
        <v>3359</v>
      </c>
      <c r="L1328" t="s">
        <v>44</v>
      </c>
      <c r="M1328" t="s">
        <v>25</v>
      </c>
      <c r="N1328" t="s">
        <v>55</v>
      </c>
      <c r="O1328" t="s">
        <v>56</v>
      </c>
      <c r="P1328" t="s">
        <v>123</v>
      </c>
      <c r="Q1328">
        <v>211</v>
      </c>
      <c r="R1328">
        <v>44.73</v>
      </c>
      <c r="S1328">
        <v>9438.0300000000007</v>
      </c>
      <c r="T1328">
        <v>11.72</v>
      </c>
      <c r="U1328">
        <v>14</v>
      </c>
      <c r="V1328">
        <v>3465</v>
      </c>
      <c r="W1328" t="s">
        <v>36</v>
      </c>
      <c r="X1328">
        <v>646.04</v>
      </c>
    </row>
    <row r="1329" spans="1:24" x14ac:dyDescent="0.25">
      <c r="A1329">
        <v>101327</v>
      </c>
      <c r="B1329" s="1">
        <v>45962</v>
      </c>
      <c r="C1329" s="1">
        <v>45992</v>
      </c>
      <c r="D1329" t="s">
        <v>4124</v>
      </c>
      <c r="E1329" t="s">
        <v>3360</v>
      </c>
      <c r="F1329" t="s">
        <v>32</v>
      </c>
      <c r="G1329" t="s">
        <v>255</v>
      </c>
      <c r="H1329" t="s">
        <v>3361</v>
      </c>
      <c r="I1329" t="s">
        <v>416</v>
      </c>
      <c r="J1329" t="s">
        <v>80</v>
      </c>
      <c r="K1329" t="s">
        <v>3362</v>
      </c>
      <c r="L1329" t="s">
        <v>44</v>
      </c>
      <c r="M1329" t="s">
        <v>38</v>
      </c>
      <c r="N1329" t="s">
        <v>55</v>
      </c>
      <c r="O1329" t="s">
        <v>56</v>
      </c>
      <c r="P1329" t="s">
        <v>76</v>
      </c>
      <c r="Q1329">
        <v>125</v>
      </c>
      <c r="R1329">
        <v>231.94</v>
      </c>
      <c r="S1329">
        <v>28992.5</v>
      </c>
      <c r="T1329">
        <v>10.3</v>
      </c>
      <c r="U1329">
        <v>11</v>
      </c>
      <c r="V1329">
        <v>108</v>
      </c>
      <c r="W1329" t="s">
        <v>57</v>
      </c>
      <c r="X1329">
        <v>7478.94</v>
      </c>
    </row>
    <row r="1330" spans="1:24" x14ac:dyDescent="0.25">
      <c r="A1330">
        <v>101328</v>
      </c>
      <c r="B1330" t="s">
        <v>3891</v>
      </c>
      <c r="C1330" t="s">
        <v>3891</v>
      </c>
      <c r="D1330" t="s">
        <v>3818</v>
      </c>
      <c r="E1330" t="s">
        <v>3363</v>
      </c>
      <c r="F1330" t="s">
        <v>65</v>
      </c>
      <c r="G1330" t="s">
        <v>142</v>
      </c>
      <c r="H1330" t="s">
        <v>3364</v>
      </c>
      <c r="I1330" t="s">
        <v>230</v>
      </c>
      <c r="J1330" t="s">
        <v>80</v>
      </c>
      <c r="K1330" t="s">
        <v>766</v>
      </c>
      <c r="L1330" t="s">
        <v>118</v>
      </c>
      <c r="M1330" t="s">
        <v>32</v>
      </c>
      <c r="N1330" t="s">
        <v>151</v>
      </c>
      <c r="O1330" t="s">
        <v>152</v>
      </c>
      <c r="P1330" t="s">
        <v>68</v>
      </c>
      <c r="Q1330">
        <v>81</v>
      </c>
      <c r="R1330">
        <v>58.71</v>
      </c>
      <c r="S1330">
        <v>4755.51</v>
      </c>
      <c r="T1330">
        <v>33.76</v>
      </c>
      <c r="U1330">
        <v>3</v>
      </c>
      <c r="V1330">
        <v>1324</v>
      </c>
      <c r="W1330" t="s">
        <v>36</v>
      </c>
      <c r="X1330">
        <v>554.34</v>
      </c>
    </row>
    <row r="1331" spans="1:24" x14ac:dyDescent="0.25">
      <c r="A1331">
        <v>101329</v>
      </c>
      <c r="B1331" s="1">
        <v>45812</v>
      </c>
      <c r="C1331" s="1">
        <v>45965</v>
      </c>
      <c r="D1331" s="1">
        <v>45693</v>
      </c>
      <c r="E1331" t="s">
        <v>3365</v>
      </c>
      <c r="F1331" t="s">
        <v>32</v>
      </c>
      <c r="G1331" t="s">
        <v>137</v>
      </c>
      <c r="H1331" t="s">
        <v>3366</v>
      </c>
      <c r="I1331" t="s">
        <v>134</v>
      </c>
      <c r="J1331" t="s">
        <v>52</v>
      </c>
      <c r="K1331" t="s">
        <v>1273</v>
      </c>
      <c r="L1331" t="s">
        <v>118</v>
      </c>
      <c r="M1331" t="s">
        <v>65</v>
      </c>
      <c r="N1331" t="s">
        <v>74</v>
      </c>
      <c r="O1331" t="s">
        <v>75</v>
      </c>
      <c r="P1331" t="s">
        <v>76</v>
      </c>
      <c r="Q1331">
        <v>363</v>
      </c>
      <c r="R1331">
        <v>46.36</v>
      </c>
      <c r="S1331">
        <v>16828.68</v>
      </c>
      <c r="T1331">
        <v>14.63</v>
      </c>
      <c r="U1331">
        <v>21</v>
      </c>
      <c r="V1331">
        <v>2577</v>
      </c>
      <c r="W1331" t="s">
        <v>47</v>
      </c>
      <c r="X1331">
        <v>-128.28</v>
      </c>
    </row>
    <row r="1332" spans="1:24" x14ac:dyDescent="0.25">
      <c r="A1332">
        <v>101330</v>
      </c>
      <c r="B1332" s="1">
        <v>45389</v>
      </c>
      <c r="C1332" s="1">
        <v>45542</v>
      </c>
      <c r="D1332" t="s">
        <v>3829</v>
      </c>
      <c r="E1332" t="s">
        <v>3367</v>
      </c>
      <c r="F1332" t="s">
        <v>25</v>
      </c>
      <c r="G1332" t="s">
        <v>233</v>
      </c>
      <c r="H1332" t="s">
        <v>3368</v>
      </c>
      <c r="I1332" t="s">
        <v>72</v>
      </c>
      <c r="J1332" t="s">
        <v>42</v>
      </c>
      <c r="K1332" t="s">
        <v>3018</v>
      </c>
      <c r="L1332" t="s">
        <v>91</v>
      </c>
      <c r="M1332" t="s">
        <v>38</v>
      </c>
      <c r="N1332" t="s">
        <v>102</v>
      </c>
      <c r="O1332" t="s">
        <v>103</v>
      </c>
      <c r="P1332" t="s">
        <v>123</v>
      </c>
      <c r="Q1332">
        <v>337</v>
      </c>
      <c r="R1332">
        <v>68.5</v>
      </c>
      <c r="S1332">
        <v>23084.5</v>
      </c>
      <c r="T1332">
        <v>18.88</v>
      </c>
      <c r="U1332">
        <v>4</v>
      </c>
      <c r="V1332">
        <v>603</v>
      </c>
      <c r="W1332" t="s">
        <v>36</v>
      </c>
      <c r="X1332">
        <v>4311.8500000000004</v>
      </c>
    </row>
    <row r="1333" spans="1:24" x14ac:dyDescent="0.25">
      <c r="A1333">
        <v>101331</v>
      </c>
      <c r="B1333" t="s">
        <v>4115</v>
      </c>
      <c r="C1333" t="s">
        <v>4115</v>
      </c>
      <c r="D1333" t="s">
        <v>3894</v>
      </c>
      <c r="E1333" t="s">
        <v>3369</v>
      </c>
      <c r="F1333" t="s">
        <v>32</v>
      </c>
      <c r="G1333" t="s">
        <v>110</v>
      </c>
      <c r="H1333" t="s">
        <v>3370</v>
      </c>
      <c r="I1333" t="s">
        <v>28</v>
      </c>
      <c r="J1333" t="s">
        <v>29</v>
      </c>
      <c r="K1333" t="s">
        <v>1880</v>
      </c>
      <c r="L1333" t="s">
        <v>98</v>
      </c>
      <c r="M1333" t="s">
        <v>25</v>
      </c>
      <c r="N1333" t="s">
        <v>55</v>
      </c>
      <c r="O1333" t="s">
        <v>56</v>
      </c>
      <c r="P1333" t="s">
        <v>35</v>
      </c>
      <c r="Q1333">
        <v>384</v>
      </c>
      <c r="R1333">
        <v>97</v>
      </c>
      <c r="S1333">
        <v>37248</v>
      </c>
      <c r="T1333">
        <v>23.36</v>
      </c>
      <c r="U1333">
        <v>8</v>
      </c>
      <c r="V1333">
        <v>2826</v>
      </c>
      <c r="W1333" t="s">
        <v>36</v>
      </c>
      <c r="X1333">
        <v>4219.25</v>
      </c>
    </row>
    <row r="1334" spans="1:24" x14ac:dyDescent="0.25">
      <c r="A1334">
        <v>101332</v>
      </c>
      <c r="B1334" t="s">
        <v>3863</v>
      </c>
      <c r="C1334" t="s">
        <v>3850</v>
      </c>
      <c r="D1334" t="s">
        <v>3897</v>
      </c>
      <c r="E1334" t="s">
        <v>3371</v>
      </c>
      <c r="F1334" t="s">
        <v>32</v>
      </c>
      <c r="G1334" t="s">
        <v>255</v>
      </c>
      <c r="H1334" t="s">
        <v>3372</v>
      </c>
      <c r="I1334" t="s">
        <v>182</v>
      </c>
      <c r="J1334" t="s">
        <v>80</v>
      </c>
      <c r="K1334" t="s">
        <v>3373</v>
      </c>
      <c r="L1334" t="s">
        <v>118</v>
      </c>
      <c r="M1334" t="s">
        <v>38</v>
      </c>
      <c r="N1334" t="s">
        <v>33</v>
      </c>
      <c r="O1334" t="s">
        <v>34</v>
      </c>
      <c r="P1334" t="s">
        <v>35</v>
      </c>
      <c r="Q1334">
        <v>21</v>
      </c>
      <c r="R1334">
        <v>227.87</v>
      </c>
      <c r="S1334">
        <v>4785.2700000000004</v>
      </c>
      <c r="T1334">
        <v>13.07</v>
      </c>
      <c r="U1334">
        <v>5</v>
      </c>
      <c r="V1334">
        <v>618</v>
      </c>
      <c r="W1334" t="s">
        <v>57</v>
      </c>
      <c r="X1334">
        <v>699.98</v>
      </c>
    </row>
    <row r="1335" spans="1:24" x14ac:dyDescent="0.25">
      <c r="A1335">
        <v>101333</v>
      </c>
      <c r="B1335" s="1">
        <v>45629</v>
      </c>
      <c r="C1335" t="s">
        <v>4128</v>
      </c>
      <c r="D1335" t="s">
        <v>4143</v>
      </c>
      <c r="E1335" t="s">
        <v>3374</v>
      </c>
      <c r="F1335" t="s">
        <v>54</v>
      </c>
      <c r="G1335" t="s">
        <v>225</v>
      </c>
      <c r="H1335" t="s">
        <v>3375</v>
      </c>
      <c r="I1335" t="s">
        <v>79</v>
      </c>
      <c r="J1335" t="s">
        <v>80</v>
      </c>
      <c r="K1335" t="s">
        <v>1371</v>
      </c>
      <c r="L1335" t="s">
        <v>91</v>
      </c>
      <c r="M1335" t="s">
        <v>54</v>
      </c>
      <c r="N1335" t="s">
        <v>55</v>
      </c>
      <c r="O1335" t="s">
        <v>56</v>
      </c>
      <c r="P1335" t="s">
        <v>76</v>
      </c>
      <c r="Q1335">
        <v>128</v>
      </c>
      <c r="R1335">
        <v>182.54</v>
      </c>
      <c r="S1335">
        <v>23365.119999999999</v>
      </c>
      <c r="T1335">
        <v>7.67</v>
      </c>
      <c r="U1335">
        <v>12</v>
      </c>
      <c r="V1335">
        <v>1312</v>
      </c>
      <c r="W1335" t="s">
        <v>57</v>
      </c>
      <c r="X1335">
        <v>3013.21</v>
      </c>
    </row>
    <row r="1336" spans="1:24" x14ac:dyDescent="0.25">
      <c r="A1336">
        <v>101334</v>
      </c>
      <c r="B1336" s="1">
        <v>45905</v>
      </c>
      <c r="C1336" s="1">
        <v>45905</v>
      </c>
      <c r="D1336" s="1">
        <v>45996</v>
      </c>
      <c r="E1336" t="s">
        <v>3376</v>
      </c>
      <c r="F1336" t="s">
        <v>32</v>
      </c>
      <c r="G1336" t="s">
        <v>273</v>
      </c>
      <c r="H1336" t="s">
        <v>3377</v>
      </c>
      <c r="I1336" t="s">
        <v>126</v>
      </c>
      <c r="J1336" t="s">
        <v>42</v>
      </c>
      <c r="K1336" t="s">
        <v>3378</v>
      </c>
      <c r="L1336" t="s">
        <v>212</v>
      </c>
      <c r="M1336" t="s">
        <v>32</v>
      </c>
      <c r="N1336" t="s">
        <v>55</v>
      </c>
      <c r="O1336" t="s">
        <v>56</v>
      </c>
      <c r="P1336" t="s">
        <v>68</v>
      </c>
      <c r="Q1336">
        <v>411</v>
      </c>
      <c r="R1336">
        <v>150.25</v>
      </c>
      <c r="S1336">
        <v>61752.75</v>
      </c>
      <c r="T1336">
        <v>40.85</v>
      </c>
      <c r="U1336">
        <v>3</v>
      </c>
      <c r="V1336">
        <v>1096</v>
      </c>
      <c r="W1336" t="s">
        <v>36</v>
      </c>
      <c r="X1336">
        <v>7423.94</v>
      </c>
    </row>
    <row r="1337" spans="1:24" x14ac:dyDescent="0.25">
      <c r="A1337">
        <v>101335</v>
      </c>
      <c r="B1337" s="1">
        <v>45297</v>
      </c>
      <c r="C1337" s="1">
        <v>45297</v>
      </c>
      <c r="D1337" s="1">
        <v>45449</v>
      </c>
      <c r="E1337" t="s">
        <v>3379</v>
      </c>
      <c r="F1337" t="s">
        <v>38</v>
      </c>
      <c r="G1337" t="s">
        <v>39</v>
      </c>
      <c r="H1337" t="s">
        <v>3380</v>
      </c>
      <c r="I1337" t="s">
        <v>144</v>
      </c>
      <c r="J1337" t="s">
        <v>52</v>
      </c>
      <c r="K1337" t="s">
        <v>1143</v>
      </c>
      <c r="L1337" t="s">
        <v>98</v>
      </c>
      <c r="M1337" t="s">
        <v>65</v>
      </c>
      <c r="N1337" t="s">
        <v>45</v>
      </c>
      <c r="O1337" t="s">
        <v>46</v>
      </c>
      <c r="P1337" t="s">
        <v>35</v>
      </c>
      <c r="Q1337">
        <v>390</v>
      </c>
      <c r="R1337">
        <v>57.95</v>
      </c>
      <c r="S1337">
        <v>22600.5</v>
      </c>
      <c r="T1337">
        <v>23.53</v>
      </c>
      <c r="U1337">
        <v>5</v>
      </c>
      <c r="V1337">
        <v>3280</v>
      </c>
      <c r="W1337" t="s">
        <v>36</v>
      </c>
      <c r="X1337">
        <v>1738.75</v>
      </c>
    </row>
    <row r="1338" spans="1:24" x14ac:dyDescent="0.25">
      <c r="A1338">
        <v>101336</v>
      </c>
      <c r="B1338" t="s">
        <v>4112</v>
      </c>
      <c r="C1338" t="s">
        <v>4001</v>
      </c>
      <c r="D1338" s="1">
        <v>45297</v>
      </c>
      <c r="E1338" t="s">
        <v>3381</v>
      </c>
      <c r="F1338" t="s">
        <v>65</v>
      </c>
      <c r="G1338" t="s">
        <v>142</v>
      </c>
      <c r="H1338" t="s">
        <v>3382</v>
      </c>
      <c r="I1338" t="s">
        <v>126</v>
      </c>
      <c r="J1338" t="s">
        <v>42</v>
      </c>
      <c r="K1338" t="s">
        <v>404</v>
      </c>
      <c r="L1338" t="s">
        <v>31</v>
      </c>
      <c r="M1338" t="s">
        <v>25</v>
      </c>
      <c r="N1338" t="s">
        <v>102</v>
      </c>
      <c r="O1338" t="s">
        <v>103</v>
      </c>
      <c r="P1338" t="s">
        <v>68</v>
      </c>
      <c r="Q1338">
        <v>95</v>
      </c>
      <c r="R1338">
        <v>393.14</v>
      </c>
      <c r="S1338">
        <v>37348.300000000003</v>
      </c>
      <c r="T1338">
        <v>34.67</v>
      </c>
      <c r="U1338">
        <v>5</v>
      </c>
      <c r="V1338">
        <v>1784</v>
      </c>
      <c r="W1338" t="s">
        <v>36</v>
      </c>
      <c r="X1338">
        <v>3440.75</v>
      </c>
    </row>
    <row r="1339" spans="1:24" x14ac:dyDescent="0.25">
      <c r="A1339">
        <v>101337</v>
      </c>
      <c r="B1339" t="s">
        <v>4124</v>
      </c>
      <c r="C1339" t="s">
        <v>3765</v>
      </c>
      <c r="D1339" t="s">
        <v>4193</v>
      </c>
      <c r="E1339" t="s">
        <v>3383</v>
      </c>
      <c r="F1339" t="s">
        <v>65</v>
      </c>
      <c r="G1339" t="s">
        <v>70</v>
      </c>
      <c r="H1339" t="s">
        <v>3384</v>
      </c>
      <c r="I1339" t="s">
        <v>238</v>
      </c>
      <c r="J1339" t="s">
        <v>62</v>
      </c>
      <c r="K1339" t="s">
        <v>2019</v>
      </c>
      <c r="L1339" t="s">
        <v>122</v>
      </c>
      <c r="M1339" t="s">
        <v>65</v>
      </c>
      <c r="N1339" t="s">
        <v>151</v>
      </c>
      <c r="O1339" t="s">
        <v>152</v>
      </c>
      <c r="P1339" t="s">
        <v>76</v>
      </c>
      <c r="Q1339">
        <v>274</v>
      </c>
      <c r="R1339">
        <v>36.75</v>
      </c>
      <c r="S1339">
        <v>10069.5</v>
      </c>
      <c r="T1339">
        <v>9.64</v>
      </c>
      <c r="U1339">
        <v>17</v>
      </c>
      <c r="V1339">
        <v>1773</v>
      </c>
      <c r="W1339" t="s">
        <v>36</v>
      </c>
      <c r="X1339">
        <v>1010.04</v>
      </c>
    </row>
    <row r="1340" spans="1:24" x14ac:dyDescent="0.25">
      <c r="A1340">
        <v>101338</v>
      </c>
      <c r="B1340" s="1">
        <v>45842</v>
      </c>
      <c r="C1340" s="1">
        <v>45842</v>
      </c>
      <c r="D1340" t="s">
        <v>3944</v>
      </c>
      <c r="E1340" t="s">
        <v>3385</v>
      </c>
      <c r="F1340" t="s">
        <v>32</v>
      </c>
      <c r="G1340" t="s">
        <v>110</v>
      </c>
      <c r="H1340" t="s">
        <v>3386</v>
      </c>
      <c r="I1340" t="s">
        <v>41</v>
      </c>
      <c r="J1340" t="s">
        <v>42</v>
      </c>
      <c r="K1340" t="s">
        <v>1951</v>
      </c>
      <c r="L1340" t="s">
        <v>64</v>
      </c>
      <c r="M1340" t="s">
        <v>38</v>
      </c>
      <c r="N1340" t="s">
        <v>74</v>
      </c>
      <c r="O1340" t="s">
        <v>75</v>
      </c>
      <c r="P1340" t="s">
        <v>76</v>
      </c>
      <c r="Q1340">
        <v>294</v>
      </c>
      <c r="R1340">
        <v>418.8</v>
      </c>
      <c r="S1340">
        <v>123127.2</v>
      </c>
      <c r="T1340">
        <v>13.38</v>
      </c>
      <c r="U1340">
        <v>19</v>
      </c>
      <c r="V1340">
        <v>93</v>
      </c>
      <c r="W1340" t="s">
        <v>36</v>
      </c>
      <c r="X1340">
        <v>18365.66</v>
      </c>
    </row>
    <row r="1341" spans="1:24" x14ac:dyDescent="0.25">
      <c r="A1341">
        <v>101339</v>
      </c>
      <c r="B1341" t="s">
        <v>3849</v>
      </c>
      <c r="C1341" t="s">
        <v>4078</v>
      </c>
      <c r="D1341" t="s">
        <v>3826</v>
      </c>
      <c r="E1341" t="s">
        <v>3387</v>
      </c>
      <c r="F1341" t="s">
        <v>25</v>
      </c>
      <c r="G1341" t="s">
        <v>26</v>
      </c>
      <c r="H1341" t="s">
        <v>3388</v>
      </c>
      <c r="I1341" t="s">
        <v>134</v>
      </c>
      <c r="J1341" t="s">
        <v>52</v>
      </c>
      <c r="K1341" t="s">
        <v>2107</v>
      </c>
      <c r="L1341" t="s">
        <v>122</v>
      </c>
      <c r="M1341" t="s">
        <v>54</v>
      </c>
      <c r="N1341" t="s">
        <v>55</v>
      </c>
      <c r="O1341" t="s">
        <v>56</v>
      </c>
      <c r="P1341" t="s">
        <v>68</v>
      </c>
      <c r="Q1341">
        <v>480</v>
      </c>
      <c r="R1341">
        <v>20.64</v>
      </c>
      <c r="S1341">
        <v>9907.2000000000007</v>
      </c>
      <c r="T1341">
        <v>59.62</v>
      </c>
      <c r="U1341">
        <v>4</v>
      </c>
      <c r="V1341">
        <v>3332</v>
      </c>
      <c r="W1341" t="s">
        <v>57</v>
      </c>
      <c r="X1341">
        <v>1786.97</v>
      </c>
    </row>
    <row r="1342" spans="1:24" x14ac:dyDescent="0.25">
      <c r="A1342">
        <v>101340</v>
      </c>
      <c r="B1342" t="s">
        <v>4029</v>
      </c>
      <c r="C1342" t="s">
        <v>3906</v>
      </c>
      <c r="D1342" t="s">
        <v>3835</v>
      </c>
      <c r="E1342" t="s">
        <v>3389</v>
      </c>
      <c r="F1342" t="s">
        <v>65</v>
      </c>
      <c r="G1342" t="s">
        <v>70</v>
      </c>
      <c r="H1342" t="s">
        <v>3390</v>
      </c>
      <c r="I1342" t="s">
        <v>139</v>
      </c>
      <c r="J1342" t="s">
        <v>42</v>
      </c>
      <c r="K1342" t="s">
        <v>392</v>
      </c>
      <c r="L1342" t="s">
        <v>31</v>
      </c>
      <c r="M1342" t="s">
        <v>65</v>
      </c>
      <c r="N1342" t="s">
        <v>66</v>
      </c>
      <c r="O1342" t="s">
        <v>67</v>
      </c>
      <c r="P1342" t="s">
        <v>68</v>
      </c>
      <c r="Q1342">
        <v>228</v>
      </c>
      <c r="R1342">
        <v>158.38</v>
      </c>
      <c r="S1342">
        <v>36110.639999999999</v>
      </c>
      <c r="T1342">
        <v>32.06</v>
      </c>
      <c r="U1342">
        <v>5</v>
      </c>
      <c r="V1342">
        <v>503</v>
      </c>
      <c r="W1342" t="s">
        <v>36</v>
      </c>
      <c r="X1342">
        <v>7205.96</v>
      </c>
    </row>
    <row r="1343" spans="1:24" x14ac:dyDescent="0.25">
      <c r="A1343">
        <v>101341</v>
      </c>
      <c r="B1343" t="s">
        <v>4120</v>
      </c>
      <c r="C1343" s="1">
        <v>45756</v>
      </c>
      <c r="D1343" s="1">
        <v>45817</v>
      </c>
      <c r="E1343" t="s">
        <v>3391</v>
      </c>
      <c r="F1343" t="s">
        <v>25</v>
      </c>
      <c r="G1343" t="s">
        <v>221</v>
      </c>
      <c r="H1343" t="s">
        <v>3392</v>
      </c>
      <c r="I1343" t="s">
        <v>198</v>
      </c>
      <c r="J1343" t="s">
        <v>52</v>
      </c>
      <c r="K1343" t="s">
        <v>3393</v>
      </c>
      <c r="L1343" t="s">
        <v>91</v>
      </c>
      <c r="M1343" t="s">
        <v>65</v>
      </c>
      <c r="N1343" t="s">
        <v>55</v>
      </c>
      <c r="O1343" t="s">
        <v>56</v>
      </c>
      <c r="P1343" t="s">
        <v>68</v>
      </c>
      <c r="Q1343">
        <v>260</v>
      </c>
      <c r="R1343">
        <v>13.37</v>
      </c>
      <c r="S1343">
        <v>3476.2</v>
      </c>
      <c r="T1343">
        <v>45.36</v>
      </c>
      <c r="U1343">
        <v>2</v>
      </c>
      <c r="V1343">
        <v>1109</v>
      </c>
      <c r="W1343" t="s">
        <v>36</v>
      </c>
      <c r="X1343">
        <v>496.41</v>
      </c>
    </row>
    <row r="1344" spans="1:24" x14ac:dyDescent="0.25">
      <c r="A1344">
        <v>101342</v>
      </c>
      <c r="B1344" s="1">
        <v>45303</v>
      </c>
      <c r="C1344" s="1">
        <v>45363</v>
      </c>
      <c r="D1344" t="s">
        <v>3883</v>
      </c>
      <c r="E1344" t="s">
        <v>3394</v>
      </c>
      <c r="F1344" t="s">
        <v>54</v>
      </c>
      <c r="G1344" t="s">
        <v>193</v>
      </c>
      <c r="H1344" t="s">
        <v>3395</v>
      </c>
      <c r="I1344" t="s">
        <v>278</v>
      </c>
      <c r="J1344" t="s">
        <v>29</v>
      </c>
      <c r="K1344" t="s">
        <v>2378</v>
      </c>
      <c r="L1344" t="s">
        <v>31</v>
      </c>
      <c r="M1344" t="s">
        <v>38</v>
      </c>
      <c r="N1344" t="s">
        <v>203</v>
      </c>
      <c r="O1344" t="s">
        <v>204</v>
      </c>
      <c r="P1344" t="s">
        <v>76</v>
      </c>
      <c r="Q1344">
        <v>11</v>
      </c>
      <c r="R1344">
        <v>60.86</v>
      </c>
      <c r="S1344">
        <v>669.46</v>
      </c>
      <c r="T1344">
        <v>8.2200000000000006</v>
      </c>
      <c r="U1344">
        <v>21</v>
      </c>
      <c r="V1344">
        <v>1096</v>
      </c>
      <c r="W1344" t="s">
        <v>36</v>
      </c>
      <c r="X1344">
        <v>165.99</v>
      </c>
    </row>
    <row r="1345" spans="1:24" x14ac:dyDescent="0.25">
      <c r="A1345">
        <v>101343</v>
      </c>
      <c r="B1345" t="s">
        <v>3796</v>
      </c>
      <c r="C1345" s="1">
        <v>45661</v>
      </c>
      <c r="D1345" t="s">
        <v>3938</v>
      </c>
      <c r="E1345" t="s">
        <v>3396</v>
      </c>
      <c r="F1345" t="s">
        <v>54</v>
      </c>
      <c r="G1345" t="s">
        <v>193</v>
      </c>
      <c r="H1345" t="s">
        <v>3397</v>
      </c>
      <c r="I1345" t="s">
        <v>207</v>
      </c>
      <c r="J1345" t="s">
        <v>80</v>
      </c>
      <c r="K1345" t="s">
        <v>985</v>
      </c>
      <c r="L1345" t="s">
        <v>122</v>
      </c>
      <c r="M1345" t="s">
        <v>54</v>
      </c>
      <c r="N1345" t="s">
        <v>33</v>
      </c>
      <c r="O1345" t="s">
        <v>34</v>
      </c>
      <c r="P1345" t="s">
        <v>76</v>
      </c>
      <c r="Q1345">
        <v>66</v>
      </c>
      <c r="R1345">
        <v>123.7</v>
      </c>
      <c r="S1345">
        <v>8164.2</v>
      </c>
      <c r="T1345">
        <v>6.83</v>
      </c>
      <c r="U1345">
        <v>24</v>
      </c>
      <c r="V1345">
        <v>1038</v>
      </c>
      <c r="W1345" t="s">
        <v>36</v>
      </c>
      <c r="X1345">
        <v>1686.5</v>
      </c>
    </row>
    <row r="1346" spans="1:24" x14ac:dyDescent="0.25">
      <c r="A1346">
        <v>101344</v>
      </c>
      <c r="B1346" t="s">
        <v>4139</v>
      </c>
      <c r="C1346" t="s">
        <v>4043</v>
      </c>
      <c r="D1346" t="s">
        <v>3807</v>
      </c>
      <c r="E1346" t="s">
        <v>3398</v>
      </c>
      <c r="F1346" t="s">
        <v>32</v>
      </c>
      <c r="G1346" t="s">
        <v>137</v>
      </c>
      <c r="H1346" t="s">
        <v>3399</v>
      </c>
      <c r="I1346" t="s">
        <v>191</v>
      </c>
      <c r="J1346" t="s">
        <v>62</v>
      </c>
      <c r="K1346" t="s">
        <v>331</v>
      </c>
      <c r="L1346" t="s">
        <v>31</v>
      </c>
      <c r="M1346" t="s">
        <v>38</v>
      </c>
      <c r="N1346" t="s">
        <v>92</v>
      </c>
      <c r="O1346" t="s">
        <v>93</v>
      </c>
      <c r="P1346" t="s">
        <v>123</v>
      </c>
      <c r="Q1346">
        <v>236</v>
      </c>
      <c r="R1346">
        <v>25.85</v>
      </c>
      <c r="S1346">
        <v>6100.6</v>
      </c>
      <c r="T1346">
        <v>16.43</v>
      </c>
      <c r="U1346">
        <v>6</v>
      </c>
      <c r="V1346">
        <v>3519</v>
      </c>
      <c r="W1346" t="s">
        <v>36</v>
      </c>
      <c r="X1346">
        <v>784.12</v>
      </c>
    </row>
    <row r="1347" spans="1:24" x14ac:dyDescent="0.25">
      <c r="A1347">
        <v>101345</v>
      </c>
      <c r="B1347" s="1">
        <v>45607</v>
      </c>
      <c r="C1347" t="s">
        <v>3907</v>
      </c>
      <c r="D1347" s="1">
        <v>45455</v>
      </c>
      <c r="E1347" t="s">
        <v>390</v>
      </c>
      <c r="F1347" t="s">
        <v>65</v>
      </c>
      <c r="G1347" t="s">
        <v>70</v>
      </c>
      <c r="H1347" t="s">
        <v>3400</v>
      </c>
      <c r="I1347" t="s">
        <v>28</v>
      </c>
      <c r="J1347" t="s">
        <v>29</v>
      </c>
      <c r="K1347" t="s">
        <v>1228</v>
      </c>
      <c r="L1347" t="s">
        <v>122</v>
      </c>
      <c r="M1347" t="s">
        <v>54</v>
      </c>
      <c r="N1347" t="s">
        <v>55</v>
      </c>
      <c r="O1347" t="s">
        <v>56</v>
      </c>
      <c r="P1347" t="s">
        <v>76</v>
      </c>
      <c r="Q1347">
        <v>360</v>
      </c>
      <c r="R1347">
        <v>12.87</v>
      </c>
      <c r="S1347">
        <v>4633.2</v>
      </c>
      <c r="T1347">
        <v>14.58</v>
      </c>
      <c r="U1347">
        <v>22</v>
      </c>
      <c r="V1347">
        <v>1401</v>
      </c>
      <c r="W1347" t="s">
        <v>188</v>
      </c>
      <c r="X1347">
        <v>602.16</v>
      </c>
    </row>
    <row r="1348" spans="1:24" x14ac:dyDescent="0.25">
      <c r="A1348">
        <v>101346</v>
      </c>
      <c r="B1348" t="s">
        <v>4082</v>
      </c>
      <c r="C1348" t="s">
        <v>4026</v>
      </c>
      <c r="D1348" t="s">
        <v>4171</v>
      </c>
      <c r="E1348" t="s">
        <v>3401</v>
      </c>
      <c r="F1348" t="s">
        <v>25</v>
      </c>
      <c r="G1348" t="s">
        <v>244</v>
      </c>
      <c r="H1348" t="s">
        <v>3402</v>
      </c>
      <c r="I1348" t="s">
        <v>72</v>
      </c>
      <c r="J1348" t="s">
        <v>42</v>
      </c>
      <c r="K1348" t="s">
        <v>1717</v>
      </c>
      <c r="L1348" t="s">
        <v>31</v>
      </c>
      <c r="M1348" t="s">
        <v>54</v>
      </c>
      <c r="N1348" t="s">
        <v>203</v>
      </c>
      <c r="O1348" t="s">
        <v>204</v>
      </c>
      <c r="P1348" t="s">
        <v>76</v>
      </c>
      <c r="Q1348">
        <v>58</v>
      </c>
      <c r="R1348">
        <v>426.29</v>
      </c>
      <c r="S1348">
        <v>24724.82</v>
      </c>
      <c r="T1348">
        <v>9.08</v>
      </c>
      <c r="U1348">
        <v>25</v>
      </c>
      <c r="V1348">
        <v>1112</v>
      </c>
      <c r="W1348" t="s">
        <v>36</v>
      </c>
      <c r="X1348">
        <v>2909.63</v>
      </c>
    </row>
    <row r="1349" spans="1:24" x14ac:dyDescent="0.25">
      <c r="A1349">
        <v>101347</v>
      </c>
      <c r="B1349" s="1">
        <v>45631</v>
      </c>
      <c r="C1349" s="1">
        <v>45631</v>
      </c>
      <c r="D1349" t="s">
        <v>3812</v>
      </c>
      <c r="E1349" t="s">
        <v>3403</v>
      </c>
      <c r="F1349" t="s">
        <v>38</v>
      </c>
      <c r="G1349" t="s">
        <v>49</v>
      </c>
      <c r="H1349" t="s">
        <v>3404</v>
      </c>
      <c r="I1349" t="s">
        <v>149</v>
      </c>
      <c r="J1349" t="s">
        <v>42</v>
      </c>
      <c r="K1349" t="s">
        <v>3018</v>
      </c>
      <c r="L1349" t="s">
        <v>44</v>
      </c>
      <c r="M1349" t="s">
        <v>54</v>
      </c>
      <c r="N1349" t="s">
        <v>203</v>
      </c>
      <c r="O1349" t="s">
        <v>204</v>
      </c>
      <c r="P1349" t="s">
        <v>35</v>
      </c>
      <c r="Q1349">
        <v>398</v>
      </c>
      <c r="R1349">
        <v>438.45</v>
      </c>
      <c r="S1349">
        <v>174503.1</v>
      </c>
      <c r="T1349">
        <v>23.76</v>
      </c>
      <c r="U1349">
        <v>9</v>
      </c>
      <c r="V1349">
        <v>910</v>
      </c>
      <c r="W1349" t="s">
        <v>36</v>
      </c>
      <c r="X1349">
        <v>21069.37</v>
      </c>
    </row>
    <row r="1350" spans="1:24" x14ac:dyDescent="0.25">
      <c r="A1350">
        <v>101348</v>
      </c>
      <c r="B1350" t="s">
        <v>3990</v>
      </c>
      <c r="C1350" t="s">
        <v>4089</v>
      </c>
      <c r="D1350" s="1">
        <v>45665</v>
      </c>
      <c r="E1350" t="s">
        <v>2859</v>
      </c>
      <c r="F1350" t="s">
        <v>25</v>
      </c>
      <c r="G1350" t="s">
        <v>59</v>
      </c>
      <c r="H1350" t="s">
        <v>3405</v>
      </c>
      <c r="I1350" t="s">
        <v>41</v>
      </c>
      <c r="J1350" t="s">
        <v>42</v>
      </c>
      <c r="K1350" t="s">
        <v>1755</v>
      </c>
      <c r="L1350" t="s">
        <v>122</v>
      </c>
      <c r="M1350" t="s">
        <v>32</v>
      </c>
      <c r="N1350" t="s">
        <v>33</v>
      </c>
      <c r="O1350" t="s">
        <v>34</v>
      </c>
      <c r="P1350" t="s">
        <v>35</v>
      </c>
      <c r="Q1350">
        <v>19</v>
      </c>
      <c r="R1350">
        <v>240.27</v>
      </c>
      <c r="S1350">
        <v>4565.13</v>
      </c>
      <c r="T1350">
        <v>13.01</v>
      </c>
      <c r="U1350">
        <v>10</v>
      </c>
      <c r="V1350">
        <v>283</v>
      </c>
      <c r="W1350" t="s">
        <v>36</v>
      </c>
      <c r="X1350">
        <v>478.6</v>
      </c>
    </row>
    <row r="1351" spans="1:24" x14ac:dyDescent="0.25">
      <c r="A1351">
        <v>101349</v>
      </c>
      <c r="B1351" s="1">
        <v>45536</v>
      </c>
      <c r="C1351" t="s">
        <v>4029</v>
      </c>
      <c r="D1351" t="s">
        <v>4054</v>
      </c>
      <c r="E1351" t="s">
        <v>3406</v>
      </c>
      <c r="F1351" t="s">
        <v>32</v>
      </c>
      <c r="G1351" t="s">
        <v>255</v>
      </c>
      <c r="H1351" t="s">
        <v>3407</v>
      </c>
      <c r="I1351" t="s">
        <v>198</v>
      </c>
      <c r="J1351" t="s">
        <v>52</v>
      </c>
      <c r="K1351" t="s">
        <v>1374</v>
      </c>
      <c r="L1351" t="s">
        <v>187</v>
      </c>
      <c r="M1351" t="s">
        <v>25</v>
      </c>
      <c r="N1351" t="s">
        <v>102</v>
      </c>
      <c r="O1351" t="s">
        <v>103</v>
      </c>
      <c r="P1351" t="s">
        <v>68</v>
      </c>
      <c r="Q1351">
        <v>382</v>
      </c>
      <c r="R1351">
        <v>8.2799999999999994</v>
      </c>
      <c r="S1351">
        <v>3162.96</v>
      </c>
      <c r="T1351">
        <v>53.27</v>
      </c>
      <c r="U1351">
        <v>3</v>
      </c>
      <c r="V1351">
        <v>1154</v>
      </c>
      <c r="W1351" t="s">
        <v>47</v>
      </c>
      <c r="X1351">
        <v>-199.35</v>
      </c>
    </row>
    <row r="1352" spans="1:24" x14ac:dyDescent="0.25">
      <c r="A1352">
        <v>101350</v>
      </c>
      <c r="B1352" s="1">
        <v>45576</v>
      </c>
      <c r="C1352" s="1">
        <v>45637</v>
      </c>
      <c r="D1352" t="s">
        <v>3771</v>
      </c>
      <c r="E1352" t="s">
        <v>3408</v>
      </c>
      <c r="F1352" t="s">
        <v>25</v>
      </c>
      <c r="G1352" t="s">
        <v>244</v>
      </c>
      <c r="H1352" t="s">
        <v>3409</v>
      </c>
      <c r="I1352" t="s">
        <v>61</v>
      </c>
      <c r="J1352" t="s">
        <v>62</v>
      </c>
      <c r="K1352" t="s">
        <v>775</v>
      </c>
      <c r="L1352" t="s">
        <v>212</v>
      </c>
      <c r="M1352" t="s">
        <v>54</v>
      </c>
      <c r="N1352" t="s">
        <v>66</v>
      </c>
      <c r="O1352" t="s">
        <v>67</v>
      </c>
      <c r="P1352" t="s">
        <v>68</v>
      </c>
      <c r="Q1352">
        <v>460</v>
      </c>
      <c r="R1352">
        <v>17.12</v>
      </c>
      <c r="S1352">
        <v>7875.2</v>
      </c>
      <c r="T1352">
        <v>58.32</v>
      </c>
      <c r="U1352">
        <v>1</v>
      </c>
      <c r="V1352">
        <v>2819</v>
      </c>
      <c r="W1352" t="s">
        <v>36</v>
      </c>
      <c r="X1352">
        <v>627.49</v>
      </c>
    </row>
    <row r="1353" spans="1:24" x14ac:dyDescent="0.25">
      <c r="A1353">
        <v>101351</v>
      </c>
      <c r="B1353" t="s">
        <v>4005</v>
      </c>
      <c r="C1353" t="s">
        <v>4100</v>
      </c>
      <c r="D1353" t="s">
        <v>3977</v>
      </c>
      <c r="E1353" t="s">
        <v>3410</v>
      </c>
      <c r="F1353" t="s">
        <v>65</v>
      </c>
      <c r="G1353" t="s">
        <v>154</v>
      </c>
      <c r="H1353" t="s">
        <v>3364</v>
      </c>
      <c r="I1353" t="s">
        <v>191</v>
      </c>
      <c r="J1353" t="s">
        <v>62</v>
      </c>
      <c r="K1353" t="s">
        <v>867</v>
      </c>
      <c r="L1353" t="s">
        <v>187</v>
      </c>
      <c r="M1353" t="s">
        <v>38</v>
      </c>
      <c r="N1353" t="s">
        <v>107</v>
      </c>
      <c r="O1353" t="s">
        <v>108</v>
      </c>
      <c r="P1353" t="s">
        <v>68</v>
      </c>
      <c r="Q1353">
        <v>380</v>
      </c>
      <c r="R1353">
        <v>10.37</v>
      </c>
      <c r="S1353">
        <v>3940.6</v>
      </c>
      <c r="T1353">
        <v>53.14</v>
      </c>
      <c r="U1353">
        <v>3</v>
      </c>
      <c r="V1353">
        <v>475</v>
      </c>
      <c r="W1353" t="s">
        <v>36</v>
      </c>
      <c r="X1353">
        <v>153.85</v>
      </c>
    </row>
    <row r="1354" spans="1:24" x14ac:dyDescent="0.25">
      <c r="A1354">
        <v>101352</v>
      </c>
      <c r="B1354" t="s">
        <v>3830</v>
      </c>
      <c r="C1354" t="s">
        <v>4064</v>
      </c>
      <c r="D1354" s="1">
        <v>45330</v>
      </c>
      <c r="E1354" t="s">
        <v>3411</v>
      </c>
      <c r="F1354" t="s">
        <v>25</v>
      </c>
      <c r="G1354" t="s">
        <v>59</v>
      </c>
      <c r="H1354" t="s">
        <v>3412</v>
      </c>
      <c r="I1354" t="s">
        <v>41</v>
      </c>
      <c r="J1354" t="s">
        <v>42</v>
      </c>
      <c r="K1354" t="s">
        <v>3413</v>
      </c>
      <c r="L1354" t="s">
        <v>118</v>
      </c>
      <c r="M1354" t="s">
        <v>65</v>
      </c>
      <c r="N1354" t="s">
        <v>33</v>
      </c>
      <c r="O1354" t="s">
        <v>34</v>
      </c>
      <c r="P1354" t="s">
        <v>35</v>
      </c>
      <c r="Q1354">
        <v>145</v>
      </c>
      <c r="R1354">
        <v>73.39</v>
      </c>
      <c r="S1354">
        <v>10641.55</v>
      </c>
      <c r="T1354">
        <v>16.579999999999998</v>
      </c>
      <c r="U1354">
        <v>15</v>
      </c>
      <c r="V1354">
        <v>578</v>
      </c>
      <c r="W1354" t="s">
        <v>188</v>
      </c>
      <c r="X1354">
        <v>1373.6</v>
      </c>
    </row>
    <row r="1355" spans="1:24" x14ac:dyDescent="0.25">
      <c r="A1355">
        <v>101353</v>
      </c>
      <c r="B1355" s="1">
        <v>45783</v>
      </c>
      <c r="C1355" s="1">
        <v>45936</v>
      </c>
      <c r="D1355" t="s">
        <v>3976</v>
      </c>
      <c r="E1355" t="s">
        <v>3002</v>
      </c>
      <c r="F1355" t="s">
        <v>32</v>
      </c>
      <c r="G1355" t="s">
        <v>364</v>
      </c>
      <c r="H1355" t="s">
        <v>3414</v>
      </c>
      <c r="I1355" t="s">
        <v>89</v>
      </c>
      <c r="J1355" t="s">
        <v>62</v>
      </c>
      <c r="K1355" t="s">
        <v>1419</v>
      </c>
      <c r="L1355" t="s">
        <v>31</v>
      </c>
      <c r="M1355" t="s">
        <v>54</v>
      </c>
      <c r="N1355" t="s">
        <v>203</v>
      </c>
      <c r="O1355" t="s">
        <v>204</v>
      </c>
      <c r="P1355" t="s">
        <v>123</v>
      </c>
      <c r="Q1355">
        <v>116</v>
      </c>
      <c r="R1355">
        <v>7.29</v>
      </c>
      <c r="S1355">
        <v>845.64</v>
      </c>
      <c r="T1355">
        <v>13.51</v>
      </c>
      <c r="U1355">
        <v>6</v>
      </c>
      <c r="V1355">
        <v>4314</v>
      </c>
      <c r="W1355" t="s">
        <v>36</v>
      </c>
      <c r="X1355">
        <v>34.090000000000003</v>
      </c>
    </row>
    <row r="1356" spans="1:24" x14ac:dyDescent="0.25">
      <c r="A1356">
        <v>101354</v>
      </c>
      <c r="B1356" t="s">
        <v>3765</v>
      </c>
      <c r="C1356" t="s">
        <v>3762</v>
      </c>
      <c r="D1356" t="s">
        <v>4041</v>
      </c>
      <c r="E1356" t="s">
        <v>3415</v>
      </c>
      <c r="F1356" t="s">
        <v>65</v>
      </c>
      <c r="G1356" t="s">
        <v>142</v>
      </c>
      <c r="H1356" t="s">
        <v>3416</v>
      </c>
      <c r="I1356" t="s">
        <v>28</v>
      </c>
      <c r="J1356" t="s">
        <v>29</v>
      </c>
      <c r="K1356" t="s">
        <v>1242</v>
      </c>
      <c r="L1356" t="s">
        <v>91</v>
      </c>
      <c r="M1356" t="s">
        <v>25</v>
      </c>
      <c r="N1356" t="s">
        <v>92</v>
      </c>
      <c r="O1356" t="s">
        <v>93</v>
      </c>
      <c r="P1356" t="s">
        <v>76</v>
      </c>
      <c r="Q1356">
        <v>123</v>
      </c>
      <c r="R1356">
        <v>49.94</v>
      </c>
      <c r="S1356">
        <v>6142.62</v>
      </c>
      <c r="T1356">
        <v>10.26</v>
      </c>
      <c r="U1356">
        <v>23</v>
      </c>
      <c r="V1356">
        <v>1986</v>
      </c>
      <c r="W1356" t="s">
        <v>36</v>
      </c>
      <c r="X1356">
        <v>1129.99</v>
      </c>
    </row>
    <row r="1357" spans="1:24" x14ac:dyDescent="0.25">
      <c r="A1357">
        <v>101355</v>
      </c>
      <c r="B1357" t="s">
        <v>4157</v>
      </c>
      <c r="C1357" t="s">
        <v>4094</v>
      </c>
      <c r="D1357" t="s">
        <v>4148</v>
      </c>
      <c r="E1357" t="s">
        <v>2035</v>
      </c>
      <c r="F1357" t="s">
        <v>25</v>
      </c>
      <c r="G1357" t="s">
        <v>244</v>
      </c>
      <c r="H1357" t="s">
        <v>3417</v>
      </c>
      <c r="I1357" t="s">
        <v>139</v>
      </c>
      <c r="J1357" t="s">
        <v>42</v>
      </c>
      <c r="K1357" t="s">
        <v>1509</v>
      </c>
      <c r="L1357" t="s">
        <v>64</v>
      </c>
      <c r="M1357" t="s">
        <v>25</v>
      </c>
      <c r="N1357" t="s">
        <v>55</v>
      </c>
      <c r="O1357" t="s">
        <v>56</v>
      </c>
      <c r="P1357" t="s">
        <v>76</v>
      </c>
      <c r="Q1357">
        <v>442</v>
      </c>
      <c r="R1357">
        <v>238.16</v>
      </c>
      <c r="S1357">
        <v>105266.72</v>
      </c>
      <c r="T1357">
        <v>11.91</v>
      </c>
      <c r="U1357">
        <v>24</v>
      </c>
      <c r="V1357">
        <v>405</v>
      </c>
      <c r="W1357" t="s">
        <v>36</v>
      </c>
      <c r="X1357">
        <v>22597.61</v>
      </c>
    </row>
    <row r="1358" spans="1:24" x14ac:dyDescent="0.25">
      <c r="A1358">
        <v>101356</v>
      </c>
      <c r="B1358" t="s">
        <v>4042</v>
      </c>
      <c r="C1358" t="s">
        <v>4042</v>
      </c>
      <c r="D1358" t="s">
        <v>4088</v>
      </c>
      <c r="E1358" t="s">
        <v>3418</v>
      </c>
      <c r="F1358" t="s">
        <v>25</v>
      </c>
      <c r="G1358" t="s">
        <v>169</v>
      </c>
      <c r="H1358" t="s">
        <v>3419</v>
      </c>
      <c r="I1358" t="s">
        <v>41</v>
      </c>
      <c r="J1358" t="s">
        <v>42</v>
      </c>
      <c r="K1358" t="s">
        <v>489</v>
      </c>
      <c r="L1358" t="s">
        <v>212</v>
      </c>
      <c r="M1358" t="s">
        <v>32</v>
      </c>
      <c r="N1358" t="s">
        <v>66</v>
      </c>
      <c r="O1358" t="s">
        <v>67</v>
      </c>
      <c r="P1358" t="s">
        <v>68</v>
      </c>
      <c r="Q1358">
        <v>349</v>
      </c>
      <c r="R1358">
        <v>113.13</v>
      </c>
      <c r="S1358">
        <v>39482.370000000003</v>
      </c>
      <c r="T1358">
        <v>51.13</v>
      </c>
      <c r="U1358">
        <v>4</v>
      </c>
      <c r="V1358">
        <v>1592</v>
      </c>
      <c r="W1358" t="s">
        <v>36</v>
      </c>
      <c r="X1358">
        <v>7223.75</v>
      </c>
    </row>
    <row r="1359" spans="1:24" x14ac:dyDescent="0.25">
      <c r="A1359">
        <v>101357</v>
      </c>
      <c r="B1359" t="s">
        <v>3788</v>
      </c>
      <c r="C1359" t="s">
        <v>3789</v>
      </c>
      <c r="D1359" s="1">
        <v>45696</v>
      </c>
      <c r="E1359" t="s">
        <v>3420</v>
      </c>
      <c r="F1359" t="s">
        <v>38</v>
      </c>
      <c r="G1359" t="s">
        <v>83</v>
      </c>
      <c r="H1359" t="s">
        <v>3421</v>
      </c>
      <c r="I1359" t="s">
        <v>85</v>
      </c>
      <c r="J1359" t="s">
        <v>52</v>
      </c>
      <c r="K1359" t="s">
        <v>455</v>
      </c>
      <c r="L1359" t="s">
        <v>91</v>
      </c>
      <c r="M1359" t="s">
        <v>32</v>
      </c>
      <c r="N1359" t="s">
        <v>107</v>
      </c>
      <c r="O1359" t="s">
        <v>108</v>
      </c>
      <c r="P1359" t="s">
        <v>123</v>
      </c>
      <c r="Q1359">
        <v>480</v>
      </c>
      <c r="R1359">
        <v>61.11</v>
      </c>
      <c r="S1359">
        <v>29332.799999999999</v>
      </c>
      <c r="T1359">
        <v>22.36</v>
      </c>
      <c r="U1359">
        <v>13</v>
      </c>
      <c r="V1359">
        <v>3905</v>
      </c>
      <c r="W1359" t="s">
        <v>36</v>
      </c>
      <c r="X1359">
        <v>5625.55</v>
      </c>
    </row>
    <row r="1360" spans="1:24" x14ac:dyDescent="0.25">
      <c r="A1360">
        <v>101358</v>
      </c>
      <c r="B1360" s="1">
        <v>45873</v>
      </c>
      <c r="C1360" s="1">
        <v>45904</v>
      </c>
      <c r="D1360" s="1">
        <v>45965</v>
      </c>
      <c r="E1360" t="s">
        <v>3422</v>
      </c>
      <c r="F1360" t="s">
        <v>65</v>
      </c>
      <c r="G1360" t="s">
        <v>70</v>
      </c>
      <c r="H1360" t="s">
        <v>3423</v>
      </c>
      <c r="I1360" t="s">
        <v>177</v>
      </c>
      <c r="J1360" t="s">
        <v>29</v>
      </c>
      <c r="K1360" t="s">
        <v>1679</v>
      </c>
      <c r="L1360" t="s">
        <v>64</v>
      </c>
      <c r="M1360" t="s">
        <v>65</v>
      </c>
      <c r="N1360" t="s">
        <v>33</v>
      </c>
      <c r="O1360" t="s">
        <v>34</v>
      </c>
      <c r="P1360" t="s">
        <v>68</v>
      </c>
      <c r="Q1360">
        <v>163</v>
      </c>
      <c r="R1360">
        <v>38.17</v>
      </c>
      <c r="S1360">
        <v>6221.71</v>
      </c>
      <c r="T1360">
        <v>28.94</v>
      </c>
      <c r="U1360">
        <v>2</v>
      </c>
      <c r="V1360">
        <v>2284</v>
      </c>
      <c r="W1360" t="s">
        <v>36</v>
      </c>
      <c r="X1360">
        <v>1163.82</v>
      </c>
    </row>
    <row r="1361" spans="1:24" x14ac:dyDescent="0.25">
      <c r="A1361">
        <v>101359</v>
      </c>
      <c r="B1361" s="1">
        <v>45327</v>
      </c>
      <c r="C1361" s="1">
        <v>45327</v>
      </c>
      <c r="D1361" s="1">
        <v>45448</v>
      </c>
      <c r="E1361" t="s">
        <v>3424</v>
      </c>
      <c r="F1361" t="s">
        <v>32</v>
      </c>
      <c r="G1361" t="s">
        <v>180</v>
      </c>
      <c r="H1361" t="s">
        <v>3425</v>
      </c>
      <c r="I1361" t="s">
        <v>238</v>
      </c>
      <c r="J1361" t="s">
        <v>62</v>
      </c>
      <c r="K1361" t="s">
        <v>1617</v>
      </c>
      <c r="L1361" t="s">
        <v>122</v>
      </c>
      <c r="M1361" t="s">
        <v>54</v>
      </c>
      <c r="N1361" t="s">
        <v>92</v>
      </c>
      <c r="O1361" t="s">
        <v>93</v>
      </c>
      <c r="P1361" t="s">
        <v>35</v>
      </c>
      <c r="Q1361">
        <v>314</v>
      </c>
      <c r="R1361">
        <v>10.5</v>
      </c>
      <c r="S1361">
        <v>3297</v>
      </c>
      <c r="T1361">
        <v>21.38</v>
      </c>
      <c r="U1361">
        <v>4</v>
      </c>
      <c r="V1361">
        <v>1608</v>
      </c>
      <c r="W1361" t="s">
        <v>36</v>
      </c>
      <c r="X1361">
        <v>219.82</v>
      </c>
    </row>
    <row r="1362" spans="1:24" x14ac:dyDescent="0.25">
      <c r="A1362">
        <v>101360</v>
      </c>
      <c r="B1362" t="s">
        <v>3894</v>
      </c>
      <c r="C1362" s="1">
        <v>45414</v>
      </c>
      <c r="D1362" t="s">
        <v>4111</v>
      </c>
      <c r="E1362" t="s">
        <v>3426</v>
      </c>
      <c r="F1362" t="s">
        <v>25</v>
      </c>
      <c r="G1362" t="s">
        <v>172</v>
      </c>
      <c r="H1362" t="s">
        <v>3427</v>
      </c>
      <c r="I1362" t="s">
        <v>51</v>
      </c>
      <c r="J1362" t="s">
        <v>52</v>
      </c>
      <c r="K1362" t="s">
        <v>2754</v>
      </c>
      <c r="L1362" t="s">
        <v>98</v>
      </c>
      <c r="M1362" t="s">
        <v>32</v>
      </c>
      <c r="N1362" t="s">
        <v>33</v>
      </c>
      <c r="O1362" t="s">
        <v>34</v>
      </c>
      <c r="P1362" t="s">
        <v>123</v>
      </c>
      <c r="Q1362">
        <v>341</v>
      </c>
      <c r="R1362">
        <v>68.06</v>
      </c>
      <c r="S1362">
        <v>23208.46</v>
      </c>
      <c r="T1362">
        <v>18.98</v>
      </c>
      <c r="U1362">
        <v>10</v>
      </c>
      <c r="V1362">
        <v>1334</v>
      </c>
      <c r="W1362" t="s">
        <v>36</v>
      </c>
      <c r="X1362">
        <v>3797.71</v>
      </c>
    </row>
    <row r="1363" spans="1:24" x14ac:dyDescent="0.25">
      <c r="A1363">
        <v>101361</v>
      </c>
      <c r="B1363" t="s">
        <v>4024</v>
      </c>
      <c r="C1363" t="s">
        <v>4024</v>
      </c>
      <c r="D1363" t="s">
        <v>4183</v>
      </c>
      <c r="E1363" t="s">
        <v>3428</v>
      </c>
      <c r="F1363" t="s">
        <v>32</v>
      </c>
      <c r="G1363" t="s">
        <v>273</v>
      </c>
      <c r="H1363" t="s">
        <v>3429</v>
      </c>
      <c r="I1363" t="s">
        <v>207</v>
      </c>
      <c r="J1363" t="s">
        <v>80</v>
      </c>
      <c r="K1363" t="s">
        <v>1402</v>
      </c>
      <c r="L1363" t="s">
        <v>64</v>
      </c>
      <c r="M1363" t="s">
        <v>54</v>
      </c>
      <c r="N1363" t="s">
        <v>203</v>
      </c>
      <c r="O1363" t="s">
        <v>204</v>
      </c>
      <c r="P1363" t="s">
        <v>68</v>
      </c>
      <c r="Q1363">
        <v>353</v>
      </c>
      <c r="R1363">
        <v>285.7</v>
      </c>
      <c r="S1363">
        <v>100852.1</v>
      </c>
      <c r="T1363">
        <v>51.39</v>
      </c>
      <c r="U1363">
        <v>3</v>
      </c>
      <c r="V1363">
        <v>1846</v>
      </c>
      <c r="W1363" t="s">
        <v>36</v>
      </c>
      <c r="X1363">
        <v>21521.59</v>
      </c>
    </row>
    <row r="1364" spans="1:24" x14ac:dyDescent="0.25">
      <c r="A1364">
        <v>101362</v>
      </c>
      <c r="B1364" t="s">
        <v>3850</v>
      </c>
      <c r="C1364" t="s">
        <v>3851</v>
      </c>
      <c r="D1364" t="s">
        <v>3902</v>
      </c>
      <c r="E1364" t="s">
        <v>1330</v>
      </c>
      <c r="F1364" t="s">
        <v>54</v>
      </c>
      <c r="G1364" t="s">
        <v>225</v>
      </c>
      <c r="H1364" t="s">
        <v>884</v>
      </c>
      <c r="I1364" t="s">
        <v>28</v>
      </c>
      <c r="J1364" t="s">
        <v>29</v>
      </c>
      <c r="K1364" t="s">
        <v>2692</v>
      </c>
      <c r="L1364" t="s">
        <v>31</v>
      </c>
      <c r="M1364" t="s">
        <v>54</v>
      </c>
      <c r="N1364" t="s">
        <v>203</v>
      </c>
      <c r="O1364" t="s">
        <v>204</v>
      </c>
      <c r="P1364" t="s">
        <v>123</v>
      </c>
      <c r="Q1364">
        <v>46</v>
      </c>
      <c r="R1364">
        <v>108.11</v>
      </c>
      <c r="S1364">
        <v>4973.0600000000004</v>
      </c>
      <c r="T1364">
        <v>8.75</v>
      </c>
      <c r="U1364">
        <v>7</v>
      </c>
      <c r="V1364">
        <v>1588</v>
      </c>
      <c r="W1364" t="s">
        <v>36</v>
      </c>
      <c r="X1364">
        <v>1424.91</v>
      </c>
    </row>
    <row r="1365" spans="1:24" x14ac:dyDescent="0.25">
      <c r="A1365">
        <v>101363</v>
      </c>
      <c r="B1365" s="1">
        <v>45875</v>
      </c>
      <c r="C1365" s="1">
        <v>45967</v>
      </c>
      <c r="D1365" t="s">
        <v>3805</v>
      </c>
      <c r="E1365" t="s">
        <v>3430</v>
      </c>
      <c r="F1365" t="s">
        <v>38</v>
      </c>
      <c r="G1365" t="s">
        <v>147</v>
      </c>
      <c r="H1365" t="s">
        <v>3431</v>
      </c>
      <c r="I1365" t="s">
        <v>79</v>
      </c>
      <c r="J1365" t="s">
        <v>80</v>
      </c>
      <c r="K1365" t="s">
        <v>183</v>
      </c>
      <c r="L1365" t="s">
        <v>118</v>
      </c>
      <c r="M1365" t="s">
        <v>32</v>
      </c>
      <c r="N1365" t="s">
        <v>203</v>
      </c>
      <c r="O1365" t="s">
        <v>204</v>
      </c>
      <c r="P1365" t="s">
        <v>123</v>
      </c>
      <c r="Q1365">
        <v>244</v>
      </c>
      <c r="R1365">
        <v>279.79000000000002</v>
      </c>
      <c r="S1365">
        <v>68268.759999999995</v>
      </c>
      <c r="T1365">
        <v>16.62</v>
      </c>
      <c r="U1365">
        <v>11</v>
      </c>
      <c r="V1365">
        <v>2175</v>
      </c>
      <c r="W1365" t="s">
        <v>36</v>
      </c>
      <c r="X1365">
        <v>10931.41</v>
      </c>
    </row>
    <row r="1366" spans="1:24" x14ac:dyDescent="0.25">
      <c r="A1366">
        <v>101364</v>
      </c>
      <c r="B1366" t="s">
        <v>3944</v>
      </c>
      <c r="C1366" t="s">
        <v>3822</v>
      </c>
      <c r="D1366" s="1">
        <v>45752</v>
      </c>
      <c r="E1366" t="s">
        <v>3432</v>
      </c>
      <c r="F1366" t="s">
        <v>38</v>
      </c>
      <c r="G1366" t="s">
        <v>39</v>
      </c>
      <c r="H1366" t="s">
        <v>3433</v>
      </c>
      <c r="I1366" t="s">
        <v>144</v>
      </c>
      <c r="J1366" t="s">
        <v>52</v>
      </c>
      <c r="K1366" t="s">
        <v>1063</v>
      </c>
      <c r="L1366" t="s">
        <v>31</v>
      </c>
      <c r="M1366" t="s">
        <v>25</v>
      </c>
      <c r="N1366" t="s">
        <v>45</v>
      </c>
      <c r="O1366" t="s">
        <v>46</v>
      </c>
      <c r="P1366" t="s">
        <v>35</v>
      </c>
      <c r="Q1366">
        <v>306</v>
      </c>
      <c r="R1366">
        <v>14.93</v>
      </c>
      <c r="S1366">
        <v>4568.58</v>
      </c>
      <c r="T1366">
        <v>21.15</v>
      </c>
      <c r="U1366">
        <v>6</v>
      </c>
      <c r="V1366">
        <v>3569</v>
      </c>
      <c r="W1366" t="s">
        <v>36</v>
      </c>
      <c r="X1366">
        <v>354.26</v>
      </c>
    </row>
    <row r="1367" spans="1:24" x14ac:dyDescent="0.25">
      <c r="A1367">
        <v>101365</v>
      </c>
      <c r="B1367" t="s">
        <v>4196</v>
      </c>
      <c r="C1367" t="s">
        <v>4157</v>
      </c>
      <c r="D1367" t="s">
        <v>3914</v>
      </c>
      <c r="E1367" t="s">
        <v>3434</v>
      </c>
      <c r="F1367" t="s">
        <v>25</v>
      </c>
      <c r="G1367" t="s">
        <v>244</v>
      </c>
      <c r="H1367" t="s">
        <v>3435</v>
      </c>
      <c r="I1367" t="s">
        <v>139</v>
      </c>
      <c r="J1367" t="s">
        <v>42</v>
      </c>
      <c r="K1367" t="s">
        <v>838</v>
      </c>
      <c r="L1367" t="s">
        <v>118</v>
      </c>
      <c r="M1367" t="s">
        <v>54</v>
      </c>
      <c r="N1367" t="s">
        <v>66</v>
      </c>
      <c r="O1367" t="s">
        <v>67</v>
      </c>
      <c r="P1367" t="s">
        <v>68</v>
      </c>
      <c r="Q1367">
        <v>260</v>
      </c>
      <c r="R1367">
        <v>187.05</v>
      </c>
      <c r="S1367">
        <v>48633</v>
      </c>
      <c r="T1367">
        <v>45.36</v>
      </c>
      <c r="U1367">
        <v>2</v>
      </c>
      <c r="V1367">
        <v>175</v>
      </c>
      <c r="W1367" t="s">
        <v>36</v>
      </c>
      <c r="X1367">
        <v>4956.6000000000004</v>
      </c>
    </row>
    <row r="1368" spans="1:24" x14ac:dyDescent="0.25">
      <c r="A1368">
        <v>101366</v>
      </c>
      <c r="B1368" s="1">
        <v>45844</v>
      </c>
      <c r="C1368" s="1">
        <v>45875</v>
      </c>
      <c r="D1368" t="s">
        <v>3975</v>
      </c>
      <c r="E1368" t="s">
        <v>3436</v>
      </c>
      <c r="F1368" t="s">
        <v>25</v>
      </c>
      <c r="G1368" t="s">
        <v>169</v>
      </c>
      <c r="H1368" t="s">
        <v>3437</v>
      </c>
      <c r="I1368" t="s">
        <v>28</v>
      </c>
      <c r="J1368" t="s">
        <v>29</v>
      </c>
      <c r="K1368" t="s">
        <v>3438</v>
      </c>
      <c r="L1368" t="s">
        <v>98</v>
      </c>
      <c r="M1368" t="s">
        <v>54</v>
      </c>
      <c r="N1368" t="s">
        <v>66</v>
      </c>
      <c r="O1368" t="s">
        <v>67</v>
      </c>
      <c r="P1368" t="s">
        <v>35</v>
      </c>
      <c r="Q1368">
        <v>218</v>
      </c>
      <c r="R1368">
        <v>97.71</v>
      </c>
      <c r="S1368">
        <v>21300.78</v>
      </c>
      <c r="T1368">
        <v>18.649999999999999</v>
      </c>
      <c r="U1368">
        <v>7</v>
      </c>
      <c r="V1368">
        <v>1020</v>
      </c>
      <c r="W1368" t="s">
        <v>36</v>
      </c>
      <c r="X1368">
        <v>5306.9</v>
      </c>
    </row>
    <row r="1369" spans="1:24" x14ac:dyDescent="0.25">
      <c r="A1369">
        <v>101367</v>
      </c>
      <c r="B1369" t="s">
        <v>3944</v>
      </c>
      <c r="C1369" t="s">
        <v>3822</v>
      </c>
      <c r="D1369" s="1">
        <v>45693</v>
      </c>
      <c r="E1369" t="s">
        <v>3439</v>
      </c>
      <c r="F1369" t="s">
        <v>32</v>
      </c>
      <c r="G1369" t="s">
        <v>273</v>
      </c>
      <c r="H1369" t="s">
        <v>3440</v>
      </c>
      <c r="I1369" t="s">
        <v>89</v>
      </c>
      <c r="J1369" t="s">
        <v>62</v>
      </c>
      <c r="K1369" t="s">
        <v>3441</v>
      </c>
      <c r="L1369" t="s">
        <v>122</v>
      </c>
      <c r="M1369" t="s">
        <v>25</v>
      </c>
      <c r="N1369" t="s">
        <v>66</v>
      </c>
      <c r="O1369" t="s">
        <v>67</v>
      </c>
      <c r="P1369" t="s">
        <v>123</v>
      </c>
      <c r="Q1369">
        <v>151</v>
      </c>
      <c r="R1369">
        <v>26.88</v>
      </c>
      <c r="S1369">
        <v>4058.88</v>
      </c>
      <c r="T1369">
        <v>14.36</v>
      </c>
      <c r="U1369">
        <v>4</v>
      </c>
      <c r="V1369">
        <v>2992</v>
      </c>
      <c r="W1369" t="s">
        <v>36</v>
      </c>
      <c r="X1369">
        <v>547.53</v>
      </c>
    </row>
    <row r="1370" spans="1:24" x14ac:dyDescent="0.25">
      <c r="A1370">
        <v>101368</v>
      </c>
      <c r="B1370" s="1">
        <v>45635</v>
      </c>
      <c r="C1370" s="1">
        <v>45635</v>
      </c>
      <c r="D1370" t="s">
        <v>3982</v>
      </c>
      <c r="E1370" t="s">
        <v>3442</v>
      </c>
      <c r="F1370" t="s">
        <v>25</v>
      </c>
      <c r="G1370" t="s">
        <v>26</v>
      </c>
      <c r="H1370" t="s">
        <v>3443</v>
      </c>
      <c r="I1370" t="s">
        <v>207</v>
      </c>
      <c r="J1370" t="s">
        <v>80</v>
      </c>
      <c r="K1370" t="s">
        <v>2711</v>
      </c>
      <c r="L1370" t="s">
        <v>187</v>
      </c>
      <c r="M1370" t="s">
        <v>25</v>
      </c>
      <c r="N1370" t="s">
        <v>55</v>
      </c>
      <c r="O1370" t="s">
        <v>56</v>
      </c>
      <c r="P1370" t="s">
        <v>123</v>
      </c>
      <c r="Q1370">
        <v>155</v>
      </c>
      <c r="R1370">
        <v>191.94</v>
      </c>
      <c r="S1370">
        <v>29750.7</v>
      </c>
      <c r="T1370">
        <v>10.71</v>
      </c>
      <c r="U1370">
        <v>14</v>
      </c>
      <c r="V1370">
        <v>1326</v>
      </c>
      <c r="W1370" t="s">
        <v>36</v>
      </c>
      <c r="X1370">
        <v>4245.7299999999996</v>
      </c>
    </row>
    <row r="1371" spans="1:24" x14ac:dyDescent="0.25">
      <c r="A1371">
        <v>101369</v>
      </c>
      <c r="B1371" t="s">
        <v>4080</v>
      </c>
      <c r="C1371" t="s">
        <v>3785</v>
      </c>
      <c r="D1371" t="s">
        <v>4056</v>
      </c>
      <c r="E1371" t="s">
        <v>3444</v>
      </c>
      <c r="F1371" t="s">
        <v>54</v>
      </c>
      <c r="G1371" t="s">
        <v>225</v>
      </c>
      <c r="H1371" t="s">
        <v>3445</v>
      </c>
      <c r="I1371" t="s">
        <v>89</v>
      </c>
      <c r="J1371" t="s">
        <v>62</v>
      </c>
      <c r="K1371" t="s">
        <v>1705</v>
      </c>
      <c r="L1371" t="s">
        <v>122</v>
      </c>
      <c r="M1371" t="s">
        <v>65</v>
      </c>
      <c r="N1371" t="s">
        <v>66</v>
      </c>
      <c r="O1371" t="s">
        <v>67</v>
      </c>
      <c r="P1371" t="s">
        <v>35</v>
      </c>
      <c r="Q1371">
        <v>400</v>
      </c>
      <c r="R1371">
        <v>9.77</v>
      </c>
      <c r="S1371">
        <v>3908</v>
      </c>
      <c r="T1371">
        <v>23.81</v>
      </c>
      <c r="U1371">
        <v>5</v>
      </c>
      <c r="V1371">
        <v>1679</v>
      </c>
      <c r="W1371" t="s">
        <v>36</v>
      </c>
      <c r="X1371">
        <v>643.12</v>
      </c>
    </row>
    <row r="1372" spans="1:24" x14ac:dyDescent="0.25">
      <c r="A1372">
        <v>101370</v>
      </c>
      <c r="B1372" t="s">
        <v>3780</v>
      </c>
      <c r="C1372" s="1">
        <v>45665</v>
      </c>
      <c r="D1372" s="1">
        <v>45846</v>
      </c>
      <c r="E1372" t="s">
        <v>3446</v>
      </c>
      <c r="F1372" t="s">
        <v>32</v>
      </c>
      <c r="G1372" t="s">
        <v>364</v>
      </c>
      <c r="H1372" t="s">
        <v>3447</v>
      </c>
      <c r="I1372" t="s">
        <v>149</v>
      </c>
      <c r="J1372" t="s">
        <v>42</v>
      </c>
      <c r="K1372" t="s">
        <v>356</v>
      </c>
      <c r="L1372" t="s">
        <v>91</v>
      </c>
      <c r="M1372" t="s">
        <v>32</v>
      </c>
      <c r="N1372" t="s">
        <v>66</v>
      </c>
      <c r="O1372" t="s">
        <v>67</v>
      </c>
      <c r="P1372" t="s">
        <v>35</v>
      </c>
      <c r="Q1372">
        <v>228</v>
      </c>
      <c r="R1372">
        <v>78.62</v>
      </c>
      <c r="S1372">
        <v>17925.36</v>
      </c>
      <c r="T1372">
        <v>14.03</v>
      </c>
      <c r="U1372">
        <v>6</v>
      </c>
      <c r="V1372">
        <v>1708</v>
      </c>
      <c r="W1372" t="s">
        <v>36</v>
      </c>
      <c r="X1372">
        <v>1484.11</v>
      </c>
    </row>
    <row r="1373" spans="1:24" x14ac:dyDescent="0.25">
      <c r="A1373">
        <v>101371</v>
      </c>
      <c r="B1373" t="s">
        <v>4192</v>
      </c>
      <c r="C1373" t="s">
        <v>4113</v>
      </c>
      <c r="D1373" s="1">
        <v>45999</v>
      </c>
      <c r="E1373" t="s">
        <v>3448</v>
      </c>
      <c r="F1373" t="s">
        <v>32</v>
      </c>
      <c r="G1373" t="s">
        <v>255</v>
      </c>
      <c r="H1373" t="s">
        <v>3449</v>
      </c>
      <c r="I1373" t="s">
        <v>134</v>
      </c>
      <c r="J1373" t="s">
        <v>52</v>
      </c>
      <c r="K1373" t="s">
        <v>1617</v>
      </c>
      <c r="L1373" t="s">
        <v>113</v>
      </c>
      <c r="M1373" t="s">
        <v>54</v>
      </c>
      <c r="N1373" t="s">
        <v>74</v>
      </c>
      <c r="O1373" t="s">
        <v>75</v>
      </c>
      <c r="P1373" t="s">
        <v>123</v>
      </c>
      <c r="Q1373">
        <v>37</v>
      </c>
      <c r="R1373">
        <v>43.76</v>
      </c>
      <c r="S1373">
        <v>1619.12</v>
      </c>
      <c r="T1373">
        <v>11.59</v>
      </c>
      <c r="U1373">
        <v>12</v>
      </c>
      <c r="V1373">
        <v>215</v>
      </c>
      <c r="W1373" t="s">
        <v>36</v>
      </c>
      <c r="X1373">
        <v>161.05000000000001</v>
      </c>
    </row>
    <row r="1374" spans="1:24" x14ac:dyDescent="0.25">
      <c r="A1374">
        <v>101372</v>
      </c>
      <c r="B1374" t="s">
        <v>3827</v>
      </c>
      <c r="C1374" t="s">
        <v>3924</v>
      </c>
      <c r="D1374" s="1">
        <v>45873</v>
      </c>
      <c r="E1374" t="s">
        <v>3450</v>
      </c>
      <c r="F1374" t="s">
        <v>25</v>
      </c>
      <c r="G1374" t="s">
        <v>169</v>
      </c>
      <c r="H1374" t="s">
        <v>3451</v>
      </c>
      <c r="I1374" t="s">
        <v>126</v>
      </c>
      <c r="J1374" t="s">
        <v>42</v>
      </c>
      <c r="K1374" t="s">
        <v>2486</v>
      </c>
      <c r="L1374" t="s">
        <v>187</v>
      </c>
      <c r="M1374" t="s">
        <v>25</v>
      </c>
      <c r="N1374" t="s">
        <v>55</v>
      </c>
      <c r="O1374" t="s">
        <v>56</v>
      </c>
      <c r="P1374" t="s">
        <v>123</v>
      </c>
      <c r="Q1374">
        <v>254</v>
      </c>
      <c r="R1374">
        <v>429.82</v>
      </c>
      <c r="S1374">
        <v>109174.28</v>
      </c>
      <c r="T1374">
        <v>12.49</v>
      </c>
      <c r="U1374">
        <v>9</v>
      </c>
      <c r="V1374">
        <v>992</v>
      </c>
      <c r="W1374" t="s">
        <v>36</v>
      </c>
      <c r="X1374">
        <v>11840.52</v>
      </c>
    </row>
    <row r="1375" spans="1:24" x14ac:dyDescent="0.25">
      <c r="A1375">
        <v>101373</v>
      </c>
      <c r="B1375" t="s">
        <v>3859</v>
      </c>
      <c r="C1375" t="s">
        <v>4000</v>
      </c>
      <c r="D1375" s="1">
        <v>45841</v>
      </c>
      <c r="E1375" t="s">
        <v>3452</v>
      </c>
      <c r="F1375" t="s">
        <v>38</v>
      </c>
      <c r="G1375" t="s">
        <v>49</v>
      </c>
      <c r="H1375" t="s">
        <v>3453</v>
      </c>
      <c r="I1375" t="s">
        <v>72</v>
      </c>
      <c r="J1375" t="s">
        <v>42</v>
      </c>
      <c r="K1375" t="s">
        <v>610</v>
      </c>
      <c r="L1375" t="s">
        <v>91</v>
      </c>
      <c r="M1375" t="s">
        <v>54</v>
      </c>
      <c r="N1375" t="s">
        <v>102</v>
      </c>
      <c r="O1375" t="s">
        <v>103</v>
      </c>
      <c r="P1375" t="s">
        <v>76</v>
      </c>
      <c r="Q1375">
        <v>482</v>
      </c>
      <c r="R1375">
        <v>276.64999999999998</v>
      </c>
      <c r="S1375">
        <v>133345.29999999999</v>
      </c>
      <c r="T1375">
        <v>16.8</v>
      </c>
      <c r="U1375">
        <v>17</v>
      </c>
      <c r="V1375">
        <v>992</v>
      </c>
      <c r="W1375" t="s">
        <v>36</v>
      </c>
      <c r="X1375">
        <v>14785.67</v>
      </c>
    </row>
    <row r="1376" spans="1:24" x14ac:dyDescent="0.25">
      <c r="A1376">
        <v>101374</v>
      </c>
      <c r="B1376" s="1">
        <v>45719</v>
      </c>
      <c r="C1376" s="1">
        <v>45719</v>
      </c>
      <c r="D1376" s="1">
        <v>45841</v>
      </c>
      <c r="E1376" t="s">
        <v>3454</v>
      </c>
      <c r="F1376" t="s">
        <v>38</v>
      </c>
      <c r="G1376" t="s">
        <v>147</v>
      </c>
      <c r="H1376" t="s">
        <v>3455</v>
      </c>
      <c r="I1376" t="s">
        <v>28</v>
      </c>
      <c r="J1376" t="s">
        <v>29</v>
      </c>
      <c r="K1376" t="s">
        <v>3456</v>
      </c>
      <c r="L1376" t="s">
        <v>91</v>
      </c>
      <c r="M1376" t="s">
        <v>32</v>
      </c>
      <c r="N1376" t="s">
        <v>107</v>
      </c>
      <c r="O1376" t="s">
        <v>108</v>
      </c>
      <c r="P1376" t="s">
        <v>68</v>
      </c>
      <c r="Q1376">
        <v>25</v>
      </c>
      <c r="R1376">
        <v>13.78</v>
      </c>
      <c r="S1376">
        <v>344.5</v>
      </c>
      <c r="T1376">
        <v>30.13</v>
      </c>
      <c r="U1376">
        <v>4</v>
      </c>
      <c r="V1376">
        <v>2732</v>
      </c>
      <c r="W1376" t="s">
        <v>36</v>
      </c>
      <c r="X1376">
        <v>8.65</v>
      </c>
    </row>
    <row r="1377" spans="1:24" x14ac:dyDescent="0.25">
      <c r="A1377">
        <v>101375</v>
      </c>
      <c r="B1377" t="s">
        <v>3768</v>
      </c>
      <c r="C1377" t="s">
        <v>4053</v>
      </c>
      <c r="D1377" t="s">
        <v>3872</v>
      </c>
      <c r="E1377" t="s">
        <v>3457</v>
      </c>
      <c r="F1377" t="s">
        <v>38</v>
      </c>
      <c r="G1377" t="s">
        <v>39</v>
      </c>
      <c r="H1377" t="s">
        <v>944</v>
      </c>
      <c r="I1377" t="s">
        <v>191</v>
      </c>
      <c r="J1377" t="s">
        <v>62</v>
      </c>
      <c r="K1377" t="s">
        <v>1292</v>
      </c>
      <c r="L1377" t="s">
        <v>91</v>
      </c>
      <c r="M1377" t="s">
        <v>38</v>
      </c>
      <c r="N1377" t="s">
        <v>151</v>
      </c>
      <c r="O1377" t="s">
        <v>152</v>
      </c>
      <c r="P1377" t="s">
        <v>35</v>
      </c>
      <c r="Q1377">
        <v>70</v>
      </c>
      <c r="R1377">
        <v>28.65</v>
      </c>
      <c r="S1377">
        <v>2005.5</v>
      </c>
      <c r="T1377">
        <v>10.71</v>
      </c>
      <c r="U1377">
        <v>2</v>
      </c>
      <c r="V1377">
        <v>3754</v>
      </c>
      <c r="W1377" t="s">
        <v>36</v>
      </c>
      <c r="X1377">
        <v>276.17</v>
      </c>
    </row>
    <row r="1378" spans="1:24" x14ac:dyDescent="0.25">
      <c r="A1378">
        <v>101376</v>
      </c>
      <c r="B1378" t="s">
        <v>3764</v>
      </c>
      <c r="C1378" t="s">
        <v>4072</v>
      </c>
      <c r="D1378" s="1">
        <v>45963</v>
      </c>
      <c r="E1378" t="s">
        <v>2266</v>
      </c>
      <c r="F1378" t="s">
        <v>54</v>
      </c>
      <c r="G1378" t="s">
        <v>193</v>
      </c>
      <c r="H1378" t="s">
        <v>3458</v>
      </c>
      <c r="I1378" t="s">
        <v>144</v>
      </c>
      <c r="J1378" t="s">
        <v>52</v>
      </c>
      <c r="K1378" t="s">
        <v>2195</v>
      </c>
      <c r="L1378" t="s">
        <v>44</v>
      </c>
      <c r="M1378" t="s">
        <v>54</v>
      </c>
      <c r="N1378" t="s">
        <v>92</v>
      </c>
      <c r="O1378" t="s">
        <v>93</v>
      </c>
      <c r="P1378" t="s">
        <v>76</v>
      </c>
      <c r="Q1378">
        <v>138</v>
      </c>
      <c r="R1378">
        <v>66.81</v>
      </c>
      <c r="S1378">
        <v>9219.7800000000007</v>
      </c>
      <c r="T1378">
        <v>7.8</v>
      </c>
      <c r="U1378">
        <v>11</v>
      </c>
      <c r="V1378">
        <v>2062</v>
      </c>
      <c r="W1378" t="s">
        <v>57</v>
      </c>
      <c r="X1378">
        <v>637.98</v>
      </c>
    </row>
    <row r="1379" spans="1:24" x14ac:dyDescent="0.25">
      <c r="A1379">
        <v>101377</v>
      </c>
      <c r="B1379" t="s">
        <v>3806</v>
      </c>
      <c r="C1379" t="s">
        <v>4068</v>
      </c>
      <c r="D1379" t="s">
        <v>4133</v>
      </c>
      <c r="E1379" t="s">
        <v>3459</v>
      </c>
      <c r="F1379" t="s">
        <v>54</v>
      </c>
      <c r="G1379" t="s">
        <v>129</v>
      </c>
      <c r="H1379" t="s">
        <v>3460</v>
      </c>
      <c r="I1379" t="s">
        <v>89</v>
      </c>
      <c r="J1379" t="s">
        <v>62</v>
      </c>
      <c r="K1379" t="s">
        <v>1003</v>
      </c>
      <c r="L1379" t="s">
        <v>64</v>
      </c>
      <c r="M1379" t="s">
        <v>54</v>
      </c>
      <c r="N1379" t="s">
        <v>45</v>
      </c>
      <c r="O1379" t="s">
        <v>46</v>
      </c>
      <c r="P1379" t="s">
        <v>68</v>
      </c>
      <c r="Q1379">
        <v>359</v>
      </c>
      <c r="R1379">
        <v>7.01</v>
      </c>
      <c r="S1379">
        <v>2516.59</v>
      </c>
      <c r="T1379">
        <v>38.35</v>
      </c>
      <c r="U1379">
        <v>5</v>
      </c>
      <c r="V1379">
        <v>2021</v>
      </c>
      <c r="W1379" t="s">
        <v>36</v>
      </c>
      <c r="X1379">
        <v>222.37</v>
      </c>
    </row>
    <row r="1380" spans="1:24" x14ac:dyDescent="0.25">
      <c r="A1380">
        <v>101378</v>
      </c>
      <c r="B1380" t="s">
        <v>3913</v>
      </c>
      <c r="C1380" t="s">
        <v>3913</v>
      </c>
      <c r="D1380" t="s">
        <v>3997</v>
      </c>
      <c r="E1380" t="s">
        <v>3461</v>
      </c>
      <c r="F1380" t="s">
        <v>25</v>
      </c>
      <c r="G1380" t="s">
        <v>172</v>
      </c>
      <c r="H1380" t="s">
        <v>3462</v>
      </c>
      <c r="I1380" t="s">
        <v>139</v>
      </c>
      <c r="J1380" t="s">
        <v>42</v>
      </c>
      <c r="K1380" t="s">
        <v>1492</v>
      </c>
      <c r="L1380" t="s">
        <v>212</v>
      </c>
      <c r="M1380" t="s">
        <v>65</v>
      </c>
      <c r="N1380" t="s">
        <v>151</v>
      </c>
      <c r="O1380" t="s">
        <v>152</v>
      </c>
      <c r="P1380" t="s">
        <v>68</v>
      </c>
      <c r="Q1380">
        <v>113</v>
      </c>
      <c r="R1380">
        <v>232.05</v>
      </c>
      <c r="S1380">
        <v>26221.65</v>
      </c>
      <c r="T1380">
        <v>35.83</v>
      </c>
      <c r="U1380">
        <v>12</v>
      </c>
      <c r="V1380">
        <v>1140</v>
      </c>
      <c r="W1380" t="s">
        <v>188</v>
      </c>
      <c r="X1380">
        <v>4641.53</v>
      </c>
    </row>
    <row r="1381" spans="1:24" x14ac:dyDescent="0.25">
      <c r="A1381">
        <v>101379</v>
      </c>
      <c r="B1381" s="1">
        <v>45757</v>
      </c>
      <c r="C1381" s="1">
        <v>45879</v>
      </c>
      <c r="D1381" t="s">
        <v>3872</v>
      </c>
      <c r="E1381" t="s">
        <v>3463</v>
      </c>
      <c r="F1381" t="s">
        <v>65</v>
      </c>
      <c r="G1381" t="s">
        <v>70</v>
      </c>
      <c r="H1381" t="s">
        <v>3464</v>
      </c>
      <c r="I1381" t="s">
        <v>198</v>
      </c>
      <c r="J1381" t="s">
        <v>52</v>
      </c>
      <c r="K1381" t="s">
        <v>1676</v>
      </c>
      <c r="L1381" t="s">
        <v>44</v>
      </c>
      <c r="M1381" t="s">
        <v>32</v>
      </c>
      <c r="N1381" t="s">
        <v>55</v>
      </c>
      <c r="O1381" t="s">
        <v>56</v>
      </c>
      <c r="P1381" t="s">
        <v>76</v>
      </c>
      <c r="Q1381">
        <v>237</v>
      </c>
      <c r="R1381">
        <v>69.53</v>
      </c>
      <c r="S1381">
        <v>16478.61</v>
      </c>
      <c r="T1381">
        <v>12.34</v>
      </c>
      <c r="U1381">
        <v>17</v>
      </c>
      <c r="V1381">
        <v>1528</v>
      </c>
      <c r="W1381" t="s">
        <v>36</v>
      </c>
      <c r="X1381">
        <v>1970.76</v>
      </c>
    </row>
    <row r="1382" spans="1:24" x14ac:dyDescent="0.25">
      <c r="A1382">
        <v>101380</v>
      </c>
      <c r="B1382" t="s">
        <v>4099</v>
      </c>
      <c r="C1382" t="s">
        <v>3851</v>
      </c>
      <c r="D1382" t="s">
        <v>3901</v>
      </c>
      <c r="E1382" t="s">
        <v>3465</v>
      </c>
      <c r="F1382" t="s">
        <v>65</v>
      </c>
      <c r="G1382" t="s">
        <v>70</v>
      </c>
      <c r="H1382" t="s">
        <v>3466</v>
      </c>
      <c r="I1382" t="s">
        <v>85</v>
      </c>
      <c r="J1382" t="s">
        <v>52</v>
      </c>
      <c r="K1382" t="s">
        <v>3467</v>
      </c>
      <c r="L1382" t="s">
        <v>187</v>
      </c>
      <c r="M1382" t="s">
        <v>32</v>
      </c>
      <c r="N1382" t="s">
        <v>107</v>
      </c>
      <c r="O1382" t="s">
        <v>108</v>
      </c>
      <c r="P1382" t="s">
        <v>35</v>
      </c>
      <c r="Q1382">
        <v>78</v>
      </c>
      <c r="R1382">
        <v>37.520000000000003</v>
      </c>
      <c r="S1382">
        <v>2926.56</v>
      </c>
      <c r="T1382">
        <v>14.69</v>
      </c>
      <c r="U1382">
        <v>4</v>
      </c>
      <c r="V1382">
        <v>3926</v>
      </c>
      <c r="W1382" t="s">
        <v>36</v>
      </c>
      <c r="X1382">
        <v>405.87</v>
      </c>
    </row>
    <row r="1383" spans="1:24" x14ac:dyDescent="0.25">
      <c r="A1383">
        <v>101381</v>
      </c>
      <c r="B1383" t="s">
        <v>3854</v>
      </c>
      <c r="C1383" t="s">
        <v>3978</v>
      </c>
      <c r="D1383" s="1">
        <v>45661</v>
      </c>
      <c r="E1383" t="s">
        <v>3468</v>
      </c>
      <c r="F1383" t="s">
        <v>38</v>
      </c>
      <c r="G1383" t="s">
        <v>147</v>
      </c>
      <c r="H1383" t="s">
        <v>3469</v>
      </c>
      <c r="I1383" t="s">
        <v>149</v>
      </c>
      <c r="J1383" t="s">
        <v>42</v>
      </c>
      <c r="K1383" t="s">
        <v>1127</v>
      </c>
      <c r="L1383" t="s">
        <v>113</v>
      </c>
      <c r="M1383" t="s">
        <v>25</v>
      </c>
      <c r="N1383" t="s">
        <v>151</v>
      </c>
      <c r="O1383" t="s">
        <v>152</v>
      </c>
      <c r="P1383" t="s">
        <v>35</v>
      </c>
      <c r="Q1383">
        <v>10</v>
      </c>
      <c r="R1383">
        <v>357.11</v>
      </c>
      <c r="S1383">
        <v>3571.1</v>
      </c>
      <c r="T1383">
        <v>12.76</v>
      </c>
      <c r="U1383">
        <v>10</v>
      </c>
      <c r="V1383">
        <v>430</v>
      </c>
      <c r="W1383" t="s">
        <v>36</v>
      </c>
      <c r="X1383">
        <v>453.35</v>
      </c>
    </row>
    <row r="1384" spans="1:24" x14ac:dyDescent="0.25">
      <c r="A1384">
        <v>101382</v>
      </c>
      <c r="B1384" s="1">
        <v>45293</v>
      </c>
      <c r="C1384" s="1">
        <v>45293</v>
      </c>
      <c r="D1384" s="1">
        <v>45353</v>
      </c>
      <c r="E1384" t="s">
        <v>3470</v>
      </c>
      <c r="F1384" t="s">
        <v>25</v>
      </c>
      <c r="G1384" t="s">
        <v>169</v>
      </c>
      <c r="H1384" t="s">
        <v>3471</v>
      </c>
      <c r="I1384" t="s">
        <v>139</v>
      </c>
      <c r="J1384" t="s">
        <v>42</v>
      </c>
      <c r="K1384" t="s">
        <v>864</v>
      </c>
      <c r="L1384" t="s">
        <v>98</v>
      </c>
      <c r="M1384" t="s">
        <v>54</v>
      </c>
      <c r="N1384" t="s">
        <v>102</v>
      </c>
      <c r="O1384" t="s">
        <v>103</v>
      </c>
      <c r="P1384" t="s">
        <v>68</v>
      </c>
      <c r="Q1384">
        <v>450</v>
      </c>
      <c r="R1384">
        <v>305.17</v>
      </c>
      <c r="S1384">
        <v>137326.5</v>
      </c>
      <c r="T1384">
        <v>57.67</v>
      </c>
      <c r="U1384">
        <v>2</v>
      </c>
      <c r="V1384">
        <v>1427</v>
      </c>
      <c r="W1384" t="s">
        <v>36</v>
      </c>
      <c r="X1384">
        <v>1321.67</v>
      </c>
    </row>
    <row r="1385" spans="1:24" x14ac:dyDescent="0.25">
      <c r="A1385">
        <v>101383</v>
      </c>
      <c r="B1385" t="s">
        <v>3892</v>
      </c>
      <c r="C1385" t="s">
        <v>3893</v>
      </c>
      <c r="D1385" s="1">
        <v>45541</v>
      </c>
      <c r="E1385" t="s">
        <v>3472</v>
      </c>
      <c r="F1385" t="s">
        <v>65</v>
      </c>
      <c r="G1385" t="s">
        <v>154</v>
      </c>
      <c r="H1385" t="s">
        <v>3473</v>
      </c>
      <c r="I1385" t="s">
        <v>28</v>
      </c>
      <c r="J1385" t="s">
        <v>29</v>
      </c>
      <c r="K1385" t="s">
        <v>3474</v>
      </c>
      <c r="L1385" t="s">
        <v>44</v>
      </c>
      <c r="M1385" t="s">
        <v>65</v>
      </c>
      <c r="N1385" t="s">
        <v>203</v>
      </c>
      <c r="O1385" t="s">
        <v>204</v>
      </c>
      <c r="P1385" t="s">
        <v>76</v>
      </c>
      <c r="Q1385">
        <v>196</v>
      </c>
      <c r="R1385">
        <v>70.790000000000006</v>
      </c>
      <c r="S1385">
        <v>13874.84</v>
      </c>
      <c r="T1385">
        <v>8.59</v>
      </c>
      <c r="U1385">
        <v>11</v>
      </c>
      <c r="V1385">
        <v>525</v>
      </c>
      <c r="W1385" t="s">
        <v>36</v>
      </c>
      <c r="X1385">
        <v>1572.63</v>
      </c>
    </row>
    <row r="1386" spans="1:24" x14ac:dyDescent="0.25">
      <c r="A1386">
        <v>101384</v>
      </c>
      <c r="B1386" s="1">
        <v>45783</v>
      </c>
      <c r="C1386" s="1">
        <v>45844</v>
      </c>
      <c r="D1386" t="s">
        <v>3832</v>
      </c>
      <c r="E1386" t="s">
        <v>3475</v>
      </c>
      <c r="F1386" t="s">
        <v>38</v>
      </c>
      <c r="G1386" t="s">
        <v>49</v>
      </c>
      <c r="H1386" t="s">
        <v>3476</v>
      </c>
      <c r="I1386" t="s">
        <v>149</v>
      </c>
      <c r="J1386" t="s">
        <v>42</v>
      </c>
      <c r="K1386" t="s">
        <v>2874</v>
      </c>
      <c r="L1386" t="s">
        <v>91</v>
      </c>
      <c r="M1386" t="s">
        <v>54</v>
      </c>
      <c r="N1386" t="s">
        <v>55</v>
      </c>
      <c r="O1386" t="s">
        <v>56</v>
      </c>
      <c r="P1386" t="s">
        <v>35</v>
      </c>
      <c r="Q1386">
        <v>411</v>
      </c>
      <c r="R1386">
        <v>399.7</v>
      </c>
      <c r="S1386">
        <v>164276.70000000001</v>
      </c>
      <c r="T1386">
        <v>24.13</v>
      </c>
      <c r="U1386">
        <v>6</v>
      </c>
      <c r="V1386">
        <v>1638</v>
      </c>
      <c r="W1386" t="s">
        <v>36</v>
      </c>
      <c r="X1386">
        <v>31925.87</v>
      </c>
    </row>
    <row r="1387" spans="1:24" x14ac:dyDescent="0.25">
      <c r="A1387">
        <v>101385</v>
      </c>
      <c r="B1387" s="1">
        <v>45814</v>
      </c>
      <c r="C1387" s="1">
        <v>45844</v>
      </c>
      <c r="D1387" s="1">
        <v>45967</v>
      </c>
      <c r="E1387" t="s">
        <v>3477</v>
      </c>
      <c r="F1387" t="s">
        <v>65</v>
      </c>
      <c r="G1387" t="s">
        <v>70</v>
      </c>
      <c r="H1387" t="s">
        <v>3478</v>
      </c>
      <c r="I1387" t="s">
        <v>61</v>
      </c>
      <c r="J1387" t="s">
        <v>62</v>
      </c>
      <c r="K1387" t="s">
        <v>1371</v>
      </c>
      <c r="L1387" t="s">
        <v>44</v>
      </c>
      <c r="M1387" t="s">
        <v>25</v>
      </c>
      <c r="N1387" t="s">
        <v>45</v>
      </c>
      <c r="O1387" t="s">
        <v>46</v>
      </c>
      <c r="P1387" t="s">
        <v>35</v>
      </c>
      <c r="Q1387">
        <v>157</v>
      </c>
      <c r="R1387">
        <v>28.75</v>
      </c>
      <c r="S1387">
        <v>4513.75</v>
      </c>
      <c r="T1387">
        <v>16.920000000000002</v>
      </c>
      <c r="U1387">
        <v>4</v>
      </c>
      <c r="V1387">
        <v>402</v>
      </c>
      <c r="W1387" t="s">
        <v>57</v>
      </c>
      <c r="X1387">
        <v>375.52</v>
      </c>
    </row>
    <row r="1388" spans="1:24" x14ac:dyDescent="0.25">
      <c r="A1388">
        <v>101386</v>
      </c>
      <c r="B1388" t="s">
        <v>3775</v>
      </c>
      <c r="C1388" t="s">
        <v>4125</v>
      </c>
      <c r="D1388" t="s">
        <v>3976</v>
      </c>
      <c r="E1388" t="s">
        <v>2024</v>
      </c>
      <c r="F1388" t="s">
        <v>32</v>
      </c>
      <c r="G1388" t="s">
        <v>180</v>
      </c>
      <c r="H1388" t="s">
        <v>3479</v>
      </c>
      <c r="I1388" t="s">
        <v>116</v>
      </c>
      <c r="J1388" t="s">
        <v>62</v>
      </c>
      <c r="K1388" t="s">
        <v>2711</v>
      </c>
      <c r="L1388" t="s">
        <v>118</v>
      </c>
      <c r="M1388" t="s">
        <v>38</v>
      </c>
      <c r="N1388" t="s">
        <v>102</v>
      </c>
      <c r="O1388" t="s">
        <v>103</v>
      </c>
      <c r="P1388" t="s">
        <v>76</v>
      </c>
      <c r="Q1388">
        <v>444</v>
      </c>
      <c r="R1388">
        <v>22.91</v>
      </c>
      <c r="S1388">
        <v>10172.040000000001</v>
      </c>
      <c r="T1388">
        <v>16.11</v>
      </c>
      <c r="U1388">
        <v>17</v>
      </c>
      <c r="V1388">
        <v>354</v>
      </c>
      <c r="W1388" t="s">
        <v>36</v>
      </c>
      <c r="X1388">
        <v>1109.93</v>
      </c>
    </row>
    <row r="1389" spans="1:24" x14ac:dyDescent="0.25">
      <c r="A1389">
        <v>101387</v>
      </c>
      <c r="B1389" t="s">
        <v>3771</v>
      </c>
      <c r="C1389" t="s">
        <v>3903</v>
      </c>
      <c r="D1389" t="s">
        <v>4091</v>
      </c>
      <c r="E1389" t="s">
        <v>3480</v>
      </c>
      <c r="F1389" t="s">
        <v>54</v>
      </c>
      <c r="G1389" t="s">
        <v>193</v>
      </c>
      <c r="H1389" t="s">
        <v>3481</v>
      </c>
      <c r="I1389" t="s">
        <v>278</v>
      </c>
      <c r="J1389" t="s">
        <v>29</v>
      </c>
      <c r="K1389" t="s">
        <v>737</v>
      </c>
      <c r="L1389" t="s">
        <v>64</v>
      </c>
      <c r="M1389" t="s">
        <v>38</v>
      </c>
      <c r="N1389" t="s">
        <v>203</v>
      </c>
      <c r="O1389" t="s">
        <v>204</v>
      </c>
      <c r="P1389" t="s">
        <v>68</v>
      </c>
      <c r="Q1389">
        <v>122</v>
      </c>
      <c r="R1389">
        <v>11.55</v>
      </c>
      <c r="S1389">
        <v>1409.1</v>
      </c>
      <c r="T1389">
        <v>36.42</v>
      </c>
      <c r="U1389">
        <v>5</v>
      </c>
      <c r="V1389">
        <v>2936</v>
      </c>
      <c r="W1389" t="s">
        <v>36</v>
      </c>
      <c r="X1389">
        <v>253.33</v>
      </c>
    </row>
    <row r="1390" spans="1:24" x14ac:dyDescent="0.25">
      <c r="A1390">
        <v>101388</v>
      </c>
      <c r="B1390" t="s">
        <v>4024</v>
      </c>
      <c r="C1390" t="s">
        <v>4024</v>
      </c>
      <c r="D1390" t="s">
        <v>4183</v>
      </c>
      <c r="E1390" t="s">
        <v>3482</v>
      </c>
      <c r="F1390" t="s">
        <v>54</v>
      </c>
      <c r="G1390" t="s">
        <v>193</v>
      </c>
      <c r="H1390" t="s">
        <v>3483</v>
      </c>
      <c r="I1390" t="s">
        <v>116</v>
      </c>
      <c r="J1390" t="s">
        <v>62</v>
      </c>
      <c r="K1390" t="s">
        <v>858</v>
      </c>
      <c r="L1390" t="s">
        <v>212</v>
      </c>
      <c r="M1390" t="s">
        <v>25</v>
      </c>
      <c r="N1390" t="s">
        <v>66</v>
      </c>
      <c r="O1390" t="s">
        <v>67</v>
      </c>
      <c r="P1390" t="s">
        <v>35</v>
      </c>
      <c r="Q1390">
        <v>451</v>
      </c>
      <c r="R1390">
        <v>14.26</v>
      </c>
      <c r="S1390">
        <v>6431.26</v>
      </c>
      <c r="T1390">
        <v>25.26</v>
      </c>
      <c r="U1390">
        <v>3</v>
      </c>
      <c r="V1390">
        <v>2060</v>
      </c>
      <c r="W1390" t="s">
        <v>36</v>
      </c>
      <c r="X1390">
        <v>457.17</v>
      </c>
    </row>
    <row r="1391" spans="1:24" x14ac:dyDescent="0.25">
      <c r="A1391">
        <v>101389</v>
      </c>
      <c r="B1391" t="s">
        <v>3887</v>
      </c>
      <c r="C1391" t="s">
        <v>3780</v>
      </c>
      <c r="D1391" s="1">
        <v>45938</v>
      </c>
      <c r="E1391" t="s">
        <v>3484</v>
      </c>
      <c r="F1391" t="s">
        <v>25</v>
      </c>
      <c r="G1391" t="s">
        <v>59</v>
      </c>
      <c r="H1391" t="s">
        <v>3485</v>
      </c>
      <c r="I1391" t="s">
        <v>126</v>
      </c>
      <c r="J1391" t="s">
        <v>42</v>
      </c>
      <c r="K1391" t="s">
        <v>512</v>
      </c>
      <c r="L1391" t="s">
        <v>98</v>
      </c>
      <c r="M1391" t="s">
        <v>38</v>
      </c>
      <c r="N1391" t="s">
        <v>33</v>
      </c>
      <c r="O1391" t="s">
        <v>34</v>
      </c>
      <c r="P1391" t="s">
        <v>123</v>
      </c>
      <c r="Q1391">
        <v>20</v>
      </c>
      <c r="R1391">
        <v>406.09</v>
      </c>
      <c r="S1391">
        <v>8121.8</v>
      </c>
      <c r="T1391">
        <v>11.18</v>
      </c>
      <c r="U1391">
        <v>13</v>
      </c>
      <c r="V1391">
        <v>1690</v>
      </c>
      <c r="W1391" t="s">
        <v>36</v>
      </c>
      <c r="X1391">
        <v>1692.4</v>
      </c>
    </row>
    <row r="1392" spans="1:24" x14ac:dyDescent="0.25">
      <c r="A1392">
        <v>101390</v>
      </c>
      <c r="B1392" s="1">
        <v>45905</v>
      </c>
      <c r="C1392" s="1">
        <v>45966</v>
      </c>
      <c r="D1392" t="s">
        <v>3775</v>
      </c>
      <c r="E1392" t="s">
        <v>3486</v>
      </c>
      <c r="F1392" t="s">
        <v>25</v>
      </c>
      <c r="G1392" t="s">
        <v>233</v>
      </c>
      <c r="H1392" t="s">
        <v>3487</v>
      </c>
      <c r="I1392" t="s">
        <v>28</v>
      </c>
      <c r="J1392" t="s">
        <v>29</v>
      </c>
      <c r="K1392" t="s">
        <v>1347</v>
      </c>
      <c r="L1392" t="s">
        <v>98</v>
      </c>
      <c r="M1392" t="s">
        <v>32</v>
      </c>
      <c r="N1392" t="s">
        <v>33</v>
      </c>
      <c r="O1392" t="s">
        <v>34</v>
      </c>
      <c r="P1392" t="s">
        <v>123</v>
      </c>
      <c r="Q1392">
        <v>226</v>
      </c>
      <c r="R1392">
        <v>69.62</v>
      </c>
      <c r="S1392">
        <v>15734.12</v>
      </c>
      <c r="T1392">
        <v>16.18</v>
      </c>
      <c r="U1392">
        <v>14</v>
      </c>
      <c r="V1392">
        <v>3209</v>
      </c>
      <c r="W1392" t="s">
        <v>36</v>
      </c>
      <c r="X1392">
        <v>1598.51</v>
      </c>
    </row>
    <row r="1393" spans="1:24" x14ac:dyDescent="0.25">
      <c r="A1393">
        <v>101391</v>
      </c>
      <c r="B1393" s="1">
        <v>45633</v>
      </c>
      <c r="C1393" t="s">
        <v>4097</v>
      </c>
      <c r="D1393" t="s">
        <v>3874</v>
      </c>
      <c r="E1393" t="s">
        <v>3488</v>
      </c>
      <c r="F1393" t="s">
        <v>38</v>
      </c>
      <c r="G1393" t="s">
        <v>83</v>
      </c>
      <c r="H1393" t="s">
        <v>3489</v>
      </c>
      <c r="I1393" t="s">
        <v>246</v>
      </c>
      <c r="J1393" t="s">
        <v>29</v>
      </c>
      <c r="K1393" t="s">
        <v>3490</v>
      </c>
      <c r="L1393" t="s">
        <v>44</v>
      </c>
      <c r="M1393" t="s">
        <v>32</v>
      </c>
      <c r="N1393" t="s">
        <v>92</v>
      </c>
      <c r="O1393" t="s">
        <v>93</v>
      </c>
      <c r="P1393" t="s">
        <v>68</v>
      </c>
      <c r="Q1393">
        <v>262</v>
      </c>
      <c r="R1393">
        <v>43.02</v>
      </c>
      <c r="S1393">
        <v>11271.24</v>
      </c>
      <c r="T1393">
        <v>45.49</v>
      </c>
      <c r="U1393">
        <v>3</v>
      </c>
      <c r="V1393">
        <v>1245</v>
      </c>
      <c r="W1393" t="s">
        <v>36</v>
      </c>
      <c r="X1393">
        <v>3329.84</v>
      </c>
    </row>
    <row r="1394" spans="1:24" x14ac:dyDescent="0.25">
      <c r="A1394">
        <v>101392</v>
      </c>
      <c r="B1394" t="s">
        <v>4019</v>
      </c>
      <c r="C1394" t="s">
        <v>3926</v>
      </c>
      <c r="D1394" t="s">
        <v>3909</v>
      </c>
      <c r="E1394" t="s">
        <v>3491</v>
      </c>
      <c r="F1394" t="s">
        <v>54</v>
      </c>
      <c r="G1394" t="s">
        <v>165</v>
      </c>
      <c r="H1394" t="s">
        <v>3492</v>
      </c>
      <c r="I1394" t="s">
        <v>230</v>
      </c>
      <c r="J1394" t="s">
        <v>80</v>
      </c>
      <c r="K1394" t="s">
        <v>907</v>
      </c>
      <c r="L1394" t="s">
        <v>44</v>
      </c>
      <c r="M1394" t="s">
        <v>38</v>
      </c>
      <c r="N1394" t="s">
        <v>92</v>
      </c>
      <c r="O1394" t="s">
        <v>93</v>
      </c>
      <c r="P1394" t="s">
        <v>68</v>
      </c>
      <c r="Q1394">
        <v>189</v>
      </c>
      <c r="R1394">
        <v>50.87</v>
      </c>
      <c r="S1394">
        <v>9614.43</v>
      </c>
      <c r="T1394">
        <v>40.76</v>
      </c>
      <c r="U1394">
        <v>4</v>
      </c>
      <c r="V1394">
        <v>1575</v>
      </c>
      <c r="W1394" t="s">
        <v>36</v>
      </c>
      <c r="X1394">
        <v>2164.81</v>
      </c>
    </row>
    <row r="1395" spans="1:24" x14ac:dyDescent="0.25">
      <c r="A1395">
        <v>101393</v>
      </c>
      <c r="B1395" t="s">
        <v>4039</v>
      </c>
      <c r="C1395" t="s">
        <v>3968</v>
      </c>
      <c r="D1395" s="1">
        <v>45301</v>
      </c>
      <c r="E1395" t="s">
        <v>3493</v>
      </c>
      <c r="F1395" t="s">
        <v>65</v>
      </c>
      <c r="G1395" t="s">
        <v>154</v>
      </c>
      <c r="H1395" t="s">
        <v>3494</v>
      </c>
      <c r="I1395" t="s">
        <v>182</v>
      </c>
      <c r="J1395" t="s">
        <v>80</v>
      </c>
      <c r="K1395" t="s">
        <v>1567</v>
      </c>
      <c r="L1395" t="s">
        <v>212</v>
      </c>
      <c r="M1395" t="s">
        <v>32</v>
      </c>
      <c r="N1395" t="s">
        <v>92</v>
      </c>
      <c r="O1395" t="s">
        <v>93</v>
      </c>
      <c r="P1395" t="s">
        <v>35</v>
      </c>
      <c r="Q1395">
        <v>141</v>
      </c>
      <c r="R1395">
        <v>319.26</v>
      </c>
      <c r="S1395">
        <v>45015.66</v>
      </c>
      <c r="T1395">
        <v>16.47</v>
      </c>
      <c r="U1395">
        <v>10</v>
      </c>
      <c r="V1395">
        <v>530</v>
      </c>
      <c r="W1395" t="s">
        <v>57</v>
      </c>
      <c r="X1395">
        <v>9935.49</v>
      </c>
    </row>
    <row r="1396" spans="1:24" x14ac:dyDescent="0.25">
      <c r="A1396">
        <v>101394</v>
      </c>
      <c r="B1396" t="s">
        <v>4153</v>
      </c>
      <c r="C1396" t="s">
        <v>4130</v>
      </c>
      <c r="D1396" s="1">
        <v>45726</v>
      </c>
      <c r="E1396" t="s">
        <v>3495</v>
      </c>
      <c r="F1396" t="s">
        <v>38</v>
      </c>
      <c r="G1396" t="s">
        <v>147</v>
      </c>
      <c r="H1396" t="s">
        <v>3496</v>
      </c>
      <c r="I1396" t="s">
        <v>278</v>
      </c>
      <c r="J1396" t="s">
        <v>29</v>
      </c>
      <c r="K1396" t="s">
        <v>3497</v>
      </c>
      <c r="L1396" t="s">
        <v>44</v>
      </c>
      <c r="M1396" t="s">
        <v>54</v>
      </c>
      <c r="N1396" t="s">
        <v>102</v>
      </c>
      <c r="O1396" t="s">
        <v>103</v>
      </c>
      <c r="P1396" t="s">
        <v>68</v>
      </c>
      <c r="Q1396">
        <v>444</v>
      </c>
      <c r="R1396">
        <v>35.409999999999997</v>
      </c>
      <c r="S1396">
        <v>15722.04</v>
      </c>
      <c r="T1396">
        <v>57.28</v>
      </c>
      <c r="U1396">
        <v>4</v>
      </c>
      <c r="V1396">
        <v>1667</v>
      </c>
      <c r="W1396" t="s">
        <v>36</v>
      </c>
      <c r="X1396">
        <v>1834.09</v>
      </c>
    </row>
    <row r="1397" spans="1:24" x14ac:dyDescent="0.25">
      <c r="A1397">
        <v>101395</v>
      </c>
      <c r="B1397" t="s">
        <v>4028</v>
      </c>
      <c r="C1397" s="1">
        <v>45697</v>
      </c>
      <c r="D1397" t="s">
        <v>4019</v>
      </c>
      <c r="E1397" t="s">
        <v>3498</v>
      </c>
      <c r="F1397" t="s">
        <v>65</v>
      </c>
      <c r="G1397" t="s">
        <v>142</v>
      </c>
      <c r="H1397" t="s">
        <v>3499</v>
      </c>
      <c r="I1397" t="s">
        <v>149</v>
      </c>
      <c r="J1397" t="s">
        <v>42</v>
      </c>
      <c r="K1397" t="s">
        <v>303</v>
      </c>
      <c r="L1397" t="s">
        <v>187</v>
      </c>
      <c r="M1397" t="s">
        <v>32</v>
      </c>
      <c r="N1397" t="s">
        <v>102</v>
      </c>
      <c r="O1397" t="s">
        <v>103</v>
      </c>
      <c r="P1397" t="s">
        <v>123</v>
      </c>
      <c r="Q1397">
        <v>487</v>
      </c>
      <c r="R1397">
        <v>431.19</v>
      </c>
      <c r="S1397">
        <v>209989.53</v>
      </c>
      <c r="T1397">
        <v>22.53</v>
      </c>
      <c r="U1397">
        <v>13</v>
      </c>
      <c r="V1397">
        <v>54</v>
      </c>
      <c r="W1397" t="s">
        <v>36</v>
      </c>
      <c r="X1397">
        <v>26327.82</v>
      </c>
    </row>
    <row r="1398" spans="1:24" x14ac:dyDescent="0.25">
      <c r="A1398">
        <v>101396</v>
      </c>
      <c r="B1398" s="1">
        <v>45485</v>
      </c>
      <c r="C1398" s="1">
        <v>45608</v>
      </c>
      <c r="D1398" t="s">
        <v>3763</v>
      </c>
      <c r="E1398" t="s">
        <v>3500</v>
      </c>
      <c r="F1398" t="s">
        <v>32</v>
      </c>
      <c r="G1398" t="s">
        <v>180</v>
      </c>
      <c r="H1398" t="s">
        <v>3501</v>
      </c>
      <c r="I1398" t="s">
        <v>139</v>
      </c>
      <c r="J1398" t="s">
        <v>42</v>
      </c>
      <c r="K1398" t="s">
        <v>3292</v>
      </c>
      <c r="L1398" t="s">
        <v>91</v>
      </c>
      <c r="M1398" t="s">
        <v>32</v>
      </c>
      <c r="N1398" t="s">
        <v>55</v>
      </c>
      <c r="O1398" t="s">
        <v>56</v>
      </c>
      <c r="P1398" t="s">
        <v>35</v>
      </c>
      <c r="Q1398">
        <v>12</v>
      </c>
      <c r="R1398">
        <v>380.82</v>
      </c>
      <c r="S1398">
        <v>4569.84</v>
      </c>
      <c r="T1398">
        <v>9.49</v>
      </c>
      <c r="U1398">
        <v>2</v>
      </c>
      <c r="V1398">
        <v>1075</v>
      </c>
      <c r="W1398" t="s">
        <v>36</v>
      </c>
      <c r="X1398">
        <v>569.65</v>
      </c>
    </row>
    <row r="1399" spans="1:24" x14ac:dyDescent="0.25">
      <c r="A1399">
        <v>101397</v>
      </c>
      <c r="B1399" t="s">
        <v>3874</v>
      </c>
      <c r="C1399" t="s">
        <v>3917</v>
      </c>
      <c r="D1399" s="1">
        <v>45390</v>
      </c>
      <c r="E1399" t="s">
        <v>2538</v>
      </c>
      <c r="F1399" t="s">
        <v>25</v>
      </c>
      <c r="G1399" t="s">
        <v>244</v>
      </c>
      <c r="H1399" t="s">
        <v>3502</v>
      </c>
      <c r="I1399" t="s">
        <v>182</v>
      </c>
      <c r="J1399" t="s">
        <v>80</v>
      </c>
      <c r="K1399" t="s">
        <v>3093</v>
      </c>
      <c r="L1399" t="s">
        <v>44</v>
      </c>
      <c r="M1399" t="s">
        <v>65</v>
      </c>
      <c r="N1399" t="s">
        <v>92</v>
      </c>
      <c r="O1399" t="s">
        <v>93</v>
      </c>
      <c r="P1399" t="s">
        <v>123</v>
      </c>
      <c r="Q1399">
        <v>83</v>
      </c>
      <c r="R1399">
        <v>305.73</v>
      </c>
      <c r="S1399">
        <v>25375.59</v>
      </c>
      <c r="T1399">
        <v>12.71</v>
      </c>
      <c r="U1399">
        <v>13</v>
      </c>
      <c r="V1399">
        <v>1770</v>
      </c>
      <c r="W1399" t="s">
        <v>36</v>
      </c>
      <c r="X1399">
        <v>5235.25</v>
      </c>
    </row>
    <row r="1400" spans="1:24" x14ac:dyDescent="0.25">
      <c r="A1400">
        <v>101398</v>
      </c>
      <c r="B1400" s="1">
        <v>45964</v>
      </c>
      <c r="C1400" s="1">
        <v>45964</v>
      </c>
      <c r="D1400" t="s">
        <v>3854</v>
      </c>
      <c r="E1400" t="s">
        <v>3503</v>
      </c>
      <c r="F1400" t="s">
        <v>38</v>
      </c>
      <c r="G1400" t="s">
        <v>39</v>
      </c>
      <c r="H1400" t="s">
        <v>3504</v>
      </c>
      <c r="I1400" t="s">
        <v>41</v>
      </c>
      <c r="J1400" t="s">
        <v>42</v>
      </c>
      <c r="K1400" t="s">
        <v>756</v>
      </c>
      <c r="L1400" t="s">
        <v>122</v>
      </c>
      <c r="M1400" t="s">
        <v>25</v>
      </c>
      <c r="N1400" t="s">
        <v>203</v>
      </c>
      <c r="O1400" t="s">
        <v>204</v>
      </c>
      <c r="P1400" t="s">
        <v>123</v>
      </c>
      <c r="Q1400">
        <v>158</v>
      </c>
      <c r="R1400">
        <v>97.79</v>
      </c>
      <c r="S1400">
        <v>15450.82</v>
      </c>
      <c r="T1400">
        <v>14.53</v>
      </c>
      <c r="U1400">
        <v>6</v>
      </c>
      <c r="V1400">
        <v>643</v>
      </c>
      <c r="W1400" t="s">
        <v>36</v>
      </c>
      <c r="X1400">
        <v>2814.79</v>
      </c>
    </row>
    <row r="1401" spans="1:24" x14ac:dyDescent="0.25">
      <c r="A1401">
        <v>101399</v>
      </c>
      <c r="B1401" s="1">
        <v>45628</v>
      </c>
      <c r="C1401" s="1">
        <v>45628</v>
      </c>
      <c r="D1401" t="s">
        <v>3963</v>
      </c>
      <c r="E1401" t="s">
        <v>3505</v>
      </c>
      <c r="F1401" t="s">
        <v>32</v>
      </c>
      <c r="G1401" t="s">
        <v>137</v>
      </c>
      <c r="H1401" t="s">
        <v>3506</v>
      </c>
      <c r="I1401" t="s">
        <v>246</v>
      </c>
      <c r="J1401" t="s">
        <v>29</v>
      </c>
      <c r="K1401" t="s">
        <v>328</v>
      </c>
      <c r="L1401" t="s">
        <v>64</v>
      </c>
      <c r="M1401" t="s">
        <v>65</v>
      </c>
      <c r="N1401" t="s">
        <v>55</v>
      </c>
      <c r="O1401" t="s">
        <v>56</v>
      </c>
      <c r="P1401" t="s">
        <v>123</v>
      </c>
      <c r="Q1401">
        <v>424</v>
      </c>
      <c r="R1401">
        <v>75.92</v>
      </c>
      <c r="S1401">
        <v>32190.080000000002</v>
      </c>
      <c r="T1401">
        <v>21</v>
      </c>
      <c r="U1401">
        <v>6</v>
      </c>
      <c r="V1401">
        <v>1788</v>
      </c>
      <c r="W1401" t="s">
        <v>36</v>
      </c>
      <c r="X1401">
        <v>6006.01</v>
      </c>
    </row>
    <row r="1402" spans="1:24" x14ac:dyDescent="0.25">
      <c r="A1402">
        <v>101400</v>
      </c>
      <c r="B1402" t="s">
        <v>4034</v>
      </c>
      <c r="C1402" t="s">
        <v>4174</v>
      </c>
      <c r="D1402" s="1">
        <v>45787</v>
      </c>
      <c r="E1402" t="s">
        <v>3507</v>
      </c>
      <c r="F1402" t="s">
        <v>32</v>
      </c>
      <c r="G1402" t="s">
        <v>255</v>
      </c>
      <c r="H1402" t="s">
        <v>1155</v>
      </c>
      <c r="I1402" t="s">
        <v>416</v>
      </c>
      <c r="J1402" t="s">
        <v>80</v>
      </c>
      <c r="K1402" t="s">
        <v>936</v>
      </c>
      <c r="L1402" t="s">
        <v>98</v>
      </c>
      <c r="M1402" t="s">
        <v>54</v>
      </c>
      <c r="N1402" t="s">
        <v>151</v>
      </c>
      <c r="O1402" t="s">
        <v>152</v>
      </c>
      <c r="P1402" t="s">
        <v>123</v>
      </c>
      <c r="Q1402">
        <v>385</v>
      </c>
      <c r="R1402">
        <v>202.25</v>
      </c>
      <c r="S1402">
        <v>77866.25</v>
      </c>
      <c r="T1402">
        <v>20.05</v>
      </c>
      <c r="U1402">
        <v>5</v>
      </c>
      <c r="V1402">
        <v>2057</v>
      </c>
      <c r="W1402" t="s">
        <v>36</v>
      </c>
      <c r="X1402">
        <v>20631.810000000001</v>
      </c>
    </row>
    <row r="1403" spans="1:24" x14ac:dyDescent="0.25">
      <c r="A1403">
        <v>101401</v>
      </c>
      <c r="B1403" s="1">
        <v>45724</v>
      </c>
      <c r="C1403" s="1">
        <v>45877</v>
      </c>
      <c r="D1403" t="s">
        <v>3885</v>
      </c>
      <c r="E1403" t="s">
        <v>3508</v>
      </c>
      <c r="F1403" t="s">
        <v>54</v>
      </c>
      <c r="G1403" t="s">
        <v>193</v>
      </c>
      <c r="H1403" t="s">
        <v>1018</v>
      </c>
      <c r="I1403" t="s">
        <v>238</v>
      </c>
      <c r="J1403" t="s">
        <v>62</v>
      </c>
      <c r="K1403" t="s">
        <v>3509</v>
      </c>
      <c r="L1403" t="s">
        <v>212</v>
      </c>
      <c r="M1403" t="s">
        <v>25</v>
      </c>
      <c r="N1403" t="s">
        <v>55</v>
      </c>
      <c r="O1403" t="s">
        <v>56</v>
      </c>
      <c r="P1403" t="s">
        <v>76</v>
      </c>
      <c r="Q1403">
        <v>340</v>
      </c>
      <c r="R1403">
        <v>6.61</v>
      </c>
      <c r="S1403">
        <v>2247.4</v>
      </c>
      <c r="T1403">
        <v>14.22</v>
      </c>
      <c r="U1403">
        <v>11</v>
      </c>
      <c r="V1403">
        <v>500</v>
      </c>
      <c r="W1403" t="s">
        <v>36</v>
      </c>
      <c r="X1403">
        <v>313.18</v>
      </c>
    </row>
    <row r="1404" spans="1:24" x14ac:dyDescent="0.25">
      <c r="A1404">
        <v>101402</v>
      </c>
      <c r="B1404" t="s">
        <v>4165</v>
      </c>
      <c r="C1404" t="s">
        <v>4165</v>
      </c>
      <c r="D1404" s="1">
        <v>45754</v>
      </c>
      <c r="E1404" t="s">
        <v>3510</v>
      </c>
      <c r="F1404" t="s">
        <v>25</v>
      </c>
      <c r="G1404" t="s">
        <v>59</v>
      </c>
      <c r="H1404" t="s">
        <v>3511</v>
      </c>
      <c r="I1404" t="s">
        <v>177</v>
      </c>
      <c r="J1404" t="s">
        <v>29</v>
      </c>
      <c r="K1404" t="s">
        <v>1327</v>
      </c>
      <c r="L1404" t="s">
        <v>113</v>
      </c>
      <c r="M1404" t="s">
        <v>32</v>
      </c>
      <c r="N1404" t="s">
        <v>151</v>
      </c>
      <c r="O1404" t="s">
        <v>152</v>
      </c>
      <c r="P1404" t="s">
        <v>123</v>
      </c>
      <c r="Q1404">
        <v>496</v>
      </c>
      <c r="R1404">
        <v>55.7</v>
      </c>
      <c r="S1404">
        <v>27627.200000000001</v>
      </c>
      <c r="T1404">
        <v>22.74</v>
      </c>
      <c r="U1404">
        <v>7</v>
      </c>
      <c r="V1404">
        <v>1543</v>
      </c>
      <c r="W1404" t="s">
        <v>57</v>
      </c>
      <c r="X1404">
        <v>3638.45</v>
      </c>
    </row>
    <row r="1405" spans="1:24" x14ac:dyDescent="0.25">
      <c r="A1405">
        <v>101403</v>
      </c>
      <c r="B1405" s="1">
        <v>45932</v>
      </c>
      <c r="C1405" t="s">
        <v>4126</v>
      </c>
      <c r="D1405" s="1">
        <v>45811</v>
      </c>
      <c r="E1405" t="s">
        <v>2724</v>
      </c>
      <c r="F1405" t="s">
        <v>25</v>
      </c>
      <c r="G1405" t="s">
        <v>59</v>
      </c>
      <c r="H1405" t="s">
        <v>3512</v>
      </c>
      <c r="I1405" t="s">
        <v>207</v>
      </c>
      <c r="J1405" t="s">
        <v>80</v>
      </c>
      <c r="K1405" t="s">
        <v>529</v>
      </c>
      <c r="L1405" t="s">
        <v>98</v>
      </c>
      <c r="M1405" t="s">
        <v>32</v>
      </c>
      <c r="N1405" t="s">
        <v>33</v>
      </c>
      <c r="O1405" t="s">
        <v>34</v>
      </c>
      <c r="P1405" t="s">
        <v>76</v>
      </c>
      <c r="Q1405">
        <v>66</v>
      </c>
      <c r="R1405">
        <v>234.89</v>
      </c>
      <c r="S1405">
        <v>15502.74</v>
      </c>
      <c r="T1405">
        <v>9.2200000000000006</v>
      </c>
      <c r="U1405">
        <v>19</v>
      </c>
      <c r="V1405">
        <v>2159</v>
      </c>
      <c r="W1405" t="s">
        <v>36</v>
      </c>
      <c r="X1405">
        <v>3463.75</v>
      </c>
    </row>
    <row r="1406" spans="1:24" x14ac:dyDescent="0.25">
      <c r="A1406">
        <v>101404</v>
      </c>
      <c r="B1406" t="s">
        <v>4093</v>
      </c>
      <c r="C1406" t="s">
        <v>4023</v>
      </c>
      <c r="D1406" t="s">
        <v>4111</v>
      </c>
      <c r="E1406" t="s">
        <v>3513</v>
      </c>
      <c r="F1406" t="s">
        <v>25</v>
      </c>
      <c r="G1406" t="s">
        <v>169</v>
      </c>
      <c r="H1406" t="s">
        <v>3514</v>
      </c>
      <c r="I1406" t="s">
        <v>416</v>
      </c>
      <c r="J1406" t="s">
        <v>80</v>
      </c>
      <c r="K1406" t="s">
        <v>297</v>
      </c>
      <c r="L1406" t="s">
        <v>98</v>
      </c>
      <c r="M1406" t="s">
        <v>54</v>
      </c>
      <c r="N1406" t="s">
        <v>203</v>
      </c>
      <c r="O1406" t="s">
        <v>204</v>
      </c>
      <c r="P1406" t="s">
        <v>76</v>
      </c>
      <c r="Q1406">
        <v>298</v>
      </c>
      <c r="R1406">
        <v>99.52</v>
      </c>
      <c r="S1406">
        <v>29656.959999999999</v>
      </c>
      <c r="T1406">
        <v>13.45</v>
      </c>
      <c r="U1406">
        <v>18</v>
      </c>
      <c r="V1406">
        <v>378</v>
      </c>
      <c r="W1406" t="s">
        <v>36</v>
      </c>
      <c r="X1406">
        <v>7264.24</v>
      </c>
    </row>
    <row r="1407" spans="1:24" x14ac:dyDescent="0.25">
      <c r="A1407">
        <v>101405</v>
      </c>
      <c r="B1407" t="s">
        <v>4114</v>
      </c>
      <c r="C1407" t="s">
        <v>3939</v>
      </c>
      <c r="D1407" s="1">
        <v>45631</v>
      </c>
      <c r="E1407" t="s">
        <v>3515</v>
      </c>
      <c r="F1407" t="s">
        <v>65</v>
      </c>
      <c r="G1407" t="s">
        <v>70</v>
      </c>
      <c r="H1407" t="s">
        <v>3516</v>
      </c>
      <c r="I1407" t="s">
        <v>41</v>
      </c>
      <c r="J1407" t="s">
        <v>42</v>
      </c>
      <c r="K1407" t="s">
        <v>2265</v>
      </c>
      <c r="L1407" t="s">
        <v>91</v>
      </c>
      <c r="M1407" t="s">
        <v>65</v>
      </c>
      <c r="N1407" t="s">
        <v>107</v>
      </c>
      <c r="O1407" t="s">
        <v>108</v>
      </c>
      <c r="P1407" t="s">
        <v>76</v>
      </c>
      <c r="Q1407">
        <v>434</v>
      </c>
      <c r="R1407">
        <v>294.45</v>
      </c>
      <c r="S1407">
        <v>127791.3</v>
      </c>
      <c r="T1407">
        <v>11.8</v>
      </c>
      <c r="U1407">
        <v>19</v>
      </c>
      <c r="V1407">
        <v>1141</v>
      </c>
      <c r="W1407" t="s">
        <v>188</v>
      </c>
      <c r="X1407">
        <v>16472</v>
      </c>
    </row>
    <row r="1408" spans="1:24" x14ac:dyDescent="0.25">
      <c r="A1408">
        <v>101406</v>
      </c>
      <c r="B1408" t="s">
        <v>3923</v>
      </c>
      <c r="C1408" t="s">
        <v>4185</v>
      </c>
      <c r="D1408" s="1">
        <v>45997</v>
      </c>
      <c r="E1408" t="s">
        <v>3517</v>
      </c>
      <c r="F1408" t="s">
        <v>32</v>
      </c>
      <c r="G1408" t="s">
        <v>95</v>
      </c>
      <c r="H1408" t="s">
        <v>3518</v>
      </c>
      <c r="I1408" t="s">
        <v>182</v>
      </c>
      <c r="J1408" t="s">
        <v>80</v>
      </c>
      <c r="K1408" t="s">
        <v>3519</v>
      </c>
      <c r="L1408" t="s">
        <v>113</v>
      </c>
      <c r="M1408" t="s">
        <v>38</v>
      </c>
      <c r="N1408" t="s">
        <v>66</v>
      </c>
      <c r="O1408" t="s">
        <v>67</v>
      </c>
      <c r="P1408" t="s">
        <v>76</v>
      </c>
      <c r="Q1408">
        <v>346</v>
      </c>
      <c r="R1408">
        <v>184.5</v>
      </c>
      <c r="S1408">
        <v>63837</v>
      </c>
      <c r="T1408">
        <v>14.32</v>
      </c>
      <c r="U1408">
        <v>20</v>
      </c>
      <c r="V1408">
        <v>2014</v>
      </c>
      <c r="W1408" t="s">
        <v>47</v>
      </c>
      <c r="X1408">
        <v>-29.21</v>
      </c>
    </row>
    <row r="1409" spans="1:24" x14ac:dyDescent="0.25">
      <c r="A1409">
        <v>101407</v>
      </c>
      <c r="B1409" s="1">
        <v>45602</v>
      </c>
      <c r="C1409" s="1">
        <v>45602</v>
      </c>
      <c r="D1409" t="s">
        <v>3877</v>
      </c>
      <c r="E1409" t="s">
        <v>3520</v>
      </c>
      <c r="F1409" t="s">
        <v>65</v>
      </c>
      <c r="G1409" t="s">
        <v>142</v>
      </c>
      <c r="H1409" t="s">
        <v>3521</v>
      </c>
      <c r="I1409" t="s">
        <v>51</v>
      </c>
      <c r="J1409" t="s">
        <v>52</v>
      </c>
      <c r="K1409" t="s">
        <v>3522</v>
      </c>
      <c r="L1409" t="s">
        <v>187</v>
      </c>
      <c r="M1409" t="s">
        <v>38</v>
      </c>
      <c r="N1409" t="s">
        <v>55</v>
      </c>
      <c r="O1409" t="s">
        <v>56</v>
      </c>
      <c r="P1409" t="s">
        <v>123</v>
      </c>
      <c r="Q1409">
        <v>464</v>
      </c>
      <c r="R1409">
        <v>75.66</v>
      </c>
      <c r="S1409">
        <v>35106.239999999998</v>
      </c>
      <c r="T1409">
        <v>21.97</v>
      </c>
      <c r="U1409">
        <v>11</v>
      </c>
      <c r="V1409">
        <v>1190</v>
      </c>
      <c r="W1409" t="s">
        <v>36</v>
      </c>
      <c r="X1409">
        <v>4159.76</v>
      </c>
    </row>
    <row r="1410" spans="1:24" x14ac:dyDescent="0.25">
      <c r="A1410">
        <v>101408</v>
      </c>
      <c r="B1410" t="s">
        <v>4092</v>
      </c>
      <c r="C1410" t="s">
        <v>3915</v>
      </c>
      <c r="D1410" s="1">
        <v>45630</v>
      </c>
      <c r="E1410" t="s">
        <v>3523</v>
      </c>
      <c r="F1410" t="s">
        <v>25</v>
      </c>
      <c r="G1410" t="s">
        <v>26</v>
      </c>
      <c r="H1410" t="s">
        <v>3524</v>
      </c>
      <c r="I1410" t="s">
        <v>144</v>
      </c>
      <c r="J1410" t="s">
        <v>52</v>
      </c>
      <c r="K1410" t="s">
        <v>3525</v>
      </c>
      <c r="L1410" t="s">
        <v>122</v>
      </c>
      <c r="M1410" t="s">
        <v>65</v>
      </c>
      <c r="N1410" t="s">
        <v>74</v>
      </c>
      <c r="O1410" t="s">
        <v>75</v>
      </c>
      <c r="P1410" t="s">
        <v>76</v>
      </c>
      <c r="Q1410">
        <v>455</v>
      </c>
      <c r="R1410">
        <v>24.9</v>
      </c>
      <c r="S1410">
        <v>11329.5</v>
      </c>
      <c r="T1410">
        <v>16.309999999999999</v>
      </c>
      <c r="U1410">
        <v>18</v>
      </c>
      <c r="V1410">
        <v>1637</v>
      </c>
      <c r="W1410" t="s">
        <v>47</v>
      </c>
      <c r="X1410">
        <v>-67.08</v>
      </c>
    </row>
    <row r="1411" spans="1:24" x14ac:dyDescent="0.25">
      <c r="A1411">
        <v>101409</v>
      </c>
      <c r="B1411" t="s">
        <v>3898</v>
      </c>
      <c r="C1411" t="s">
        <v>3899</v>
      </c>
      <c r="D1411" s="1">
        <v>45512</v>
      </c>
      <c r="E1411" t="s">
        <v>3526</v>
      </c>
      <c r="F1411" t="s">
        <v>32</v>
      </c>
      <c r="G1411" t="s">
        <v>137</v>
      </c>
      <c r="H1411" t="s">
        <v>3527</v>
      </c>
      <c r="I1411" t="s">
        <v>61</v>
      </c>
      <c r="J1411" t="s">
        <v>62</v>
      </c>
      <c r="K1411" t="s">
        <v>3528</v>
      </c>
      <c r="L1411" t="s">
        <v>64</v>
      </c>
      <c r="M1411" t="s">
        <v>25</v>
      </c>
      <c r="N1411" t="s">
        <v>203</v>
      </c>
      <c r="O1411" t="s">
        <v>204</v>
      </c>
      <c r="P1411" t="s">
        <v>35</v>
      </c>
      <c r="Q1411">
        <v>189</v>
      </c>
      <c r="R1411">
        <v>14.25</v>
      </c>
      <c r="S1411">
        <v>2693.25</v>
      </c>
      <c r="T1411">
        <v>17.829999999999998</v>
      </c>
      <c r="U1411">
        <v>10</v>
      </c>
      <c r="V1411">
        <v>501</v>
      </c>
      <c r="W1411" t="s">
        <v>47</v>
      </c>
      <c r="X1411">
        <v>-158.04</v>
      </c>
    </row>
    <row r="1412" spans="1:24" x14ac:dyDescent="0.25">
      <c r="A1412">
        <v>101410</v>
      </c>
      <c r="B1412" t="s">
        <v>4080</v>
      </c>
      <c r="C1412" t="s">
        <v>4173</v>
      </c>
      <c r="D1412" t="s">
        <v>4108</v>
      </c>
      <c r="E1412" t="s">
        <v>3529</v>
      </c>
      <c r="F1412" t="s">
        <v>38</v>
      </c>
      <c r="G1412" t="s">
        <v>217</v>
      </c>
      <c r="H1412" t="s">
        <v>3530</v>
      </c>
      <c r="I1412" t="s">
        <v>230</v>
      </c>
      <c r="J1412" t="s">
        <v>80</v>
      </c>
      <c r="K1412" t="s">
        <v>2548</v>
      </c>
      <c r="L1412" t="s">
        <v>113</v>
      </c>
      <c r="M1412" t="s">
        <v>38</v>
      </c>
      <c r="N1412" t="s">
        <v>33</v>
      </c>
      <c r="O1412" t="s">
        <v>34</v>
      </c>
      <c r="P1412" t="s">
        <v>68</v>
      </c>
      <c r="Q1412">
        <v>265</v>
      </c>
      <c r="R1412">
        <v>54.11</v>
      </c>
      <c r="S1412">
        <v>14339.15</v>
      </c>
      <c r="T1412">
        <v>33.840000000000003</v>
      </c>
      <c r="U1412">
        <v>5</v>
      </c>
      <c r="V1412">
        <v>1771</v>
      </c>
      <c r="W1412" t="s">
        <v>36</v>
      </c>
      <c r="X1412">
        <v>1709.53</v>
      </c>
    </row>
    <row r="1413" spans="1:24" x14ac:dyDescent="0.25">
      <c r="A1413">
        <v>101411</v>
      </c>
      <c r="B1413" t="s">
        <v>4006</v>
      </c>
      <c r="C1413" t="s">
        <v>3753</v>
      </c>
      <c r="D1413" t="s">
        <v>4114</v>
      </c>
      <c r="E1413" t="s">
        <v>2055</v>
      </c>
      <c r="F1413" t="s">
        <v>32</v>
      </c>
      <c r="G1413" t="s">
        <v>255</v>
      </c>
      <c r="H1413" t="s">
        <v>3531</v>
      </c>
      <c r="I1413" t="s">
        <v>61</v>
      </c>
      <c r="J1413" t="s">
        <v>62</v>
      </c>
      <c r="K1413" t="s">
        <v>1829</v>
      </c>
      <c r="L1413" t="s">
        <v>118</v>
      </c>
      <c r="M1413" t="s">
        <v>32</v>
      </c>
      <c r="N1413" t="s">
        <v>55</v>
      </c>
      <c r="O1413" t="s">
        <v>56</v>
      </c>
      <c r="P1413" t="s">
        <v>35</v>
      </c>
      <c r="Q1413">
        <v>47</v>
      </c>
      <c r="R1413">
        <v>11.83</v>
      </c>
      <c r="S1413">
        <v>556.01</v>
      </c>
      <c r="T1413">
        <v>10.23</v>
      </c>
      <c r="U1413">
        <v>4</v>
      </c>
      <c r="V1413">
        <v>1978</v>
      </c>
      <c r="W1413" t="s">
        <v>36</v>
      </c>
      <c r="X1413">
        <v>73.849999999999994</v>
      </c>
    </row>
    <row r="1414" spans="1:24" x14ac:dyDescent="0.25">
      <c r="A1414">
        <v>101412</v>
      </c>
      <c r="B1414" t="s">
        <v>4066</v>
      </c>
      <c r="C1414" t="s">
        <v>3884</v>
      </c>
      <c r="D1414" t="s">
        <v>4087</v>
      </c>
      <c r="E1414" t="s">
        <v>3532</v>
      </c>
      <c r="F1414" t="s">
        <v>32</v>
      </c>
      <c r="G1414" t="s">
        <v>95</v>
      </c>
      <c r="H1414" t="s">
        <v>3533</v>
      </c>
      <c r="I1414" t="s">
        <v>191</v>
      </c>
      <c r="J1414" t="s">
        <v>62</v>
      </c>
      <c r="K1414" t="s">
        <v>3534</v>
      </c>
      <c r="L1414" t="s">
        <v>212</v>
      </c>
      <c r="M1414" t="s">
        <v>25</v>
      </c>
      <c r="N1414" t="s">
        <v>74</v>
      </c>
      <c r="O1414" t="s">
        <v>75</v>
      </c>
      <c r="P1414" t="s">
        <v>123</v>
      </c>
      <c r="Q1414">
        <v>434</v>
      </c>
      <c r="R1414">
        <v>38.67</v>
      </c>
      <c r="S1414">
        <v>16782.78</v>
      </c>
      <c r="T1414">
        <v>21.24</v>
      </c>
      <c r="U1414">
        <v>4</v>
      </c>
      <c r="V1414">
        <v>2474</v>
      </c>
      <c r="W1414" t="s">
        <v>36</v>
      </c>
      <c r="X1414">
        <v>2377.25</v>
      </c>
    </row>
    <row r="1415" spans="1:24" x14ac:dyDescent="0.25">
      <c r="A1415">
        <v>101413</v>
      </c>
      <c r="B1415" t="s">
        <v>3988</v>
      </c>
      <c r="C1415" t="s">
        <v>4050</v>
      </c>
      <c r="D1415" t="s">
        <v>3989</v>
      </c>
      <c r="E1415" t="s">
        <v>3535</v>
      </c>
      <c r="F1415" t="s">
        <v>25</v>
      </c>
      <c r="G1415" t="s">
        <v>169</v>
      </c>
      <c r="H1415" t="s">
        <v>3536</v>
      </c>
      <c r="I1415" t="s">
        <v>368</v>
      </c>
      <c r="J1415" t="s">
        <v>29</v>
      </c>
      <c r="K1415" t="s">
        <v>737</v>
      </c>
      <c r="L1415" t="s">
        <v>44</v>
      </c>
      <c r="M1415" t="s">
        <v>54</v>
      </c>
      <c r="N1415" t="s">
        <v>92</v>
      </c>
      <c r="O1415" t="s">
        <v>93</v>
      </c>
      <c r="P1415" t="s">
        <v>68</v>
      </c>
      <c r="Q1415">
        <v>18</v>
      </c>
      <c r="R1415">
        <v>96.14</v>
      </c>
      <c r="S1415">
        <v>1730.52</v>
      </c>
      <c r="T1415">
        <v>29.68</v>
      </c>
      <c r="U1415">
        <v>1</v>
      </c>
      <c r="V1415">
        <v>3335</v>
      </c>
      <c r="W1415" t="s">
        <v>36</v>
      </c>
      <c r="X1415">
        <v>233.33</v>
      </c>
    </row>
    <row r="1416" spans="1:24" x14ac:dyDescent="0.25">
      <c r="A1416">
        <v>101414</v>
      </c>
      <c r="B1416" s="1">
        <v>46002</v>
      </c>
      <c r="C1416" t="s">
        <v>3790</v>
      </c>
      <c r="D1416" t="s">
        <v>4163</v>
      </c>
      <c r="E1416" t="s">
        <v>3537</v>
      </c>
      <c r="F1416" t="s">
        <v>54</v>
      </c>
      <c r="G1416" t="s">
        <v>165</v>
      </c>
      <c r="H1416" t="s">
        <v>3538</v>
      </c>
      <c r="I1416" t="s">
        <v>368</v>
      </c>
      <c r="J1416" t="s">
        <v>29</v>
      </c>
      <c r="K1416" t="s">
        <v>3539</v>
      </c>
      <c r="L1416" t="s">
        <v>91</v>
      </c>
      <c r="M1416" t="s">
        <v>38</v>
      </c>
      <c r="N1416" t="s">
        <v>74</v>
      </c>
      <c r="O1416" t="s">
        <v>75</v>
      </c>
      <c r="P1416" t="s">
        <v>123</v>
      </c>
      <c r="Q1416">
        <v>381</v>
      </c>
      <c r="R1416">
        <v>17.8</v>
      </c>
      <c r="S1416">
        <v>6781.8</v>
      </c>
      <c r="T1416">
        <v>19.95</v>
      </c>
      <c r="U1416">
        <v>10</v>
      </c>
      <c r="V1416">
        <v>2143</v>
      </c>
      <c r="W1416" t="s">
        <v>36</v>
      </c>
      <c r="X1416">
        <v>784.63</v>
      </c>
    </row>
    <row r="1417" spans="1:24" x14ac:dyDescent="0.25">
      <c r="A1417">
        <v>101415</v>
      </c>
      <c r="B1417" t="s">
        <v>3758</v>
      </c>
      <c r="C1417" s="1">
        <v>45728</v>
      </c>
      <c r="D1417" s="1">
        <v>45942</v>
      </c>
      <c r="E1417" t="s">
        <v>3540</v>
      </c>
      <c r="F1417" t="s">
        <v>32</v>
      </c>
      <c r="G1417" t="s">
        <v>137</v>
      </c>
      <c r="H1417" t="s">
        <v>3541</v>
      </c>
      <c r="I1417" t="s">
        <v>207</v>
      </c>
      <c r="J1417" t="s">
        <v>80</v>
      </c>
      <c r="K1417" t="s">
        <v>3542</v>
      </c>
      <c r="L1417" t="s">
        <v>122</v>
      </c>
      <c r="M1417" t="s">
        <v>38</v>
      </c>
      <c r="N1417" t="s">
        <v>55</v>
      </c>
      <c r="O1417" t="s">
        <v>56</v>
      </c>
      <c r="P1417" t="s">
        <v>35</v>
      </c>
      <c r="Q1417">
        <v>239</v>
      </c>
      <c r="R1417">
        <v>159.05000000000001</v>
      </c>
      <c r="S1417">
        <v>38012.949999999997</v>
      </c>
      <c r="T1417">
        <v>19.25</v>
      </c>
      <c r="U1417">
        <v>7</v>
      </c>
      <c r="V1417">
        <v>104</v>
      </c>
      <c r="W1417" t="s">
        <v>47</v>
      </c>
      <c r="X1417">
        <v>-247.25</v>
      </c>
    </row>
    <row r="1418" spans="1:24" x14ac:dyDescent="0.25">
      <c r="A1418">
        <v>101416</v>
      </c>
      <c r="B1418" t="s">
        <v>4156</v>
      </c>
      <c r="C1418" t="s">
        <v>4066</v>
      </c>
      <c r="D1418" s="1">
        <v>45870</v>
      </c>
      <c r="E1418" t="s">
        <v>3543</v>
      </c>
      <c r="F1418" t="s">
        <v>38</v>
      </c>
      <c r="G1418" t="s">
        <v>39</v>
      </c>
      <c r="H1418" t="s">
        <v>3544</v>
      </c>
      <c r="I1418" t="s">
        <v>207</v>
      </c>
      <c r="J1418" t="s">
        <v>80</v>
      </c>
      <c r="K1418" t="s">
        <v>2816</v>
      </c>
      <c r="L1418" t="s">
        <v>91</v>
      </c>
      <c r="M1418" t="s">
        <v>65</v>
      </c>
      <c r="N1418" t="s">
        <v>55</v>
      </c>
      <c r="O1418" t="s">
        <v>56</v>
      </c>
      <c r="P1418" t="s">
        <v>76</v>
      </c>
      <c r="Q1418">
        <v>69</v>
      </c>
      <c r="R1418">
        <v>282.63</v>
      </c>
      <c r="S1418">
        <v>19501.47</v>
      </c>
      <c r="T1418">
        <v>9.2799999999999994</v>
      </c>
      <c r="U1418">
        <v>17</v>
      </c>
      <c r="V1418">
        <v>409</v>
      </c>
      <c r="W1418" t="s">
        <v>36</v>
      </c>
      <c r="X1418">
        <v>1753.97</v>
      </c>
    </row>
    <row r="1419" spans="1:24" x14ac:dyDescent="0.25">
      <c r="A1419">
        <v>101417</v>
      </c>
      <c r="B1419" t="s">
        <v>4013</v>
      </c>
      <c r="C1419" t="s">
        <v>3836</v>
      </c>
      <c r="D1419" s="1">
        <v>45483</v>
      </c>
      <c r="E1419" t="s">
        <v>3545</v>
      </c>
      <c r="F1419" t="s">
        <v>25</v>
      </c>
      <c r="G1419" t="s">
        <v>59</v>
      </c>
      <c r="H1419" t="s">
        <v>3546</v>
      </c>
      <c r="I1419" t="s">
        <v>41</v>
      </c>
      <c r="J1419" t="s">
        <v>42</v>
      </c>
      <c r="K1419" t="s">
        <v>3181</v>
      </c>
      <c r="L1419" t="s">
        <v>187</v>
      </c>
      <c r="M1419" t="s">
        <v>38</v>
      </c>
      <c r="N1419" t="s">
        <v>203</v>
      </c>
      <c r="O1419" t="s">
        <v>204</v>
      </c>
      <c r="P1419" t="s">
        <v>35</v>
      </c>
      <c r="Q1419">
        <v>77</v>
      </c>
      <c r="R1419">
        <v>388.89</v>
      </c>
      <c r="S1419">
        <v>29944.53</v>
      </c>
      <c r="T1419">
        <v>14.66</v>
      </c>
      <c r="U1419">
        <v>8</v>
      </c>
      <c r="V1419">
        <v>482</v>
      </c>
      <c r="W1419" t="s">
        <v>36</v>
      </c>
      <c r="X1419">
        <v>4655.8599999999997</v>
      </c>
    </row>
    <row r="1420" spans="1:24" x14ac:dyDescent="0.25">
      <c r="A1420">
        <v>101418</v>
      </c>
      <c r="B1420" s="1">
        <v>45723</v>
      </c>
      <c r="C1420" s="1">
        <v>45784</v>
      </c>
      <c r="D1420" s="1">
        <v>45937</v>
      </c>
      <c r="E1420" t="s">
        <v>3547</v>
      </c>
      <c r="F1420" t="s">
        <v>54</v>
      </c>
      <c r="G1420" t="s">
        <v>225</v>
      </c>
      <c r="H1420" t="s">
        <v>3548</v>
      </c>
      <c r="I1420" t="s">
        <v>198</v>
      </c>
      <c r="J1420" t="s">
        <v>52</v>
      </c>
      <c r="K1420" t="s">
        <v>3549</v>
      </c>
      <c r="L1420" t="s">
        <v>113</v>
      </c>
      <c r="M1420" t="s">
        <v>38</v>
      </c>
      <c r="N1420" t="s">
        <v>55</v>
      </c>
      <c r="O1420" t="s">
        <v>56</v>
      </c>
      <c r="P1420" t="s">
        <v>35</v>
      </c>
      <c r="Q1420">
        <v>356</v>
      </c>
      <c r="R1420">
        <v>87.23</v>
      </c>
      <c r="S1420">
        <v>31053.88</v>
      </c>
      <c r="T1420">
        <v>22.57</v>
      </c>
      <c r="U1420">
        <v>5</v>
      </c>
      <c r="V1420">
        <v>1902</v>
      </c>
      <c r="W1420" t="s">
        <v>36</v>
      </c>
      <c r="X1420">
        <v>4495.2700000000004</v>
      </c>
    </row>
    <row r="1421" spans="1:24" x14ac:dyDescent="0.25">
      <c r="A1421">
        <v>101419</v>
      </c>
      <c r="B1421" t="s">
        <v>4180</v>
      </c>
      <c r="C1421" t="s">
        <v>3930</v>
      </c>
      <c r="D1421" s="1">
        <v>45334</v>
      </c>
      <c r="E1421" t="s">
        <v>3550</v>
      </c>
      <c r="F1421" t="s">
        <v>65</v>
      </c>
      <c r="G1421" t="s">
        <v>154</v>
      </c>
      <c r="H1421" t="s">
        <v>3551</v>
      </c>
      <c r="I1421" t="s">
        <v>191</v>
      </c>
      <c r="J1421" t="s">
        <v>62</v>
      </c>
      <c r="K1421" t="s">
        <v>3552</v>
      </c>
      <c r="L1421" t="s">
        <v>113</v>
      </c>
      <c r="M1421" t="s">
        <v>38</v>
      </c>
      <c r="N1421" t="s">
        <v>203</v>
      </c>
      <c r="O1421" t="s">
        <v>204</v>
      </c>
      <c r="P1421" t="s">
        <v>35</v>
      </c>
      <c r="Q1421">
        <v>84</v>
      </c>
      <c r="R1421">
        <v>41.04</v>
      </c>
      <c r="S1421">
        <v>3447.36</v>
      </c>
      <c r="T1421">
        <v>14.86</v>
      </c>
      <c r="U1421">
        <v>10</v>
      </c>
      <c r="V1421">
        <v>2520</v>
      </c>
      <c r="W1421" t="s">
        <v>36</v>
      </c>
      <c r="X1421">
        <v>571.83000000000004</v>
      </c>
    </row>
    <row r="1422" spans="1:24" x14ac:dyDescent="0.25">
      <c r="A1422">
        <v>101420</v>
      </c>
      <c r="B1422" t="s">
        <v>3782</v>
      </c>
      <c r="C1422" t="s">
        <v>3809</v>
      </c>
      <c r="D1422" t="s">
        <v>3876</v>
      </c>
      <c r="E1422" t="s">
        <v>3553</v>
      </c>
      <c r="F1422" t="s">
        <v>32</v>
      </c>
      <c r="G1422" t="s">
        <v>180</v>
      </c>
      <c r="H1422" t="s">
        <v>3554</v>
      </c>
      <c r="I1422" t="s">
        <v>416</v>
      </c>
      <c r="J1422" t="s">
        <v>80</v>
      </c>
      <c r="K1422" t="s">
        <v>2766</v>
      </c>
      <c r="L1422" t="s">
        <v>64</v>
      </c>
      <c r="M1422" t="s">
        <v>54</v>
      </c>
      <c r="N1422" t="s">
        <v>203</v>
      </c>
      <c r="O1422" t="s">
        <v>204</v>
      </c>
      <c r="P1422" t="s">
        <v>35</v>
      </c>
      <c r="Q1422">
        <v>472</v>
      </c>
      <c r="R1422">
        <v>189.04</v>
      </c>
      <c r="S1422">
        <v>89226.880000000005</v>
      </c>
      <c r="T1422">
        <v>25.86</v>
      </c>
      <c r="U1422">
        <v>2</v>
      </c>
      <c r="V1422">
        <v>1721</v>
      </c>
      <c r="W1422" t="s">
        <v>36</v>
      </c>
      <c r="X1422">
        <v>5198.49</v>
      </c>
    </row>
    <row r="1423" spans="1:24" x14ac:dyDescent="0.25">
      <c r="A1423">
        <v>101421</v>
      </c>
      <c r="B1423" t="s">
        <v>4164</v>
      </c>
      <c r="C1423" t="s">
        <v>3858</v>
      </c>
      <c r="D1423" s="1">
        <v>45871</v>
      </c>
      <c r="E1423" t="s">
        <v>3555</v>
      </c>
      <c r="F1423" t="s">
        <v>25</v>
      </c>
      <c r="G1423" t="s">
        <v>169</v>
      </c>
      <c r="H1423" t="s">
        <v>3556</v>
      </c>
      <c r="I1423" t="s">
        <v>116</v>
      </c>
      <c r="J1423" t="s">
        <v>62</v>
      </c>
      <c r="K1423" t="s">
        <v>1617</v>
      </c>
      <c r="L1423" t="s">
        <v>98</v>
      </c>
      <c r="M1423" t="s">
        <v>65</v>
      </c>
      <c r="N1423" t="s">
        <v>107</v>
      </c>
      <c r="O1423" t="s">
        <v>108</v>
      </c>
      <c r="P1423" t="s">
        <v>123</v>
      </c>
      <c r="Q1423">
        <v>121</v>
      </c>
      <c r="R1423">
        <v>48.26</v>
      </c>
      <c r="S1423">
        <v>5839.46</v>
      </c>
      <c r="T1423">
        <v>13.63</v>
      </c>
      <c r="U1423">
        <v>14</v>
      </c>
      <c r="V1423">
        <v>1738</v>
      </c>
      <c r="W1423" t="s">
        <v>36</v>
      </c>
      <c r="X1423">
        <v>891.8</v>
      </c>
    </row>
    <row r="1424" spans="1:24" x14ac:dyDescent="0.25">
      <c r="A1424">
        <v>101422</v>
      </c>
      <c r="B1424" t="s">
        <v>3760</v>
      </c>
      <c r="C1424" t="s">
        <v>4110</v>
      </c>
      <c r="D1424" s="1">
        <v>45391</v>
      </c>
      <c r="E1424" t="s">
        <v>3557</v>
      </c>
      <c r="F1424" t="s">
        <v>54</v>
      </c>
      <c r="G1424" t="s">
        <v>193</v>
      </c>
      <c r="H1424" t="s">
        <v>3558</v>
      </c>
      <c r="I1424" t="s">
        <v>72</v>
      </c>
      <c r="J1424" t="s">
        <v>42</v>
      </c>
      <c r="K1424" t="s">
        <v>2598</v>
      </c>
      <c r="L1424" t="s">
        <v>187</v>
      </c>
      <c r="M1424" t="s">
        <v>25</v>
      </c>
      <c r="N1424" t="s">
        <v>151</v>
      </c>
      <c r="O1424" t="s">
        <v>152</v>
      </c>
      <c r="P1424" t="s">
        <v>68</v>
      </c>
      <c r="Q1424">
        <v>240</v>
      </c>
      <c r="R1424">
        <v>214.03</v>
      </c>
      <c r="S1424">
        <v>51367.199999999997</v>
      </c>
      <c r="T1424">
        <v>44.06</v>
      </c>
      <c r="U1424">
        <v>4</v>
      </c>
      <c r="V1424">
        <v>1752</v>
      </c>
      <c r="W1424" t="s">
        <v>36</v>
      </c>
      <c r="X1424">
        <v>11151.42</v>
      </c>
    </row>
    <row r="1425" spans="1:24" x14ac:dyDescent="0.25">
      <c r="A1425">
        <v>101423</v>
      </c>
      <c r="B1425" t="s">
        <v>3936</v>
      </c>
      <c r="C1425" t="s">
        <v>3937</v>
      </c>
      <c r="D1425" s="1">
        <v>45718</v>
      </c>
      <c r="E1425" t="s">
        <v>3559</v>
      </c>
      <c r="F1425" t="s">
        <v>65</v>
      </c>
      <c r="G1425" t="s">
        <v>142</v>
      </c>
      <c r="H1425" t="s">
        <v>3560</v>
      </c>
      <c r="I1425" t="s">
        <v>134</v>
      </c>
      <c r="J1425" t="s">
        <v>52</v>
      </c>
      <c r="K1425" t="s">
        <v>3561</v>
      </c>
      <c r="L1425" t="s">
        <v>64</v>
      </c>
      <c r="M1425" t="s">
        <v>32</v>
      </c>
      <c r="N1425" t="s">
        <v>55</v>
      </c>
      <c r="O1425" t="s">
        <v>56</v>
      </c>
      <c r="P1425" t="s">
        <v>76</v>
      </c>
      <c r="Q1425">
        <v>249</v>
      </c>
      <c r="R1425">
        <v>17.36</v>
      </c>
      <c r="S1425">
        <v>4322.6400000000003</v>
      </c>
      <c r="T1425">
        <v>12.56</v>
      </c>
      <c r="U1425">
        <v>18</v>
      </c>
      <c r="V1425">
        <v>930</v>
      </c>
      <c r="W1425" t="s">
        <v>36</v>
      </c>
      <c r="X1425">
        <v>822.07</v>
      </c>
    </row>
    <row r="1426" spans="1:24" x14ac:dyDescent="0.25">
      <c r="A1426">
        <v>101424</v>
      </c>
      <c r="B1426" t="s">
        <v>4070</v>
      </c>
      <c r="C1426" t="s">
        <v>4070</v>
      </c>
      <c r="D1426" s="1">
        <v>45902</v>
      </c>
      <c r="E1426" t="s">
        <v>3562</v>
      </c>
      <c r="F1426" t="s">
        <v>32</v>
      </c>
      <c r="G1426" t="s">
        <v>110</v>
      </c>
      <c r="H1426" t="s">
        <v>3563</v>
      </c>
      <c r="I1426" t="s">
        <v>230</v>
      </c>
      <c r="J1426" t="s">
        <v>80</v>
      </c>
      <c r="K1426" t="s">
        <v>2086</v>
      </c>
      <c r="L1426" t="s">
        <v>212</v>
      </c>
      <c r="M1426" t="s">
        <v>54</v>
      </c>
      <c r="N1426" t="s">
        <v>151</v>
      </c>
      <c r="O1426" t="s">
        <v>152</v>
      </c>
      <c r="P1426" t="s">
        <v>123</v>
      </c>
      <c r="Q1426">
        <v>453</v>
      </c>
      <c r="R1426">
        <v>271.52</v>
      </c>
      <c r="S1426">
        <v>122998.56</v>
      </c>
      <c r="T1426">
        <v>21.7</v>
      </c>
      <c r="U1426">
        <v>14</v>
      </c>
      <c r="V1426">
        <v>727</v>
      </c>
      <c r="W1426" t="s">
        <v>36</v>
      </c>
      <c r="X1426">
        <v>22805.06</v>
      </c>
    </row>
    <row r="1427" spans="1:24" x14ac:dyDescent="0.25">
      <c r="A1427">
        <v>101425</v>
      </c>
      <c r="B1427" s="1">
        <v>45294</v>
      </c>
      <c r="C1427" s="1">
        <v>45446</v>
      </c>
      <c r="D1427" s="1">
        <v>45568</v>
      </c>
      <c r="E1427" t="s">
        <v>3564</v>
      </c>
      <c r="F1427" t="s">
        <v>32</v>
      </c>
      <c r="G1427" t="s">
        <v>255</v>
      </c>
      <c r="H1427" t="s">
        <v>3565</v>
      </c>
      <c r="I1427" t="s">
        <v>230</v>
      </c>
      <c r="J1427" t="s">
        <v>80</v>
      </c>
      <c r="K1427" t="s">
        <v>562</v>
      </c>
      <c r="L1427" t="s">
        <v>91</v>
      </c>
      <c r="M1427" t="s">
        <v>65</v>
      </c>
      <c r="N1427" t="s">
        <v>102</v>
      </c>
      <c r="O1427" t="s">
        <v>103</v>
      </c>
      <c r="P1427" t="s">
        <v>123</v>
      </c>
      <c r="Q1427">
        <v>119</v>
      </c>
      <c r="R1427">
        <v>264.56</v>
      </c>
      <c r="S1427">
        <v>31482.639999999999</v>
      </c>
      <c r="T1427">
        <v>13.58</v>
      </c>
      <c r="U1427">
        <v>4</v>
      </c>
      <c r="V1427">
        <v>504</v>
      </c>
      <c r="W1427" t="s">
        <v>36</v>
      </c>
      <c r="X1427">
        <v>7283.33</v>
      </c>
    </row>
    <row r="1428" spans="1:24" x14ac:dyDescent="0.25">
      <c r="A1428">
        <v>101426</v>
      </c>
      <c r="B1428" t="s">
        <v>3846</v>
      </c>
      <c r="C1428" t="s">
        <v>3812</v>
      </c>
      <c r="D1428" s="1">
        <v>45418</v>
      </c>
      <c r="E1428" t="s">
        <v>3566</v>
      </c>
      <c r="F1428" t="s">
        <v>54</v>
      </c>
      <c r="G1428" t="s">
        <v>193</v>
      </c>
      <c r="H1428" t="s">
        <v>3567</v>
      </c>
      <c r="I1428" t="s">
        <v>126</v>
      </c>
      <c r="J1428" t="s">
        <v>42</v>
      </c>
      <c r="K1428" t="s">
        <v>3568</v>
      </c>
      <c r="L1428" t="s">
        <v>118</v>
      </c>
      <c r="M1428" t="s">
        <v>25</v>
      </c>
      <c r="N1428" t="s">
        <v>55</v>
      </c>
      <c r="O1428" t="s">
        <v>56</v>
      </c>
      <c r="P1428" t="s">
        <v>76</v>
      </c>
      <c r="Q1428">
        <v>173</v>
      </c>
      <c r="R1428">
        <v>230.12</v>
      </c>
      <c r="S1428">
        <v>39810.76</v>
      </c>
      <c r="T1428">
        <v>11.17</v>
      </c>
      <c r="U1428">
        <v>15</v>
      </c>
      <c r="V1428">
        <v>744</v>
      </c>
      <c r="W1428" t="s">
        <v>36</v>
      </c>
      <c r="X1428">
        <v>5291.12</v>
      </c>
    </row>
    <row r="1429" spans="1:24" x14ac:dyDescent="0.25">
      <c r="A1429">
        <v>101427</v>
      </c>
      <c r="B1429" t="s">
        <v>3885</v>
      </c>
      <c r="C1429" t="s">
        <v>3794</v>
      </c>
      <c r="D1429" s="1">
        <v>45697</v>
      </c>
      <c r="E1429" t="s">
        <v>3569</v>
      </c>
      <c r="F1429" t="s">
        <v>65</v>
      </c>
      <c r="G1429" t="s">
        <v>142</v>
      </c>
      <c r="H1429" t="s">
        <v>3570</v>
      </c>
      <c r="I1429" t="s">
        <v>238</v>
      </c>
      <c r="J1429" t="s">
        <v>62</v>
      </c>
      <c r="K1429" t="s">
        <v>991</v>
      </c>
      <c r="L1429" t="s">
        <v>31</v>
      </c>
      <c r="M1429" t="s">
        <v>25</v>
      </c>
      <c r="N1429" t="s">
        <v>33</v>
      </c>
      <c r="O1429" t="s">
        <v>34</v>
      </c>
      <c r="P1429" t="s">
        <v>123</v>
      </c>
      <c r="Q1429">
        <v>412</v>
      </c>
      <c r="R1429">
        <v>36.729999999999997</v>
      </c>
      <c r="S1429">
        <v>15132.76</v>
      </c>
      <c r="T1429">
        <v>20.7</v>
      </c>
      <c r="U1429">
        <v>12</v>
      </c>
      <c r="V1429">
        <v>3328</v>
      </c>
      <c r="W1429" t="s">
        <v>36</v>
      </c>
      <c r="X1429">
        <v>2157.39</v>
      </c>
    </row>
    <row r="1430" spans="1:24" x14ac:dyDescent="0.25">
      <c r="A1430">
        <v>101428</v>
      </c>
      <c r="B1430" s="1">
        <v>45850</v>
      </c>
      <c r="C1430" s="1">
        <v>45912</v>
      </c>
      <c r="D1430" t="s">
        <v>4047</v>
      </c>
      <c r="E1430" t="s">
        <v>3571</v>
      </c>
      <c r="F1430" t="s">
        <v>54</v>
      </c>
      <c r="G1430" t="s">
        <v>158</v>
      </c>
      <c r="H1430" t="s">
        <v>3572</v>
      </c>
      <c r="I1430" t="s">
        <v>85</v>
      </c>
      <c r="J1430" t="s">
        <v>52</v>
      </c>
      <c r="K1430" t="s">
        <v>1530</v>
      </c>
      <c r="L1430" t="s">
        <v>187</v>
      </c>
      <c r="M1430" t="s">
        <v>38</v>
      </c>
      <c r="N1430" t="s">
        <v>102</v>
      </c>
      <c r="O1430" t="s">
        <v>103</v>
      </c>
      <c r="P1430" t="s">
        <v>35</v>
      </c>
      <c r="Q1430">
        <v>289</v>
      </c>
      <c r="R1430">
        <v>36.39</v>
      </c>
      <c r="S1430">
        <v>10516.71</v>
      </c>
      <c r="T1430">
        <v>20.67</v>
      </c>
      <c r="U1430">
        <v>10</v>
      </c>
      <c r="V1430">
        <v>3240</v>
      </c>
      <c r="W1430" t="s">
        <v>36</v>
      </c>
      <c r="X1430">
        <v>1067.1600000000001</v>
      </c>
    </row>
    <row r="1431" spans="1:24" x14ac:dyDescent="0.25">
      <c r="A1431">
        <v>101429</v>
      </c>
      <c r="B1431" t="s">
        <v>4092</v>
      </c>
      <c r="C1431" t="s">
        <v>3855</v>
      </c>
      <c r="D1431" s="1">
        <v>45355</v>
      </c>
      <c r="E1431" t="s">
        <v>3048</v>
      </c>
      <c r="F1431" t="s">
        <v>38</v>
      </c>
      <c r="G1431" t="s">
        <v>39</v>
      </c>
      <c r="H1431" t="s">
        <v>3573</v>
      </c>
      <c r="I1431" t="s">
        <v>126</v>
      </c>
      <c r="J1431" t="s">
        <v>42</v>
      </c>
      <c r="K1431" t="s">
        <v>2107</v>
      </c>
      <c r="L1431" t="s">
        <v>113</v>
      </c>
      <c r="M1431" t="s">
        <v>65</v>
      </c>
      <c r="N1431" t="s">
        <v>66</v>
      </c>
      <c r="O1431" t="s">
        <v>67</v>
      </c>
      <c r="P1431" t="s">
        <v>35</v>
      </c>
      <c r="Q1431">
        <v>40</v>
      </c>
      <c r="R1431">
        <v>364.06</v>
      </c>
      <c r="S1431">
        <v>14562.4</v>
      </c>
      <c r="T1431">
        <v>13.61</v>
      </c>
      <c r="U1431">
        <v>10</v>
      </c>
      <c r="V1431">
        <v>1576</v>
      </c>
      <c r="W1431" t="s">
        <v>36</v>
      </c>
      <c r="X1431">
        <v>2136.7399999999998</v>
      </c>
    </row>
    <row r="1432" spans="1:24" x14ac:dyDescent="0.25">
      <c r="A1432">
        <v>101430</v>
      </c>
      <c r="B1432" t="s">
        <v>3958</v>
      </c>
      <c r="C1432" t="s">
        <v>3958</v>
      </c>
      <c r="D1432" s="1">
        <v>45693</v>
      </c>
      <c r="E1432" t="s">
        <v>3574</v>
      </c>
      <c r="F1432" t="s">
        <v>32</v>
      </c>
      <c r="G1432" t="s">
        <v>95</v>
      </c>
      <c r="H1432" t="s">
        <v>3575</v>
      </c>
      <c r="I1432" t="s">
        <v>116</v>
      </c>
      <c r="J1432" t="s">
        <v>62</v>
      </c>
      <c r="K1432" t="s">
        <v>737</v>
      </c>
      <c r="L1432" t="s">
        <v>31</v>
      </c>
      <c r="M1432" t="s">
        <v>54</v>
      </c>
      <c r="N1432" t="s">
        <v>107</v>
      </c>
      <c r="O1432" t="s">
        <v>108</v>
      </c>
      <c r="P1432" t="s">
        <v>76</v>
      </c>
      <c r="Q1432">
        <v>331</v>
      </c>
      <c r="R1432">
        <v>32.28</v>
      </c>
      <c r="S1432">
        <v>10684.68</v>
      </c>
      <c r="T1432">
        <v>14.05</v>
      </c>
      <c r="U1432">
        <v>15</v>
      </c>
      <c r="V1432">
        <v>1818</v>
      </c>
      <c r="W1432" t="s">
        <v>47</v>
      </c>
      <c r="X1432">
        <v>-199.33</v>
      </c>
    </row>
    <row r="1433" spans="1:24" x14ac:dyDescent="0.25">
      <c r="A1433">
        <v>101431</v>
      </c>
      <c r="B1433" s="1">
        <v>45383</v>
      </c>
      <c r="C1433" s="1">
        <v>45536</v>
      </c>
      <c r="D1433" t="s">
        <v>3835</v>
      </c>
      <c r="E1433" t="s">
        <v>3576</v>
      </c>
      <c r="F1433" t="s">
        <v>65</v>
      </c>
      <c r="G1433" t="s">
        <v>70</v>
      </c>
      <c r="H1433" t="s">
        <v>3577</v>
      </c>
      <c r="I1433" t="s">
        <v>89</v>
      </c>
      <c r="J1433" t="s">
        <v>62</v>
      </c>
      <c r="K1433" t="s">
        <v>3578</v>
      </c>
      <c r="L1433" t="s">
        <v>212</v>
      </c>
      <c r="M1433" t="s">
        <v>25</v>
      </c>
      <c r="N1433" t="s">
        <v>33</v>
      </c>
      <c r="O1433" t="s">
        <v>34</v>
      </c>
      <c r="P1433" t="s">
        <v>35</v>
      </c>
      <c r="Q1433">
        <v>418</v>
      </c>
      <c r="R1433">
        <v>27.43</v>
      </c>
      <c r="S1433">
        <v>11465.74</v>
      </c>
      <c r="T1433">
        <v>24.32</v>
      </c>
      <c r="U1433">
        <v>10</v>
      </c>
      <c r="V1433">
        <v>484</v>
      </c>
      <c r="W1433" t="s">
        <v>36</v>
      </c>
      <c r="X1433">
        <v>810.77</v>
      </c>
    </row>
    <row r="1434" spans="1:24" x14ac:dyDescent="0.25">
      <c r="A1434">
        <v>101432</v>
      </c>
      <c r="B1434" t="s">
        <v>3868</v>
      </c>
      <c r="C1434" t="s">
        <v>4025</v>
      </c>
      <c r="D1434" s="1">
        <v>45568</v>
      </c>
      <c r="E1434" t="s">
        <v>3579</v>
      </c>
      <c r="F1434" t="s">
        <v>38</v>
      </c>
      <c r="G1434" t="s">
        <v>217</v>
      </c>
      <c r="H1434" t="s">
        <v>3580</v>
      </c>
      <c r="I1434" t="s">
        <v>126</v>
      </c>
      <c r="J1434" t="s">
        <v>42</v>
      </c>
      <c r="K1434" t="s">
        <v>1928</v>
      </c>
      <c r="L1434" t="s">
        <v>98</v>
      </c>
      <c r="M1434" t="s">
        <v>65</v>
      </c>
      <c r="N1434" t="s">
        <v>66</v>
      </c>
      <c r="O1434" t="s">
        <v>67</v>
      </c>
      <c r="P1434" t="s">
        <v>123</v>
      </c>
      <c r="Q1434">
        <v>208</v>
      </c>
      <c r="R1434">
        <v>280.44</v>
      </c>
      <c r="S1434">
        <v>58331.519999999997</v>
      </c>
      <c r="T1434">
        <v>15.75</v>
      </c>
      <c r="U1434">
        <v>11</v>
      </c>
      <c r="V1434">
        <v>949</v>
      </c>
      <c r="W1434" t="s">
        <v>36</v>
      </c>
      <c r="X1434">
        <v>4898.3500000000004</v>
      </c>
    </row>
    <row r="1435" spans="1:24" x14ac:dyDescent="0.25">
      <c r="A1435">
        <v>101433</v>
      </c>
      <c r="B1435" s="1">
        <v>45333</v>
      </c>
      <c r="C1435" s="1">
        <v>45484</v>
      </c>
      <c r="D1435" t="s">
        <v>3903</v>
      </c>
      <c r="E1435" t="s">
        <v>3581</v>
      </c>
      <c r="F1435" t="s">
        <v>25</v>
      </c>
      <c r="G1435" t="s">
        <v>233</v>
      </c>
      <c r="H1435" t="s">
        <v>3582</v>
      </c>
      <c r="I1435" t="s">
        <v>28</v>
      </c>
      <c r="J1435" t="s">
        <v>29</v>
      </c>
      <c r="K1435" t="s">
        <v>112</v>
      </c>
      <c r="L1435" t="s">
        <v>91</v>
      </c>
      <c r="M1435" t="s">
        <v>25</v>
      </c>
      <c r="N1435" t="s">
        <v>92</v>
      </c>
      <c r="O1435" t="s">
        <v>93</v>
      </c>
      <c r="P1435" t="s">
        <v>35</v>
      </c>
      <c r="Q1435">
        <v>139</v>
      </c>
      <c r="R1435">
        <v>109.09</v>
      </c>
      <c r="S1435">
        <v>15163.51</v>
      </c>
      <c r="T1435">
        <v>12.16</v>
      </c>
      <c r="U1435">
        <v>9</v>
      </c>
      <c r="V1435">
        <v>1324</v>
      </c>
      <c r="W1435" t="s">
        <v>36</v>
      </c>
      <c r="X1435">
        <v>3388.8</v>
      </c>
    </row>
    <row r="1436" spans="1:24" x14ac:dyDescent="0.25">
      <c r="A1436">
        <v>101434</v>
      </c>
      <c r="B1436" t="s">
        <v>4040</v>
      </c>
      <c r="C1436" t="s">
        <v>3855</v>
      </c>
      <c r="D1436" s="1">
        <v>45295</v>
      </c>
      <c r="E1436" t="s">
        <v>3583</v>
      </c>
      <c r="F1436" t="s">
        <v>54</v>
      </c>
      <c r="G1436" t="s">
        <v>158</v>
      </c>
      <c r="H1436" t="s">
        <v>3584</v>
      </c>
      <c r="I1436" t="s">
        <v>416</v>
      </c>
      <c r="J1436" t="s">
        <v>80</v>
      </c>
      <c r="K1436" t="s">
        <v>63</v>
      </c>
      <c r="L1436" t="s">
        <v>31</v>
      </c>
      <c r="M1436" t="s">
        <v>54</v>
      </c>
      <c r="N1436" t="s">
        <v>203</v>
      </c>
      <c r="O1436" t="s">
        <v>204</v>
      </c>
      <c r="P1436" t="s">
        <v>35</v>
      </c>
      <c r="Q1436">
        <v>426</v>
      </c>
      <c r="R1436">
        <v>210.99</v>
      </c>
      <c r="S1436">
        <v>89881.74</v>
      </c>
      <c r="T1436">
        <v>18.190000000000001</v>
      </c>
      <c r="U1436">
        <v>8</v>
      </c>
      <c r="V1436">
        <v>625</v>
      </c>
      <c r="W1436" t="s">
        <v>36</v>
      </c>
      <c r="X1436">
        <v>14634.33</v>
      </c>
    </row>
    <row r="1437" spans="1:24" x14ac:dyDescent="0.25">
      <c r="A1437">
        <v>101435</v>
      </c>
      <c r="B1437" t="s">
        <v>3803</v>
      </c>
      <c r="C1437" t="s">
        <v>4114</v>
      </c>
      <c r="D1437" t="s">
        <v>3914</v>
      </c>
      <c r="E1437" t="s">
        <v>3585</v>
      </c>
      <c r="F1437" t="s">
        <v>54</v>
      </c>
      <c r="G1437" t="s">
        <v>193</v>
      </c>
      <c r="H1437" t="s">
        <v>3586</v>
      </c>
      <c r="I1437" t="s">
        <v>238</v>
      </c>
      <c r="J1437" t="s">
        <v>62</v>
      </c>
      <c r="K1437" t="s">
        <v>3587</v>
      </c>
      <c r="L1437" t="s">
        <v>187</v>
      </c>
      <c r="M1437" t="s">
        <v>32</v>
      </c>
      <c r="N1437" t="s">
        <v>55</v>
      </c>
      <c r="O1437" t="s">
        <v>56</v>
      </c>
      <c r="P1437" t="s">
        <v>68</v>
      </c>
      <c r="Q1437">
        <v>251</v>
      </c>
      <c r="R1437">
        <v>19.239999999999998</v>
      </c>
      <c r="S1437">
        <v>4829.24</v>
      </c>
      <c r="T1437">
        <v>44.78</v>
      </c>
      <c r="U1437">
        <v>3</v>
      </c>
      <c r="V1437">
        <v>661</v>
      </c>
      <c r="W1437" t="s">
        <v>36</v>
      </c>
      <c r="X1437">
        <v>319.41000000000003</v>
      </c>
    </row>
    <row r="1438" spans="1:24" x14ac:dyDescent="0.25">
      <c r="A1438">
        <v>101436</v>
      </c>
      <c r="B1438" t="s">
        <v>3882</v>
      </c>
      <c r="C1438" s="1">
        <v>45297</v>
      </c>
      <c r="D1438" s="1">
        <v>45510</v>
      </c>
      <c r="E1438" t="s">
        <v>3588</v>
      </c>
      <c r="F1438" t="s">
        <v>25</v>
      </c>
      <c r="G1438" t="s">
        <v>169</v>
      </c>
      <c r="H1438" t="s">
        <v>3589</v>
      </c>
      <c r="I1438" t="s">
        <v>177</v>
      </c>
      <c r="J1438" t="s">
        <v>29</v>
      </c>
      <c r="K1438" t="s">
        <v>769</v>
      </c>
      <c r="L1438" t="s">
        <v>212</v>
      </c>
      <c r="M1438" t="s">
        <v>38</v>
      </c>
      <c r="N1438" t="s">
        <v>102</v>
      </c>
      <c r="O1438" t="s">
        <v>103</v>
      </c>
      <c r="P1438" t="s">
        <v>35</v>
      </c>
      <c r="Q1438">
        <v>114</v>
      </c>
      <c r="R1438">
        <v>66.569999999999993</v>
      </c>
      <c r="S1438">
        <v>7588.98</v>
      </c>
      <c r="T1438">
        <v>15.71</v>
      </c>
      <c r="U1438">
        <v>7</v>
      </c>
      <c r="V1438">
        <v>587</v>
      </c>
      <c r="W1438" t="s">
        <v>36</v>
      </c>
      <c r="X1438">
        <v>1310.5999999999999</v>
      </c>
    </row>
    <row r="1439" spans="1:24" x14ac:dyDescent="0.25">
      <c r="A1439">
        <v>101437</v>
      </c>
      <c r="B1439" t="s">
        <v>3956</v>
      </c>
      <c r="C1439" t="s">
        <v>3952</v>
      </c>
      <c r="D1439" s="1">
        <v>45689</v>
      </c>
      <c r="E1439" t="s">
        <v>3590</v>
      </c>
      <c r="F1439" t="s">
        <v>32</v>
      </c>
      <c r="G1439" t="s">
        <v>110</v>
      </c>
      <c r="H1439" t="s">
        <v>3591</v>
      </c>
      <c r="I1439" t="s">
        <v>246</v>
      </c>
      <c r="J1439" t="s">
        <v>29</v>
      </c>
      <c r="K1439" t="s">
        <v>383</v>
      </c>
      <c r="L1439" t="s">
        <v>31</v>
      </c>
      <c r="M1439" t="s">
        <v>38</v>
      </c>
      <c r="N1439" t="s">
        <v>151</v>
      </c>
      <c r="O1439" t="s">
        <v>152</v>
      </c>
      <c r="P1439" t="s">
        <v>35</v>
      </c>
      <c r="Q1439">
        <v>28</v>
      </c>
      <c r="R1439">
        <v>38.869999999999997</v>
      </c>
      <c r="S1439">
        <v>1088.3599999999999</v>
      </c>
      <c r="T1439">
        <v>13.27</v>
      </c>
      <c r="U1439">
        <v>3</v>
      </c>
      <c r="V1439">
        <v>2011</v>
      </c>
      <c r="W1439" t="s">
        <v>36</v>
      </c>
      <c r="X1439">
        <v>279.7</v>
      </c>
    </row>
    <row r="1440" spans="1:24" x14ac:dyDescent="0.25">
      <c r="A1440">
        <v>101438</v>
      </c>
      <c r="B1440" t="s">
        <v>3793</v>
      </c>
      <c r="C1440" t="s">
        <v>3872</v>
      </c>
      <c r="D1440" t="s">
        <v>3857</v>
      </c>
      <c r="E1440" t="s">
        <v>1555</v>
      </c>
      <c r="F1440" t="s">
        <v>38</v>
      </c>
      <c r="G1440" t="s">
        <v>147</v>
      </c>
      <c r="H1440" t="s">
        <v>3592</v>
      </c>
      <c r="I1440" t="s">
        <v>191</v>
      </c>
      <c r="J1440" t="s">
        <v>62</v>
      </c>
      <c r="K1440" t="s">
        <v>3213</v>
      </c>
      <c r="L1440" t="s">
        <v>64</v>
      </c>
      <c r="M1440" t="s">
        <v>25</v>
      </c>
      <c r="N1440" t="s">
        <v>45</v>
      </c>
      <c r="O1440" t="s">
        <v>46</v>
      </c>
      <c r="P1440" t="s">
        <v>35</v>
      </c>
      <c r="Q1440">
        <v>277</v>
      </c>
      <c r="R1440">
        <v>28.99</v>
      </c>
      <c r="S1440">
        <v>8030.23</v>
      </c>
      <c r="T1440">
        <v>20.329999999999998</v>
      </c>
      <c r="U1440">
        <v>6</v>
      </c>
      <c r="V1440">
        <v>2087</v>
      </c>
      <c r="W1440" t="s">
        <v>36</v>
      </c>
      <c r="X1440">
        <v>715.5</v>
      </c>
    </row>
    <row r="1441" spans="1:24" x14ac:dyDescent="0.25">
      <c r="A1441">
        <v>101439</v>
      </c>
      <c r="B1441" s="1">
        <v>45631</v>
      </c>
      <c r="C1441" t="s">
        <v>4063</v>
      </c>
      <c r="D1441" t="s">
        <v>3861</v>
      </c>
      <c r="E1441" t="s">
        <v>3593</v>
      </c>
      <c r="F1441" t="s">
        <v>65</v>
      </c>
      <c r="G1441" t="s">
        <v>70</v>
      </c>
      <c r="H1441" t="s">
        <v>3079</v>
      </c>
      <c r="I1441" t="s">
        <v>89</v>
      </c>
      <c r="J1441" t="s">
        <v>62</v>
      </c>
      <c r="K1441" t="s">
        <v>1471</v>
      </c>
      <c r="L1441" t="s">
        <v>122</v>
      </c>
      <c r="M1441" t="s">
        <v>65</v>
      </c>
      <c r="N1441" t="s">
        <v>107</v>
      </c>
      <c r="O1441" t="s">
        <v>108</v>
      </c>
      <c r="P1441" t="s">
        <v>35</v>
      </c>
      <c r="Q1441">
        <v>255</v>
      </c>
      <c r="R1441">
        <v>14.82</v>
      </c>
      <c r="S1441">
        <v>3779.1</v>
      </c>
      <c r="T1441">
        <v>14.6</v>
      </c>
      <c r="U1441">
        <v>3</v>
      </c>
      <c r="V1441">
        <v>539</v>
      </c>
      <c r="W1441" t="s">
        <v>47</v>
      </c>
      <c r="X1441">
        <v>-203.54</v>
      </c>
    </row>
    <row r="1442" spans="1:24" x14ac:dyDescent="0.25">
      <c r="A1442">
        <v>101440</v>
      </c>
      <c r="B1442" t="s">
        <v>4097</v>
      </c>
      <c r="C1442" t="s">
        <v>4064</v>
      </c>
      <c r="D1442" t="s">
        <v>4079</v>
      </c>
      <c r="E1442" t="s">
        <v>2982</v>
      </c>
      <c r="F1442" t="s">
        <v>32</v>
      </c>
      <c r="G1442" t="s">
        <v>364</v>
      </c>
      <c r="H1442" t="s">
        <v>3594</v>
      </c>
      <c r="I1442" t="s">
        <v>368</v>
      </c>
      <c r="J1442" t="s">
        <v>29</v>
      </c>
      <c r="K1442" t="s">
        <v>1562</v>
      </c>
      <c r="L1442" t="s">
        <v>98</v>
      </c>
      <c r="M1442" t="s">
        <v>54</v>
      </c>
      <c r="N1442" t="s">
        <v>92</v>
      </c>
      <c r="O1442" t="s">
        <v>93</v>
      </c>
      <c r="P1442" t="s">
        <v>123</v>
      </c>
      <c r="Q1442">
        <v>241</v>
      </c>
      <c r="R1442">
        <v>57</v>
      </c>
      <c r="S1442">
        <v>13737</v>
      </c>
      <c r="T1442">
        <v>16.55</v>
      </c>
      <c r="U1442">
        <v>6</v>
      </c>
      <c r="V1442">
        <v>805</v>
      </c>
      <c r="W1442" t="s">
        <v>36</v>
      </c>
      <c r="X1442">
        <v>2670.46</v>
      </c>
    </row>
    <row r="1443" spans="1:24" x14ac:dyDescent="0.25">
      <c r="A1443">
        <v>101441</v>
      </c>
      <c r="B1443" s="1">
        <v>45912</v>
      </c>
      <c r="C1443" s="1">
        <v>45912</v>
      </c>
      <c r="D1443" t="s">
        <v>3806</v>
      </c>
      <c r="E1443" t="s">
        <v>3595</v>
      </c>
      <c r="F1443" t="s">
        <v>38</v>
      </c>
      <c r="G1443" t="s">
        <v>39</v>
      </c>
      <c r="H1443" t="s">
        <v>3596</v>
      </c>
      <c r="I1443" t="s">
        <v>238</v>
      </c>
      <c r="J1443" t="s">
        <v>62</v>
      </c>
      <c r="K1443" t="s">
        <v>3597</v>
      </c>
      <c r="L1443" t="s">
        <v>122</v>
      </c>
      <c r="M1443" t="s">
        <v>32</v>
      </c>
      <c r="N1443" t="s">
        <v>107</v>
      </c>
      <c r="O1443" t="s">
        <v>108</v>
      </c>
      <c r="P1443" t="s">
        <v>123</v>
      </c>
      <c r="Q1443">
        <v>126</v>
      </c>
      <c r="R1443">
        <v>30.4</v>
      </c>
      <c r="S1443">
        <v>3830.4</v>
      </c>
      <c r="T1443">
        <v>13.75</v>
      </c>
      <c r="U1443">
        <v>9</v>
      </c>
      <c r="V1443">
        <v>495</v>
      </c>
      <c r="W1443" t="s">
        <v>57</v>
      </c>
      <c r="X1443">
        <v>661.05</v>
      </c>
    </row>
    <row r="1444" spans="1:24" x14ac:dyDescent="0.25">
      <c r="A1444">
        <v>101442</v>
      </c>
      <c r="B1444" s="1">
        <v>45482</v>
      </c>
      <c r="C1444" s="1">
        <v>45635</v>
      </c>
      <c r="D1444" t="s">
        <v>3943</v>
      </c>
      <c r="E1444" t="s">
        <v>3598</v>
      </c>
      <c r="F1444" t="s">
        <v>25</v>
      </c>
      <c r="G1444" t="s">
        <v>221</v>
      </c>
      <c r="H1444" t="s">
        <v>3599</v>
      </c>
      <c r="I1444" t="s">
        <v>134</v>
      </c>
      <c r="J1444" t="s">
        <v>52</v>
      </c>
      <c r="K1444" t="s">
        <v>3600</v>
      </c>
      <c r="L1444" t="s">
        <v>122</v>
      </c>
      <c r="M1444" t="s">
        <v>32</v>
      </c>
      <c r="N1444" t="s">
        <v>92</v>
      </c>
      <c r="O1444" t="s">
        <v>93</v>
      </c>
      <c r="P1444" t="s">
        <v>123</v>
      </c>
      <c r="Q1444">
        <v>116</v>
      </c>
      <c r="R1444">
        <v>37.83</v>
      </c>
      <c r="S1444">
        <v>4388.28</v>
      </c>
      <c r="T1444">
        <v>13.51</v>
      </c>
      <c r="U1444">
        <v>6</v>
      </c>
      <c r="V1444">
        <v>1880</v>
      </c>
      <c r="W1444" t="s">
        <v>36</v>
      </c>
      <c r="X1444">
        <v>575.66</v>
      </c>
    </row>
    <row r="1445" spans="1:24" x14ac:dyDescent="0.25">
      <c r="A1445">
        <v>101443</v>
      </c>
      <c r="B1445" t="s">
        <v>4102</v>
      </c>
      <c r="C1445" t="s">
        <v>4166</v>
      </c>
      <c r="D1445" s="1">
        <v>45998</v>
      </c>
      <c r="E1445" t="s">
        <v>3601</v>
      </c>
      <c r="F1445" t="s">
        <v>54</v>
      </c>
      <c r="G1445" t="s">
        <v>129</v>
      </c>
      <c r="H1445" t="s">
        <v>3602</v>
      </c>
      <c r="I1445" t="s">
        <v>134</v>
      </c>
      <c r="J1445" t="s">
        <v>52</v>
      </c>
      <c r="K1445" t="s">
        <v>3549</v>
      </c>
      <c r="L1445" t="s">
        <v>64</v>
      </c>
      <c r="M1445" t="s">
        <v>38</v>
      </c>
      <c r="N1445" t="s">
        <v>33</v>
      </c>
      <c r="O1445" t="s">
        <v>34</v>
      </c>
      <c r="P1445" t="s">
        <v>123</v>
      </c>
      <c r="Q1445">
        <v>454</v>
      </c>
      <c r="R1445">
        <v>44.82</v>
      </c>
      <c r="S1445">
        <v>20348.28</v>
      </c>
      <c r="T1445">
        <v>21.72</v>
      </c>
      <c r="U1445">
        <v>12</v>
      </c>
      <c r="V1445">
        <v>3073</v>
      </c>
      <c r="W1445" t="s">
        <v>36</v>
      </c>
      <c r="X1445">
        <v>1782.04</v>
      </c>
    </row>
    <row r="1446" spans="1:24" x14ac:dyDescent="0.25">
      <c r="A1446">
        <v>101444</v>
      </c>
      <c r="B1446" t="s">
        <v>4023</v>
      </c>
      <c r="C1446" t="s">
        <v>4045</v>
      </c>
      <c r="D1446" s="1">
        <v>45567</v>
      </c>
      <c r="E1446" t="s">
        <v>3603</v>
      </c>
      <c r="F1446" t="s">
        <v>54</v>
      </c>
      <c r="G1446" t="s">
        <v>193</v>
      </c>
      <c r="H1446" t="s">
        <v>3604</v>
      </c>
      <c r="I1446" t="s">
        <v>134</v>
      </c>
      <c r="J1446" t="s">
        <v>52</v>
      </c>
      <c r="K1446" t="s">
        <v>1127</v>
      </c>
      <c r="L1446" t="s">
        <v>64</v>
      </c>
      <c r="M1446" t="s">
        <v>25</v>
      </c>
      <c r="N1446" t="s">
        <v>92</v>
      </c>
      <c r="O1446" t="s">
        <v>93</v>
      </c>
      <c r="P1446" t="s">
        <v>123</v>
      </c>
      <c r="Q1446">
        <v>346</v>
      </c>
      <c r="R1446">
        <v>61.42</v>
      </c>
      <c r="S1446">
        <v>21251.32</v>
      </c>
      <c r="T1446">
        <v>19.100000000000001</v>
      </c>
      <c r="U1446">
        <v>12</v>
      </c>
      <c r="V1446">
        <v>3664</v>
      </c>
      <c r="W1446" t="s">
        <v>36</v>
      </c>
      <c r="X1446">
        <v>4093.96</v>
      </c>
    </row>
    <row r="1447" spans="1:24" x14ac:dyDescent="0.25">
      <c r="A1447">
        <v>101445</v>
      </c>
      <c r="B1447" t="s">
        <v>4097</v>
      </c>
      <c r="C1447" t="s">
        <v>4064</v>
      </c>
      <c r="D1447" t="s">
        <v>3841</v>
      </c>
      <c r="E1447" t="s">
        <v>1154</v>
      </c>
      <c r="F1447" t="s">
        <v>25</v>
      </c>
      <c r="G1447" t="s">
        <v>221</v>
      </c>
      <c r="H1447" t="s">
        <v>3605</v>
      </c>
      <c r="I1447" t="s">
        <v>368</v>
      </c>
      <c r="J1447" t="s">
        <v>29</v>
      </c>
      <c r="K1447" t="s">
        <v>3222</v>
      </c>
      <c r="L1447" t="s">
        <v>91</v>
      </c>
      <c r="M1447" t="s">
        <v>65</v>
      </c>
      <c r="N1447" t="s">
        <v>55</v>
      </c>
      <c r="O1447" t="s">
        <v>56</v>
      </c>
      <c r="P1447" t="s">
        <v>76</v>
      </c>
      <c r="Q1447">
        <v>114</v>
      </c>
      <c r="R1447">
        <v>11.34</v>
      </c>
      <c r="S1447">
        <v>1292.76</v>
      </c>
      <c r="T1447">
        <v>10.1</v>
      </c>
      <c r="U1447">
        <v>13</v>
      </c>
      <c r="V1447">
        <v>678</v>
      </c>
      <c r="W1447" t="s">
        <v>36</v>
      </c>
      <c r="X1447">
        <v>302.52</v>
      </c>
    </row>
    <row r="1448" spans="1:24" x14ac:dyDescent="0.25">
      <c r="A1448">
        <v>101446</v>
      </c>
      <c r="B1448" t="s">
        <v>3791</v>
      </c>
      <c r="C1448" t="s">
        <v>3792</v>
      </c>
      <c r="D1448" t="s">
        <v>3872</v>
      </c>
      <c r="E1448" t="s">
        <v>3606</v>
      </c>
      <c r="F1448" t="s">
        <v>54</v>
      </c>
      <c r="G1448" t="s">
        <v>158</v>
      </c>
      <c r="H1448" t="s">
        <v>3607</v>
      </c>
      <c r="I1448" t="s">
        <v>126</v>
      </c>
      <c r="J1448" t="s">
        <v>42</v>
      </c>
      <c r="K1448" t="s">
        <v>1034</v>
      </c>
      <c r="L1448" t="s">
        <v>64</v>
      </c>
      <c r="M1448" t="s">
        <v>54</v>
      </c>
      <c r="N1448" t="s">
        <v>66</v>
      </c>
      <c r="O1448" t="s">
        <v>67</v>
      </c>
      <c r="P1448" t="s">
        <v>68</v>
      </c>
      <c r="Q1448">
        <v>313</v>
      </c>
      <c r="R1448">
        <v>289.07</v>
      </c>
      <c r="S1448">
        <v>90478.91</v>
      </c>
      <c r="T1448">
        <v>36.14</v>
      </c>
      <c r="U1448">
        <v>4</v>
      </c>
      <c r="V1448">
        <v>897</v>
      </c>
      <c r="W1448" t="s">
        <v>57</v>
      </c>
      <c r="X1448">
        <v>18701.650000000001</v>
      </c>
    </row>
    <row r="1449" spans="1:24" x14ac:dyDescent="0.25">
      <c r="A1449">
        <v>101447</v>
      </c>
      <c r="B1449" t="s">
        <v>4090</v>
      </c>
      <c r="C1449" t="s">
        <v>3992</v>
      </c>
      <c r="D1449" s="1">
        <v>45696</v>
      </c>
      <c r="E1449" t="s">
        <v>3608</v>
      </c>
      <c r="F1449" t="s">
        <v>32</v>
      </c>
      <c r="G1449" t="s">
        <v>364</v>
      </c>
      <c r="H1449" t="s">
        <v>3609</v>
      </c>
      <c r="I1449" t="s">
        <v>238</v>
      </c>
      <c r="J1449" t="s">
        <v>62</v>
      </c>
      <c r="K1449" t="s">
        <v>661</v>
      </c>
      <c r="L1449" t="s">
        <v>64</v>
      </c>
      <c r="M1449" t="s">
        <v>32</v>
      </c>
      <c r="N1449" t="s">
        <v>74</v>
      </c>
      <c r="O1449" t="s">
        <v>75</v>
      </c>
      <c r="P1449" t="s">
        <v>68</v>
      </c>
      <c r="Q1449">
        <v>366</v>
      </c>
      <c r="R1449">
        <v>14.1</v>
      </c>
      <c r="S1449">
        <v>5160.6000000000004</v>
      </c>
      <c r="T1449">
        <v>38.69</v>
      </c>
      <c r="U1449">
        <v>4</v>
      </c>
      <c r="V1449">
        <v>436</v>
      </c>
      <c r="W1449" t="s">
        <v>36</v>
      </c>
      <c r="X1449">
        <v>789.89</v>
      </c>
    </row>
    <row r="1450" spans="1:24" x14ac:dyDescent="0.25">
      <c r="A1450">
        <v>101448</v>
      </c>
      <c r="B1450" t="s">
        <v>3977</v>
      </c>
      <c r="C1450" t="s">
        <v>4117</v>
      </c>
      <c r="D1450" s="1">
        <v>45815</v>
      </c>
      <c r="E1450" t="s">
        <v>3610</v>
      </c>
      <c r="F1450" t="s">
        <v>25</v>
      </c>
      <c r="G1450" t="s">
        <v>169</v>
      </c>
      <c r="H1450" t="s">
        <v>3611</v>
      </c>
      <c r="I1450" t="s">
        <v>139</v>
      </c>
      <c r="J1450" t="s">
        <v>42</v>
      </c>
      <c r="K1450" t="s">
        <v>1302</v>
      </c>
      <c r="L1450" t="s">
        <v>31</v>
      </c>
      <c r="M1450" t="s">
        <v>54</v>
      </c>
      <c r="N1450" t="s">
        <v>55</v>
      </c>
      <c r="O1450" t="s">
        <v>56</v>
      </c>
      <c r="P1450" t="s">
        <v>35</v>
      </c>
      <c r="Q1450">
        <v>236</v>
      </c>
      <c r="R1450">
        <v>173.24</v>
      </c>
      <c r="S1450">
        <v>40884.639999999999</v>
      </c>
      <c r="T1450">
        <v>19.16</v>
      </c>
      <c r="U1450">
        <v>8</v>
      </c>
      <c r="V1450">
        <v>107</v>
      </c>
      <c r="W1450" t="s">
        <v>36</v>
      </c>
      <c r="X1450">
        <v>7293.96</v>
      </c>
    </row>
    <row r="1451" spans="1:24" x14ac:dyDescent="0.25">
      <c r="A1451">
        <v>101449</v>
      </c>
      <c r="B1451" s="1">
        <v>45962</v>
      </c>
      <c r="C1451" t="s">
        <v>4123</v>
      </c>
      <c r="D1451" t="s">
        <v>4069</v>
      </c>
      <c r="E1451" t="s">
        <v>3612</v>
      </c>
      <c r="F1451" t="s">
        <v>32</v>
      </c>
      <c r="G1451" t="s">
        <v>110</v>
      </c>
      <c r="H1451" t="s">
        <v>3613</v>
      </c>
      <c r="I1451" t="s">
        <v>72</v>
      </c>
      <c r="J1451" t="s">
        <v>42</v>
      </c>
      <c r="K1451" t="s">
        <v>1208</v>
      </c>
      <c r="L1451" t="s">
        <v>98</v>
      </c>
      <c r="M1451" t="s">
        <v>38</v>
      </c>
      <c r="N1451" t="s">
        <v>45</v>
      </c>
      <c r="O1451" t="s">
        <v>46</v>
      </c>
      <c r="P1451" t="s">
        <v>68</v>
      </c>
      <c r="Q1451">
        <v>226</v>
      </c>
      <c r="R1451">
        <v>181.72</v>
      </c>
      <c r="S1451">
        <v>41068.720000000001</v>
      </c>
      <c r="T1451">
        <v>43.16</v>
      </c>
      <c r="U1451">
        <v>1</v>
      </c>
      <c r="V1451">
        <v>1649</v>
      </c>
      <c r="W1451" t="s">
        <v>36</v>
      </c>
      <c r="X1451">
        <v>5500.79</v>
      </c>
    </row>
    <row r="1452" spans="1:24" x14ac:dyDescent="0.25">
      <c r="A1452">
        <v>101450</v>
      </c>
      <c r="B1452" t="s">
        <v>3990</v>
      </c>
      <c r="C1452" t="s">
        <v>3887</v>
      </c>
      <c r="D1452" s="1">
        <v>45969</v>
      </c>
      <c r="E1452" t="s">
        <v>2546</v>
      </c>
      <c r="F1452" t="s">
        <v>25</v>
      </c>
      <c r="G1452" t="s">
        <v>221</v>
      </c>
      <c r="H1452" t="s">
        <v>3614</v>
      </c>
      <c r="I1452" t="s">
        <v>368</v>
      </c>
      <c r="J1452" t="s">
        <v>29</v>
      </c>
      <c r="K1452" t="s">
        <v>3615</v>
      </c>
      <c r="L1452" t="s">
        <v>44</v>
      </c>
      <c r="M1452" t="s">
        <v>38</v>
      </c>
      <c r="N1452" t="s">
        <v>203</v>
      </c>
      <c r="O1452" t="s">
        <v>204</v>
      </c>
      <c r="P1452" t="s">
        <v>76</v>
      </c>
      <c r="Q1452">
        <v>377</v>
      </c>
      <c r="R1452">
        <v>72.349999999999994</v>
      </c>
      <c r="S1452">
        <v>27275.95</v>
      </c>
      <c r="T1452">
        <v>14.89</v>
      </c>
      <c r="U1452">
        <v>19</v>
      </c>
      <c r="V1452">
        <v>2404</v>
      </c>
      <c r="W1452" t="s">
        <v>36</v>
      </c>
      <c r="X1452">
        <v>6102.03</v>
      </c>
    </row>
    <row r="1453" spans="1:24" x14ac:dyDescent="0.25">
      <c r="A1453">
        <v>101451</v>
      </c>
      <c r="B1453" t="s">
        <v>3887</v>
      </c>
      <c r="C1453" t="s">
        <v>3887</v>
      </c>
      <c r="D1453" s="1">
        <v>45696</v>
      </c>
      <c r="E1453" t="s">
        <v>3616</v>
      </c>
      <c r="F1453" t="s">
        <v>65</v>
      </c>
      <c r="G1453" t="s">
        <v>154</v>
      </c>
      <c r="H1453" t="s">
        <v>3617</v>
      </c>
      <c r="I1453" t="s">
        <v>191</v>
      </c>
      <c r="J1453" t="s">
        <v>62</v>
      </c>
      <c r="K1453" t="s">
        <v>974</v>
      </c>
      <c r="L1453" t="s">
        <v>187</v>
      </c>
      <c r="M1453" t="s">
        <v>54</v>
      </c>
      <c r="N1453" t="s">
        <v>92</v>
      </c>
      <c r="O1453" t="s">
        <v>93</v>
      </c>
      <c r="P1453" t="s">
        <v>123</v>
      </c>
      <c r="Q1453">
        <v>121</v>
      </c>
      <c r="R1453">
        <v>24.23</v>
      </c>
      <c r="S1453">
        <v>2931.83</v>
      </c>
      <c r="T1453">
        <v>13.63</v>
      </c>
      <c r="U1453">
        <v>10</v>
      </c>
      <c r="V1453">
        <v>1645</v>
      </c>
      <c r="W1453" t="s">
        <v>36</v>
      </c>
      <c r="X1453">
        <v>502.59</v>
      </c>
    </row>
    <row r="1454" spans="1:24" x14ac:dyDescent="0.25">
      <c r="A1454">
        <v>101452</v>
      </c>
      <c r="B1454" t="s">
        <v>3962</v>
      </c>
      <c r="C1454" t="s">
        <v>4103</v>
      </c>
      <c r="D1454" t="s">
        <v>4183</v>
      </c>
      <c r="E1454" t="s">
        <v>3618</v>
      </c>
      <c r="F1454" t="s">
        <v>65</v>
      </c>
      <c r="G1454" t="s">
        <v>154</v>
      </c>
      <c r="H1454" t="s">
        <v>3619</v>
      </c>
      <c r="I1454" t="s">
        <v>41</v>
      </c>
      <c r="J1454" t="s">
        <v>42</v>
      </c>
      <c r="K1454" t="s">
        <v>3620</v>
      </c>
      <c r="L1454" t="s">
        <v>113</v>
      </c>
      <c r="M1454" t="s">
        <v>32</v>
      </c>
      <c r="N1454" t="s">
        <v>55</v>
      </c>
      <c r="O1454" t="s">
        <v>56</v>
      </c>
      <c r="P1454" t="s">
        <v>35</v>
      </c>
      <c r="Q1454">
        <v>314</v>
      </c>
      <c r="R1454">
        <v>301.51</v>
      </c>
      <c r="S1454">
        <v>94674.14</v>
      </c>
      <c r="T1454">
        <v>21.38</v>
      </c>
      <c r="U1454">
        <v>7</v>
      </c>
      <c r="V1454">
        <v>1638</v>
      </c>
      <c r="W1454" t="s">
        <v>36</v>
      </c>
      <c r="X1454">
        <v>9634.27</v>
      </c>
    </row>
    <row r="1455" spans="1:24" x14ac:dyDescent="0.25">
      <c r="A1455">
        <v>101453</v>
      </c>
      <c r="B1455" t="s">
        <v>3957</v>
      </c>
      <c r="C1455" t="s">
        <v>3957</v>
      </c>
      <c r="D1455" t="s">
        <v>3866</v>
      </c>
      <c r="E1455" t="s">
        <v>3621</v>
      </c>
      <c r="F1455" t="s">
        <v>38</v>
      </c>
      <c r="G1455" t="s">
        <v>39</v>
      </c>
      <c r="H1455" t="s">
        <v>3622</v>
      </c>
      <c r="I1455" t="s">
        <v>116</v>
      </c>
      <c r="J1455" t="s">
        <v>62</v>
      </c>
      <c r="K1455" t="s">
        <v>3623</v>
      </c>
      <c r="L1455" t="s">
        <v>187</v>
      </c>
      <c r="M1455" t="s">
        <v>65</v>
      </c>
      <c r="N1455" t="s">
        <v>151</v>
      </c>
      <c r="O1455" t="s">
        <v>152</v>
      </c>
      <c r="P1455" t="s">
        <v>68</v>
      </c>
      <c r="Q1455">
        <v>198</v>
      </c>
      <c r="R1455">
        <v>47.87</v>
      </c>
      <c r="S1455">
        <v>9478.26</v>
      </c>
      <c r="T1455">
        <v>41.34</v>
      </c>
      <c r="U1455">
        <v>1</v>
      </c>
      <c r="V1455">
        <v>451</v>
      </c>
      <c r="W1455" t="s">
        <v>36</v>
      </c>
      <c r="X1455">
        <v>480.87</v>
      </c>
    </row>
    <row r="1456" spans="1:24" x14ac:dyDescent="0.25">
      <c r="A1456">
        <v>101454</v>
      </c>
      <c r="B1456" t="s">
        <v>4027</v>
      </c>
      <c r="C1456" t="s">
        <v>4092</v>
      </c>
      <c r="D1456" t="s">
        <v>3991</v>
      </c>
      <c r="E1456" t="s">
        <v>3624</v>
      </c>
      <c r="F1456" t="s">
        <v>54</v>
      </c>
      <c r="G1456" t="s">
        <v>165</v>
      </c>
      <c r="H1456" t="s">
        <v>3625</v>
      </c>
      <c r="I1456" t="s">
        <v>61</v>
      </c>
      <c r="J1456" t="s">
        <v>62</v>
      </c>
      <c r="K1456" t="s">
        <v>2005</v>
      </c>
      <c r="L1456" t="s">
        <v>187</v>
      </c>
      <c r="M1456" t="s">
        <v>38</v>
      </c>
      <c r="N1456" t="s">
        <v>102</v>
      </c>
      <c r="O1456" t="s">
        <v>103</v>
      </c>
      <c r="P1456" t="s">
        <v>35</v>
      </c>
      <c r="Q1456">
        <v>212</v>
      </c>
      <c r="R1456">
        <v>12.33</v>
      </c>
      <c r="S1456">
        <v>2613.96</v>
      </c>
      <c r="T1456">
        <v>18.48</v>
      </c>
      <c r="U1456">
        <v>3</v>
      </c>
      <c r="V1456">
        <v>3708</v>
      </c>
      <c r="W1456" t="s">
        <v>36</v>
      </c>
      <c r="X1456">
        <v>168.96</v>
      </c>
    </row>
    <row r="1457" spans="1:24" x14ac:dyDescent="0.25">
      <c r="A1457">
        <v>101455</v>
      </c>
      <c r="B1457" t="s">
        <v>4094</v>
      </c>
      <c r="C1457" t="s">
        <v>3940</v>
      </c>
      <c r="D1457" s="1">
        <v>45387</v>
      </c>
      <c r="E1457" t="s">
        <v>3626</v>
      </c>
      <c r="F1457" t="s">
        <v>65</v>
      </c>
      <c r="G1457" t="s">
        <v>142</v>
      </c>
      <c r="H1457" t="s">
        <v>3627</v>
      </c>
      <c r="I1457" t="s">
        <v>41</v>
      </c>
      <c r="J1457" t="s">
        <v>42</v>
      </c>
      <c r="K1457" t="s">
        <v>401</v>
      </c>
      <c r="L1457" t="s">
        <v>113</v>
      </c>
      <c r="M1457" t="s">
        <v>25</v>
      </c>
      <c r="N1457" t="s">
        <v>203</v>
      </c>
      <c r="O1457" t="s">
        <v>204</v>
      </c>
      <c r="P1457" t="s">
        <v>35</v>
      </c>
      <c r="Q1457">
        <v>225</v>
      </c>
      <c r="R1457">
        <v>236.78</v>
      </c>
      <c r="S1457">
        <v>53275.5</v>
      </c>
      <c r="T1457">
        <v>18.850000000000001</v>
      </c>
      <c r="U1457">
        <v>7</v>
      </c>
      <c r="V1457">
        <v>1439</v>
      </c>
      <c r="W1457" t="s">
        <v>36</v>
      </c>
      <c r="X1457">
        <v>8902.08</v>
      </c>
    </row>
    <row r="1458" spans="1:24" x14ac:dyDescent="0.25">
      <c r="A1458">
        <v>101456</v>
      </c>
      <c r="B1458" s="1">
        <v>45696</v>
      </c>
      <c r="C1458" s="1">
        <v>45846</v>
      </c>
      <c r="D1458" s="1">
        <v>45908</v>
      </c>
      <c r="E1458" t="s">
        <v>3628</v>
      </c>
      <c r="F1458" t="s">
        <v>65</v>
      </c>
      <c r="G1458" t="s">
        <v>154</v>
      </c>
      <c r="H1458" t="s">
        <v>3629</v>
      </c>
      <c r="I1458" t="s">
        <v>177</v>
      </c>
      <c r="J1458" t="s">
        <v>29</v>
      </c>
      <c r="K1458" t="s">
        <v>3093</v>
      </c>
      <c r="L1458" t="s">
        <v>44</v>
      </c>
      <c r="M1458" t="s">
        <v>38</v>
      </c>
      <c r="N1458" t="s">
        <v>74</v>
      </c>
      <c r="O1458" t="s">
        <v>75</v>
      </c>
      <c r="P1458" t="s">
        <v>68</v>
      </c>
      <c r="Q1458">
        <v>256</v>
      </c>
      <c r="R1458">
        <v>105.73</v>
      </c>
      <c r="S1458">
        <v>27066.880000000001</v>
      </c>
      <c r="T1458">
        <v>45.1</v>
      </c>
      <c r="U1458">
        <v>2</v>
      </c>
      <c r="V1458">
        <v>2037</v>
      </c>
      <c r="W1458" t="s">
        <v>36</v>
      </c>
      <c r="X1458">
        <v>7873.78</v>
      </c>
    </row>
    <row r="1459" spans="1:24" x14ac:dyDescent="0.25">
      <c r="A1459">
        <v>101457</v>
      </c>
      <c r="B1459" s="1">
        <v>45452</v>
      </c>
      <c r="C1459" s="1">
        <v>45544</v>
      </c>
      <c r="D1459" t="s">
        <v>3834</v>
      </c>
      <c r="E1459" t="s">
        <v>3630</v>
      </c>
      <c r="F1459" t="s">
        <v>38</v>
      </c>
      <c r="G1459" t="s">
        <v>217</v>
      </c>
      <c r="H1459" t="s">
        <v>3631</v>
      </c>
      <c r="I1459" t="s">
        <v>207</v>
      </c>
      <c r="J1459" t="s">
        <v>80</v>
      </c>
      <c r="K1459" t="s">
        <v>649</v>
      </c>
      <c r="L1459" t="s">
        <v>113</v>
      </c>
      <c r="M1459" t="s">
        <v>54</v>
      </c>
      <c r="N1459" t="s">
        <v>33</v>
      </c>
      <c r="O1459" t="s">
        <v>34</v>
      </c>
      <c r="P1459" t="s">
        <v>123</v>
      </c>
      <c r="Q1459">
        <v>410</v>
      </c>
      <c r="R1459">
        <v>304.89</v>
      </c>
      <c r="S1459">
        <v>125004.9</v>
      </c>
      <c r="T1459">
        <v>20.66</v>
      </c>
      <c r="U1459">
        <v>8</v>
      </c>
      <c r="V1459">
        <v>232</v>
      </c>
      <c r="W1459" t="s">
        <v>36</v>
      </c>
      <c r="X1459">
        <v>30304.06</v>
      </c>
    </row>
    <row r="1460" spans="1:24" x14ac:dyDescent="0.25">
      <c r="A1460">
        <v>101458</v>
      </c>
      <c r="B1460" t="s">
        <v>4128</v>
      </c>
      <c r="C1460" t="s">
        <v>4027</v>
      </c>
      <c r="D1460" t="s">
        <v>4134</v>
      </c>
      <c r="E1460" t="s">
        <v>3632</v>
      </c>
      <c r="F1460" t="s">
        <v>38</v>
      </c>
      <c r="G1460" t="s">
        <v>217</v>
      </c>
      <c r="H1460" t="s">
        <v>3633</v>
      </c>
      <c r="I1460" t="s">
        <v>126</v>
      </c>
      <c r="J1460" t="s">
        <v>42</v>
      </c>
      <c r="K1460" t="s">
        <v>1573</v>
      </c>
      <c r="L1460" t="s">
        <v>187</v>
      </c>
      <c r="M1460" t="s">
        <v>25</v>
      </c>
      <c r="N1460" t="s">
        <v>66</v>
      </c>
      <c r="O1460" t="s">
        <v>67</v>
      </c>
      <c r="P1460" t="s">
        <v>68</v>
      </c>
      <c r="Q1460">
        <v>41</v>
      </c>
      <c r="R1460">
        <v>290</v>
      </c>
      <c r="S1460">
        <v>11890</v>
      </c>
      <c r="T1460">
        <v>31.17</v>
      </c>
      <c r="U1460">
        <v>4</v>
      </c>
      <c r="V1460">
        <v>1588</v>
      </c>
      <c r="W1460" t="s">
        <v>36</v>
      </c>
      <c r="X1460">
        <v>2480.33</v>
      </c>
    </row>
    <row r="1461" spans="1:24" x14ac:dyDescent="0.25">
      <c r="A1461">
        <v>101459</v>
      </c>
      <c r="B1461" s="1">
        <v>45451</v>
      </c>
      <c r="C1461" s="1">
        <v>45451</v>
      </c>
      <c r="D1461" t="s">
        <v>3960</v>
      </c>
      <c r="E1461" t="s">
        <v>3286</v>
      </c>
      <c r="F1461" t="s">
        <v>65</v>
      </c>
      <c r="G1461" t="s">
        <v>142</v>
      </c>
      <c r="H1461" t="s">
        <v>3634</v>
      </c>
      <c r="I1461" t="s">
        <v>230</v>
      </c>
      <c r="J1461" t="s">
        <v>80</v>
      </c>
      <c r="K1461" t="s">
        <v>1679</v>
      </c>
      <c r="L1461" t="s">
        <v>122</v>
      </c>
      <c r="M1461" t="s">
        <v>25</v>
      </c>
      <c r="N1461" t="s">
        <v>45</v>
      </c>
      <c r="O1461" t="s">
        <v>46</v>
      </c>
      <c r="P1461" t="s">
        <v>35</v>
      </c>
      <c r="Q1461">
        <v>133</v>
      </c>
      <c r="R1461">
        <v>335.78</v>
      </c>
      <c r="S1461">
        <v>44658.74</v>
      </c>
      <c r="T1461">
        <v>16.239999999999998</v>
      </c>
      <c r="U1461">
        <v>8</v>
      </c>
      <c r="V1461">
        <v>1741</v>
      </c>
      <c r="W1461" t="s">
        <v>36</v>
      </c>
      <c r="X1461">
        <v>6837.58</v>
      </c>
    </row>
    <row r="1462" spans="1:24" x14ac:dyDescent="0.25">
      <c r="A1462">
        <v>101460</v>
      </c>
      <c r="B1462" s="1">
        <v>45937</v>
      </c>
      <c r="C1462" s="1">
        <v>45937</v>
      </c>
      <c r="D1462" t="s">
        <v>3788</v>
      </c>
      <c r="E1462" t="s">
        <v>3635</v>
      </c>
      <c r="F1462" t="s">
        <v>38</v>
      </c>
      <c r="G1462" t="s">
        <v>217</v>
      </c>
      <c r="H1462" t="s">
        <v>3636</v>
      </c>
      <c r="I1462" t="s">
        <v>139</v>
      </c>
      <c r="J1462" t="s">
        <v>42</v>
      </c>
      <c r="K1462" t="s">
        <v>3637</v>
      </c>
      <c r="L1462" t="s">
        <v>187</v>
      </c>
      <c r="M1462" t="s">
        <v>25</v>
      </c>
      <c r="N1462" t="s">
        <v>151</v>
      </c>
      <c r="O1462" t="s">
        <v>152</v>
      </c>
      <c r="P1462" t="s">
        <v>68</v>
      </c>
      <c r="Q1462">
        <v>321</v>
      </c>
      <c r="R1462">
        <v>433.52</v>
      </c>
      <c r="S1462">
        <v>139159.92000000001</v>
      </c>
      <c r="T1462">
        <v>49.31</v>
      </c>
      <c r="U1462">
        <v>9</v>
      </c>
      <c r="V1462">
        <v>485</v>
      </c>
      <c r="W1462" t="s">
        <v>36</v>
      </c>
      <c r="X1462">
        <v>21561.66</v>
      </c>
    </row>
    <row r="1463" spans="1:24" x14ac:dyDescent="0.25">
      <c r="A1463">
        <v>101461</v>
      </c>
      <c r="B1463" s="1">
        <v>45727</v>
      </c>
      <c r="C1463" s="1">
        <v>45880</v>
      </c>
      <c r="D1463" s="1">
        <v>46002</v>
      </c>
      <c r="E1463" t="s">
        <v>3638</v>
      </c>
      <c r="F1463" t="s">
        <v>25</v>
      </c>
      <c r="G1463" t="s">
        <v>169</v>
      </c>
      <c r="H1463" t="s">
        <v>3639</v>
      </c>
      <c r="I1463" t="s">
        <v>368</v>
      </c>
      <c r="J1463" t="s">
        <v>29</v>
      </c>
      <c r="K1463" t="s">
        <v>495</v>
      </c>
      <c r="L1463" t="s">
        <v>91</v>
      </c>
      <c r="M1463" t="s">
        <v>65</v>
      </c>
      <c r="N1463" t="s">
        <v>66</v>
      </c>
      <c r="O1463" t="s">
        <v>67</v>
      </c>
      <c r="P1463" t="s">
        <v>68</v>
      </c>
      <c r="Q1463">
        <v>178</v>
      </c>
      <c r="R1463">
        <v>43.05</v>
      </c>
      <c r="S1463">
        <v>7662.9</v>
      </c>
      <c r="T1463">
        <v>40.049999999999997</v>
      </c>
      <c r="U1463">
        <v>4</v>
      </c>
      <c r="V1463">
        <v>2656</v>
      </c>
      <c r="W1463" t="s">
        <v>36</v>
      </c>
      <c r="X1463">
        <v>1660.04</v>
      </c>
    </row>
    <row r="1464" spans="1:24" x14ac:dyDescent="0.25">
      <c r="A1464">
        <v>101462</v>
      </c>
      <c r="B1464" t="s">
        <v>3814</v>
      </c>
      <c r="C1464" t="s">
        <v>4137</v>
      </c>
      <c r="D1464" s="1">
        <v>45816</v>
      </c>
      <c r="E1464" t="s">
        <v>3640</v>
      </c>
      <c r="F1464" t="s">
        <v>38</v>
      </c>
      <c r="G1464" t="s">
        <v>39</v>
      </c>
      <c r="H1464" t="s">
        <v>3641</v>
      </c>
      <c r="I1464" t="s">
        <v>126</v>
      </c>
      <c r="J1464" t="s">
        <v>42</v>
      </c>
      <c r="K1464" t="s">
        <v>957</v>
      </c>
      <c r="L1464" t="s">
        <v>64</v>
      </c>
      <c r="M1464" t="s">
        <v>32</v>
      </c>
      <c r="N1464" t="s">
        <v>55</v>
      </c>
      <c r="O1464" t="s">
        <v>56</v>
      </c>
      <c r="P1464" t="s">
        <v>76</v>
      </c>
      <c r="Q1464">
        <v>128</v>
      </c>
      <c r="R1464">
        <v>346.26</v>
      </c>
      <c r="S1464">
        <v>44321.279999999999</v>
      </c>
      <c r="T1464">
        <v>10.35</v>
      </c>
      <c r="U1464">
        <v>19</v>
      </c>
      <c r="V1464">
        <v>519</v>
      </c>
      <c r="W1464" t="s">
        <v>36</v>
      </c>
      <c r="X1464">
        <v>4715.08</v>
      </c>
    </row>
    <row r="1465" spans="1:24" x14ac:dyDescent="0.25">
      <c r="A1465">
        <v>101463</v>
      </c>
      <c r="B1465" s="1">
        <v>45748</v>
      </c>
      <c r="C1465" s="1">
        <v>45870</v>
      </c>
      <c r="D1465" t="s">
        <v>3937</v>
      </c>
      <c r="E1465" t="s">
        <v>3054</v>
      </c>
      <c r="F1465" t="s">
        <v>54</v>
      </c>
      <c r="G1465" t="s">
        <v>158</v>
      </c>
      <c r="H1465" t="s">
        <v>3642</v>
      </c>
      <c r="I1465" t="s">
        <v>144</v>
      </c>
      <c r="J1465" t="s">
        <v>52</v>
      </c>
      <c r="K1465" t="s">
        <v>2275</v>
      </c>
      <c r="L1465" t="s">
        <v>31</v>
      </c>
      <c r="M1465" t="s">
        <v>38</v>
      </c>
      <c r="N1465" t="s">
        <v>92</v>
      </c>
      <c r="O1465" t="s">
        <v>93</v>
      </c>
      <c r="P1465" t="s">
        <v>123</v>
      </c>
      <c r="Q1465">
        <v>131</v>
      </c>
      <c r="R1465">
        <v>76.459999999999994</v>
      </c>
      <c r="S1465">
        <v>10016.26</v>
      </c>
      <c r="T1465">
        <v>13.88</v>
      </c>
      <c r="U1465">
        <v>8</v>
      </c>
      <c r="V1465">
        <v>1763</v>
      </c>
      <c r="W1465" t="s">
        <v>36</v>
      </c>
      <c r="X1465">
        <v>1771.56</v>
      </c>
    </row>
    <row r="1466" spans="1:24" x14ac:dyDescent="0.25">
      <c r="A1466">
        <v>101464</v>
      </c>
      <c r="B1466" t="s">
        <v>3761</v>
      </c>
      <c r="C1466" t="s">
        <v>4070</v>
      </c>
      <c r="D1466" s="1">
        <v>45871</v>
      </c>
      <c r="E1466" t="s">
        <v>3643</v>
      </c>
      <c r="F1466" t="s">
        <v>65</v>
      </c>
      <c r="G1466" t="s">
        <v>154</v>
      </c>
      <c r="H1466" t="s">
        <v>3644</v>
      </c>
      <c r="I1466" t="s">
        <v>230</v>
      </c>
      <c r="J1466" t="s">
        <v>80</v>
      </c>
      <c r="K1466" t="s">
        <v>1385</v>
      </c>
      <c r="L1466" t="s">
        <v>44</v>
      </c>
      <c r="M1466" t="s">
        <v>65</v>
      </c>
      <c r="N1466" t="s">
        <v>107</v>
      </c>
      <c r="O1466" t="s">
        <v>108</v>
      </c>
      <c r="P1466" t="s">
        <v>123</v>
      </c>
      <c r="Q1466">
        <v>205</v>
      </c>
      <c r="R1466">
        <v>255.58</v>
      </c>
      <c r="S1466">
        <v>52393.9</v>
      </c>
      <c r="T1466">
        <v>11.61</v>
      </c>
      <c r="U1466">
        <v>13</v>
      </c>
      <c r="V1466">
        <v>670</v>
      </c>
      <c r="W1466" t="s">
        <v>36</v>
      </c>
      <c r="X1466">
        <v>10686.66</v>
      </c>
    </row>
    <row r="1467" spans="1:24" x14ac:dyDescent="0.25">
      <c r="A1467">
        <v>101465</v>
      </c>
      <c r="B1467" t="s">
        <v>3999</v>
      </c>
      <c r="C1467" t="s">
        <v>3988</v>
      </c>
      <c r="D1467" s="1">
        <v>45484</v>
      </c>
      <c r="E1467" t="s">
        <v>3645</v>
      </c>
      <c r="F1467" t="s">
        <v>65</v>
      </c>
      <c r="G1467" t="s">
        <v>142</v>
      </c>
      <c r="H1467" t="s">
        <v>3646</v>
      </c>
      <c r="I1467" t="s">
        <v>191</v>
      </c>
      <c r="J1467" t="s">
        <v>62</v>
      </c>
      <c r="K1467" t="s">
        <v>3647</v>
      </c>
      <c r="L1467" t="s">
        <v>44</v>
      </c>
      <c r="M1467" t="s">
        <v>25</v>
      </c>
      <c r="N1467" t="s">
        <v>92</v>
      </c>
      <c r="O1467" t="s">
        <v>93</v>
      </c>
      <c r="P1467" t="s">
        <v>35</v>
      </c>
      <c r="Q1467">
        <v>98</v>
      </c>
      <c r="R1467">
        <v>49.55</v>
      </c>
      <c r="S1467">
        <v>4855.8999999999996</v>
      </c>
      <c r="T1467">
        <v>15.25</v>
      </c>
      <c r="U1467">
        <v>10</v>
      </c>
      <c r="V1467">
        <v>3090</v>
      </c>
      <c r="W1467" t="s">
        <v>36</v>
      </c>
      <c r="X1467">
        <v>652.80999999999995</v>
      </c>
    </row>
    <row r="1468" spans="1:24" x14ac:dyDescent="0.25">
      <c r="A1468">
        <v>101466</v>
      </c>
      <c r="B1468" t="s">
        <v>3814</v>
      </c>
      <c r="C1468" t="s">
        <v>4136</v>
      </c>
      <c r="D1468" t="s">
        <v>3815</v>
      </c>
      <c r="E1468" t="s">
        <v>3648</v>
      </c>
      <c r="F1468" t="s">
        <v>32</v>
      </c>
      <c r="G1468" t="s">
        <v>364</v>
      </c>
      <c r="H1468" t="s">
        <v>3649</v>
      </c>
      <c r="I1468" t="s">
        <v>61</v>
      </c>
      <c r="J1468" t="s">
        <v>62</v>
      </c>
      <c r="K1468" t="s">
        <v>2962</v>
      </c>
      <c r="L1468" t="s">
        <v>91</v>
      </c>
      <c r="M1468" t="s">
        <v>32</v>
      </c>
      <c r="N1468" t="s">
        <v>92</v>
      </c>
      <c r="O1468" t="s">
        <v>93</v>
      </c>
      <c r="P1468" t="s">
        <v>35</v>
      </c>
      <c r="Q1468">
        <v>144</v>
      </c>
      <c r="R1468">
        <v>32.69</v>
      </c>
      <c r="S1468">
        <v>4707.3599999999997</v>
      </c>
      <c r="T1468">
        <v>12.26</v>
      </c>
      <c r="U1468">
        <v>10</v>
      </c>
      <c r="V1468">
        <v>4110</v>
      </c>
      <c r="W1468" t="s">
        <v>36</v>
      </c>
      <c r="X1468">
        <v>310.85000000000002</v>
      </c>
    </row>
    <row r="1469" spans="1:24" x14ac:dyDescent="0.25">
      <c r="A1469">
        <v>101467</v>
      </c>
      <c r="B1469" s="1">
        <v>45995</v>
      </c>
      <c r="C1469" t="s">
        <v>3970</v>
      </c>
      <c r="D1469" t="s">
        <v>3784</v>
      </c>
      <c r="E1469" t="s">
        <v>3650</v>
      </c>
      <c r="F1469" t="s">
        <v>65</v>
      </c>
      <c r="G1469" t="s">
        <v>70</v>
      </c>
      <c r="H1469" t="s">
        <v>3651</v>
      </c>
      <c r="I1469" t="s">
        <v>144</v>
      </c>
      <c r="J1469" t="s">
        <v>52</v>
      </c>
      <c r="K1469" t="s">
        <v>3083</v>
      </c>
      <c r="L1469" t="s">
        <v>118</v>
      </c>
      <c r="M1469" t="s">
        <v>65</v>
      </c>
      <c r="N1469" t="s">
        <v>107</v>
      </c>
      <c r="O1469" t="s">
        <v>108</v>
      </c>
      <c r="P1469" t="s">
        <v>35</v>
      </c>
      <c r="Q1469">
        <v>470</v>
      </c>
      <c r="R1469">
        <v>67.959999999999994</v>
      </c>
      <c r="S1469">
        <v>31941.200000000001</v>
      </c>
      <c r="T1469">
        <v>19.11</v>
      </c>
      <c r="U1469">
        <v>2</v>
      </c>
      <c r="V1469">
        <v>2695</v>
      </c>
      <c r="W1469" t="s">
        <v>36</v>
      </c>
      <c r="X1469">
        <v>4414.09</v>
      </c>
    </row>
    <row r="1470" spans="1:24" x14ac:dyDescent="0.25">
      <c r="A1470">
        <v>101468</v>
      </c>
      <c r="B1470" t="s">
        <v>4031</v>
      </c>
      <c r="C1470" s="1">
        <v>45694</v>
      </c>
      <c r="D1470" s="1">
        <v>45875</v>
      </c>
      <c r="E1470" t="s">
        <v>3652</v>
      </c>
      <c r="F1470" t="s">
        <v>32</v>
      </c>
      <c r="G1470" t="s">
        <v>180</v>
      </c>
      <c r="H1470" t="s">
        <v>3653</v>
      </c>
      <c r="I1470" t="s">
        <v>198</v>
      </c>
      <c r="J1470" t="s">
        <v>52</v>
      </c>
      <c r="K1470" t="s">
        <v>1846</v>
      </c>
      <c r="L1470" t="s">
        <v>122</v>
      </c>
      <c r="M1470" t="s">
        <v>32</v>
      </c>
      <c r="N1470" t="s">
        <v>74</v>
      </c>
      <c r="O1470" t="s">
        <v>75</v>
      </c>
      <c r="P1470" t="s">
        <v>123</v>
      </c>
      <c r="Q1470">
        <v>49</v>
      </c>
      <c r="R1470">
        <v>69.260000000000005</v>
      </c>
      <c r="S1470">
        <v>3393.74</v>
      </c>
      <c r="T1470">
        <v>8.8000000000000007</v>
      </c>
      <c r="U1470">
        <v>6</v>
      </c>
      <c r="V1470">
        <v>1146</v>
      </c>
      <c r="W1470" t="s">
        <v>57</v>
      </c>
      <c r="X1470">
        <v>595.59</v>
      </c>
    </row>
    <row r="1471" spans="1:24" x14ac:dyDescent="0.25">
      <c r="A1471">
        <v>101469</v>
      </c>
      <c r="B1471" t="s">
        <v>4000</v>
      </c>
      <c r="C1471" t="s">
        <v>4041</v>
      </c>
      <c r="D1471" s="1">
        <v>45841</v>
      </c>
      <c r="E1471" t="s">
        <v>3654</v>
      </c>
      <c r="F1471" t="s">
        <v>54</v>
      </c>
      <c r="G1471" t="s">
        <v>225</v>
      </c>
      <c r="H1471" t="s">
        <v>3655</v>
      </c>
      <c r="I1471" t="s">
        <v>85</v>
      </c>
      <c r="J1471" t="s">
        <v>52</v>
      </c>
      <c r="K1471" t="s">
        <v>3561</v>
      </c>
      <c r="L1471" t="s">
        <v>91</v>
      </c>
      <c r="M1471" t="s">
        <v>32</v>
      </c>
      <c r="N1471" t="s">
        <v>33</v>
      </c>
      <c r="O1471" t="s">
        <v>34</v>
      </c>
      <c r="P1471" t="s">
        <v>123</v>
      </c>
      <c r="Q1471">
        <v>236</v>
      </c>
      <c r="R1471">
        <v>11.18</v>
      </c>
      <c r="S1471">
        <v>2638.48</v>
      </c>
      <c r="T1471">
        <v>16.43</v>
      </c>
      <c r="U1471">
        <v>14</v>
      </c>
      <c r="V1471">
        <v>1623</v>
      </c>
      <c r="W1471" t="s">
        <v>36</v>
      </c>
      <c r="X1471">
        <v>170.38</v>
      </c>
    </row>
    <row r="1472" spans="1:24" x14ac:dyDescent="0.25">
      <c r="A1472">
        <v>101470</v>
      </c>
      <c r="B1472" t="s">
        <v>3898</v>
      </c>
      <c r="C1472" t="s">
        <v>4122</v>
      </c>
      <c r="D1472" t="s">
        <v>3841</v>
      </c>
      <c r="E1472" t="s">
        <v>3656</v>
      </c>
      <c r="F1472" t="s">
        <v>54</v>
      </c>
      <c r="G1472" t="s">
        <v>193</v>
      </c>
      <c r="H1472" t="s">
        <v>3657</v>
      </c>
      <c r="I1472" t="s">
        <v>368</v>
      </c>
      <c r="J1472" t="s">
        <v>29</v>
      </c>
      <c r="K1472" t="s">
        <v>1752</v>
      </c>
      <c r="L1472" t="s">
        <v>44</v>
      </c>
      <c r="M1472" t="s">
        <v>32</v>
      </c>
      <c r="N1472" t="s">
        <v>92</v>
      </c>
      <c r="O1472" t="s">
        <v>93</v>
      </c>
      <c r="P1472" t="s">
        <v>68</v>
      </c>
      <c r="Q1472">
        <v>72</v>
      </c>
      <c r="R1472">
        <v>40.590000000000003</v>
      </c>
      <c r="S1472">
        <v>2922.48</v>
      </c>
      <c r="T1472">
        <v>33.18</v>
      </c>
      <c r="U1472">
        <v>1</v>
      </c>
      <c r="V1472">
        <v>2744</v>
      </c>
      <c r="W1472" t="s">
        <v>36</v>
      </c>
      <c r="X1472">
        <v>697.93</v>
      </c>
    </row>
    <row r="1473" spans="1:24" x14ac:dyDescent="0.25">
      <c r="A1473">
        <v>101471</v>
      </c>
      <c r="B1473" s="1">
        <v>45509</v>
      </c>
      <c r="C1473" s="1">
        <v>45601</v>
      </c>
      <c r="D1473" t="s">
        <v>3881</v>
      </c>
      <c r="E1473" t="s">
        <v>3513</v>
      </c>
      <c r="F1473" t="s">
        <v>25</v>
      </c>
      <c r="G1473" t="s">
        <v>244</v>
      </c>
      <c r="H1473" t="s">
        <v>3658</v>
      </c>
      <c r="I1473" t="s">
        <v>72</v>
      </c>
      <c r="J1473" t="s">
        <v>42</v>
      </c>
      <c r="K1473" t="s">
        <v>1766</v>
      </c>
      <c r="L1473" t="s">
        <v>122</v>
      </c>
      <c r="M1473" t="s">
        <v>65</v>
      </c>
      <c r="N1473" t="s">
        <v>151</v>
      </c>
      <c r="O1473" t="s">
        <v>152</v>
      </c>
      <c r="P1473" t="s">
        <v>35</v>
      </c>
      <c r="Q1473">
        <v>340</v>
      </c>
      <c r="R1473">
        <v>188.99</v>
      </c>
      <c r="S1473">
        <v>64256.6</v>
      </c>
      <c r="T1473">
        <v>22.11</v>
      </c>
      <c r="U1473">
        <v>9</v>
      </c>
      <c r="V1473">
        <v>709</v>
      </c>
      <c r="W1473" t="s">
        <v>36</v>
      </c>
      <c r="X1473">
        <v>7124.31</v>
      </c>
    </row>
    <row r="1474" spans="1:24" x14ac:dyDescent="0.25">
      <c r="A1474">
        <v>101472</v>
      </c>
      <c r="B1474" s="1">
        <v>45689</v>
      </c>
      <c r="C1474" s="1">
        <v>45809</v>
      </c>
      <c r="D1474" s="1">
        <v>45931</v>
      </c>
      <c r="E1474" t="s">
        <v>3659</v>
      </c>
      <c r="F1474" t="s">
        <v>38</v>
      </c>
      <c r="G1474" t="s">
        <v>39</v>
      </c>
      <c r="H1474" t="s">
        <v>3660</v>
      </c>
      <c r="I1474" t="s">
        <v>278</v>
      </c>
      <c r="J1474" t="s">
        <v>29</v>
      </c>
      <c r="K1474" t="s">
        <v>334</v>
      </c>
      <c r="L1474" t="s">
        <v>44</v>
      </c>
      <c r="M1474" t="s">
        <v>38</v>
      </c>
      <c r="N1474" t="s">
        <v>33</v>
      </c>
      <c r="O1474" t="s">
        <v>34</v>
      </c>
      <c r="P1474" t="s">
        <v>123</v>
      </c>
      <c r="Q1474">
        <v>30</v>
      </c>
      <c r="R1474">
        <v>89.31</v>
      </c>
      <c r="S1474">
        <v>2679.3</v>
      </c>
      <c r="T1474">
        <v>8.4600000000000009</v>
      </c>
      <c r="U1474">
        <v>4</v>
      </c>
      <c r="V1474">
        <v>2480</v>
      </c>
      <c r="W1474" t="s">
        <v>36</v>
      </c>
      <c r="X1474">
        <v>495.4</v>
      </c>
    </row>
    <row r="1475" spans="1:24" x14ac:dyDescent="0.25">
      <c r="A1475">
        <v>101473</v>
      </c>
      <c r="B1475" t="s">
        <v>4193</v>
      </c>
      <c r="C1475" t="s">
        <v>4000</v>
      </c>
      <c r="D1475" t="s">
        <v>4041</v>
      </c>
      <c r="E1475" t="s">
        <v>3661</v>
      </c>
      <c r="F1475" t="s">
        <v>54</v>
      </c>
      <c r="G1475" t="s">
        <v>193</v>
      </c>
      <c r="H1475" t="s">
        <v>3662</v>
      </c>
      <c r="I1475" t="s">
        <v>61</v>
      </c>
      <c r="J1475" t="s">
        <v>62</v>
      </c>
      <c r="K1475" t="s">
        <v>518</v>
      </c>
      <c r="L1475" t="s">
        <v>118</v>
      </c>
      <c r="M1475" t="s">
        <v>54</v>
      </c>
      <c r="N1475" t="s">
        <v>102</v>
      </c>
      <c r="O1475" t="s">
        <v>103</v>
      </c>
      <c r="P1475" t="s">
        <v>68</v>
      </c>
      <c r="Q1475">
        <v>295</v>
      </c>
      <c r="R1475">
        <v>27.76</v>
      </c>
      <c r="S1475">
        <v>8189.2</v>
      </c>
      <c r="T1475">
        <v>35.28</v>
      </c>
      <c r="U1475">
        <v>3</v>
      </c>
      <c r="V1475">
        <v>3658</v>
      </c>
      <c r="W1475" t="s">
        <v>36</v>
      </c>
      <c r="X1475">
        <v>1135.2</v>
      </c>
    </row>
    <row r="1476" spans="1:24" x14ac:dyDescent="0.25">
      <c r="A1476">
        <v>101474</v>
      </c>
      <c r="B1476" t="s">
        <v>3952</v>
      </c>
      <c r="C1476" s="1">
        <v>45748</v>
      </c>
      <c r="D1476" s="1">
        <v>45839</v>
      </c>
      <c r="E1476" t="s">
        <v>280</v>
      </c>
      <c r="F1476" t="s">
        <v>25</v>
      </c>
      <c r="G1476" t="s">
        <v>233</v>
      </c>
      <c r="H1476" t="s">
        <v>3663</v>
      </c>
      <c r="I1476" t="s">
        <v>278</v>
      </c>
      <c r="J1476" t="s">
        <v>29</v>
      </c>
      <c r="K1476" t="s">
        <v>646</v>
      </c>
      <c r="L1476" t="s">
        <v>44</v>
      </c>
      <c r="M1476" t="s">
        <v>25</v>
      </c>
      <c r="N1476" t="s">
        <v>203</v>
      </c>
      <c r="O1476" t="s">
        <v>204</v>
      </c>
      <c r="P1476" t="s">
        <v>68</v>
      </c>
      <c r="Q1476">
        <v>238</v>
      </c>
      <c r="R1476">
        <v>79.739999999999995</v>
      </c>
      <c r="S1476">
        <v>18978.12</v>
      </c>
      <c r="T1476">
        <v>32.54</v>
      </c>
      <c r="U1476">
        <v>3</v>
      </c>
      <c r="V1476">
        <v>2344</v>
      </c>
      <c r="W1476" t="s">
        <v>36</v>
      </c>
      <c r="X1476">
        <v>2444.85</v>
      </c>
    </row>
    <row r="1477" spans="1:24" x14ac:dyDescent="0.25">
      <c r="A1477">
        <v>101475</v>
      </c>
      <c r="B1477" t="s">
        <v>3950</v>
      </c>
      <c r="C1477" t="s">
        <v>4156</v>
      </c>
      <c r="D1477" t="s">
        <v>3956</v>
      </c>
      <c r="E1477" t="s">
        <v>3664</v>
      </c>
      <c r="F1477" t="s">
        <v>32</v>
      </c>
      <c r="G1477" t="s">
        <v>95</v>
      </c>
      <c r="H1477" t="s">
        <v>3665</v>
      </c>
      <c r="I1477" t="s">
        <v>61</v>
      </c>
      <c r="J1477" t="s">
        <v>62</v>
      </c>
      <c r="K1477" t="s">
        <v>63</v>
      </c>
      <c r="L1477" t="s">
        <v>122</v>
      </c>
      <c r="M1477" t="s">
        <v>38</v>
      </c>
      <c r="N1477" t="s">
        <v>107</v>
      </c>
      <c r="O1477" t="s">
        <v>108</v>
      </c>
      <c r="P1477" t="s">
        <v>123</v>
      </c>
      <c r="Q1477">
        <v>143</v>
      </c>
      <c r="R1477">
        <v>23.03</v>
      </c>
      <c r="S1477">
        <v>3293.29</v>
      </c>
      <c r="T1477">
        <v>14.17</v>
      </c>
      <c r="U1477">
        <v>6</v>
      </c>
      <c r="V1477">
        <v>4315</v>
      </c>
      <c r="W1477" t="s">
        <v>36</v>
      </c>
      <c r="X1477">
        <v>284.32</v>
      </c>
    </row>
    <row r="1478" spans="1:24" x14ac:dyDescent="0.25">
      <c r="A1478">
        <v>101476</v>
      </c>
      <c r="B1478" s="1">
        <v>45667</v>
      </c>
      <c r="C1478" s="1">
        <v>45818</v>
      </c>
      <c r="D1478" s="1">
        <v>45971</v>
      </c>
      <c r="E1478" t="s">
        <v>3666</v>
      </c>
      <c r="F1478" t="s">
        <v>38</v>
      </c>
      <c r="G1478" t="s">
        <v>39</v>
      </c>
      <c r="H1478" t="s">
        <v>3667</v>
      </c>
      <c r="I1478" t="s">
        <v>41</v>
      </c>
      <c r="J1478" t="s">
        <v>42</v>
      </c>
      <c r="K1478" t="s">
        <v>1562</v>
      </c>
      <c r="L1478" t="s">
        <v>31</v>
      </c>
      <c r="M1478" t="s">
        <v>25</v>
      </c>
      <c r="N1478" t="s">
        <v>45</v>
      </c>
      <c r="O1478" t="s">
        <v>46</v>
      </c>
      <c r="P1478" t="s">
        <v>123</v>
      </c>
      <c r="Q1478">
        <v>319</v>
      </c>
      <c r="R1478">
        <v>60.49</v>
      </c>
      <c r="S1478">
        <v>19296.310000000001</v>
      </c>
      <c r="T1478">
        <v>18.440000000000001</v>
      </c>
      <c r="U1478">
        <v>5</v>
      </c>
      <c r="V1478">
        <v>269</v>
      </c>
      <c r="W1478" t="s">
        <v>36</v>
      </c>
      <c r="X1478">
        <v>2270.06</v>
      </c>
    </row>
    <row r="1479" spans="1:24" x14ac:dyDescent="0.25">
      <c r="A1479">
        <v>101477</v>
      </c>
      <c r="B1479" t="s">
        <v>3970</v>
      </c>
      <c r="C1479" t="s">
        <v>3821</v>
      </c>
      <c r="D1479" t="s">
        <v>3971</v>
      </c>
      <c r="E1479" t="s">
        <v>3668</v>
      </c>
      <c r="F1479" t="s">
        <v>25</v>
      </c>
      <c r="G1479" t="s">
        <v>172</v>
      </c>
      <c r="H1479" t="s">
        <v>3669</v>
      </c>
      <c r="I1479" t="s">
        <v>134</v>
      </c>
      <c r="J1479" t="s">
        <v>52</v>
      </c>
      <c r="K1479" t="s">
        <v>3670</v>
      </c>
      <c r="L1479" t="s">
        <v>31</v>
      </c>
      <c r="M1479" t="s">
        <v>25</v>
      </c>
      <c r="N1479" t="s">
        <v>102</v>
      </c>
      <c r="O1479" t="s">
        <v>103</v>
      </c>
      <c r="P1479" t="s">
        <v>35</v>
      </c>
      <c r="Q1479">
        <v>72</v>
      </c>
      <c r="R1479">
        <v>41.21</v>
      </c>
      <c r="S1479">
        <v>2967.12</v>
      </c>
      <c r="T1479">
        <v>10.75</v>
      </c>
      <c r="U1479">
        <v>2</v>
      </c>
      <c r="V1479">
        <v>3661</v>
      </c>
      <c r="W1479" t="s">
        <v>57</v>
      </c>
      <c r="X1479">
        <v>538.59</v>
      </c>
    </row>
    <row r="1480" spans="1:24" x14ac:dyDescent="0.25">
      <c r="A1480">
        <v>101478</v>
      </c>
      <c r="B1480" t="s">
        <v>4069</v>
      </c>
      <c r="C1480" t="s">
        <v>3936</v>
      </c>
      <c r="D1480" t="s">
        <v>4189</v>
      </c>
      <c r="E1480" t="s">
        <v>3671</v>
      </c>
      <c r="F1480" t="s">
        <v>65</v>
      </c>
      <c r="G1480" t="s">
        <v>70</v>
      </c>
      <c r="H1480" t="s">
        <v>2871</v>
      </c>
      <c r="I1480" t="s">
        <v>51</v>
      </c>
      <c r="J1480" t="s">
        <v>52</v>
      </c>
      <c r="K1480" t="s">
        <v>667</v>
      </c>
      <c r="L1480" t="s">
        <v>91</v>
      </c>
      <c r="M1480" t="s">
        <v>54</v>
      </c>
      <c r="N1480" t="s">
        <v>33</v>
      </c>
      <c r="O1480" t="s">
        <v>34</v>
      </c>
      <c r="P1480" t="s">
        <v>35</v>
      </c>
      <c r="Q1480">
        <v>176</v>
      </c>
      <c r="R1480">
        <v>38.94</v>
      </c>
      <c r="S1480">
        <v>6853.44</v>
      </c>
      <c r="T1480">
        <v>17.46</v>
      </c>
      <c r="U1480">
        <v>2</v>
      </c>
      <c r="V1480">
        <v>364</v>
      </c>
      <c r="W1480" t="s">
        <v>36</v>
      </c>
      <c r="X1480">
        <v>1204</v>
      </c>
    </row>
    <row r="1481" spans="1:24" x14ac:dyDescent="0.25">
      <c r="A1481">
        <v>101479</v>
      </c>
      <c r="B1481" t="s">
        <v>3790</v>
      </c>
      <c r="C1481" t="s">
        <v>3790</v>
      </c>
      <c r="D1481" s="1">
        <v>46003</v>
      </c>
      <c r="E1481" t="s">
        <v>3672</v>
      </c>
      <c r="F1481" t="s">
        <v>65</v>
      </c>
      <c r="G1481" t="s">
        <v>154</v>
      </c>
      <c r="H1481" t="s">
        <v>3673</v>
      </c>
      <c r="I1481" t="s">
        <v>191</v>
      </c>
      <c r="J1481" t="s">
        <v>62</v>
      </c>
      <c r="K1481" t="s">
        <v>618</v>
      </c>
      <c r="L1481" t="s">
        <v>31</v>
      </c>
      <c r="M1481" t="s">
        <v>65</v>
      </c>
      <c r="N1481" t="s">
        <v>107</v>
      </c>
      <c r="O1481" t="s">
        <v>108</v>
      </c>
      <c r="P1481" t="s">
        <v>76</v>
      </c>
      <c r="Q1481">
        <v>419</v>
      </c>
      <c r="R1481">
        <v>44.26</v>
      </c>
      <c r="S1481">
        <v>18544.939999999999</v>
      </c>
      <c r="T1481">
        <v>11.6</v>
      </c>
      <c r="U1481">
        <v>25</v>
      </c>
      <c r="V1481">
        <v>1641</v>
      </c>
      <c r="W1481" t="s">
        <v>188</v>
      </c>
      <c r="X1481">
        <v>721.09</v>
      </c>
    </row>
    <row r="1482" spans="1:24" x14ac:dyDescent="0.25">
      <c r="A1482">
        <v>101480</v>
      </c>
      <c r="B1482" t="s">
        <v>4021</v>
      </c>
      <c r="C1482" t="s">
        <v>4102</v>
      </c>
      <c r="D1482" s="1">
        <v>45664</v>
      </c>
      <c r="E1482" t="s">
        <v>3674</v>
      </c>
      <c r="F1482" t="s">
        <v>25</v>
      </c>
      <c r="G1482" t="s">
        <v>172</v>
      </c>
      <c r="H1482" t="s">
        <v>3675</v>
      </c>
      <c r="I1482" t="s">
        <v>116</v>
      </c>
      <c r="J1482" t="s">
        <v>62</v>
      </c>
      <c r="K1482" t="s">
        <v>3676</v>
      </c>
      <c r="L1482" t="s">
        <v>212</v>
      </c>
      <c r="M1482" t="s">
        <v>54</v>
      </c>
      <c r="N1482" t="s">
        <v>107</v>
      </c>
      <c r="O1482" t="s">
        <v>108</v>
      </c>
      <c r="P1482" t="s">
        <v>68</v>
      </c>
      <c r="Q1482">
        <v>203</v>
      </c>
      <c r="R1482">
        <v>9.1</v>
      </c>
      <c r="S1482">
        <v>1847.3</v>
      </c>
      <c r="T1482">
        <v>41.67</v>
      </c>
      <c r="U1482">
        <v>5</v>
      </c>
      <c r="V1482">
        <v>1419</v>
      </c>
      <c r="W1482" t="s">
        <v>36</v>
      </c>
      <c r="X1482">
        <v>219.51</v>
      </c>
    </row>
    <row r="1483" spans="1:24" x14ac:dyDescent="0.25">
      <c r="A1483">
        <v>101481</v>
      </c>
      <c r="B1483" t="s">
        <v>4009</v>
      </c>
      <c r="C1483" t="s">
        <v>4082</v>
      </c>
      <c r="D1483" s="1">
        <v>45844</v>
      </c>
      <c r="E1483" t="s">
        <v>3677</v>
      </c>
      <c r="F1483" t="s">
        <v>32</v>
      </c>
      <c r="G1483" t="s">
        <v>95</v>
      </c>
      <c r="H1483" t="s">
        <v>3678</v>
      </c>
      <c r="I1483" t="s">
        <v>126</v>
      </c>
      <c r="J1483" t="s">
        <v>42</v>
      </c>
      <c r="K1483" t="s">
        <v>86</v>
      </c>
      <c r="L1483" t="s">
        <v>122</v>
      </c>
      <c r="M1483" t="s">
        <v>65</v>
      </c>
      <c r="N1483" t="s">
        <v>92</v>
      </c>
      <c r="O1483" t="s">
        <v>93</v>
      </c>
      <c r="P1483" t="s">
        <v>76</v>
      </c>
      <c r="Q1483">
        <v>359</v>
      </c>
      <c r="R1483">
        <v>268.86</v>
      </c>
      <c r="S1483">
        <v>96520.74</v>
      </c>
      <c r="T1483">
        <v>14.56</v>
      </c>
      <c r="U1483">
        <v>21</v>
      </c>
      <c r="V1483">
        <v>1514</v>
      </c>
      <c r="W1483" t="s">
        <v>188</v>
      </c>
      <c r="X1483">
        <v>13116</v>
      </c>
    </row>
    <row r="1484" spans="1:24" x14ac:dyDescent="0.25">
      <c r="A1484">
        <v>101482</v>
      </c>
      <c r="B1484" s="1">
        <v>45355</v>
      </c>
      <c r="C1484" s="1">
        <v>45416</v>
      </c>
      <c r="D1484" t="s">
        <v>3996</v>
      </c>
      <c r="E1484" t="s">
        <v>3679</v>
      </c>
      <c r="F1484" t="s">
        <v>25</v>
      </c>
      <c r="G1484" t="s">
        <v>26</v>
      </c>
      <c r="H1484" t="s">
        <v>3680</v>
      </c>
      <c r="I1484" t="s">
        <v>182</v>
      </c>
      <c r="J1484" t="s">
        <v>80</v>
      </c>
      <c r="K1484" t="s">
        <v>1938</v>
      </c>
      <c r="L1484" t="s">
        <v>64</v>
      </c>
      <c r="M1484" t="s">
        <v>25</v>
      </c>
      <c r="N1484" t="s">
        <v>66</v>
      </c>
      <c r="O1484" t="s">
        <v>67</v>
      </c>
      <c r="P1484" t="s">
        <v>76</v>
      </c>
      <c r="Q1484">
        <v>264</v>
      </c>
      <c r="R1484">
        <v>179.77</v>
      </c>
      <c r="S1484">
        <v>47459.28</v>
      </c>
      <c r="T1484">
        <v>9.5</v>
      </c>
      <c r="U1484">
        <v>16</v>
      </c>
      <c r="V1484">
        <v>1495</v>
      </c>
      <c r="W1484" t="s">
        <v>36</v>
      </c>
      <c r="X1484">
        <v>9980.74</v>
      </c>
    </row>
    <row r="1485" spans="1:24" x14ac:dyDescent="0.25">
      <c r="A1485">
        <v>101483</v>
      </c>
      <c r="B1485" t="s">
        <v>3932</v>
      </c>
      <c r="C1485" t="s">
        <v>3932</v>
      </c>
      <c r="D1485" t="s">
        <v>4124</v>
      </c>
      <c r="E1485" t="s">
        <v>3681</v>
      </c>
      <c r="F1485" t="s">
        <v>25</v>
      </c>
      <c r="G1485" t="s">
        <v>244</v>
      </c>
      <c r="H1485" t="s">
        <v>3682</v>
      </c>
      <c r="I1485" t="s">
        <v>149</v>
      </c>
      <c r="J1485" t="s">
        <v>42</v>
      </c>
      <c r="K1485" t="s">
        <v>697</v>
      </c>
      <c r="L1485" t="s">
        <v>64</v>
      </c>
      <c r="M1485" t="s">
        <v>54</v>
      </c>
      <c r="N1485" t="s">
        <v>55</v>
      </c>
      <c r="O1485" t="s">
        <v>56</v>
      </c>
      <c r="P1485" t="s">
        <v>68</v>
      </c>
      <c r="Q1485">
        <v>344</v>
      </c>
      <c r="R1485">
        <v>211.73</v>
      </c>
      <c r="S1485">
        <v>72835.12</v>
      </c>
      <c r="T1485">
        <v>50.8</v>
      </c>
      <c r="U1485">
        <v>2</v>
      </c>
      <c r="V1485">
        <v>1165</v>
      </c>
      <c r="W1485" t="s">
        <v>36</v>
      </c>
      <c r="X1485">
        <v>12473.09</v>
      </c>
    </row>
    <row r="1486" spans="1:24" x14ac:dyDescent="0.25">
      <c r="A1486">
        <v>101484</v>
      </c>
      <c r="B1486" s="1">
        <v>45352</v>
      </c>
      <c r="C1486" s="1">
        <v>45352</v>
      </c>
      <c r="D1486" s="1">
        <v>45566</v>
      </c>
      <c r="E1486" t="s">
        <v>3683</v>
      </c>
      <c r="F1486" t="s">
        <v>54</v>
      </c>
      <c r="G1486" t="s">
        <v>193</v>
      </c>
      <c r="H1486" t="s">
        <v>3684</v>
      </c>
      <c r="I1486" t="s">
        <v>416</v>
      </c>
      <c r="J1486" t="s">
        <v>80</v>
      </c>
      <c r="K1486" t="s">
        <v>2147</v>
      </c>
      <c r="L1486" t="s">
        <v>187</v>
      </c>
      <c r="M1486" t="s">
        <v>25</v>
      </c>
      <c r="N1486" t="s">
        <v>55</v>
      </c>
      <c r="O1486" t="s">
        <v>56</v>
      </c>
      <c r="P1486" t="s">
        <v>35</v>
      </c>
      <c r="Q1486">
        <v>113</v>
      </c>
      <c r="R1486">
        <v>305.47000000000003</v>
      </c>
      <c r="S1486">
        <v>34518.11</v>
      </c>
      <c r="T1486">
        <v>15.68</v>
      </c>
      <c r="U1486">
        <v>7</v>
      </c>
      <c r="V1486">
        <v>978</v>
      </c>
      <c r="W1486" t="s">
        <v>36</v>
      </c>
      <c r="X1486">
        <v>6383.57</v>
      </c>
    </row>
    <row r="1487" spans="1:24" x14ac:dyDescent="0.25">
      <c r="A1487">
        <v>101485</v>
      </c>
      <c r="B1487" s="1">
        <v>45936</v>
      </c>
      <c r="C1487" t="s">
        <v>4171</v>
      </c>
      <c r="D1487" t="s">
        <v>3975</v>
      </c>
      <c r="E1487" t="s">
        <v>3685</v>
      </c>
      <c r="F1487" t="s">
        <v>32</v>
      </c>
      <c r="G1487" t="s">
        <v>110</v>
      </c>
      <c r="H1487" t="s">
        <v>3686</v>
      </c>
      <c r="I1487" t="s">
        <v>85</v>
      </c>
      <c r="J1487" t="s">
        <v>52</v>
      </c>
      <c r="K1487" t="s">
        <v>673</v>
      </c>
      <c r="L1487" t="s">
        <v>122</v>
      </c>
      <c r="M1487" t="s">
        <v>25</v>
      </c>
      <c r="N1487" t="s">
        <v>33</v>
      </c>
      <c r="O1487" t="s">
        <v>34</v>
      </c>
      <c r="P1487" t="s">
        <v>68</v>
      </c>
      <c r="Q1487">
        <v>39</v>
      </c>
      <c r="R1487">
        <v>73.069999999999993</v>
      </c>
      <c r="S1487">
        <v>2849.73</v>
      </c>
      <c r="T1487">
        <v>31.04</v>
      </c>
      <c r="U1487">
        <v>1</v>
      </c>
      <c r="V1487">
        <v>2373</v>
      </c>
      <c r="W1487" t="s">
        <v>36</v>
      </c>
      <c r="X1487">
        <v>339.22</v>
      </c>
    </row>
    <row r="1488" spans="1:24" x14ac:dyDescent="0.25">
      <c r="A1488">
        <v>101486</v>
      </c>
      <c r="B1488" t="s">
        <v>4175</v>
      </c>
      <c r="C1488" t="s">
        <v>3966</v>
      </c>
      <c r="D1488" t="s">
        <v>3982</v>
      </c>
      <c r="E1488" t="s">
        <v>3559</v>
      </c>
      <c r="F1488" t="s">
        <v>65</v>
      </c>
      <c r="G1488" t="s">
        <v>154</v>
      </c>
      <c r="H1488" t="s">
        <v>3687</v>
      </c>
      <c r="I1488" t="s">
        <v>207</v>
      </c>
      <c r="J1488" t="s">
        <v>80</v>
      </c>
      <c r="K1488" t="s">
        <v>2545</v>
      </c>
      <c r="L1488" t="s">
        <v>118</v>
      </c>
      <c r="M1488" t="s">
        <v>65</v>
      </c>
      <c r="N1488" t="s">
        <v>92</v>
      </c>
      <c r="O1488" t="s">
        <v>93</v>
      </c>
      <c r="P1488" t="s">
        <v>68</v>
      </c>
      <c r="Q1488">
        <v>494</v>
      </c>
      <c r="R1488">
        <v>311.27</v>
      </c>
      <c r="S1488">
        <v>153767.38</v>
      </c>
      <c r="T1488">
        <v>44.83</v>
      </c>
      <c r="U1488">
        <v>2</v>
      </c>
      <c r="V1488">
        <v>1007</v>
      </c>
      <c r="W1488" t="s">
        <v>36</v>
      </c>
      <c r="X1488">
        <v>29068.12</v>
      </c>
    </row>
    <row r="1489" spans="1:24" x14ac:dyDescent="0.25">
      <c r="A1489">
        <v>101487</v>
      </c>
      <c r="B1489" t="s">
        <v>4151</v>
      </c>
      <c r="C1489" t="s">
        <v>4054</v>
      </c>
      <c r="D1489" t="s">
        <v>4176</v>
      </c>
      <c r="E1489" t="s">
        <v>3688</v>
      </c>
      <c r="F1489" t="s">
        <v>65</v>
      </c>
      <c r="G1489" t="s">
        <v>154</v>
      </c>
      <c r="H1489" t="s">
        <v>3689</v>
      </c>
      <c r="I1489" t="s">
        <v>139</v>
      </c>
      <c r="J1489" t="s">
        <v>42</v>
      </c>
      <c r="K1489" t="s">
        <v>498</v>
      </c>
      <c r="L1489" t="s">
        <v>98</v>
      </c>
      <c r="M1489" t="s">
        <v>65</v>
      </c>
      <c r="N1489" t="s">
        <v>102</v>
      </c>
      <c r="O1489" t="s">
        <v>103</v>
      </c>
      <c r="P1489" t="s">
        <v>68</v>
      </c>
      <c r="Q1489">
        <v>47</v>
      </c>
      <c r="R1489">
        <v>170.14</v>
      </c>
      <c r="S1489">
        <v>7996.58</v>
      </c>
      <c r="T1489">
        <v>23.38</v>
      </c>
      <c r="U1489">
        <v>4</v>
      </c>
      <c r="V1489">
        <v>1777</v>
      </c>
      <c r="W1489" t="s">
        <v>36</v>
      </c>
      <c r="X1489">
        <v>1345.33</v>
      </c>
    </row>
    <row r="1490" spans="1:24" x14ac:dyDescent="0.25">
      <c r="A1490">
        <v>101488</v>
      </c>
      <c r="B1490" s="1">
        <v>45292</v>
      </c>
      <c r="C1490" s="1">
        <v>45444</v>
      </c>
      <c r="D1490" t="s">
        <v>4054</v>
      </c>
      <c r="E1490" t="s">
        <v>3690</v>
      </c>
      <c r="F1490" t="s">
        <v>25</v>
      </c>
      <c r="G1490" t="s">
        <v>169</v>
      </c>
      <c r="H1490" t="s">
        <v>3691</v>
      </c>
      <c r="I1490" t="s">
        <v>198</v>
      </c>
      <c r="J1490" t="s">
        <v>52</v>
      </c>
      <c r="K1490" t="s">
        <v>888</v>
      </c>
      <c r="L1490" t="s">
        <v>122</v>
      </c>
      <c r="M1490" t="s">
        <v>54</v>
      </c>
      <c r="N1490" t="s">
        <v>45</v>
      </c>
      <c r="O1490" t="s">
        <v>46</v>
      </c>
      <c r="P1490" t="s">
        <v>123</v>
      </c>
      <c r="Q1490">
        <v>76</v>
      </c>
      <c r="R1490">
        <v>19.89</v>
      </c>
      <c r="S1490">
        <v>1511.64</v>
      </c>
      <c r="T1490">
        <v>12.54</v>
      </c>
      <c r="U1490">
        <v>10</v>
      </c>
      <c r="V1490">
        <v>3972</v>
      </c>
      <c r="W1490" t="s">
        <v>47</v>
      </c>
      <c r="X1490">
        <v>-203.02</v>
      </c>
    </row>
    <row r="1491" spans="1:24" x14ac:dyDescent="0.25">
      <c r="A1491">
        <v>101489</v>
      </c>
      <c r="B1491" t="s">
        <v>3889</v>
      </c>
      <c r="C1491" t="s">
        <v>3889</v>
      </c>
      <c r="D1491" t="s">
        <v>4049</v>
      </c>
      <c r="E1491" t="s">
        <v>3692</v>
      </c>
      <c r="F1491" t="s">
        <v>65</v>
      </c>
      <c r="G1491" t="s">
        <v>154</v>
      </c>
      <c r="H1491" t="s">
        <v>3693</v>
      </c>
      <c r="I1491" t="s">
        <v>126</v>
      </c>
      <c r="J1491" t="s">
        <v>42</v>
      </c>
      <c r="K1491" t="s">
        <v>1676</v>
      </c>
      <c r="L1491" t="s">
        <v>212</v>
      </c>
      <c r="M1491" t="s">
        <v>54</v>
      </c>
      <c r="N1491" t="s">
        <v>74</v>
      </c>
      <c r="O1491" t="s">
        <v>75</v>
      </c>
      <c r="P1491" t="s">
        <v>76</v>
      </c>
      <c r="Q1491">
        <v>147</v>
      </c>
      <c r="R1491">
        <v>134.24</v>
      </c>
      <c r="S1491">
        <v>19733.28</v>
      </c>
      <c r="T1491">
        <v>10.7</v>
      </c>
      <c r="U1491">
        <v>17</v>
      </c>
      <c r="V1491">
        <v>584</v>
      </c>
      <c r="W1491" t="s">
        <v>36</v>
      </c>
      <c r="X1491">
        <v>2122.27</v>
      </c>
    </row>
    <row r="1492" spans="1:24" x14ac:dyDescent="0.25">
      <c r="A1492">
        <v>101490</v>
      </c>
      <c r="B1492" t="s">
        <v>3978</v>
      </c>
      <c r="C1492" t="s">
        <v>4132</v>
      </c>
      <c r="D1492" s="1">
        <v>45781</v>
      </c>
      <c r="E1492" t="s">
        <v>3694</v>
      </c>
      <c r="F1492" t="s">
        <v>25</v>
      </c>
      <c r="G1492" t="s">
        <v>244</v>
      </c>
      <c r="H1492" t="s">
        <v>3695</v>
      </c>
      <c r="I1492" t="s">
        <v>416</v>
      </c>
      <c r="J1492" t="s">
        <v>80</v>
      </c>
      <c r="K1492" t="s">
        <v>3600</v>
      </c>
      <c r="L1492" t="s">
        <v>98</v>
      </c>
      <c r="M1492" t="s">
        <v>38</v>
      </c>
      <c r="N1492" t="s">
        <v>92</v>
      </c>
      <c r="O1492" t="s">
        <v>93</v>
      </c>
      <c r="P1492" t="s">
        <v>76</v>
      </c>
      <c r="Q1492">
        <v>414</v>
      </c>
      <c r="R1492">
        <v>254.96</v>
      </c>
      <c r="S1492">
        <v>105553.44</v>
      </c>
      <c r="T1492">
        <v>15.56</v>
      </c>
      <c r="U1492">
        <v>10</v>
      </c>
      <c r="V1492">
        <v>886</v>
      </c>
      <c r="W1492" t="s">
        <v>36</v>
      </c>
      <c r="X1492">
        <v>22722.79</v>
      </c>
    </row>
    <row r="1493" spans="1:24" x14ac:dyDescent="0.25">
      <c r="A1493">
        <v>101491</v>
      </c>
      <c r="B1493" t="s">
        <v>3886</v>
      </c>
      <c r="C1493" t="s">
        <v>3886</v>
      </c>
      <c r="D1493" t="s">
        <v>3992</v>
      </c>
      <c r="E1493" t="s">
        <v>3696</v>
      </c>
      <c r="F1493" t="s">
        <v>65</v>
      </c>
      <c r="G1493" t="s">
        <v>142</v>
      </c>
      <c r="H1493" t="s">
        <v>3697</v>
      </c>
      <c r="I1493" t="s">
        <v>278</v>
      </c>
      <c r="J1493" t="s">
        <v>29</v>
      </c>
      <c r="K1493" t="s">
        <v>3698</v>
      </c>
      <c r="L1493" t="s">
        <v>91</v>
      </c>
      <c r="M1493" t="s">
        <v>38</v>
      </c>
      <c r="N1493" t="s">
        <v>203</v>
      </c>
      <c r="O1493" t="s">
        <v>204</v>
      </c>
      <c r="P1493" t="s">
        <v>76</v>
      </c>
      <c r="Q1493">
        <v>368</v>
      </c>
      <c r="R1493">
        <v>89.27</v>
      </c>
      <c r="S1493">
        <v>32851.360000000001</v>
      </c>
      <c r="T1493">
        <v>14.73</v>
      </c>
      <c r="U1493">
        <v>12</v>
      </c>
      <c r="V1493">
        <v>954</v>
      </c>
      <c r="W1493" t="s">
        <v>36</v>
      </c>
      <c r="X1493">
        <v>6354.37</v>
      </c>
    </row>
    <row r="1494" spans="1:24" x14ac:dyDescent="0.25">
      <c r="A1494">
        <v>101492</v>
      </c>
      <c r="B1494" t="s">
        <v>4066</v>
      </c>
      <c r="C1494" t="s">
        <v>3883</v>
      </c>
      <c r="D1494" t="s">
        <v>4149</v>
      </c>
      <c r="E1494" t="s">
        <v>3699</v>
      </c>
      <c r="F1494" t="s">
        <v>65</v>
      </c>
      <c r="G1494" t="s">
        <v>70</v>
      </c>
      <c r="H1494" t="s">
        <v>3700</v>
      </c>
      <c r="I1494" t="s">
        <v>149</v>
      </c>
      <c r="J1494" t="s">
        <v>42</v>
      </c>
      <c r="K1494" t="s">
        <v>2113</v>
      </c>
      <c r="L1494" t="s">
        <v>118</v>
      </c>
      <c r="M1494" t="s">
        <v>65</v>
      </c>
      <c r="N1494" t="s">
        <v>55</v>
      </c>
      <c r="O1494" t="s">
        <v>56</v>
      </c>
      <c r="P1494" t="s">
        <v>68</v>
      </c>
      <c r="Q1494">
        <v>414</v>
      </c>
      <c r="R1494">
        <v>134.56</v>
      </c>
      <c r="S1494">
        <v>55707.839999999997</v>
      </c>
      <c r="T1494">
        <v>40.99</v>
      </c>
      <c r="U1494">
        <v>4</v>
      </c>
      <c r="V1494">
        <v>564</v>
      </c>
      <c r="W1494" t="s">
        <v>36</v>
      </c>
      <c r="X1494">
        <v>12159.04</v>
      </c>
    </row>
    <row r="1495" spans="1:24" x14ac:dyDescent="0.25">
      <c r="A1495">
        <v>101493</v>
      </c>
      <c r="B1495" s="1">
        <v>45603</v>
      </c>
      <c r="C1495" t="s">
        <v>3840</v>
      </c>
      <c r="D1495" t="s">
        <v>4097</v>
      </c>
      <c r="E1495" t="s">
        <v>3701</v>
      </c>
      <c r="F1495" t="s">
        <v>54</v>
      </c>
      <c r="G1495" t="s">
        <v>129</v>
      </c>
      <c r="H1495" t="s">
        <v>3702</v>
      </c>
      <c r="I1495" t="s">
        <v>134</v>
      </c>
      <c r="J1495" t="s">
        <v>52</v>
      </c>
      <c r="K1495" t="s">
        <v>822</v>
      </c>
      <c r="L1495" t="s">
        <v>98</v>
      </c>
      <c r="M1495" t="s">
        <v>25</v>
      </c>
      <c r="N1495" t="s">
        <v>151</v>
      </c>
      <c r="O1495" t="s">
        <v>152</v>
      </c>
      <c r="P1495" t="s">
        <v>35</v>
      </c>
      <c r="Q1495">
        <v>266</v>
      </c>
      <c r="R1495">
        <v>37.450000000000003</v>
      </c>
      <c r="S1495">
        <v>9961.7000000000007</v>
      </c>
      <c r="T1495">
        <v>20.02</v>
      </c>
      <c r="U1495">
        <v>2</v>
      </c>
      <c r="V1495">
        <v>3735</v>
      </c>
      <c r="W1495" t="s">
        <v>36</v>
      </c>
      <c r="X1495">
        <v>859.04</v>
      </c>
    </row>
    <row r="1496" spans="1:24" x14ac:dyDescent="0.25">
      <c r="A1496">
        <v>101494</v>
      </c>
      <c r="B1496" t="s">
        <v>3827</v>
      </c>
      <c r="C1496" t="s">
        <v>3827</v>
      </c>
      <c r="D1496" s="1">
        <v>45965</v>
      </c>
      <c r="E1496" t="s">
        <v>3703</v>
      </c>
      <c r="F1496" t="s">
        <v>32</v>
      </c>
      <c r="G1496" t="s">
        <v>137</v>
      </c>
      <c r="H1496" t="s">
        <v>3704</v>
      </c>
      <c r="I1496" t="s">
        <v>116</v>
      </c>
      <c r="J1496" t="s">
        <v>62</v>
      </c>
      <c r="K1496" t="s">
        <v>1584</v>
      </c>
      <c r="L1496" t="s">
        <v>98</v>
      </c>
      <c r="M1496" t="s">
        <v>38</v>
      </c>
      <c r="N1496" t="s">
        <v>102</v>
      </c>
      <c r="O1496" t="s">
        <v>103</v>
      </c>
      <c r="P1496" t="s">
        <v>123</v>
      </c>
      <c r="Q1496">
        <v>139</v>
      </c>
      <c r="R1496">
        <v>13.54</v>
      </c>
      <c r="S1496">
        <v>1882.06</v>
      </c>
      <c r="T1496">
        <v>14.07</v>
      </c>
      <c r="U1496">
        <v>13</v>
      </c>
      <c r="V1496">
        <v>2302</v>
      </c>
      <c r="W1496" t="s">
        <v>36</v>
      </c>
      <c r="X1496">
        <v>89.49</v>
      </c>
    </row>
    <row r="1497" spans="1:24" x14ac:dyDescent="0.25">
      <c r="A1497">
        <v>101495</v>
      </c>
      <c r="B1497" t="s">
        <v>3760</v>
      </c>
      <c r="C1497" s="1">
        <v>45360</v>
      </c>
      <c r="D1497" t="s">
        <v>4008</v>
      </c>
      <c r="E1497" t="s">
        <v>2325</v>
      </c>
      <c r="F1497" t="s">
        <v>65</v>
      </c>
      <c r="G1497" t="s">
        <v>154</v>
      </c>
      <c r="H1497" t="s">
        <v>3705</v>
      </c>
      <c r="I1497" t="s">
        <v>246</v>
      </c>
      <c r="J1497" t="s">
        <v>29</v>
      </c>
      <c r="K1497" t="s">
        <v>1063</v>
      </c>
      <c r="L1497" t="s">
        <v>98</v>
      </c>
      <c r="M1497" t="s">
        <v>25</v>
      </c>
      <c r="N1497" t="s">
        <v>92</v>
      </c>
      <c r="O1497" t="s">
        <v>93</v>
      </c>
      <c r="P1497" t="s">
        <v>76</v>
      </c>
      <c r="Q1497">
        <v>369</v>
      </c>
      <c r="R1497">
        <v>27.72</v>
      </c>
      <c r="S1497">
        <v>10228.68</v>
      </c>
      <c r="T1497">
        <v>14.74</v>
      </c>
      <c r="U1497">
        <v>25</v>
      </c>
      <c r="V1497">
        <v>891</v>
      </c>
      <c r="W1497" t="s">
        <v>36</v>
      </c>
      <c r="X1497">
        <v>1927.04</v>
      </c>
    </row>
    <row r="1498" spans="1:24" x14ac:dyDescent="0.25">
      <c r="A1498">
        <v>101496</v>
      </c>
      <c r="B1498" t="s">
        <v>3946</v>
      </c>
      <c r="C1498" t="s">
        <v>4116</v>
      </c>
      <c r="D1498" s="1">
        <v>45325</v>
      </c>
      <c r="E1498" t="s">
        <v>3706</v>
      </c>
      <c r="F1498" t="s">
        <v>32</v>
      </c>
      <c r="G1498" t="s">
        <v>95</v>
      </c>
      <c r="H1498" t="s">
        <v>3707</v>
      </c>
      <c r="I1498" t="s">
        <v>198</v>
      </c>
      <c r="J1498" t="s">
        <v>52</v>
      </c>
      <c r="K1498" t="s">
        <v>231</v>
      </c>
      <c r="L1498" t="s">
        <v>187</v>
      </c>
      <c r="M1498" t="s">
        <v>54</v>
      </c>
      <c r="N1498" t="s">
        <v>107</v>
      </c>
      <c r="O1498" t="s">
        <v>108</v>
      </c>
      <c r="P1498" t="s">
        <v>35</v>
      </c>
      <c r="Q1498">
        <v>341</v>
      </c>
      <c r="R1498">
        <v>46.67</v>
      </c>
      <c r="S1498">
        <v>15914.47</v>
      </c>
      <c r="T1498">
        <v>22.14</v>
      </c>
      <c r="U1498">
        <v>10</v>
      </c>
      <c r="V1498">
        <v>3023</v>
      </c>
      <c r="W1498" t="s">
        <v>36</v>
      </c>
      <c r="X1498">
        <v>1567.83</v>
      </c>
    </row>
    <row r="1499" spans="1:24" x14ac:dyDescent="0.25">
      <c r="A1499">
        <v>101497</v>
      </c>
      <c r="B1499" t="s">
        <v>3892</v>
      </c>
      <c r="C1499" t="s">
        <v>4049</v>
      </c>
      <c r="D1499" s="1">
        <v>45479</v>
      </c>
      <c r="E1499" t="s">
        <v>3708</v>
      </c>
      <c r="F1499" t="s">
        <v>54</v>
      </c>
      <c r="G1499" t="s">
        <v>165</v>
      </c>
      <c r="H1499" t="s">
        <v>3709</v>
      </c>
      <c r="I1499" t="s">
        <v>41</v>
      </c>
      <c r="J1499" t="s">
        <v>42</v>
      </c>
      <c r="K1499" t="s">
        <v>1691</v>
      </c>
      <c r="L1499" t="s">
        <v>98</v>
      </c>
      <c r="M1499" t="s">
        <v>32</v>
      </c>
      <c r="N1499" t="s">
        <v>74</v>
      </c>
      <c r="O1499" t="s">
        <v>75</v>
      </c>
      <c r="P1499" t="s">
        <v>35</v>
      </c>
      <c r="Q1499">
        <v>83</v>
      </c>
      <c r="R1499">
        <v>85.54</v>
      </c>
      <c r="S1499">
        <v>7099.82</v>
      </c>
      <c r="T1499">
        <v>14.83</v>
      </c>
      <c r="U1499">
        <v>8</v>
      </c>
      <c r="V1499">
        <v>189</v>
      </c>
      <c r="W1499" t="s">
        <v>36</v>
      </c>
      <c r="X1499">
        <v>575.58000000000004</v>
      </c>
    </row>
    <row r="1500" spans="1:24" x14ac:dyDescent="0.25">
      <c r="A1500">
        <v>101498</v>
      </c>
      <c r="B1500" s="1">
        <v>45753</v>
      </c>
      <c r="C1500" s="1">
        <v>45875</v>
      </c>
      <c r="D1500" t="s">
        <v>3976</v>
      </c>
      <c r="E1500" t="s">
        <v>3710</v>
      </c>
      <c r="F1500" t="s">
        <v>38</v>
      </c>
      <c r="G1500" t="s">
        <v>147</v>
      </c>
      <c r="H1500" t="s">
        <v>3711</v>
      </c>
      <c r="I1500" t="s">
        <v>89</v>
      </c>
      <c r="J1500" t="s">
        <v>62</v>
      </c>
      <c r="K1500" t="s">
        <v>1419</v>
      </c>
      <c r="L1500" t="s">
        <v>98</v>
      </c>
      <c r="M1500" t="s">
        <v>32</v>
      </c>
      <c r="N1500" t="s">
        <v>45</v>
      </c>
      <c r="O1500" t="s">
        <v>46</v>
      </c>
      <c r="P1500" t="s">
        <v>68</v>
      </c>
      <c r="Q1500">
        <v>99</v>
      </c>
      <c r="R1500">
        <v>6.49</v>
      </c>
      <c r="S1500">
        <v>642.51</v>
      </c>
      <c r="T1500">
        <v>34.93</v>
      </c>
      <c r="U1500">
        <v>8</v>
      </c>
      <c r="V1500">
        <v>4502</v>
      </c>
      <c r="W1500" t="s">
        <v>36</v>
      </c>
      <c r="X1500">
        <v>59.85</v>
      </c>
    </row>
    <row r="1501" spans="1:24" x14ac:dyDescent="0.25">
      <c r="A1501">
        <v>101499</v>
      </c>
      <c r="B1501" t="s">
        <v>3892</v>
      </c>
      <c r="C1501" t="s">
        <v>3892</v>
      </c>
      <c r="D1501" s="1">
        <v>45449</v>
      </c>
      <c r="E1501" t="s">
        <v>3712</v>
      </c>
      <c r="F1501" t="s">
        <v>38</v>
      </c>
      <c r="G1501" t="s">
        <v>217</v>
      </c>
      <c r="H1501" t="s">
        <v>3713</v>
      </c>
      <c r="I1501" t="s">
        <v>28</v>
      </c>
      <c r="J1501" t="s">
        <v>29</v>
      </c>
      <c r="K1501" t="s">
        <v>3714</v>
      </c>
      <c r="L1501" t="s">
        <v>187</v>
      </c>
      <c r="M1501" t="s">
        <v>54</v>
      </c>
      <c r="N1501" t="s">
        <v>74</v>
      </c>
      <c r="O1501" t="s">
        <v>75</v>
      </c>
      <c r="P1501" t="s">
        <v>123</v>
      </c>
      <c r="Q1501">
        <v>457</v>
      </c>
      <c r="R1501">
        <v>25.36</v>
      </c>
      <c r="S1501">
        <v>11589.52</v>
      </c>
      <c r="T1501">
        <v>21.8</v>
      </c>
      <c r="U1501">
        <v>11</v>
      </c>
      <c r="V1501">
        <v>1145</v>
      </c>
      <c r="W1501" t="s">
        <v>36</v>
      </c>
      <c r="X1501">
        <v>628.58000000000004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501"/>
  <sheetViews>
    <sheetView workbookViewId="0">
      <selection activeCell="Y2" sqref="Y2"/>
    </sheetView>
  </sheetViews>
  <sheetFormatPr defaultRowHeight="15" x14ac:dyDescent="0.25"/>
  <cols>
    <col min="1" max="1" width="10.5703125" style="15" customWidth="1"/>
    <col min="2" max="3" width="12.85546875" customWidth="1"/>
    <col min="4" max="4" width="12.85546875" style="15" customWidth="1"/>
    <col min="5" max="7" width="16.28515625" customWidth="1"/>
    <col min="8" max="8" width="15.140625" customWidth="1"/>
    <col min="9" max="9" width="15.140625" style="15" customWidth="1"/>
    <col min="10" max="10" width="15.140625" customWidth="1"/>
    <col min="11" max="11" width="14" customWidth="1"/>
    <col min="12" max="12" width="18.28515625" style="15" customWidth="1"/>
    <col min="13" max="13" width="19.140625" style="15" customWidth="1"/>
    <col min="14" max="14" width="12.28515625" customWidth="1"/>
    <col min="15" max="15" width="15.7109375" style="15" customWidth="1"/>
    <col min="16" max="16" width="18.28515625" style="15" customWidth="1"/>
    <col min="17" max="17" width="12.85546875" customWidth="1"/>
    <col min="18" max="18" width="16.28515625" customWidth="1"/>
    <col min="19" max="19" width="17.140625" customWidth="1"/>
    <col min="20" max="20" width="15.5703125" customWidth="1"/>
    <col min="21" max="21" width="21.140625" style="15" customWidth="1"/>
    <col min="22" max="22" width="21.7109375" style="15" customWidth="1"/>
    <col min="23" max="23" width="16.42578125" customWidth="1"/>
    <col min="24" max="24" width="11.7109375" customWidth="1"/>
    <col min="25" max="25" width="22" style="15" customWidth="1"/>
    <col min="26" max="26" width="15.140625" customWidth="1"/>
    <col min="27" max="27" width="20" customWidth="1"/>
    <col min="28" max="28" width="16.85546875" customWidth="1"/>
    <col min="29" max="29" width="14.140625" customWidth="1"/>
    <col min="31" max="31" width="11.85546875" customWidth="1"/>
  </cols>
  <sheetData>
    <row r="1" spans="1:31" x14ac:dyDescent="0.25">
      <c r="A1" s="15" t="s">
        <v>0</v>
      </c>
      <c r="B1" t="s">
        <v>1</v>
      </c>
      <c r="C1" t="s">
        <v>3715</v>
      </c>
      <c r="D1" s="15" t="s">
        <v>3720</v>
      </c>
      <c r="E1" t="s">
        <v>2</v>
      </c>
      <c r="F1" t="s">
        <v>3716</v>
      </c>
      <c r="G1" t="s">
        <v>3721</v>
      </c>
      <c r="H1" t="s">
        <v>3</v>
      </c>
      <c r="I1" s="15" t="s">
        <v>3717</v>
      </c>
      <c r="J1" t="s">
        <v>3722</v>
      </c>
      <c r="K1" t="s">
        <v>4</v>
      </c>
      <c r="L1" s="15" t="s">
        <v>5</v>
      </c>
      <c r="M1" s="15" t="s">
        <v>6</v>
      </c>
      <c r="N1" t="s">
        <v>7</v>
      </c>
      <c r="O1" s="15" t="s">
        <v>8</v>
      </c>
      <c r="P1" s="15" t="s">
        <v>9</v>
      </c>
      <c r="Q1" t="s">
        <v>10</v>
      </c>
      <c r="R1" t="s">
        <v>11</v>
      </c>
      <c r="S1" t="s">
        <v>12</v>
      </c>
      <c r="T1" t="s">
        <v>13</v>
      </c>
      <c r="U1" s="15" t="s">
        <v>14</v>
      </c>
      <c r="V1" s="15" t="s">
        <v>15</v>
      </c>
      <c r="W1" t="s">
        <v>16</v>
      </c>
      <c r="X1" t="s">
        <v>17</v>
      </c>
      <c r="Y1" s="15" t="s">
        <v>4223</v>
      </c>
      <c r="Z1" t="s">
        <v>19</v>
      </c>
      <c r="AA1" t="s">
        <v>20</v>
      </c>
      <c r="AB1" t="s">
        <v>21</v>
      </c>
      <c r="AC1" t="s">
        <v>22</v>
      </c>
      <c r="AD1" t="s">
        <v>23</v>
      </c>
      <c r="AE1" t="s">
        <v>18</v>
      </c>
    </row>
    <row r="2" spans="1:31" x14ac:dyDescent="0.25">
      <c r="A2" s="15">
        <v>100000</v>
      </c>
      <c r="B2" s="1">
        <v>45394</v>
      </c>
      <c r="C2" s="1" t="str">
        <f>TEXT(Table1[[#This Row],[Order Date]],"dddd")</f>
        <v>Friday</v>
      </c>
      <c r="D2" s="16" t="str">
        <f>TEXT(Table1[[#This Row],[Order Date]],"mmmm")</f>
        <v>April</v>
      </c>
      <c r="E2" s="1">
        <v>45397</v>
      </c>
      <c r="F2" s="1" t="str">
        <f>TEXT(Table1[[#This Row],[Shipment Date]],"dddd")</f>
        <v>Monday</v>
      </c>
      <c r="G2" s="1" t="str">
        <f>TEXT(Table1[[#This Row],[Shipment Date]],"mmmm")</f>
        <v>April</v>
      </c>
      <c r="H2" s="1">
        <v>45406</v>
      </c>
      <c r="I2" s="16" t="str">
        <f>TEXT(Table1[[#This Row],[Delivery Date]],"dddd")</f>
        <v>Wednesday</v>
      </c>
      <c r="J2" s="1" t="str">
        <f>TEXT(Table1[[#This Row],[Delivery Date]],"mmmm")</f>
        <v>April</v>
      </c>
      <c r="K2" t="s">
        <v>24</v>
      </c>
      <c r="L2" s="15" t="s">
        <v>25</v>
      </c>
      <c r="M2" s="15" t="s">
        <v>26</v>
      </c>
      <c r="N2" t="s">
        <v>27</v>
      </c>
      <c r="O2" s="15" t="s">
        <v>28</v>
      </c>
      <c r="P2" s="15" t="s">
        <v>29</v>
      </c>
      <c r="Q2" t="s">
        <v>30</v>
      </c>
      <c r="R2" t="s">
        <v>31</v>
      </c>
      <c r="S2" t="s">
        <v>32</v>
      </c>
      <c r="T2" t="s">
        <v>33</v>
      </c>
      <c r="U2" s="15" t="s">
        <v>34</v>
      </c>
      <c r="V2" s="15" t="s">
        <v>35</v>
      </c>
      <c r="W2">
        <v>224</v>
      </c>
      <c r="X2">
        <v>16.39</v>
      </c>
      <c r="Y2" s="15">
        <v>3671.36</v>
      </c>
      <c r="Z2">
        <v>18.82</v>
      </c>
      <c r="AA2">
        <v>9</v>
      </c>
      <c r="AB2">
        <v>2285</v>
      </c>
      <c r="AC2" t="s">
        <v>36</v>
      </c>
      <c r="AD2">
        <v>668.08</v>
      </c>
      <c r="AE2">
        <v>3003.28</v>
      </c>
    </row>
    <row r="3" spans="1:31" x14ac:dyDescent="0.25">
      <c r="A3" s="15">
        <v>100001</v>
      </c>
      <c r="B3" s="1">
        <v>45705</v>
      </c>
      <c r="C3" s="1" t="str">
        <f>TEXT(Table1[[#This Row],[Order Date]],"dddd")</f>
        <v>Monday</v>
      </c>
      <c r="D3" s="16" t="str">
        <f>TEXT(Table1[[#This Row],[Order Date]],"mmmm")</f>
        <v>February</v>
      </c>
      <c r="E3" s="1">
        <v>45710</v>
      </c>
      <c r="F3" s="1" t="str">
        <f>TEXT(Table1[[#This Row],[Shipment Date]],"dddd")</f>
        <v>Saturday</v>
      </c>
      <c r="G3" s="1" t="str">
        <f>TEXT(Table1[[#This Row],[Shipment Date]],"mmmm")</f>
        <v>February</v>
      </c>
      <c r="H3" s="1">
        <v>45713</v>
      </c>
      <c r="I3" s="16" t="str">
        <f>TEXT(Table1[[#This Row],[Delivery Date]],"dddd")</f>
        <v>Tuesday</v>
      </c>
      <c r="J3" s="1" t="str">
        <f>TEXT(Table1[[#This Row],[Delivery Date]],"mmmm")</f>
        <v>February</v>
      </c>
      <c r="K3" t="s">
        <v>37</v>
      </c>
      <c r="L3" s="15" t="s">
        <v>38</v>
      </c>
      <c r="M3" s="15" t="s">
        <v>39</v>
      </c>
      <c r="N3" t="s">
        <v>40</v>
      </c>
      <c r="O3" s="15" t="s">
        <v>41</v>
      </c>
      <c r="P3" s="15" t="s">
        <v>42</v>
      </c>
      <c r="Q3" t="s">
        <v>43</v>
      </c>
      <c r="R3" t="s">
        <v>44</v>
      </c>
      <c r="S3" t="s">
        <v>32</v>
      </c>
      <c r="T3" t="s">
        <v>45</v>
      </c>
      <c r="U3" s="15" t="s">
        <v>46</v>
      </c>
      <c r="V3" s="15" t="s">
        <v>35</v>
      </c>
      <c r="W3">
        <v>323</v>
      </c>
      <c r="X3">
        <v>264.66000000000003</v>
      </c>
      <c r="Y3" s="15">
        <v>85485.18</v>
      </c>
      <c r="Z3">
        <v>21.63</v>
      </c>
      <c r="AA3">
        <v>3</v>
      </c>
      <c r="AB3">
        <v>797</v>
      </c>
      <c r="AC3" t="s">
        <v>47</v>
      </c>
      <c r="AD3">
        <v>-21.2</v>
      </c>
      <c r="AE3">
        <v>85506.37999999999</v>
      </c>
    </row>
    <row r="4" spans="1:31" x14ac:dyDescent="0.25">
      <c r="A4" s="15">
        <v>100002</v>
      </c>
      <c r="B4" s="1">
        <v>45991</v>
      </c>
      <c r="C4" s="1" t="str">
        <f>TEXT(Table1[[#This Row],[Order Date]],"dddd")</f>
        <v>Sunday</v>
      </c>
      <c r="D4" s="16" t="str">
        <f>TEXT(Table1[[#This Row],[Order Date]],"mmmm")</f>
        <v>November</v>
      </c>
      <c r="E4" s="1">
        <v>45996</v>
      </c>
      <c r="F4" s="1" t="str">
        <f>TEXT(Table1[[#This Row],[Shipment Date]],"dddd")</f>
        <v>Friday</v>
      </c>
      <c r="G4" s="1" t="str">
        <f>TEXT(Table1[[#This Row],[Shipment Date]],"mmmm")</f>
        <v>December</v>
      </c>
      <c r="H4" s="1">
        <v>46000</v>
      </c>
      <c r="I4" s="16" t="str">
        <f>TEXT(Table1[[#This Row],[Delivery Date]],"dddd")</f>
        <v>Tuesday</v>
      </c>
      <c r="J4" s="1" t="str">
        <f>TEXT(Table1[[#This Row],[Delivery Date]],"mmmm")</f>
        <v>December</v>
      </c>
      <c r="K4" t="s">
        <v>48</v>
      </c>
      <c r="L4" s="15" t="s">
        <v>38</v>
      </c>
      <c r="M4" s="15" t="s">
        <v>49</v>
      </c>
      <c r="N4" t="s">
        <v>50</v>
      </c>
      <c r="O4" s="15" t="s">
        <v>51</v>
      </c>
      <c r="P4" s="15" t="s">
        <v>52</v>
      </c>
      <c r="Q4" t="s">
        <v>53</v>
      </c>
      <c r="R4" t="s">
        <v>31</v>
      </c>
      <c r="S4" t="s">
        <v>54</v>
      </c>
      <c r="T4" t="s">
        <v>55</v>
      </c>
      <c r="U4" s="15" t="s">
        <v>56</v>
      </c>
      <c r="V4" s="15" t="s">
        <v>35</v>
      </c>
      <c r="W4">
        <v>140</v>
      </c>
      <c r="X4">
        <v>78.52</v>
      </c>
      <c r="Y4" s="15">
        <v>10992.8</v>
      </c>
      <c r="Z4">
        <v>16.440000000000001</v>
      </c>
      <c r="AA4">
        <v>4</v>
      </c>
      <c r="AB4">
        <v>846</v>
      </c>
      <c r="AC4" t="s">
        <v>57</v>
      </c>
      <c r="AD4">
        <v>2109.0700000000002</v>
      </c>
      <c r="AE4">
        <v>8883.73</v>
      </c>
    </row>
    <row r="5" spans="1:31" x14ac:dyDescent="0.25">
      <c r="A5" s="15">
        <v>100003</v>
      </c>
      <c r="B5" s="1">
        <v>45533</v>
      </c>
      <c r="C5" s="1" t="str">
        <f>TEXT(Table1[[#This Row],[Order Date]],"dddd")</f>
        <v>Thursday</v>
      </c>
      <c r="D5" s="16" t="str">
        <f>TEXT(Table1[[#This Row],[Order Date]],"mmmm")</f>
        <v>August</v>
      </c>
      <c r="E5" s="1">
        <v>45534</v>
      </c>
      <c r="F5" s="1" t="str">
        <f>TEXT(Table1[[#This Row],[Shipment Date]],"dddd")</f>
        <v>Friday</v>
      </c>
      <c r="G5" s="1" t="str">
        <f>TEXT(Table1[[#This Row],[Shipment Date]],"mmmm")</f>
        <v>August</v>
      </c>
      <c r="H5" s="1">
        <v>45538</v>
      </c>
      <c r="I5" s="16" t="str">
        <f>TEXT(Table1[[#This Row],[Delivery Date]],"dddd")</f>
        <v>Tuesday</v>
      </c>
      <c r="J5" s="1" t="str">
        <f>TEXT(Table1[[#This Row],[Delivery Date]],"mmmm")</f>
        <v>September</v>
      </c>
      <c r="K5" t="s">
        <v>58</v>
      </c>
      <c r="L5" s="15" t="s">
        <v>25</v>
      </c>
      <c r="M5" s="15" t="s">
        <v>59</v>
      </c>
      <c r="N5" t="s">
        <v>60</v>
      </c>
      <c r="O5" s="15" t="s">
        <v>61</v>
      </c>
      <c r="P5" s="15" t="s">
        <v>62</v>
      </c>
      <c r="Q5" t="s">
        <v>63</v>
      </c>
      <c r="R5" t="s">
        <v>64</v>
      </c>
      <c r="S5" t="s">
        <v>65</v>
      </c>
      <c r="T5" t="s">
        <v>66</v>
      </c>
      <c r="U5" s="15" t="s">
        <v>67</v>
      </c>
      <c r="V5" s="15" t="s">
        <v>68</v>
      </c>
      <c r="W5">
        <v>437</v>
      </c>
      <c r="X5">
        <v>27.28</v>
      </c>
      <c r="Y5" s="15">
        <v>11921.36</v>
      </c>
      <c r="Z5">
        <v>56.83</v>
      </c>
      <c r="AA5">
        <v>4</v>
      </c>
      <c r="AB5">
        <v>4314</v>
      </c>
      <c r="AC5" t="s">
        <v>36</v>
      </c>
      <c r="AD5">
        <v>821.66</v>
      </c>
      <c r="AE5">
        <v>11099.7</v>
      </c>
    </row>
    <row r="6" spans="1:31" x14ac:dyDescent="0.25">
      <c r="A6" s="15">
        <v>100004</v>
      </c>
      <c r="B6" s="1">
        <v>45681</v>
      </c>
      <c r="C6" s="1" t="str">
        <f>TEXT(Table1[[#This Row],[Order Date]],"dddd")</f>
        <v>Friday</v>
      </c>
      <c r="D6" s="16" t="str">
        <f>TEXT(Table1[[#This Row],[Order Date]],"mmmm")</f>
        <v>January</v>
      </c>
      <c r="E6" s="1">
        <v>45686</v>
      </c>
      <c r="F6" s="1" t="str">
        <f>TEXT(Table1[[#This Row],[Shipment Date]],"dddd")</f>
        <v>Wednesday</v>
      </c>
      <c r="G6" s="1" t="str">
        <f>TEXT(Table1[[#This Row],[Shipment Date]],"mmmm")</f>
        <v>January</v>
      </c>
      <c r="H6" s="1">
        <v>45705</v>
      </c>
      <c r="I6" s="16" t="str">
        <f>TEXT(Table1[[#This Row],[Delivery Date]],"dddd")</f>
        <v>Monday</v>
      </c>
      <c r="J6" s="1" t="str">
        <f>TEXT(Table1[[#This Row],[Delivery Date]],"mmmm")</f>
        <v>February</v>
      </c>
      <c r="K6" t="s">
        <v>69</v>
      </c>
      <c r="L6" s="15" t="s">
        <v>65</v>
      </c>
      <c r="M6" s="15" t="s">
        <v>70</v>
      </c>
      <c r="N6" t="s">
        <v>71</v>
      </c>
      <c r="O6" s="15" t="s">
        <v>72</v>
      </c>
      <c r="P6" s="15" t="s">
        <v>42</v>
      </c>
      <c r="Q6" t="s">
        <v>73</v>
      </c>
      <c r="R6" t="s">
        <v>44</v>
      </c>
      <c r="S6" t="s">
        <v>65</v>
      </c>
      <c r="T6" t="s">
        <v>74</v>
      </c>
      <c r="U6" s="15" t="s">
        <v>75</v>
      </c>
      <c r="V6" s="15" t="s">
        <v>76</v>
      </c>
      <c r="W6">
        <v>211</v>
      </c>
      <c r="X6">
        <v>408.98</v>
      </c>
      <c r="Y6" s="15">
        <v>86294.78</v>
      </c>
      <c r="Z6">
        <v>8.7899999999999991</v>
      </c>
      <c r="AA6">
        <v>19</v>
      </c>
      <c r="AB6">
        <v>319</v>
      </c>
      <c r="AC6" t="s">
        <v>36</v>
      </c>
      <c r="AD6">
        <v>13786.48</v>
      </c>
      <c r="AE6">
        <v>72508.3</v>
      </c>
    </row>
    <row r="7" spans="1:31" x14ac:dyDescent="0.25">
      <c r="A7" s="15">
        <v>100005</v>
      </c>
      <c r="B7" s="1">
        <v>45993</v>
      </c>
      <c r="C7" s="1" t="str">
        <f>TEXT(Table1[[#This Row],[Order Date]],"dddd")</f>
        <v>Tuesday</v>
      </c>
      <c r="D7" s="16" t="str">
        <f>TEXT(Table1[[#This Row],[Order Date]],"mmmm")</f>
        <v>December</v>
      </c>
      <c r="E7" s="1">
        <v>45997</v>
      </c>
      <c r="F7" s="1" t="str">
        <f>TEXT(Table1[[#This Row],[Shipment Date]],"dddd")</f>
        <v>Saturday</v>
      </c>
      <c r="G7" s="1" t="str">
        <f>TEXT(Table1[[#This Row],[Shipment Date]],"mmmm")</f>
        <v>December</v>
      </c>
      <c r="H7" s="1">
        <v>46002</v>
      </c>
      <c r="I7" s="16" t="str">
        <f>TEXT(Table1[[#This Row],[Delivery Date]],"dddd")</f>
        <v>Thursday</v>
      </c>
      <c r="J7" s="1" t="str">
        <f>TEXT(Table1[[#This Row],[Delivery Date]],"mmmm")</f>
        <v>December</v>
      </c>
      <c r="K7" t="s">
        <v>77</v>
      </c>
      <c r="L7" s="15" t="s">
        <v>25</v>
      </c>
      <c r="M7" s="15" t="s">
        <v>26</v>
      </c>
      <c r="N7" t="s">
        <v>78</v>
      </c>
      <c r="O7" s="15" t="s">
        <v>79</v>
      </c>
      <c r="P7" s="15" t="s">
        <v>80</v>
      </c>
      <c r="Q7" t="s">
        <v>81</v>
      </c>
      <c r="R7" t="s">
        <v>44</v>
      </c>
      <c r="S7" t="s">
        <v>54</v>
      </c>
      <c r="T7" t="s">
        <v>33</v>
      </c>
      <c r="U7" s="15" t="s">
        <v>34</v>
      </c>
      <c r="V7" s="15" t="s">
        <v>68</v>
      </c>
      <c r="W7">
        <v>261</v>
      </c>
      <c r="X7">
        <v>228.18</v>
      </c>
      <c r="Y7" s="15">
        <v>59554.98</v>
      </c>
      <c r="Z7">
        <v>45.42</v>
      </c>
      <c r="AA7">
        <v>5</v>
      </c>
      <c r="AB7">
        <v>542</v>
      </c>
      <c r="AC7" t="s">
        <v>36</v>
      </c>
      <c r="AD7">
        <v>7811.56</v>
      </c>
      <c r="AE7">
        <v>51743.420000000006</v>
      </c>
    </row>
    <row r="8" spans="1:31" x14ac:dyDescent="0.25">
      <c r="A8" s="15">
        <v>100006</v>
      </c>
      <c r="B8" s="1">
        <v>45635</v>
      </c>
      <c r="C8" s="1" t="str">
        <f>TEXT(Table1[[#This Row],[Order Date]],"dddd")</f>
        <v>Monday</v>
      </c>
      <c r="D8" s="16" t="str">
        <f>TEXT(Table1[[#This Row],[Order Date]],"mmmm")</f>
        <v>December</v>
      </c>
      <c r="E8" s="1">
        <v>45635</v>
      </c>
      <c r="F8" s="1" t="str">
        <f>TEXT(Table1[[#This Row],[Shipment Date]],"dddd")</f>
        <v>Monday</v>
      </c>
      <c r="G8" s="1" t="str">
        <f>TEXT(Table1[[#This Row],[Shipment Date]],"mmmm")</f>
        <v>December</v>
      </c>
      <c r="H8" s="1">
        <v>45639</v>
      </c>
      <c r="I8" s="16" t="str">
        <f>TEXT(Table1[[#This Row],[Delivery Date]],"dddd")</f>
        <v>Friday</v>
      </c>
      <c r="J8" s="1" t="str">
        <f>TEXT(Table1[[#This Row],[Delivery Date]],"mmmm")</f>
        <v>December</v>
      </c>
      <c r="K8" t="s">
        <v>82</v>
      </c>
      <c r="L8" s="15" t="s">
        <v>38</v>
      </c>
      <c r="M8" s="15" t="s">
        <v>83</v>
      </c>
      <c r="N8" t="s">
        <v>84</v>
      </c>
      <c r="O8" s="15" t="s">
        <v>85</v>
      </c>
      <c r="P8" s="15" t="s">
        <v>52</v>
      </c>
      <c r="Q8" t="s">
        <v>86</v>
      </c>
      <c r="R8" t="s">
        <v>44</v>
      </c>
      <c r="S8" t="s">
        <v>25</v>
      </c>
      <c r="T8" t="s">
        <v>45</v>
      </c>
      <c r="U8" s="15" t="s">
        <v>46</v>
      </c>
      <c r="V8" s="15" t="s">
        <v>68</v>
      </c>
      <c r="W8">
        <v>401</v>
      </c>
      <c r="X8">
        <v>67.78</v>
      </c>
      <c r="Y8" s="15">
        <v>27179.78</v>
      </c>
      <c r="Z8">
        <v>54.5</v>
      </c>
      <c r="AA8">
        <v>4</v>
      </c>
      <c r="AB8">
        <v>3761</v>
      </c>
      <c r="AC8" t="s">
        <v>36</v>
      </c>
      <c r="AD8">
        <v>4897.75</v>
      </c>
      <c r="AE8">
        <v>22282.03</v>
      </c>
    </row>
    <row r="9" spans="1:31" x14ac:dyDescent="0.25">
      <c r="A9" s="15">
        <v>100007</v>
      </c>
      <c r="B9" s="1">
        <v>45324</v>
      </c>
      <c r="C9" s="1" t="str">
        <f>TEXT(Table1[[#This Row],[Order Date]],"dddd")</f>
        <v>Friday</v>
      </c>
      <c r="D9" s="16" t="str">
        <f>TEXT(Table1[[#This Row],[Order Date]],"mmmm")</f>
        <v>February</v>
      </c>
      <c r="E9" s="1">
        <v>45329</v>
      </c>
      <c r="F9" s="1" t="str">
        <f>TEXT(Table1[[#This Row],[Shipment Date]],"dddd")</f>
        <v>Wednesday</v>
      </c>
      <c r="G9" s="1" t="str">
        <f>TEXT(Table1[[#This Row],[Shipment Date]],"mmmm")</f>
        <v>February</v>
      </c>
      <c r="H9" s="1">
        <v>45334</v>
      </c>
      <c r="I9" s="16" t="str">
        <f>TEXT(Table1[[#This Row],[Delivery Date]],"dddd")</f>
        <v>Monday</v>
      </c>
      <c r="J9" s="1" t="str">
        <f>TEXT(Table1[[#This Row],[Delivery Date]],"mmmm")</f>
        <v>February</v>
      </c>
      <c r="K9" t="s">
        <v>87</v>
      </c>
      <c r="L9" s="15" t="s">
        <v>25</v>
      </c>
      <c r="M9" s="15" t="s">
        <v>59</v>
      </c>
      <c r="N9" t="s">
        <v>88</v>
      </c>
      <c r="O9" s="15" t="s">
        <v>89</v>
      </c>
      <c r="P9" s="15" t="s">
        <v>62</v>
      </c>
      <c r="Q9" t="s">
        <v>90</v>
      </c>
      <c r="R9" t="s">
        <v>91</v>
      </c>
      <c r="S9" t="s">
        <v>65</v>
      </c>
      <c r="T9" t="s">
        <v>92</v>
      </c>
      <c r="U9" s="15" t="s">
        <v>93</v>
      </c>
      <c r="V9" s="15" t="s">
        <v>68</v>
      </c>
      <c r="W9">
        <v>110</v>
      </c>
      <c r="X9">
        <v>48.73</v>
      </c>
      <c r="Y9" s="15">
        <v>5360.3</v>
      </c>
      <c r="Z9">
        <v>35.64</v>
      </c>
      <c r="AA9">
        <v>5</v>
      </c>
      <c r="AB9">
        <v>2990</v>
      </c>
      <c r="AC9" t="s">
        <v>36</v>
      </c>
      <c r="AD9">
        <v>769.61</v>
      </c>
      <c r="AE9">
        <v>4590.6900000000005</v>
      </c>
    </row>
    <row r="10" spans="1:31" x14ac:dyDescent="0.25">
      <c r="A10" s="15">
        <v>100008</v>
      </c>
      <c r="B10" s="1">
        <v>45684</v>
      </c>
      <c r="C10" s="1" t="str">
        <f>TEXT(Table1[[#This Row],[Order Date]],"dddd")</f>
        <v>Monday</v>
      </c>
      <c r="D10" s="16" t="str">
        <f>TEXT(Table1[[#This Row],[Order Date]],"mmmm")</f>
        <v>January</v>
      </c>
      <c r="E10" s="1">
        <v>45685</v>
      </c>
      <c r="F10" s="1" t="str">
        <f>TEXT(Table1[[#This Row],[Shipment Date]],"dddd")</f>
        <v>Tuesday</v>
      </c>
      <c r="G10" s="1" t="str">
        <f>TEXT(Table1[[#This Row],[Shipment Date]],"mmmm")</f>
        <v>January</v>
      </c>
      <c r="H10" s="1">
        <v>45687</v>
      </c>
      <c r="I10" s="16" t="str">
        <f>TEXT(Table1[[#This Row],[Delivery Date]],"dddd")</f>
        <v>Thursday</v>
      </c>
      <c r="J10" s="1" t="str">
        <f>TEXT(Table1[[#This Row],[Delivery Date]],"mmmm")</f>
        <v>January</v>
      </c>
      <c r="K10" t="s">
        <v>94</v>
      </c>
      <c r="L10" s="15" t="s">
        <v>32</v>
      </c>
      <c r="M10" s="15" t="s">
        <v>95</v>
      </c>
      <c r="N10" t="s">
        <v>96</v>
      </c>
      <c r="O10" s="15" t="s">
        <v>28</v>
      </c>
      <c r="P10" s="15" t="s">
        <v>29</v>
      </c>
      <c r="Q10" t="s">
        <v>97</v>
      </c>
      <c r="R10" t="s">
        <v>98</v>
      </c>
      <c r="S10" t="s">
        <v>25</v>
      </c>
      <c r="T10" t="s">
        <v>55</v>
      </c>
      <c r="U10" s="15" t="s">
        <v>56</v>
      </c>
      <c r="V10" s="15" t="s">
        <v>68</v>
      </c>
      <c r="W10">
        <v>250</v>
      </c>
      <c r="X10">
        <v>44.58</v>
      </c>
      <c r="Y10" s="15">
        <v>11145</v>
      </c>
      <c r="Z10">
        <v>44.71</v>
      </c>
      <c r="AA10">
        <v>2</v>
      </c>
      <c r="AB10">
        <v>245</v>
      </c>
      <c r="AC10" t="s">
        <v>36</v>
      </c>
      <c r="AD10">
        <v>1380.36</v>
      </c>
      <c r="AE10">
        <v>9764.64</v>
      </c>
    </row>
    <row r="11" spans="1:31" x14ac:dyDescent="0.25">
      <c r="A11" s="15">
        <v>100009</v>
      </c>
      <c r="B11" s="1">
        <v>45946</v>
      </c>
      <c r="C11" s="1" t="str">
        <f>TEXT(Table1[[#This Row],[Order Date]],"dddd")</f>
        <v>Thursday</v>
      </c>
      <c r="D11" s="16" t="str">
        <f>TEXT(Table1[[#This Row],[Order Date]],"mmmm")</f>
        <v>October</v>
      </c>
      <c r="E11" s="1">
        <v>45948</v>
      </c>
      <c r="F11" s="1" t="str">
        <f>TEXT(Table1[[#This Row],[Shipment Date]],"dddd")</f>
        <v>Saturday</v>
      </c>
      <c r="G11" s="1" t="str">
        <f>TEXT(Table1[[#This Row],[Shipment Date]],"mmmm")</f>
        <v>October</v>
      </c>
      <c r="H11" s="1">
        <v>45970</v>
      </c>
      <c r="I11" s="16" t="str">
        <f>TEXT(Table1[[#This Row],[Delivery Date]],"dddd")</f>
        <v>Sunday</v>
      </c>
      <c r="J11" s="1" t="str">
        <f>TEXT(Table1[[#This Row],[Delivery Date]],"mmmm")</f>
        <v>November</v>
      </c>
      <c r="K11" t="s">
        <v>99</v>
      </c>
      <c r="L11" s="15" t="s">
        <v>38</v>
      </c>
      <c r="M11" s="15" t="s">
        <v>49</v>
      </c>
      <c r="N11" t="s">
        <v>100</v>
      </c>
      <c r="O11" s="15" t="s">
        <v>61</v>
      </c>
      <c r="P11" s="15" t="s">
        <v>62</v>
      </c>
      <c r="Q11" t="s">
        <v>101</v>
      </c>
      <c r="R11" t="s">
        <v>91</v>
      </c>
      <c r="S11" t="s">
        <v>65</v>
      </c>
      <c r="T11" t="s">
        <v>102</v>
      </c>
      <c r="U11" s="15" t="s">
        <v>103</v>
      </c>
      <c r="V11" s="15" t="s">
        <v>76</v>
      </c>
      <c r="W11">
        <v>179</v>
      </c>
      <c r="X11">
        <v>41.37</v>
      </c>
      <c r="Y11" s="15">
        <v>7405.23</v>
      </c>
      <c r="Z11">
        <v>11.28</v>
      </c>
      <c r="AA11">
        <v>22</v>
      </c>
      <c r="AB11">
        <v>3360</v>
      </c>
      <c r="AC11" t="s">
        <v>36</v>
      </c>
      <c r="AD11">
        <v>538.59</v>
      </c>
      <c r="AE11">
        <v>6866.6399999999994</v>
      </c>
    </row>
    <row r="12" spans="1:31" x14ac:dyDescent="0.25">
      <c r="A12" s="15">
        <v>100010</v>
      </c>
      <c r="B12" s="1">
        <v>45622</v>
      </c>
      <c r="C12" s="1" t="str">
        <f>TEXT(Table1[[#This Row],[Order Date]],"dddd")</f>
        <v>Tuesday</v>
      </c>
      <c r="D12" s="16" t="str">
        <f>TEXT(Table1[[#This Row],[Order Date]],"mmmm")</f>
        <v>November</v>
      </c>
      <c r="E12" s="1">
        <v>45623</v>
      </c>
      <c r="F12" s="1" t="str">
        <f>TEXT(Table1[[#This Row],[Shipment Date]],"dddd")</f>
        <v>Wednesday</v>
      </c>
      <c r="G12" s="1" t="str">
        <f>TEXT(Table1[[#This Row],[Shipment Date]],"mmmm")</f>
        <v>November</v>
      </c>
      <c r="H12" s="1">
        <v>45639</v>
      </c>
      <c r="I12" s="16" t="str">
        <f>TEXT(Table1[[#This Row],[Delivery Date]],"dddd")</f>
        <v>Friday</v>
      </c>
      <c r="J12" s="1" t="str">
        <f>TEXT(Table1[[#This Row],[Delivery Date]],"mmmm")</f>
        <v>December</v>
      </c>
      <c r="K12" t="s">
        <v>104</v>
      </c>
      <c r="L12" s="15" t="s">
        <v>65</v>
      </c>
      <c r="M12" s="15" t="s">
        <v>70</v>
      </c>
      <c r="N12" t="s">
        <v>105</v>
      </c>
      <c r="O12" s="15" t="s">
        <v>89</v>
      </c>
      <c r="P12" s="15" t="s">
        <v>62</v>
      </c>
      <c r="Q12" t="s">
        <v>106</v>
      </c>
      <c r="R12" t="s">
        <v>64</v>
      </c>
      <c r="S12" t="s">
        <v>54</v>
      </c>
      <c r="T12" t="s">
        <v>107</v>
      </c>
      <c r="U12" s="15" t="s">
        <v>108</v>
      </c>
      <c r="V12" s="15" t="s">
        <v>76</v>
      </c>
      <c r="W12">
        <v>292</v>
      </c>
      <c r="X12">
        <v>24.22</v>
      </c>
      <c r="Y12" s="15">
        <v>7072.24</v>
      </c>
      <c r="Z12">
        <v>13.34</v>
      </c>
      <c r="AA12">
        <v>16</v>
      </c>
      <c r="AB12">
        <v>2975</v>
      </c>
      <c r="AC12" t="s">
        <v>36</v>
      </c>
      <c r="AD12">
        <v>491.66</v>
      </c>
      <c r="AE12">
        <v>6580.58</v>
      </c>
    </row>
    <row r="13" spans="1:31" x14ac:dyDescent="0.25">
      <c r="A13" s="15">
        <v>100011</v>
      </c>
      <c r="B13" s="1">
        <v>45609</v>
      </c>
      <c r="C13" s="1" t="str">
        <f>TEXT(Table1[[#This Row],[Order Date]],"dddd")</f>
        <v>Wednesday</v>
      </c>
      <c r="D13" s="16" t="str">
        <f>TEXT(Table1[[#This Row],[Order Date]],"mmmm")</f>
        <v>November</v>
      </c>
      <c r="E13" s="1">
        <v>45613</v>
      </c>
      <c r="F13" s="1" t="str">
        <f>TEXT(Table1[[#This Row],[Shipment Date]],"dddd")</f>
        <v>Sunday</v>
      </c>
      <c r="G13" s="1" t="str">
        <f>TEXT(Table1[[#This Row],[Shipment Date]],"mmmm")</f>
        <v>November</v>
      </c>
      <c r="H13" s="1">
        <v>45620</v>
      </c>
      <c r="I13" s="16" t="str">
        <f>TEXT(Table1[[#This Row],[Delivery Date]],"dddd")</f>
        <v>Sunday</v>
      </c>
      <c r="J13" s="1" t="str">
        <f>TEXT(Table1[[#This Row],[Delivery Date]],"mmmm")</f>
        <v>November</v>
      </c>
      <c r="K13" t="s">
        <v>109</v>
      </c>
      <c r="L13" s="15" t="s">
        <v>32</v>
      </c>
      <c r="M13" s="15" t="s">
        <v>110</v>
      </c>
      <c r="N13" t="s">
        <v>111</v>
      </c>
      <c r="O13" s="15" t="s">
        <v>28</v>
      </c>
      <c r="P13" s="15" t="s">
        <v>29</v>
      </c>
      <c r="Q13" t="s">
        <v>112</v>
      </c>
      <c r="R13" t="s">
        <v>113</v>
      </c>
      <c r="S13" t="s">
        <v>54</v>
      </c>
      <c r="T13" t="s">
        <v>92</v>
      </c>
      <c r="U13" s="15" t="s">
        <v>93</v>
      </c>
      <c r="V13" s="15" t="s">
        <v>35</v>
      </c>
      <c r="W13">
        <v>383</v>
      </c>
      <c r="X13">
        <v>34.06</v>
      </c>
      <c r="Y13" s="15">
        <v>13044.98</v>
      </c>
      <c r="Z13">
        <v>23.33</v>
      </c>
      <c r="AA13">
        <v>7</v>
      </c>
      <c r="AB13">
        <v>1645</v>
      </c>
      <c r="AC13" t="s">
        <v>36</v>
      </c>
      <c r="AD13">
        <v>3816.54</v>
      </c>
      <c r="AE13">
        <v>9228.4399999999987</v>
      </c>
    </row>
    <row r="14" spans="1:31" x14ac:dyDescent="0.25">
      <c r="A14" s="15">
        <v>100012</v>
      </c>
      <c r="B14" s="1">
        <v>45801</v>
      </c>
      <c r="C14" s="1" t="str">
        <f>TEXT(Table1[[#This Row],[Order Date]],"dddd")</f>
        <v>Saturday</v>
      </c>
      <c r="D14" s="16" t="str">
        <f>TEXT(Table1[[#This Row],[Order Date]],"mmmm")</f>
        <v>May</v>
      </c>
      <c r="E14" s="1">
        <v>45802</v>
      </c>
      <c r="F14" s="1" t="str">
        <f>TEXT(Table1[[#This Row],[Shipment Date]],"dddd")</f>
        <v>Sunday</v>
      </c>
      <c r="G14" s="1" t="str">
        <f>TEXT(Table1[[#This Row],[Shipment Date]],"mmmm")</f>
        <v>May</v>
      </c>
      <c r="H14" s="1">
        <v>45814</v>
      </c>
      <c r="I14" s="16" t="str">
        <f>TEXT(Table1[[#This Row],[Delivery Date]],"dddd")</f>
        <v>Friday</v>
      </c>
      <c r="J14" s="1" t="str">
        <f>TEXT(Table1[[#This Row],[Delivery Date]],"mmmm")</f>
        <v>June</v>
      </c>
      <c r="K14" t="s">
        <v>114</v>
      </c>
      <c r="L14" s="15" t="s">
        <v>65</v>
      </c>
      <c r="M14" s="15" t="s">
        <v>70</v>
      </c>
      <c r="N14" t="s">
        <v>115</v>
      </c>
      <c r="O14" s="15" t="s">
        <v>116</v>
      </c>
      <c r="P14" s="15" t="s">
        <v>62</v>
      </c>
      <c r="Q14" t="s">
        <v>117</v>
      </c>
      <c r="R14" t="s">
        <v>118</v>
      </c>
      <c r="S14" t="s">
        <v>65</v>
      </c>
      <c r="T14" t="s">
        <v>55</v>
      </c>
      <c r="U14" s="15" t="s">
        <v>56</v>
      </c>
      <c r="V14" s="15" t="s">
        <v>76</v>
      </c>
      <c r="W14">
        <v>139</v>
      </c>
      <c r="X14">
        <v>23.5</v>
      </c>
      <c r="Y14" s="15">
        <v>3266.5</v>
      </c>
      <c r="Z14">
        <v>7.82</v>
      </c>
      <c r="AA14">
        <v>12</v>
      </c>
      <c r="AB14">
        <v>1154</v>
      </c>
      <c r="AC14" t="s">
        <v>36</v>
      </c>
      <c r="AD14">
        <v>257.23</v>
      </c>
      <c r="AE14">
        <v>3009.27</v>
      </c>
    </row>
    <row r="15" spans="1:31" x14ac:dyDescent="0.25">
      <c r="A15" s="15">
        <v>100013</v>
      </c>
      <c r="B15" s="1">
        <v>45975</v>
      </c>
      <c r="C15" s="1" t="str">
        <f>TEXT(Table1[[#This Row],[Order Date]],"dddd")</f>
        <v>Friday</v>
      </c>
      <c r="D15" s="16" t="str">
        <f>TEXT(Table1[[#This Row],[Order Date]],"mmmm")</f>
        <v>November</v>
      </c>
      <c r="E15" s="1">
        <v>45976</v>
      </c>
      <c r="F15" s="1" t="str">
        <f>TEXT(Table1[[#This Row],[Shipment Date]],"dddd")</f>
        <v>Saturday</v>
      </c>
      <c r="G15" s="1" t="str">
        <f>TEXT(Table1[[#This Row],[Shipment Date]],"mmmm")</f>
        <v>November</v>
      </c>
      <c r="H15" s="1">
        <v>45985</v>
      </c>
      <c r="I15" s="16" t="str">
        <f>TEXT(Table1[[#This Row],[Delivery Date]],"dddd")</f>
        <v>Monday</v>
      </c>
      <c r="J15" s="1" t="str">
        <f>TEXT(Table1[[#This Row],[Delivery Date]],"mmmm")</f>
        <v>November</v>
      </c>
      <c r="K15" t="s">
        <v>119</v>
      </c>
      <c r="L15" s="15" t="s">
        <v>38</v>
      </c>
      <c r="M15" s="15" t="s">
        <v>39</v>
      </c>
      <c r="N15" t="s">
        <v>120</v>
      </c>
      <c r="O15" s="15" t="s">
        <v>28</v>
      </c>
      <c r="P15" s="15" t="s">
        <v>29</v>
      </c>
      <c r="Q15" t="s">
        <v>121</v>
      </c>
      <c r="R15" t="s">
        <v>122</v>
      </c>
      <c r="S15" t="s">
        <v>38</v>
      </c>
      <c r="T15" t="s">
        <v>92</v>
      </c>
      <c r="U15" s="15" t="s">
        <v>93</v>
      </c>
      <c r="V15" s="15" t="s">
        <v>123</v>
      </c>
      <c r="W15">
        <v>193</v>
      </c>
      <c r="X15">
        <v>36.14</v>
      </c>
      <c r="Y15" s="15">
        <v>6975.02</v>
      </c>
      <c r="Z15">
        <v>11.39</v>
      </c>
      <c r="AA15">
        <v>9</v>
      </c>
      <c r="AB15">
        <v>916</v>
      </c>
      <c r="AC15" t="s">
        <v>36</v>
      </c>
      <c r="AD15">
        <v>2057.9899999999998</v>
      </c>
      <c r="AE15">
        <v>4917.0300000000007</v>
      </c>
    </row>
    <row r="16" spans="1:31" x14ac:dyDescent="0.25">
      <c r="A16" s="15">
        <v>100014</v>
      </c>
      <c r="B16" s="1">
        <v>45802</v>
      </c>
      <c r="C16" s="1" t="str">
        <f>TEXT(Table1[[#This Row],[Order Date]],"dddd")</f>
        <v>Sunday</v>
      </c>
      <c r="D16" s="16" t="str">
        <f>TEXT(Table1[[#This Row],[Order Date]],"mmmm")</f>
        <v>May</v>
      </c>
      <c r="E16" s="1">
        <v>45802</v>
      </c>
      <c r="F16" s="1" t="str">
        <f>TEXT(Table1[[#This Row],[Shipment Date]],"dddd")</f>
        <v>Sunday</v>
      </c>
      <c r="G16" s="1" t="str">
        <f>TEXT(Table1[[#This Row],[Shipment Date]],"mmmm")</f>
        <v>May</v>
      </c>
      <c r="H16" s="1">
        <v>45812</v>
      </c>
      <c r="I16" s="16" t="str">
        <f>TEXT(Table1[[#This Row],[Delivery Date]],"dddd")</f>
        <v>Wednesday</v>
      </c>
      <c r="J16" s="1" t="str">
        <f>TEXT(Table1[[#This Row],[Delivery Date]],"mmmm")</f>
        <v>June</v>
      </c>
      <c r="K16" t="s">
        <v>124</v>
      </c>
      <c r="L16" s="15" t="s">
        <v>25</v>
      </c>
      <c r="M16" s="15" t="s">
        <v>59</v>
      </c>
      <c r="N16" t="s">
        <v>125</v>
      </c>
      <c r="O16" s="15" t="s">
        <v>126</v>
      </c>
      <c r="P16" s="15" t="s">
        <v>42</v>
      </c>
      <c r="Q16" t="s">
        <v>127</v>
      </c>
      <c r="R16" t="s">
        <v>122</v>
      </c>
      <c r="S16" t="s">
        <v>54</v>
      </c>
      <c r="T16" t="s">
        <v>55</v>
      </c>
      <c r="U16" s="15" t="s">
        <v>56</v>
      </c>
      <c r="V16" s="15" t="s">
        <v>35</v>
      </c>
      <c r="W16">
        <v>157</v>
      </c>
      <c r="X16">
        <v>187.12</v>
      </c>
      <c r="Y16" s="15">
        <v>29377.84</v>
      </c>
      <c r="Z16">
        <v>16.920000000000002</v>
      </c>
      <c r="AA16">
        <v>10</v>
      </c>
      <c r="AB16">
        <v>452</v>
      </c>
      <c r="AC16" t="s">
        <v>36</v>
      </c>
      <c r="AD16">
        <v>3767.33</v>
      </c>
      <c r="AE16">
        <v>25610.510000000002</v>
      </c>
    </row>
    <row r="17" spans="1:31" x14ac:dyDescent="0.25">
      <c r="A17" s="15">
        <v>100015</v>
      </c>
      <c r="B17" s="1">
        <v>45780</v>
      </c>
      <c r="C17" s="1" t="str">
        <f>TEXT(Table1[[#This Row],[Order Date]],"dddd")</f>
        <v>Saturday</v>
      </c>
      <c r="D17" s="16" t="str">
        <f>TEXT(Table1[[#This Row],[Order Date]],"mmmm")</f>
        <v>May</v>
      </c>
      <c r="E17" s="1">
        <v>45780</v>
      </c>
      <c r="F17" s="1" t="str">
        <f>TEXT(Table1[[#This Row],[Shipment Date]],"dddd")</f>
        <v>Saturday</v>
      </c>
      <c r="G17" s="1" t="str">
        <f>TEXT(Table1[[#This Row],[Shipment Date]],"mmmm")</f>
        <v>May</v>
      </c>
      <c r="H17" s="1">
        <v>45789</v>
      </c>
      <c r="I17" s="16" t="str">
        <f>TEXT(Table1[[#This Row],[Delivery Date]],"dddd")</f>
        <v>Monday</v>
      </c>
      <c r="J17" s="1" t="str">
        <f>TEXT(Table1[[#This Row],[Delivery Date]],"mmmm")</f>
        <v>May</v>
      </c>
      <c r="K17" t="s">
        <v>128</v>
      </c>
      <c r="L17" s="15" t="s">
        <v>54</v>
      </c>
      <c r="M17" s="15" t="s">
        <v>129</v>
      </c>
      <c r="N17" t="s">
        <v>130</v>
      </c>
      <c r="O17" s="15" t="s">
        <v>51</v>
      </c>
      <c r="P17" s="15" t="s">
        <v>52</v>
      </c>
      <c r="Q17" t="s">
        <v>131</v>
      </c>
      <c r="R17" t="s">
        <v>118</v>
      </c>
      <c r="S17" t="s">
        <v>65</v>
      </c>
      <c r="T17" t="s">
        <v>102</v>
      </c>
      <c r="U17" s="15" t="s">
        <v>103</v>
      </c>
      <c r="V17" s="15" t="s">
        <v>35</v>
      </c>
      <c r="W17">
        <v>276</v>
      </c>
      <c r="X17">
        <v>35.97</v>
      </c>
      <c r="Y17" s="15">
        <v>9927.7199999999993</v>
      </c>
      <c r="Z17">
        <v>20.3</v>
      </c>
      <c r="AA17">
        <v>9</v>
      </c>
      <c r="AB17">
        <v>4261</v>
      </c>
      <c r="AC17" t="s">
        <v>36</v>
      </c>
      <c r="AD17">
        <v>900.44</v>
      </c>
      <c r="AE17">
        <v>9027.2799999999988</v>
      </c>
    </row>
    <row r="18" spans="1:31" x14ac:dyDescent="0.25">
      <c r="A18" s="15">
        <v>100016</v>
      </c>
      <c r="B18" s="1">
        <v>45863</v>
      </c>
      <c r="C18" s="1" t="str">
        <f>TEXT(Table1[[#This Row],[Order Date]],"dddd")</f>
        <v>Friday</v>
      </c>
      <c r="D18" s="16" t="str">
        <f>TEXT(Table1[[#This Row],[Order Date]],"mmmm")</f>
        <v>July</v>
      </c>
      <c r="E18" s="1">
        <v>45863</v>
      </c>
      <c r="F18" s="1" t="str">
        <f>TEXT(Table1[[#This Row],[Shipment Date]],"dddd")</f>
        <v>Friday</v>
      </c>
      <c r="G18" s="1" t="str">
        <f>TEXT(Table1[[#This Row],[Shipment Date]],"mmmm")</f>
        <v>July</v>
      </c>
      <c r="H18" s="1">
        <v>45866</v>
      </c>
      <c r="I18" s="16" t="str">
        <f>TEXT(Table1[[#This Row],[Delivery Date]],"dddd")</f>
        <v>Monday</v>
      </c>
      <c r="J18" s="1" t="str">
        <f>TEXT(Table1[[#This Row],[Delivery Date]],"mmmm")</f>
        <v>July</v>
      </c>
      <c r="K18" t="s">
        <v>132</v>
      </c>
      <c r="L18" s="15" t="s">
        <v>25</v>
      </c>
      <c r="M18" s="15" t="s">
        <v>26</v>
      </c>
      <c r="N18" t="s">
        <v>133</v>
      </c>
      <c r="O18" s="15" t="s">
        <v>134</v>
      </c>
      <c r="P18" s="15" t="s">
        <v>52</v>
      </c>
      <c r="Q18" t="s">
        <v>135</v>
      </c>
      <c r="R18" t="s">
        <v>64</v>
      </c>
      <c r="S18" t="s">
        <v>25</v>
      </c>
      <c r="T18" t="s">
        <v>107</v>
      </c>
      <c r="U18" s="15" t="s">
        <v>108</v>
      </c>
      <c r="V18" s="15" t="s">
        <v>35</v>
      </c>
      <c r="W18">
        <v>242</v>
      </c>
      <c r="X18">
        <v>36.64</v>
      </c>
      <c r="Y18" s="15">
        <v>8866.8799999999992</v>
      </c>
      <c r="Z18">
        <v>14.32</v>
      </c>
      <c r="AA18">
        <v>3</v>
      </c>
      <c r="AB18">
        <v>2455</v>
      </c>
      <c r="AC18" t="s">
        <v>36</v>
      </c>
      <c r="AD18">
        <v>1505.32</v>
      </c>
      <c r="AE18">
        <v>7361.5599999999995</v>
      </c>
    </row>
    <row r="19" spans="1:31" x14ac:dyDescent="0.25">
      <c r="A19" s="15">
        <v>100017</v>
      </c>
      <c r="B19" s="1">
        <v>45878</v>
      </c>
      <c r="C19" s="1" t="str">
        <f>TEXT(Table1[[#This Row],[Order Date]],"dddd")</f>
        <v>Saturday</v>
      </c>
      <c r="D19" s="16" t="str">
        <f>TEXT(Table1[[#This Row],[Order Date]],"mmmm")</f>
        <v>August</v>
      </c>
      <c r="E19" s="1">
        <v>45878</v>
      </c>
      <c r="F19" s="1" t="str">
        <f>TEXT(Table1[[#This Row],[Shipment Date]],"dddd")</f>
        <v>Saturday</v>
      </c>
      <c r="G19" s="1" t="str">
        <f>TEXT(Table1[[#This Row],[Shipment Date]],"mmmm")</f>
        <v>August</v>
      </c>
      <c r="H19" s="1">
        <v>45889</v>
      </c>
      <c r="I19" s="16" t="str">
        <f>TEXT(Table1[[#This Row],[Delivery Date]],"dddd")</f>
        <v>Wednesday</v>
      </c>
      <c r="J19" s="1" t="str">
        <f>TEXT(Table1[[#This Row],[Delivery Date]],"mmmm")</f>
        <v>August</v>
      </c>
      <c r="K19" t="s">
        <v>136</v>
      </c>
      <c r="L19" s="15" t="s">
        <v>32</v>
      </c>
      <c r="M19" s="15" t="s">
        <v>137</v>
      </c>
      <c r="N19" t="s">
        <v>138</v>
      </c>
      <c r="O19" s="15" t="s">
        <v>139</v>
      </c>
      <c r="P19" s="15" t="s">
        <v>42</v>
      </c>
      <c r="Q19" t="s">
        <v>140</v>
      </c>
      <c r="R19" t="s">
        <v>118</v>
      </c>
      <c r="S19" t="s">
        <v>32</v>
      </c>
      <c r="T19" t="s">
        <v>102</v>
      </c>
      <c r="U19" s="15" t="s">
        <v>103</v>
      </c>
      <c r="V19" s="15" t="s">
        <v>123</v>
      </c>
      <c r="W19">
        <v>236</v>
      </c>
      <c r="X19">
        <v>205.19</v>
      </c>
      <c r="Y19" s="15">
        <v>48424.84</v>
      </c>
      <c r="Z19">
        <v>12.17</v>
      </c>
      <c r="AA19">
        <v>11</v>
      </c>
      <c r="AB19">
        <v>1546</v>
      </c>
      <c r="AC19" t="s">
        <v>57</v>
      </c>
      <c r="AD19">
        <v>4952.01</v>
      </c>
      <c r="AE19">
        <v>43472.829999999994</v>
      </c>
    </row>
    <row r="20" spans="1:31" x14ac:dyDescent="0.25">
      <c r="A20" s="15">
        <v>100018</v>
      </c>
      <c r="B20" s="1">
        <v>45454</v>
      </c>
      <c r="C20" s="1" t="str">
        <f>TEXT(Table1[[#This Row],[Order Date]],"dddd")</f>
        <v>Tuesday</v>
      </c>
      <c r="D20" s="16" t="str">
        <f>TEXT(Table1[[#This Row],[Order Date]],"mmmm")</f>
        <v>June</v>
      </c>
      <c r="E20" s="1">
        <v>45458</v>
      </c>
      <c r="F20" s="1" t="str">
        <f>TEXT(Table1[[#This Row],[Shipment Date]],"dddd")</f>
        <v>Saturday</v>
      </c>
      <c r="G20" s="1" t="str">
        <f>TEXT(Table1[[#This Row],[Shipment Date]],"mmmm")</f>
        <v>June</v>
      </c>
      <c r="H20" s="1">
        <v>45468</v>
      </c>
      <c r="I20" s="16" t="str">
        <f>TEXT(Table1[[#This Row],[Delivery Date]],"dddd")</f>
        <v>Tuesday</v>
      </c>
      <c r="J20" s="1" t="str">
        <f>TEXT(Table1[[#This Row],[Delivery Date]],"mmmm")</f>
        <v>June</v>
      </c>
      <c r="K20" t="s">
        <v>141</v>
      </c>
      <c r="L20" s="15" t="s">
        <v>65</v>
      </c>
      <c r="M20" s="15" t="s">
        <v>142</v>
      </c>
      <c r="N20" t="s">
        <v>143</v>
      </c>
      <c r="O20" s="15" t="s">
        <v>144</v>
      </c>
      <c r="P20" s="15" t="s">
        <v>52</v>
      </c>
      <c r="Q20" t="s">
        <v>145</v>
      </c>
      <c r="R20" t="s">
        <v>31</v>
      </c>
      <c r="S20" t="s">
        <v>32</v>
      </c>
      <c r="T20" t="s">
        <v>74</v>
      </c>
      <c r="U20" s="15" t="s">
        <v>75</v>
      </c>
      <c r="V20" s="15" t="s">
        <v>35</v>
      </c>
      <c r="W20">
        <v>286</v>
      </c>
      <c r="X20">
        <v>22.66</v>
      </c>
      <c r="Y20" s="15">
        <v>6480.76</v>
      </c>
      <c r="Z20">
        <v>20.58</v>
      </c>
      <c r="AA20">
        <v>10</v>
      </c>
      <c r="AB20">
        <v>1727</v>
      </c>
      <c r="AC20" t="s">
        <v>36</v>
      </c>
      <c r="AD20">
        <v>987.11</v>
      </c>
      <c r="AE20">
        <v>5493.6500000000005</v>
      </c>
    </row>
    <row r="21" spans="1:31" x14ac:dyDescent="0.25">
      <c r="A21" s="15">
        <v>100019</v>
      </c>
      <c r="B21" s="1">
        <v>45751</v>
      </c>
      <c r="C21" s="1" t="str">
        <f>TEXT(Table1[[#This Row],[Order Date]],"dddd")</f>
        <v>Friday</v>
      </c>
      <c r="D21" s="16" t="str">
        <f>TEXT(Table1[[#This Row],[Order Date]],"mmmm")</f>
        <v>April</v>
      </c>
      <c r="E21" s="1">
        <v>45753</v>
      </c>
      <c r="F21" s="1" t="str">
        <f>TEXT(Table1[[#This Row],[Shipment Date]],"dddd")</f>
        <v>Sunday</v>
      </c>
      <c r="G21" s="1" t="str">
        <f>TEXT(Table1[[#This Row],[Shipment Date]],"mmmm")</f>
        <v>April</v>
      </c>
      <c r="H21" s="1">
        <v>45765</v>
      </c>
      <c r="I21" s="16" t="str">
        <f>TEXT(Table1[[#This Row],[Delivery Date]],"dddd")</f>
        <v>Friday</v>
      </c>
      <c r="J21" s="1" t="str">
        <f>TEXT(Table1[[#This Row],[Delivery Date]],"mmmm")</f>
        <v>April</v>
      </c>
      <c r="K21" t="s">
        <v>146</v>
      </c>
      <c r="L21" s="15" t="s">
        <v>38</v>
      </c>
      <c r="M21" s="15" t="s">
        <v>147</v>
      </c>
      <c r="N21" t="s">
        <v>148</v>
      </c>
      <c r="O21" s="15" t="s">
        <v>149</v>
      </c>
      <c r="P21" s="15" t="s">
        <v>42</v>
      </c>
      <c r="Q21" t="s">
        <v>150</v>
      </c>
      <c r="R21" t="s">
        <v>64</v>
      </c>
      <c r="S21" t="s">
        <v>54</v>
      </c>
      <c r="T21" t="s">
        <v>151</v>
      </c>
      <c r="U21" s="15" t="s">
        <v>152</v>
      </c>
      <c r="V21" s="15" t="s">
        <v>76</v>
      </c>
      <c r="W21">
        <v>47</v>
      </c>
      <c r="X21">
        <v>441.77</v>
      </c>
      <c r="Y21" s="15">
        <v>20763.189999999999</v>
      </c>
      <c r="Z21">
        <v>8.8800000000000008</v>
      </c>
      <c r="AA21">
        <v>12</v>
      </c>
      <c r="AB21">
        <v>612</v>
      </c>
      <c r="AC21" t="s">
        <v>36</v>
      </c>
      <c r="AD21">
        <v>3962.57</v>
      </c>
      <c r="AE21">
        <v>16800.62</v>
      </c>
    </row>
    <row r="22" spans="1:31" x14ac:dyDescent="0.25">
      <c r="A22" s="15">
        <v>100020</v>
      </c>
      <c r="B22" s="1">
        <v>45575</v>
      </c>
      <c r="C22" s="1" t="str">
        <f>TEXT(Table1[[#This Row],[Order Date]],"dddd")</f>
        <v>Thursday</v>
      </c>
      <c r="D22" s="16" t="str">
        <f>TEXT(Table1[[#This Row],[Order Date]],"mmmm")</f>
        <v>October</v>
      </c>
      <c r="E22" s="1">
        <v>45575</v>
      </c>
      <c r="F22" s="1" t="str">
        <f>TEXT(Table1[[#This Row],[Shipment Date]],"dddd")</f>
        <v>Thursday</v>
      </c>
      <c r="G22" s="1" t="str">
        <f>TEXT(Table1[[#This Row],[Shipment Date]],"mmmm")</f>
        <v>October</v>
      </c>
      <c r="H22" s="1">
        <v>45581</v>
      </c>
      <c r="I22" s="16" t="str">
        <f>TEXT(Table1[[#This Row],[Delivery Date]],"dddd")</f>
        <v>Wednesday</v>
      </c>
      <c r="J22" s="1" t="str">
        <f>TEXT(Table1[[#This Row],[Delivery Date]],"mmmm")</f>
        <v>October</v>
      </c>
      <c r="K22" t="s">
        <v>153</v>
      </c>
      <c r="L22" s="15" t="s">
        <v>65</v>
      </c>
      <c r="M22" s="15" t="s">
        <v>154</v>
      </c>
      <c r="N22" t="s">
        <v>155</v>
      </c>
      <c r="O22" s="15" t="s">
        <v>89</v>
      </c>
      <c r="P22" s="15" t="s">
        <v>62</v>
      </c>
      <c r="Q22" t="s">
        <v>156</v>
      </c>
      <c r="R22" t="s">
        <v>31</v>
      </c>
      <c r="S22" t="s">
        <v>38</v>
      </c>
      <c r="T22" t="s">
        <v>33</v>
      </c>
      <c r="U22" s="15" t="s">
        <v>34</v>
      </c>
      <c r="V22" s="15" t="s">
        <v>35</v>
      </c>
      <c r="W22">
        <v>229</v>
      </c>
      <c r="X22">
        <v>26.15</v>
      </c>
      <c r="Y22" s="15">
        <v>5988.35</v>
      </c>
      <c r="Z22">
        <v>18.97</v>
      </c>
      <c r="AA22">
        <v>6</v>
      </c>
      <c r="AB22">
        <v>1369</v>
      </c>
      <c r="AC22" t="s">
        <v>36</v>
      </c>
      <c r="AD22">
        <v>292.48</v>
      </c>
      <c r="AE22">
        <v>5695.8700000000008</v>
      </c>
    </row>
    <row r="23" spans="1:31" x14ac:dyDescent="0.25">
      <c r="A23" s="15">
        <v>100021</v>
      </c>
      <c r="B23" s="1">
        <v>45788</v>
      </c>
      <c r="C23" s="1" t="str">
        <f>TEXT(Table1[[#This Row],[Order Date]],"dddd")</f>
        <v>Sunday</v>
      </c>
      <c r="D23" s="16" t="str">
        <f>TEXT(Table1[[#This Row],[Order Date]],"mmmm")</f>
        <v>May</v>
      </c>
      <c r="E23" s="1">
        <v>45793</v>
      </c>
      <c r="F23" s="1" t="str">
        <f>TEXT(Table1[[#This Row],[Shipment Date]],"dddd")</f>
        <v>Friday</v>
      </c>
      <c r="G23" s="1" t="str">
        <f>TEXT(Table1[[#This Row],[Shipment Date]],"mmmm")</f>
        <v>May</v>
      </c>
      <c r="H23" s="1">
        <v>45799</v>
      </c>
      <c r="I23" s="16" t="str">
        <f>TEXT(Table1[[#This Row],[Delivery Date]],"dddd")</f>
        <v>Thursday</v>
      </c>
      <c r="J23" s="1" t="str">
        <f>TEXT(Table1[[#This Row],[Delivery Date]],"mmmm")</f>
        <v>May</v>
      </c>
      <c r="K23" t="s">
        <v>157</v>
      </c>
      <c r="L23" s="15" t="s">
        <v>54</v>
      </c>
      <c r="M23" s="15" t="s">
        <v>158</v>
      </c>
      <c r="N23" t="s">
        <v>159</v>
      </c>
      <c r="O23" s="15" t="s">
        <v>85</v>
      </c>
      <c r="P23" s="15" t="s">
        <v>52</v>
      </c>
      <c r="Q23" t="s">
        <v>160</v>
      </c>
      <c r="R23" t="s">
        <v>122</v>
      </c>
      <c r="S23" t="s">
        <v>54</v>
      </c>
      <c r="T23" t="s">
        <v>102</v>
      </c>
      <c r="U23" s="15" t="s">
        <v>103</v>
      </c>
      <c r="V23" s="15" t="s">
        <v>35</v>
      </c>
      <c r="W23">
        <v>200</v>
      </c>
      <c r="X23">
        <v>33.07</v>
      </c>
      <c r="Y23" s="15">
        <v>6614</v>
      </c>
      <c r="Z23">
        <v>13.44</v>
      </c>
      <c r="AA23">
        <v>6</v>
      </c>
      <c r="AB23">
        <v>3175</v>
      </c>
      <c r="AC23" t="s">
        <v>36</v>
      </c>
      <c r="AD23">
        <v>595.27</v>
      </c>
      <c r="AE23">
        <v>6018.73</v>
      </c>
    </row>
    <row r="24" spans="1:31" x14ac:dyDescent="0.25">
      <c r="A24" s="15">
        <v>100022</v>
      </c>
      <c r="B24" s="1">
        <v>45857</v>
      </c>
      <c r="C24" s="1" t="str">
        <f>TEXT(Table1[[#This Row],[Order Date]],"dddd")</f>
        <v>Saturday</v>
      </c>
      <c r="D24" s="16" t="str">
        <f>TEXT(Table1[[#This Row],[Order Date]],"mmmm")</f>
        <v>July</v>
      </c>
      <c r="E24" s="1">
        <v>45858</v>
      </c>
      <c r="F24" s="1" t="str">
        <f>TEXT(Table1[[#This Row],[Shipment Date]],"dddd")</f>
        <v>Sunday</v>
      </c>
      <c r="G24" s="1" t="str">
        <f>TEXT(Table1[[#This Row],[Shipment Date]],"mmmm")</f>
        <v>July</v>
      </c>
      <c r="H24" s="1">
        <v>45870</v>
      </c>
      <c r="I24" s="16" t="str">
        <f>TEXT(Table1[[#This Row],[Delivery Date]],"dddd")</f>
        <v>Friday</v>
      </c>
      <c r="J24" s="1" t="str">
        <f>TEXT(Table1[[#This Row],[Delivery Date]],"mmmm")</f>
        <v>August</v>
      </c>
      <c r="K24" t="s">
        <v>161</v>
      </c>
      <c r="L24" s="15" t="s">
        <v>65</v>
      </c>
      <c r="M24" s="15" t="s">
        <v>142</v>
      </c>
      <c r="N24" t="s">
        <v>162</v>
      </c>
      <c r="O24" s="15" t="s">
        <v>51</v>
      </c>
      <c r="P24" s="15" t="s">
        <v>52</v>
      </c>
      <c r="Q24" t="s">
        <v>163</v>
      </c>
      <c r="R24" t="s">
        <v>31</v>
      </c>
      <c r="S24" t="s">
        <v>38</v>
      </c>
      <c r="T24" t="s">
        <v>45</v>
      </c>
      <c r="U24" s="15" t="s">
        <v>46</v>
      </c>
      <c r="V24" s="15" t="s">
        <v>76</v>
      </c>
      <c r="W24">
        <v>160</v>
      </c>
      <c r="X24">
        <v>19.489999999999998</v>
      </c>
      <c r="Y24" s="15">
        <v>3118.4</v>
      </c>
      <c r="Z24">
        <v>10.94</v>
      </c>
      <c r="AA24">
        <v>12</v>
      </c>
      <c r="AB24">
        <v>354</v>
      </c>
      <c r="AC24" t="s">
        <v>36</v>
      </c>
      <c r="AD24">
        <v>551.39</v>
      </c>
      <c r="AE24">
        <v>2567.0100000000002</v>
      </c>
    </row>
    <row r="25" spans="1:31" x14ac:dyDescent="0.25">
      <c r="A25" s="15">
        <v>100023</v>
      </c>
      <c r="B25" s="1">
        <v>45537</v>
      </c>
      <c r="C25" s="1" t="str">
        <f>TEXT(Table1[[#This Row],[Order Date]],"dddd")</f>
        <v>Monday</v>
      </c>
      <c r="D25" s="16" t="str">
        <f>TEXT(Table1[[#This Row],[Order Date]],"mmmm")</f>
        <v>September</v>
      </c>
      <c r="E25" s="1">
        <v>45541</v>
      </c>
      <c r="F25" s="1" t="str">
        <f>TEXT(Table1[[#This Row],[Shipment Date]],"dddd")</f>
        <v>Friday</v>
      </c>
      <c r="G25" s="1" t="str">
        <f>TEXT(Table1[[#This Row],[Shipment Date]],"mmmm")</f>
        <v>September</v>
      </c>
      <c r="H25" s="1">
        <v>45543</v>
      </c>
      <c r="I25" s="16" t="str">
        <f>TEXT(Table1[[#This Row],[Delivery Date]],"dddd")</f>
        <v>Sunday</v>
      </c>
      <c r="J25" s="1" t="str">
        <f>TEXT(Table1[[#This Row],[Delivery Date]],"mmmm")</f>
        <v>September</v>
      </c>
      <c r="K25" t="s">
        <v>164</v>
      </c>
      <c r="L25" s="15" t="s">
        <v>54</v>
      </c>
      <c r="M25" s="15" t="s">
        <v>165</v>
      </c>
      <c r="N25" t="s">
        <v>166</v>
      </c>
      <c r="O25" s="15" t="s">
        <v>79</v>
      </c>
      <c r="P25" s="15" t="s">
        <v>80</v>
      </c>
      <c r="Q25" t="s">
        <v>167</v>
      </c>
      <c r="R25" t="s">
        <v>113</v>
      </c>
      <c r="S25" t="s">
        <v>25</v>
      </c>
      <c r="T25" t="s">
        <v>45</v>
      </c>
      <c r="U25" s="15" t="s">
        <v>46</v>
      </c>
      <c r="V25" s="15" t="s">
        <v>68</v>
      </c>
      <c r="W25">
        <v>22</v>
      </c>
      <c r="X25">
        <v>65.290000000000006</v>
      </c>
      <c r="Y25" s="15">
        <v>1436.38</v>
      </c>
      <c r="Z25">
        <v>29.94</v>
      </c>
      <c r="AA25">
        <v>2</v>
      </c>
      <c r="AB25">
        <v>85</v>
      </c>
      <c r="AC25" t="s">
        <v>36</v>
      </c>
      <c r="AD25">
        <v>291.8</v>
      </c>
      <c r="AE25">
        <v>1144.5800000000002</v>
      </c>
    </row>
    <row r="26" spans="1:31" x14ac:dyDescent="0.25">
      <c r="A26" s="15">
        <v>100024</v>
      </c>
      <c r="B26" s="1">
        <v>45691</v>
      </c>
      <c r="C26" s="1" t="str">
        <f>TEXT(Table1[[#This Row],[Order Date]],"dddd")</f>
        <v>Monday</v>
      </c>
      <c r="D26" s="16" t="str">
        <f>TEXT(Table1[[#This Row],[Order Date]],"mmmm")</f>
        <v>February</v>
      </c>
      <c r="E26" s="1">
        <v>45696</v>
      </c>
      <c r="F26" s="1" t="str">
        <f>TEXT(Table1[[#This Row],[Shipment Date]],"dddd")</f>
        <v>Saturday</v>
      </c>
      <c r="G26" s="1" t="str">
        <f>TEXT(Table1[[#This Row],[Shipment Date]],"mmmm")</f>
        <v>February</v>
      </c>
      <c r="H26" s="1">
        <v>45717</v>
      </c>
      <c r="I26" s="16" t="str">
        <f>TEXT(Table1[[#This Row],[Delivery Date]],"dddd")</f>
        <v>Saturday</v>
      </c>
      <c r="J26" s="1" t="str">
        <f>TEXT(Table1[[#This Row],[Delivery Date]],"mmmm")</f>
        <v>March</v>
      </c>
      <c r="K26" t="s">
        <v>168</v>
      </c>
      <c r="L26" s="15" t="s">
        <v>25</v>
      </c>
      <c r="M26" s="15" t="s">
        <v>169</v>
      </c>
      <c r="N26" t="s">
        <v>170</v>
      </c>
      <c r="O26" s="15" t="s">
        <v>149</v>
      </c>
      <c r="P26" s="15" t="s">
        <v>42</v>
      </c>
      <c r="Q26" t="s">
        <v>163</v>
      </c>
      <c r="R26" t="s">
        <v>118</v>
      </c>
      <c r="S26" t="s">
        <v>32</v>
      </c>
      <c r="T26" t="s">
        <v>55</v>
      </c>
      <c r="U26" s="15" t="s">
        <v>56</v>
      </c>
      <c r="V26" s="15" t="s">
        <v>76</v>
      </c>
      <c r="W26">
        <v>60</v>
      </c>
      <c r="X26">
        <v>241.58</v>
      </c>
      <c r="Y26" s="15">
        <v>14494.8</v>
      </c>
      <c r="Z26">
        <v>9.11</v>
      </c>
      <c r="AA26">
        <v>21</v>
      </c>
      <c r="AB26">
        <v>624</v>
      </c>
      <c r="AC26" t="s">
        <v>36</v>
      </c>
      <c r="AD26">
        <v>2896.47</v>
      </c>
      <c r="AE26">
        <v>11598.33</v>
      </c>
    </row>
    <row r="27" spans="1:31" x14ac:dyDescent="0.25">
      <c r="A27" s="15">
        <v>100025</v>
      </c>
      <c r="B27" s="1">
        <v>45973</v>
      </c>
      <c r="C27" s="1" t="str">
        <f>TEXT(Table1[[#This Row],[Order Date]],"dddd")</f>
        <v>Wednesday</v>
      </c>
      <c r="D27" s="16" t="str">
        <f>TEXT(Table1[[#This Row],[Order Date]],"mmmm")</f>
        <v>November</v>
      </c>
      <c r="E27" s="1">
        <v>45978</v>
      </c>
      <c r="F27" s="1" t="str">
        <f>TEXT(Table1[[#This Row],[Shipment Date]],"dddd")</f>
        <v>Monday</v>
      </c>
      <c r="G27" s="1" t="str">
        <f>TEXT(Table1[[#This Row],[Shipment Date]],"mmmm")</f>
        <v>November</v>
      </c>
      <c r="H27" s="1">
        <v>46002</v>
      </c>
      <c r="I27" s="16" t="str">
        <f>TEXT(Table1[[#This Row],[Delivery Date]],"dddd")</f>
        <v>Thursday</v>
      </c>
      <c r="J27" s="1" t="str">
        <f>TEXT(Table1[[#This Row],[Delivery Date]],"mmmm")</f>
        <v>December</v>
      </c>
      <c r="K27" t="s">
        <v>171</v>
      </c>
      <c r="L27" s="15" t="s">
        <v>25</v>
      </c>
      <c r="M27" s="15" t="s">
        <v>172</v>
      </c>
      <c r="N27" t="s">
        <v>173</v>
      </c>
      <c r="O27" s="15" t="s">
        <v>126</v>
      </c>
      <c r="P27" s="15" t="s">
        <v>42</v>
      </c>
      <c r="Q27" t="s">
        <v>174</v>
      </c>
      <c r="R27" t="s">
        <v>44</v>
      </c>
      <c r="S27" t="s">
        <v>25</v>
      </c>
      <c r="T27" t="s">
        <v>74</v>
      </c>
      <c r="U27" s="15" t="s">
        <v>75</v>
      </c>
      <c r="V27" s="15" t="s">
        <v>76</v>
      </c>
      <c r="W27">
        <v>69</v>
      </c>
      <c r="X27">
        <v>144.16999999999999</v>
      </c>
      <c r="Y27" s="15">
        <v>9947.73</v>
      </c>
      <c r="Z27">
        <v>6.87</v>
      </c>
      <c r="AA27">
        <v>24</v>
      </c>
      <c r="AB27">
        <v>54</v>
      </c>
      <c r="AC27" t="s">
        <v>36</v>
      </c>
      <c r="AD27">
        <v>1059.6600000000001</v>
      </c>
      <c r="AE27">
        <v>8888.07</v>
      </c>
    </row>
    <row r="28" spans="1:31" x14ac:dyDescent="0.25">
      <c r="A28" s="15">
        <v>100026</v>
      </c>
      <c r="B28" s="1">
        <v>45947</v>
      </c>
      <c r="C28" s="1" t="str">
        <f>TEXT(Table1[[#This Row],[Order Date]],"dddd")</f>
        <v>Friday</v>
      </c>
      <c r="D28" s="16" t="str">
        <f>TEXT(Table1[[#This Row],[Order Date]],"mmmm")</f>
        <v>October</v>
      </c>
      <c r="E28" s="1">
        <v>45951</v>
      </c>
      <c r="F28" s="1" t="str">
        <f>TEXT(Table1[[#This Row],[Shipment Date]],"dddd")</f>
        <v>Tuesday</v>
      </c>
      <c r="G28" s="1" t="str">
        <f>TEXT(Table1[[#This Row],[Shipment Date]],"mmmm")</f>
        <v>October</v>
      </c>
      <c r="H28" s="1">
        <v>45954</v>
      </c>
      <c r="I28" s="16" t="str">
        <f>TEXT(Table1[[#This Row],[Delivery Date]],"dddd")</f>
        <v>Friday</v>
      </c>
      <c r="J28" s="1" t="str">
        <f>TEXT(Table1[[#This Row],[Delivery Date]],"mmmm")</f>
        <v>October</v>
      </c>
      <c r="K28" t="s">
        <v>175</v>
      </c>
      <c r="L28" s="15" t="s">
        <v>38</v>
      </c>
      <c r="M28" s="15" t="s">
        <v>49</v>
      </c>
      <c r="N28" t="s">
        <v>176</v>
      </c>
      <c r="O28" s="15" t="s">
        <v>177</v>
      </c>
      <c r="P28" s="15" t="s">
        <v>29</v>
      </c>
      <c r="Q28" t="s">
        <v>178</v>
      </c>
      <c r="R28" t="s">
        <v>31</v>
      </c>
      <c r="S28" t="s">
        <v>38</v>
      </c>
      <c r="T28" t="s">
        <v>66</v>
      </c>
      <c r="U28" s="15" t="s">
        <v>67</v>
      </c>
      <c r="V28" s="15" t="s">
        <v>35</v>
      </c>
      <c r="W28">
        <v>328</v>
      </c>
      <c r="X28">
        <v>57.69</v>
      </c>
      <c r="Y28" s="15">
        <v>18922.32</v>
      </c>
      <c r="Z28">
        <v>16.13</v>
      </c>
      <c r="AA28">
        <v>3</v>
      </c>
      <c r="AB28">
        <v>1231</v>
      </c>
      <c r="AC28" t="s">
        <v>57</v>
      </c>
      <c r="AD28">
        <v>5519.21</v>
      </c>
      <c r="AE28">
        <v>13403.11</v>
      </c>
    </row>
    <row r="29" spans="1:31" x14ac:dyDescent="0.25">
      <c r="A29" s="15">
        <v>100027</v>
      </c>
      <c r="B29" s="1">
        <v>45684</v>
      </c>
      <c r="C29" s="1" t="str">
        <f>TEXT(Table1[[#This Row],[Order Date]],"dddd")</f>
        <v>Monday</v>
      </c>
      <c r="D29" s="16" t="str">
        <f>TEXT(Table1[[#This Row],[Order Date]],"mmmm")</f>
        <v>January</v>
      </c>
      <c r="E29" s="1">
        <v>45687</v>
      </c>
      <c r="F29" s="1" t="str">
        <f>TEXT(Table1[[#This Row],[Shipment Date]],"dddd")</f>
        <v>Thursday</v>
      </c>
      <c r="G29" s="1" t="str">
        <f>TEXT(Table1[[#This Row],[Shipment Date]],"mmmm")</f>
        <v>January</v>
      </c>
      <c r="H29" s="1">
        <v>45698</v>
      </c>
      <c r="I29" s="16" t="str">
        <f>TEXT(Table1[[#This Row],[Delivery Date]],"dddd")</f>
        <v>Monday</v>
      </c>
      <c r="J29" s="1" t="str">
        <f>TEXT(Table1[[#This Row],[Delivery Date]],"mmmm")</f>
        <v>February</v>
      </c>
      <c r="K29" t="s">
        <v>179</v>
      </c>
      <c r="L29" s="15" t="s">
        <v>32</v>
      </c>
      <c r="M29" s="15" t="s">
        <v>180</v>
      </c>
      <c r="N29" t="s">
        <v>181</v>
      </c>
      <c r="O29" s="15" t="s">
        <v>182</v>
      </c>
      <c r="P29" s="15" t="s">
        <v>80</v>
      </c>
      <c r="Q29" t="s">
        <v>183</v>
      </c>
      <c r="R29" t="s">
        <v>31</v>
      </c>
      <c r="S29" t="s">
        <v>25</v>
      </c>
      <c r="T29" t="s">
        <v>33</v>
      </c>
      <c r="U29" s="15" t="s">
        <v>34</v>
      </c>
      <c r="V29" s="15" t="s">
        <v>123</v>
      </c>
      <c r="W29">
        <v>127</v>
      </c>
      <c r="X29">
        <v>261.52</v>
      </c>
      <c r="Y29" s="15">
        <v>33213.040000000001</v>
      </c>
      <c r="Z29">
        <v>13.78</v>
      </c>
      <c r="AA29">
        <v>11</v>
      </c>
      <c r="AB29">
        <v>537</v>
      </c>
      <c r="AC29" t="s">
        <v>36</v>
      </c>
      <c r="AD29">
        <v>6717.55</v>
      </c>
      <c r="AE29">
        <v>26495.49</v>
      </c>
    </row>
    <row r="30" spans="1:31" x14ac:dyDescent="0.25">
      <c r="A30" s="15">
        <v>100028</v>
      </c>
      <c r="B30" s="1">
        <v>45872</v>
      </c>
      <c r="C30" s="1" t="str">
        <f>TEXT(Table1[[#This Row],[Order Date]],"dddd")</f>
        <v>Sunday</v>
      </c>
      <c r="D30" s="16" t="str">
        <f>TEXT(Table1[[#This Row],[Order Date]],"mmmm")</f>
        <v>August</v>
      </c>
      <c r="E30" s="1">
        <v>45877</v>
      </c>
      <c r="F30" s="1" t="str">
        <f>TEXT(Table1[[#This Row],[Shipment Date]],"dddd")</f>
        <v>Friday</v>
      </c>
      <c r="G30" s="1" t="str">
        <f>TEXT(Table1[[#This Row],[Shipment Date]],"mmmm")</f>
        <v>August</v>
      </c>
      <c r="H30" s="1">
        <v>45890</v>
      </c>
      <c r="I30" s="16" t="str">
        <f>TEXT(Table1[[#This Row],[Delivery Date]],"dddd")</f>
        <v>Thursday</v>
      </c>
      <c r="J30" s="1" t="str">
        <f>TEXT(Table1[[#This Row],[Delivery Date]],"mmmm")</f>
        <v>August</v>
      </c>
      <c r="K30" t="s">
        <v>184</v>
      </c>
      <c r="L30" s="15" t="s">
        <v>65</v>
      </c>
      <c r="M30" s="15" t="s">
        <v>154</v>
      </c>
      <c r="N30" t="s">
        <v>185</v>
      </c>
      <c r="O30" s="15" t="s">
        <v>182</v>
      </c>
      <c r="P30" s="15" t="s">
        <v>80</v>
      </c>
      <c r="Q30" t="s">
        <v>186</v>
      </c>
      <c r="R30" t="s">
        <v>187</v>
      </c>
      <c r="S30" t="s">
        <v>25</v>
      </c>
      <c r="T30" t="s">
        <v>151</v>
      </c>
      <c r="U30" s="15" t="s">
        <v>152</v>
      </c>
      <c r="V30" s="15" t="s">
        <v>123</v>
      </c>
      <c r="W30">
        <v>194</v>
      </c>
      <c r="X30">
        <v>145.97999999999999</v>
      </c>
      <c r="Y30" s="15">
        <v>28320.12</v>
      </c>
      <c r="Z30">
        <v>15.41</v>
      </c>
      <c r="AA30">
        <v>13</v>
      </c>
      <c r="AB30">
        <v>1293</v>
      </c>
      <c r="AC30" t="s">
        <v>188</v>
      </c>
      <c r="AD30">
        <v>3567.56</v>
      </c>
      <c r="AE30">
        <v>24752.559999999998</v>
      </c>
    </row>
    <row r="31" spans="1:31" x14ac:dyDescent="0.25">
      <c r="A31" s="15">
        <v>100029</v>
      </c>
      <c r="B31" s="1">
        <v>45744</v>
      </c>
      <c r="C31" s="1" t="str">
        <f>TEXT(Table1[[#This Row],[Order Date]],"dddd")</f>
        <v>Friday</v>
      </c>
      <c r="D31" s="16" t="str">
        <f>TEXT(Table1[[#This Row],[Order Date]],"mmmm")</f>
        <v>March</v>
      </c>
      <c r="E31" s="1">
        <v>45747</v>
      </c>
      <c r="F31" s="1" t="str">
        <f>TEXT(Table1[[#This Row],[Shipment Date]],"dddd")</f>
        <v>Monday</v>
      </c>
      <c r="G31" s="1" t="str">
        <f>TEXT(Table1[[#This Row],[Shipment Date]],"mmmm")</f>
        <v>March</v>
      </c>
      <c r="H31" s="1">
        <v>45760</v>
      </c>
      <c r="I31" s="16" t="str">
        <f>TEXT(Table1[[#This Row],[Delivery Date]],"dddd")</f>
        <v>Sunday</v>
      </c>
      <c r="J31" s="1" t="str">
        <f>TEXT(Table1[[#This Row],[Delivery Date]],"mmmm")</f>
        <v>April</v>
      </c>
      <c r="K31" t="s">
        <v>189</v>
      </c>
      <c r="L31" s="15" t="s">
        <v>65</v>
      </c>
      <c r="M31" s="15" t="s">
        <v>70</v>
      </c>
      <c r="N31" t="s">
        <v>190</v>
      </c>
      <c r="O31" s="15" t="s">
        <v>191</v>
      </c>
      <c r="P31" s="15" t="s">
        <v>62</v>
      </c>
      <c r="Q31" t="s">
        <v>140</v>
      </c>
      <c r="R31" t="s">
        <v>31</v>
      </c>
      <c r="S31" t="s">
        <v>38</v>
      </c>
      <c r="T31" t="s">
        <v>92</v>
      </c>
      <c r="U31" s="15" t="s">
        <v>93</v>
      </c>
      <c r="V31" s="15" t="s">
        <v>123</v>
      </c>
      <c r="W31">
        <v>231</v>
      </c>
      <c r="X31">
        <v>34.24</v>
      </c>
      <c r="Y31" s="15">
        <v>7909.44</v>
      </c>
      <c r="Z31">
        <v>16.309999999999999</v>
      </c>
      <c r="AA31">
        <v>13</v>
      </c>
      <c r="AB31">
        <v>3149</v>
      </c>
      <c r="AC31" t="s">
        <v>57</v>
      </c>
      <c r="AD31">
        <v>1338.95</v>
      </c>
      <c r="AE31">
        <v>6570.49</v>
      </c>
    </row>
    <row r="32" spans="1:31" x14ac:dyDescent="0.25">
      <c r="A32" s="15">
        <v>100030</v>
      </c>
      <c r="B32" s="1">
        <v>45616</v>
      </c>
      <c r="C32" s="1" t="str">
        <f>TEXT(Table1[[#This Row],[Order Date]],"dddd")</f>
        <v>Wednesday</v>
      </c>
      <c r="D32" s="16" t="str">
        <f>TEXT(Table1[[#This Row],[Order Date]],"mmmm")</f>
        <v>November</v>
      </c>
      <c r="E32" s="1">
        <v>45620</v>
      </c>
      <c r="F32" s="1" t="str">
        <f>TEXT(Table1[[#This Row],[Shipment Date]],"dddd")</f>
        <v>Sunday</v>
      </c>
      <c r="G32" s="1" t="str">
        <f>TEXT(Table1[[#This Row],[Shipment Date]],"mmmm")</f>
        <v>November</v>
      </c>
      <c r="H32" s="1">
        <v>45633</v>
      </c>
      <c r="I32" s="16" t="str">
        <f>TEXT(Table1[[#This Row],[Delivery Date]],"dddd")</f>
        <v>Saturday</v>
      </c>
      <c r="J32" s="1" t="str">
        <f>TEXT(Table1[[#This Row],[Delivery Date]],"mmmm")</f>
        <v>December</v>
      </c>
      <c r="K32" t="s">
        <v>192</v>
      </c>
      <c r="L32" s="15" t="s">
        <v>54</v>
      </c>
      <c r="M32" s="15" t="s">
        <v>193</v>
      </c>
      <c r="N32" t="s">
        <v>194</v>
      </c>
      <c r="O32" s="15" t="s">
        <v>177</v>
      </c>
      <c r="P32" s="15" t="s">
        <v>29</v>
      </c>
      <c r="Q32" t="s">
        <v>195</v>
      </c>
      <c r="R32" t="s">
        <v>31</v>
      </c>
      <c r="S32" t="s">
        <v>25</v>
      </c>
      <c r="T32" t="s">
        <v>92</v>
      </c>
      <c r="U32" s="15" t="s">
        <v>93</v>
      </c>
      <c r="V32" s="15" t="s">
        <v>76</v>
      </c>
      <c r="W32">
        <v>485</v>
      </c>
      <c r="X32">
        <v>74.44</v>
      </c>
      <c r="Y32" s="15">
        <v>36103.4</v>
      </c>
      <c r="Z32">
        <v>16.86</v>
      </c>
      <c r="AA32">
        <v>13</v>
      </c>
      <c r="AB32">
        <v>1001</v>
      </c>
      <c r="AC32" t="s">
        <v>36</v>
      </c>
      <c r="AD32">
        <v>8238.4599999999991</v>
      </c>
      <c r="AE32">
        <v>27864.940000000002</v>
      </c>
    </row>
    <row r="33" spans="1:31" x14ac:dyDescent="0.25">
      <c r="A33" s="15">
        <v>100031</v>
      </c>
      <c r="B33" s="1">
        <v>45982</v>
      </c>
      <c r="C33" s="1" t="str">
        <f>TEXT(Table1[[#This Row],[Order Date]],"dddd")</f>
        <v>Friday</v>
      </c>
      <c r="D33" s="16" t="str">
        <f>TEXT(Table1[[#This Row],[Order Date]],"mmmm")</f>
        <v>November</v>
      </c>
      <c r="E33" s="1">
        <v>45984</v>
      </c>
      <c r="F33" s="1" t="str">
        <f>TEXT(Table1[[#This Row],[Shipment Date]],"dddd")</f>
        <v>Sunday</v>
      </c>
      <c r="G33" s="1" t="str">
        <f>TEXT(Table1[[#This Row],[Shipment Date]],"mmmm")</f>
        <v>November</v>
      </c>
      <c r="H33" s="1">
        <v>45990</v>
      </c>
      <c r="I33" s="16" t="str">
        <f>TEXT(Table1[[#This Row],[Delivery Date]],"dddd")</f>
        <v>Saturday</v>
      </c>
      <c r="J33" s="1" t="str">
        <f>TEXT(Table1[[#This Row],[Delivery Date]],"mmmm")</f>
        <v>November</v>
      </c>
      <c r="K33" t="s">
        <v>196</v>
      </c>
      <c r="L33" s="15" t="s">
        <v>25</v>
      </c>
      <c r="M33" s="15" t="s">
        <v>26</v>
      </c>
      <c r="N33" t="s">
        <v>197</v>
      </c>
      <c r="O33" s="15" t="s">
        <v>198</v>
      </c>
      <c r="P33" s="15" t="s">
        <v>52</v>
      </c>
      <c r="Q33" t="s">
        <v>199</v>
      </c>
      <c r="R33" t="s">
        <v>44</v>
      </c>
      <c r="S33" t="s">
        <v>32</v>
      </c>
      <c r="T33" t="s">
        <v>66</v>
      </c>
      <c r="U33" s="15" t="s">
        <v>67</v>
      </c>
      <c r="V33" s="15" t="s">
        <v>35</v>
      </c>
      <c r="W33">
        <v>53</v>
      </c>
      <c r="X33">
        <v>30.46</v>
      </c>
      <c r="Y33" s="15">
        <v>1614.38</v>
      </c>
      <c r="Z33">
        <v>13.98</v>
      </c>
      <c r="AA33">
        <v>6</v>
      </c>
      <c r="AB33">
        <v>4307</v>
      </c>
      <c r="AC33" t="s">
        <v>57</v>
      </c>
      <c r="AD33">
        <v>118.85</v>
      </c>
      <c r="AE33">
        <v>1495.5300000000002</v>
      </c>
    </row>
    <row r="34" spans="1:31" x14ac:dyDescent="0.25">
      <c r="A34" s="15">
        <v>100032</v>
      </c>
      <c r="B34" s="1">
        <v>45381</v>
      </c>
      <c r="C34" s="1" t="str">
        <f>TEXT(Table1[[#This Row],[Order Date]],"dddd")</f>
        <v>Saturday</v>
      </c>
      <c r="D34" s="16" t="str">
        <f>TEXT(Table1[[#This Row],[Order Date]],"mmmm")</f>
        <v>March</v>
      </c>
      <c r="E34" s="1">
        <v>45385</v>
      </c>
      <c r="F34" s="1" t="str">
        <f>TEXT(Table1[[#This Row],[Shipment Date]],"dddd")</f>
        <v>Wednesday</v>
      </c>
      <c r="G34" s="1" t="str">
        <f>TEXT(Table1[[#This Row],[Shipment Date]],"mmmm")</f>
        <v>April</v>
      </c>
      <c r="H34" s="1">
        <v>45398</v>
      </c>
      <c r="I34" s="16" t="str">
        <f>TEXT(Table1[[#This Row],[Delivery Date]],"dddd")</f>
        <v>Tuesday</v>
      </c>
      <c r="J34" s="1" t="str">
        <f>TEXT(Table1[[#This Row],[Delivery Date]],"mmmm")</f>
        <v>April</v>
      </c>
      <c r="K34" t="s">
        <v>200</v>
      </c>
      <c r="L34" s="15" t="s">
        <v>54</v>
      </c>
      <c r="M34" s="15" t="s">
        <v>129</v>
      </c>
      <c r="N34" t="s">
        <v>201</v>
      </c>
      <c r="O34" s="15" t="s">
        <v>61</v>
      </c>
      <c r="P34" s="15" t="s">
        <v>62</v>
      </c>
      <c r="Q34" t="s">
        <v>202</v>
      </c>
      <c r="R34" t="s">
        <v>187</v>
      </c>
      <c r="S34" t="s">
        <v>32</v>
      </c>
      <c r="T34" t="s">
        <v>203</v>
      </c>
      <c r="U34" s="15" t="s">
        <v>204</v>
      </c>
      <c r="V34" s="15" t="s">
        <v>123</v>
      </c>
      <c r="W34">
        <v>400</v>
      </c>
      <c r="X34">
        <v>10.32</v>
      </c>
      <c r="Y34" s="15">
        <v>4128</v>
      </c>
      <c r="Z34">
        <v>20.41</v>
      </c>
      <c r="AA34">
        <v>13</v>
      </c>
      <c r="AB34">
        <v>1816</v>
      </c>
      <c r="AC34" t="s">
        <v>57</v>
      </c>
      <c r="AD34">
        <v>410.28</v>
      </c>
      <c r="AE34">
        <v>3717.7200000000003</v>
      </c>
    </row>
    <row r="35" spans="1:31" x14ac:dyDescent="0.25">
      <c r="A35" s="15">
        <v>100033</v>
      </c>
      <c r="B35" s="1">
        <v>45967</v>
      </c>
      <c r="C35" s="1" t="str">
        <f>TEXT(Table1[[#This Row],[Order Date]],"dddd")</f>
        <v>Thursday</v>
      </c>
      <c r="D35" s="16" t="str">
        <f>TEXT(Table1[[#This Row],[Order Date]],"mmmm")</f>
        <v>November</v>
      </c>
      <c r="E35" s="1">
        <v>45968</v>
      </c>
      <c r="F35" s="1" t="str">
        <f>TEXT(Table1[[#This Row],[Shipment Date]],"dddd")</f>
        <v>Friday</v>
      </c>
      <c r="G35" s="1" t="str">
        <f>TEXT(Table1[[#This Row],[Shipment Date]],"mmmm")</f>
        <v>November</v>
      </c>
      <c r="H35" s="1">
        <v>45974</v>
      </c>
      <c r="I35" s="16" t="str">
        <f>TEXT(Table1[[#This Row],[Delivery Date]],"dddd")</f>
        <v>Thursday</v>
      </c>
      <c r="J35" s="1" t="str">
        <f>TEXT(Table1[[#This Row],[Delivery Date]],"mmmm")</f>
        <v>November</v>
      </c>
      <c r="K35" t="s">
        <v>205</v>
      </c>
      <c r="L35" s="15" t="s">
        <v>54</v>
      </c>
      <c r="M35" s="15" t="s">
        <v>165</v>
      </c>
      <c r="N35" t="s">
        <v>206</v>
      </c>
      <c r="O35" s="15" t="s">
        <v>207</v>
      </c>
      <c r="P35" s="15" t="s">
        <v>80</v>
      </c>
      <c r="Q35" t="s">
        <v>208</v>
      </c>
      <c r="R35" t="s">
        <v>91</v>
      </c>
      <c r="S35" t="s">
        <v>38</v>
      </c>
      <c r="T35" t="s">
        <v>92</v>
      </c>
      <c r="U35" s="15" t="s">
        <v>93</v>
      </c>
      <c r="V35" s="15" t="s">
        <v>35</v>
      </c>
      <c r="W35">
        <v>475</v>
      </c>
      <c r="X35">
        <v>117.51</v>
      </c>
      <c r="Y35" s="15">
        <v>55817.25</v>
      </c>
      <c r="Z35">
        <v>25.94</v>
      </c>
      <c r="AA35">
        <v>6</v>
      </c>
      <c r="AB35">
        <v>2193</v>
      </c>
      <c r="AC35" t="s">
        <v>36</v>
      </c>
      <c r="AD35">
        <v>14338.41</v>
      </c>
      <c r="AE35">
        <v>41478.839999999997</v>
      </c>
    </row>
    <row r="36" spans="1:31" x14ac:dyDescent="0.25">
      <c r="A36" s="15">
        <v>100034</v>
      </c>
      <c r="B36" s="1">
        <v>45816</v>
      </c>
      <c r="C36" s="1" t="str">
        <f>TEXT(Table1[[#This Row],[Order Date]],"dddd")</f>
        <v>Sunday</v>
      </c>
      <c r="D36" s="16" t="str">
        <f>TEXT(Table1[[#This Row],[Order Date]],"mmmm")</f>
        <v>June</v>
      </c>
      <c r="E36" s="1">
        <v>45816</v>
      </c>
      <c r="F36" s="1" t="str">
        <f>TEXT(Table1[[#This Row],[Shipment Date]],"dddd")</f>
        <v>Sunday</v>
      </c>
      <c r="G36" s="1" t="str">
        <f>TEXT(Table1[[#This Row],[Shipment Date]],"mmmm")</f>
        <v>June</v>
      </c>
      <c r="H36" s="1">
        <v>45830</v>
      </c>
      <c r="I36" s="16" t="str">
        <f>TEXT(Table1[[#This Row],[Delivery Date]],"dddd")</f>
        <v>Sunday</v>
      </c>
      <c r="J36" s="1" t="str">
        <f>TEXT(Table1[[#This Row],[Delivery Date]],"mmmm")</f>
        <v>June</v>
      </c>
      <c r="K36" t="s">
        <v>209</v>
      </c>
      <c r="L36" s="15" t="s">
        <v>32</v>
      </c>
      <c r="M36" s="15" t="s">
        <v>95</v>
      </c>
      <c r="N36" t="s">
        <v>210</v>
      </c>
      <c r="O36" s="15" t="s">
        <v>89</v>
      </c>
      <c r="P36" s="15" t="s">
        <v>62</v>
      </c>
      <c r="Q36" t="s">
        <v>211</v>
      </c>
      <c r="R36" t="s">
        <v>212</v>
      </c>
      <c r="S36" t="s">
        <v>38</v>
      </c>
      <c r="T36" t="s">
        <v>151</v>
      </c>
      <c r="U36" s="15" t="s">
        <v>152</v>
      </c>
      <c r="V36" s="15" t="s">
        <v>76</v>
      </c>
      <c r="W36">
        <v>351</v>
      </c>
      <c r="X36">
        <v>18.39</v>
      </c>
      <c r="Y36" s="15">
        <v>6454.89</v>
      </c>
      <c r="Z36">
        <v>14.42</v>
      </c>
      <c r="AA36">
        <v>14</v>
      </c>
      <c r="AB36">
        <v>695</v>
      </c>
      <c r="AC36" t="s">
        <v>188</v>
      </c>
      <c r="AD36">
        <v>1019.19</v>
      </c>
      <c r="AE36">
        <v>5435.7000000000007</v>
      </c>
    </row>
    <row r="37" spans="1:31" x14ac:dyDescent="0.25">
      <c r="A37" s="15">
        <v>100035</v>
      </c>
      <c r="B37" s="1">
        <v>46009</v>
      </c>
      <c r="C37" s="1" t="str">
        <f>TEXT(Table1[[#This Row],[Order Date]],"dddd")</f>
        <v>Thursday</v>
      </c>
      <c r="D37" s="16" t="str">
        <f>TEXT(Table1[[#This Row],[Order Date]],"mmmm")</f>
        <v>December</v>
      </c>
      <c r="E37" s="1">
        <v>46012</v>
      </c>
      <c r="F37" s="1" t="str">
        <f>TEXT(Table1[[#This Row],[Shipment Date]],"dddd")</f>
        <v>Sunday</v>
      </c>
      <c r="G37" s="1" t="str">
        <f>TEXT(Table1[[#This Row],[Shipment Date]],"mmmm")</f>
        <v>December</v>
      </c>
      <c r="H37" s="1">
        <v>46015</v>
      </c>
      <c r="I37" s="16" t="str">
        <f>TEXT(Table1[[#This Row],[Delivery Date]],"dddd")</f>
        <v>Wednesday</v>
      </c>
      <c r="J37" s="1" t="str">
        <f>TEXT(Table1[[#This Row],[Delivery Date]],"mmmm")</f>
        <v>December</v>
      </c>
      <c r="K37" t="s">
        <v>213</v>
      </c>
      <c r="L37" s="15" t="s">
        <v>25</v>
      </c>
      <c r="M37" s="15" t="s">
        <v>172</v>
      </c>
      <c r="N37" t="s">
        <v>214</v>
      </c>
      <c r="O37" s="15" t="s">
        <v>51</v>
      </c>
      <c r="P37" s="15" t="s">
        <v>52</v>
      </c>
      <c r="Q37" t="s">
        <v>215</v>
      </c>
      <c r="R37" t="s">
        <v>118</v>
      </c>
      <c r="S37" t="s">
        <v>38</v>
      </c>
      <c r="T37" t="s">
        <v>66</v>
      </c>
      <c r="U37" s="15" t="s">
        <v>67</v>
      </c>
      <c r="V37" s="15" t="s">
        <v>68</v>
      </c>
      <c r="W37">
        <v>108</v>
      </c>
      <c r="X37">
        <v>57.4</v>
      </c>
      <c r="Y37" s="15">
        <v>6199.2</v>
      </c>
      <c r="Z37">
        <v>35.51</v>
      </c>
      <c r="AA37">
        <v>3</v>
      </c>
      <c r="AB37">
        <v>3138</v>
      </c>
      <c r="AC37" t="s">
        <v>36</v>
      </c>
      <c r="AD37">
        <v>1028.08</v>
      </c>
      <c r="AE37">
        <v>5171.12</v>
      </c>
    </row>
    <row r="38" spans="1:31" x14ac:dyDescent="0.25">
      <c r="A38" s="15">
        <v>100036</v>
      </c>
      <c r="B38" s="1">
        <v>45984</v>
      </c>
      <c r="C38" s="1" t="str">
        <f>TEXT(Table1[[#This Row],[Order Date]],"dddd")</f>
        <v>Sunday</v>
      </c>
      <c r="D38" s="16" t="str">
        <f>TEXT(Table1[[#This Row],[Order Date]],"mmmm")</f>
        <v>November</v>
      </c>
      <c r="E38" s="1">
        <v>45985</v>
      </c>
      <c r="F38" s="1" t="str">
        <f>TEXT(Table1[[#This Row],[Shipment Date]],"dddd")</f>
        <v>Monday</v>
      </c>
      <c r="G38" s="1" t="str">
        <f>TEXT(Table1[[#This Row],[Shipment Date]],"mmmm")</f>
        <v>November</v>
      </c>
      <c r="H38" s="1">
        <v>45993</v>
      </c>
      <c r="I38" s="16" t="str">
        <f>TEXT(Table1[[#This Row],[Delivery Date]],"dddd")</f>
        <v>Tuesday</v>
      </c>
      <c r="J38" s="1" t="str">
        <f>TEXT(Table1[[#This Row],[Delivery Date]],"mmmm")</f>
        <v>December</v>
      </c>
      <c r="K38" t="s">
        <v>216</v>
      </c>
      <c r="L38" s="15" t="s">
        <v>38</v>
      </c>
      <c r="M38" s="15" t="s">
        <v>217</v>
      </c>
      <c r="N38" t="s">
        <v>218</v>
      </c>
      <c r="O38" s="15" t="s">
        <v>89</v>
      </c>
      <c r="P38" s="15" t="s">
        <v>62</v>
      </c>
      <c r="Q38" t="s">
        <v>219</v>
      </c>
      <c r="R38" t="s">
        <v>212</v>
      </c>
      <c r="S38" t="s">
        <v>25</v>
      </c>
      <c r="T38" t="s">
        <v>45</v>
      </c>
      <c r="U38" s="15" t="s">
        <v>46</v>
      </c>
      <c r="V38" s="15" t="s">
        <v>35</v>
      </c>
      <c r="W38">
        <v>224</v>
      </c>
      <c r="X38">
        <v>29.57</v>
      </c>
      <c r="Y38" s="15">
        <v>6623.68</v>
      </c>
      <c r="Z38">
        <v>18.82</v>
      </c>
      <c r="AA38">
        <v>8</v>
      </c>
      <c r="AB38">
        <v>1253</v>
      </c>
      <c r="AC38" t="s">
        <v>36</v>
      </c>
      <c r="AD38">
        <v>384.79</v>
      </c>
      <c r="AE38">
        <v>6238.89</v>
      </c>
    </row>
    <row r="39" spans="1:31" x14ac:dyDescent="0.25">
      <c r="A39" s="15">
        <v>100037</v>
      </c>
      <c r="B39" s="1">
        <v>45461</v>
      </c>
      <c r="C39" s="1" t="str">
        <f>TEXT(Table1[[#This Row],[Order Date]],"dddd")</f>
        <v>Tuesday</v>
      </c>
      <c r="D39" s="16" t="str">
        <f>TEXT(Table1[[#This Row],[Order Date]],"mmmm")</f>
        <v>June</v>
      </c>
      <c r="E39" s="1">
        <v>45461</v>
      </c>
      <c r="F39" s="1" t="str">
        <f>TEXT(Table1[[#This Row],[Shipment Date]],"dddd")</f>
        <v>Tuesday</v>
      </c>
      <c r="G39" s="1" t="str">
        <f>TEXT(Table1[[#This Row],[Shipment Date]],"mmmm")</f>
        <v>June</v>
      </c>
      <c r="H39" s="1">
        <v>45466</v>
      </c>
      <c r="I39" s="16" t="str">
        <f>TEXT(Table1[[#This Row],[Delivery Date]],"dddd")</f>
        <v>Sunday</v>
      </c>
      <c r="J39" s="1" t="str">
        <f>TEXT(Table1[[#This Row],[Delivery Date]],"mmmm")</f>
        <v>June</v>
      </c>
      <c r="K39" t="s">
        <v>220</v>
      </c>
      <c r="L39" s="15" t="s">
        <v>25</v>
      </c>
      <c r="M39" s="15" t="s">
        <v>221</v>
      </c>
      <c r="N39" t="s">
        <v>222</v>
      </c>
      <c r="O39" s="15" t="s">
        <v>116</v>
      </c>
      <c r="P39" s="15" t="s">
        <v>62</v>
      </c>
      <c r="Q39" t="s">
        <v>223</v>
      </c>
      <c r="R39" t="s">
        <v>212</v>
      </c>
      <c r="S39" t="s">
        <v>25</v>
      </c>
      <c r="T39" t="s">
        <v>55</v>
      </c>
      <c r="U39" s="15" t="s">
        <v>56</v>
      </c>
      <c r="V39" s="15" t="s">
        <v>123</v>
      </c>
      <c r="W39">
        <v>431</v>
      </c>
      <c r="X39">
        <v>49.4</v>
      </c>
      <c r="Y39" s="15">
        <v>21291.4</v>
      </c>
      <c r="Z39">
        <v>15.68</v>
      </c>
      <c r="AA39">
        <v>5</v>
      </c>
      <c r="AB39">
        <v>1688</v>
      </c>
      <c r="AC39" t="s">
        <v>36</v>
      </c>
      <c r="AD39">
        <v>3670.76</v>
      </c>
      <c r="AE39">
        <v>17620.64</v>
      </c>
    </row>
    <row r="40" spans="1:31" x14ac:dyDescent="0.25">
      <c r="A40" s="15">
        <v>100038</v>
      </c>
      <c r="B40" s="1">
        <v>45423</v>
      </c>
      <c r="C40" s="1" t="str">
        <f>TEXT(Table1[[#This Row],[Order Date]],"dddd")</f>
        <v>Saturday</v>
      </c>
      <c r="D40" s="16" t="str">
        <f>TEXT(Table1[[#This Row],[Order Date]],"mmmm")</f>
        <v>May</v>
      </c>
      <c r="E40" s="1">
        <v>45426</v>
      </c>
      <c r="F40" s="1" t="str">
        <f>TEXT(Table1[[#This Row],[Shipment Date]],"dddd")</f>
        <v>Tuesday</v>
      </c>
      <c r="G40" s="1" t="str">
        <f>TEXT(Table1[[#This Row],[Shipment Date]],"mmmm")</f>
        <v>May</v>
      </c>
      <c r="H40" s="1">
        <v>45433</v>
      </c>
      <c r="I40" s="16" t="str">
        <f>TEXT(Table1[[#This Row],[Delivery Date]],"dddd")</f>
        <v>Tuesday</v>
      </c>
      <c r="J40" s="1" t="str">
        <f>TEXT(Table1[[#This Row],[Delivery Date]],"mmmm")</f>
        <v>May</v>
      </c>
      <c r="K40" t="s">
        <v>224</v>
      </c>
      <c r="L40" s="15" t="s">
        <v>54</v>
      </c>
      <c r="M40" s="15" t="s">
        <v>225</v>
      </c>
      <c r="N40" t="s">
        <v>226</v>
      </c>
      <c r="O40" s="15" t="s">
        <v>144</v>
      </c>
      <c r="P40" s="15" t="s">
        <v>52</v>
      </c>
      <c r="Q40" t="s">
        <v>227</v>
      </c>
      <c r="R40" t="s">
        <v>64</v>
      </c>
      <c r="S40" t="s">
        <v>65</v>
      </c>
      <c r="T40" t="s">
        <v>45</v>
      </c>
      <c r="U40" s="15" t="s">
        <v>46</v>
      </c>
      <c r="V40" s="15" t="s">
        <v>35</v>
      </c>
      <c r="W40">
        <v>191</v>
      </c>
      <c r="X40">
        <v>65.819999999999993</v>
      </c>
      <c r="Y40" s="15">
        <v>12571.62</v>
      </c>
      <c r="Z40">
        <v>17.89</v>
      </c>
      <c r="AA40">
        <v>7</v>
      </c>
      <c r="AB40">
        <v>913</v>
      </c>
      <c r="AC40" t="s">
        <v>36</v>
      </c>
      <c r="AD40">
        <v>842.89</v>
      </c>
      <c r="AE40">
        <v>11728.730000000001</v>
      </c>
    </row>
    <row r="41" spans="1:31" x14ac:dyDescent="0.25">
      <c r="A41" s="15">
        <v>100039</v>
      </c>
      <c r="B41" s="1">
        <v>45349</v>
      </c>
      <c r="C41" s="1" t="str">
        <f>TEXT(Table1[[#This Row],[Order Date]],"dddd")</f>
        <v>Tuesday</v>
      </c>
      <c r="D41" s="16" t="str">
        <f>TEXT(Table1[[#This Row],[Order Date]],"mmmm")</f>
        <v>February</v>
      </c>
      <c r="E41" s="1">
        <v>45352</v>
      </c>
      <c r="F41" s="1" t="str">
        <f>TEXT(Table1[[#This Row],[Shipment Date]],"dddd")</f>
        <v>Friday</v>
      </c>
      <c r="G41" s="1" t="str">
        <f>TEXT(Table1[[#This Row],[Shipment Date]],"mmmm")</f>
        <v>March</v>
      </c>
      <c r="H41" s="1">
        <v>45356</v>
      </c>
      <c r="I41" s="16" t="str">
        <f>TEXT(Table1[[#This Row],[Delivery Date]],"dddd")</f>
        <v>Tuesday</v>
      </c>
      <c r="J41" s="1" t="str">
        <f>TEXT(Table1[[#This Row],[Delivery Date]],"mmmm")</f>
        <v>March</v>
      </c>
      <c r="K41" t="s">
        <v>228</v>
      </c>
      <c r="L41" s="15" t="s">
        <v>32</v>
      </c>
      <c r="M41" s="15" t="s">
        <v>95</v>
      </c>
      <c r="N41" t="s">
        <v>229</v>
      </c>
      <c r="O41" s="15" t="s">
        <v>230</v>
      </c>
      <c r="P41" s="15" t="s">
        <v>80</v>
      </c>
      <c r="Q41" t="s">
        <v>231</v>
      </c>
      <c r="R41" t="s">
        <v>98</v>
      </c>
      <c r="S41" t="s">
        <v>54</v>
      </c>
      <c r="T41" t="s">
        <v>74</v>
      </c>
      <c r="U41" s="15" t="s">
        <v>75</v>
      </c>
      <c r="V41" s="15" t="s">
        <v>68</v>
      </c>
      <c r="W41">
        <v>199</v>
      </c>
      <c r="X41">
        <v>164.07</v>
      </c>
      <c r="Y41" s="15">
        <v>32649.93</v>
      </c>
      <c r="Z41">
        <v>41.41</v>
      </c>
      <c r="AA41">
        <v>4</v>
      </c>
      <c r="AB41">
        <v>1581</v>
      </c>
      <c r="AC41" t="s">
        <v>36</v>
      </c>
      <c r="AD41">
        <v>5044.6400000000003</v>
      </c>
      <c r="AE41">
        <v>27605.29</v>
      </c>
    </row>
    <row r="42" spans="1:31" x14ac:dyDescent="0.25">
      <c r="A42" s="15">
        <v>100040</v>
      </c>
      <c r="B42" s="1">
        <v>45847</v>
      </c>
      <c r="C42" s="1" t="str">
        <f>TEXT(Table1[[#This Row],[Order Date]],"dddd")</f>
        <v>Wednesday</v>
      </c>
      <c r="D42" s="16" t="str">
        <f>TEXT(Table1[[#This Row],[Order Date]],"mmmm")</f>
        <v>July</v>
      </c>
      <c r="E42" s="1">
        <v>45851</v>
      </c>
      <c r="F42" s="1" t="str">
        <f>TEXT(Table1[[#This Row],[Shipment Date]],"dddd")</f>
        <v>Sunday</v>
      </c>
      <c r="G42" s="1" t="str">
        <f>TEXT(Table1[[#This Row],[Shipment Date]],"mmmm")</f>
        <v>July</v>
      </c>
      <c r="H42" s="1">
        <v>45863</v>
      </c>
      <c r="I42" s="16" t="str">
        <f>TEXT(Table1[[#This Row],[Delivery Date]],"dddd")</f>
        <v>Friday</v>
      </c>
      <c r="J42" s="1" t="str">
        <f>TEXT(Table1[[#This Row],[Delivery Date]],"mmmm")</f>
        <v>July</v>
      </c>
      <c r="K42" t="s">
        <v>232</v>
      </c>
      <c r="L42" s="15" t="s">
        <v>25</v>
      </c>
      <c r="M42" s="15" t="s">
        <v>233</v>
      </c>
      <c r="N42" t="s">
        <v>234</v>
      </c>
      <c r="O42" s="15" t="s">
        <v>144</v>
      </c>
      <c r="P42" s="15" t="s">
        <v>52</v>
      </c>
      <c r="Q42" t="s">
        <v>235</v>
      </c>
      <c r="R42" t="s">
        <v>44</v>
      </c>
      <c r="S42" t="s">
        <v>25</v>
      </c>
      <c r="T42" t="s">
        <v>102</v>
      </c>
      <c r="U42" s="15" t="s">
        <v>103</v>
      </c>
      <c r="V42" s="15" t="s">
        <v>35</v>
      </c>
      <c r="W42">
        <v>450</v>
      </c>
      <c r="X42">
        <v>50.89</v>
      </c>
      <c r="Y42" s="15">
        <v>22900.5</v>
      </c>
      <c r="Z42">
        <v>18.690000000000001</v>
      </c>
      <c r="AA42">
        <v>12</v>
      </c>
      <c r="AB42">
        <v>1456</v>
      </c>
      <c r="AC42" t="s">
        <v>188</v>
      </c>
      <c r="AD42">
        <v>2461.0700000000002</v>
      </c>
      <c r="AE42">
        <v>20439.43</v>
      </c>
    </row>
    <row r="43" spans="1:31" x14ac:dyDescent="0.25">
      <c r="A43" s="15">
        <v>100041</v>
      </c>
      <c r="B43" s="1">
        <v>45857</v>
      </c>
      <c r="C43" s="1" t="str">
        <f>TEXT(Table1[[#This Row],[Order Date]],"dddd")</f>
        <v>Saturday</v>
      </c>
      <c r="D43" s="16" t="str">
        <f>TEXT(Table1[[#This Row],[Order Date]],"mmmm")</f>
        <v>July</v>
      </c>
      <c r="E43" s="1">
        <v>45862</v>
      </c>
      <c r="F43" s="1" t="str">
        <f>TEXT(Table1[[#This Row],[Shipment Date]],"dddd")</f>
        <v>Thursday</v>
      </c>
      <c r="G43" s="1" t="str">
        <f>TEXT(Table1[[#This Row],[Shipment Date]],"mmmm")</f>
        <v>July</v>
      </c>
      <c r="H43" s="1">
        <v>45874</v>
      </c>
      <c r="I43" s="16" t="str">
        <f>TEXT(Table1[[#This Row],[Delivery Date]],"dddd")</f>
        <v>Tuesday</v>
      </c>
      <c r="J43" s="1" t="str">
        <f>TEXT(Table1[[#This Row],[Delivery Date]],"mmmm")</f>
        <v>August</v>
      </c>
      <c r="K43" t="s">
        <v>236</v>
      </c>
      <c r="L43" s="15" t="s">
        <v>38</v>
      </c>
      <c r="M43" s="15" t="s">
        <v>83</v>
      </c>
      <c r="N43" t="s">
        <v>237</v>
      </c>
      <c r="O43" s="15" t="s">
        <v>238</v>
      </c>
      <c r="P43" s="15" t="s">
        <v>62</v>
      </c>
      <c r="Q43" t="s">
        <v>239</v>
      </c>
      <c r="R43" t="s">
        <v>44</v>
      </c>
      <c r="S43" t="s">
        <v>32</v>
      </c>
      <c r="T43" t="s">
        <v>74</v>
      </c>
      <c r="U43" s="15" t="s">
        <v>75</v>
      </c>
      <c r="V43" s="15" t="s">
        <v>76</v>
      </c>
      <c r="W43">
        <v>339</v>
      </c>
      <c r="X43">
        <v>47.77</v>
      </c>
      <c r="Y43" s="15">
        <v>16194.03</v>
      </c>
      <c r="Z43">
        <v>14.2</v>
      </c>
      <c r="AA43">
        <v>12</v>
      </c>
      <c r="AB43">
        <v>657</v>
      </c>
      <c r="AC43" t="s">
        <v>36</v>
      </c>
      <c r="AD43">
        <v>1379.45</v>
      </c>
      <c r="AE43">
        <v>14814.58</v>
      </c>
    </row>
    <row r="44" spans="1:31" x14ac:dyDescent="0.25">
      <c r="A44" s="15">
        <v>100042</v>
      </c>
      <c r="B44" s="1">
        <v>45381</v>
      </c>
      <c r="C44" s="1" t="str">
        <f>TEXT(Table1[[#This Row],[Order Date]],"dddd")</f>
        <v>Saturday</v>
      </c>
      <c r="D44" s="16" t="str">
        <f>TEXT(Table1[[#This Row],[Order Date]],"mmmm")</f>
        <v>March</v>
      </c>
      <c r="E44" s="1">
        <v>45382</v>
      </c>
      <c r="F44" s="1" t="str">
        <f>TEXT(Table1[[#This Row],[Shipment Date]],"dddd")</f>
        <v>Sunday</v>
      </c>
      <c r="G44" s="1" t="str">
        <f>TEXT(Table1[[#This Row],[Shipment Date]],"mmmm")</f>
        <v>March</v>
      </c>
      <c r="H44" s="1">
        <v>45386</v>
      </c>
      <c r="I44" s="16" t="str">
        <f>TEXT(Table1[[#This Row],[Delivery Date]],"dddd")</f>
        <v>Thursday</v>
      </c>
      <c r="J44" s="1" t="str">
        <f>TEXT(Table1[[#This Row],[Delivery Date]],"mmmm")</f>
        <v>April</v>
      </c>
      <c r="K44" t="s">
        <v>240</v>
      </c>
      <c r="L44" s="15" t="s">
        <v>32</v>
      </c>
      <c r="M44" s="15" t="s">
        <v>137</v>
      </c>
      <c r="N44" t="s">
        <v>241</v>
      </c>
      <c r="O44" s="15" t="s">
        <v>134</v>
      </c>
      <c r="P44" s="15" t="s">
        <v>52</v>
      </c>
      <c r="Q44" t="s">
        <v>242</v>
      </c>
      <c r="R44" t="s">
        <v>212</v>
      </c>
      <c r="S44" t="s">
        <v>38</v>
      </c>
      <c r="T44" t="s">
        <v>151</v>
      </c>
      <c r="U44" s="15" t="s">
        <v>152</v>
      </c>
      <c r="V44" s="15" t="s">
        <v>68</v>
      </c>
      <c r="W44">
        <v>420</v>
      </c>
      <c r="X44">
        <v>65.25</v>
      </c>
      <c r="Y44" s="15">
        <v>27405</v>
      </c>
      <c r="Z44">
        <v>55.73</v>
      </c>
      <c r="AA44">
        <v>4</v>
      </c>
      <c r="AB44">
        <v>2708</v>
      </c>
      <c r="AC44" t="s">
        <v>36</v>
      </c>
      <c r="AD44">
        <v>5107.93</v>
      </c>
      <c r="AE44">
        <v>22297.07</v>
      </c>
    </row>
    <row r="45" spans="1:31" x14ac:dyDescent="0.25">
      <c r="A45" s="15">
        <v>100043</v>
      </c>
      <c r="B45" s="1">
        <v>45885</v>
      </c>
      <c r="C45" s="1" t="str">
        <f>TEXT(Table1[[#This Row],[Order Date]],"dddd")</f>
        <v>Saturday</v>
      </c>
      <c r="D45" s="16" t="str">
        <f>TEXT(Table1[[#This Row],[Order Date]],"mmmm")</f>
        <v>August</v>
      </c>
      <c r="E45" s="1">
        <v>45887</v>
      </c>
      <c r="F45" s="1" t="str">
        <f>TEXT(Table1[[#This Row],[Shipment Date]],"dddd")</f>
        <v>Monday</v>
      </c>
      <c r="G45" s="1" t="str">
        <f>TEXT(Table1[[#This Row],[Shipment Date]],"mmmm")</f>
        <v>August</v>
      </c>
      <c r="H45" s="1">
        <v>45892</v>
      </c>
      <c r="I45" s="16" t="str">
        <f>TEXT(Table1[[#This Row],[Delivery Date]],"dddd")</f>
        <v>Saturday</v>
      </c>
      <c r="J45" s="1" t="str">
        <f>TEXT(Table1[[#This Row],[Delivery Date]],"mmmm")</f>
        <v>August</v>
      </c>
      <c r="K45" t="s">
        <v>243</v>
      </c>
      <c r="L45" s="15" t="s">
        <v>25</v>
      </c>
      <c r="M45" s="15" t="s">
        <v>244</v>
      </c>
      <c r="N45" t="s">
        <v>245</v>
      </c>
      <c r="O45" s="15" t="s">
        <v>246</v>
      </c>
      <c r="P45" s="15" t="s">
        <v>29</v>
      </c>
      <c r="Q45" t="s">
        <v>247</v>
      </c>
      <c r="R45" t="s">
        <v>44</v>
      </c>
      <c r="S45" t="s">
        <v>38</v>
      </c>
      <c r="T45" t="s">
        <v>66</v>
      </c>
      <c r="U45" s="15" t="s">
        <v>67</v>
      </c>
      <c r="V45" s="15" t="s">
        <v>68</v>
      </c>
      <c r="W45">
        <v>251</v>
      </c>
      <c r="X45">
        <v>70.67</v>
      </c>
      <c r="Y45" s="15">
        <v>17738.169999999998</v>
      </c>
      <c r="Z45">
        <v>44.78</v>
      </c>
      <c r="AA45">
        <v>5</v>
      </c>
      <c r="AB45">
        <v>1178</v>
      </c>
      <c r="AC45" t="s">
        <v>47</v>
      </c>
      <c r="AD45">
        <v>-246.95</v>
      </c>
      <c r="AE45">
        <v>17985.12</v>
      </c>
    </row>
    <row r="46" spans="1:31" x14ac:dyDescent="0.25">
      <c r="A46" s="15">
        <v>100044</v>
      </c>
      <c r="B46" s="1">
        <v>45468</v>
      </c>
      <c r="C46" s="1" t="str">
        <f>TEXT(Table1[[#This Row],[Order Date]],"dddd")</f>
        <v>Tuesday</v>
      </c>
      <c r="D46" s="16" t="str">
        <f>TEXT(Table1[[#This Row],[Order Date]],"mmmm")</f>
        <v>June</v>
      </c>
      <c r="E46" s="1">
        <v>45470</v>
      </c>
      <c r="F46" s="1" t="str">
        <f>TEXT(Table1[[#This Row],[Shipment Date]],"dddd")</f>
        <v>Thursday</v>
      </c>
      <c r="G46" s="1" t="str">
        <f>TEXT(Table1[[#This Row],[Shipment Date]],"mmmm")</f>
        <v>June</v>
      </c>
      <c r="H46" s="1">
        <v>45475</v>
      </c>
      <c r="I46" s="16" t="str">
        <f>TEXT(Table1[[#This Row],[Delivery Date]],"dddd")</f>
        <v>Tuesday</v>
      </c>
      <c r="J46" s="1" t="str">
        <f>TEXT(Table1[[#This Row],[Delivery Date]],"mmmm")</f>
        <v>July</v>
      </c>
      <c r="K46" t="s">
        <v>248</v>
      </c>
      <c r="L46" s="15" t="s">
        <v>65</v>
      </c>
      <c r="M46" s="15" t="s">
        <v>142</v>
      </c>
      <c r="N46" t="s">
        <v>249</v>
      </c>
      <c r="O46" s="15" t="s">
        <v>238</v>
      </c>
      <c r="P46" s="15" t="s">
        <v>62</v>
      </c>
      <c r="Q46" t="s">
        <v>250</v>
      </c>
      <c r="R46" t="s">
        <v>31</v>
      </c>
      <c r="S46" t="s">
        <v>65</v>
      </c>
      <c r="T46" t="s">
        <v>102</v>
      </c>
      <c r="U46" s="15" t="s">
        <v>103</v>
      </c>
      <c r="V46" s="15" t="s">
        <v>68</v>
      </c>
      <c r="W46">
        <v>186</v>
      </c>
      <c r="X46">
        <v>42.72</v>
      </c>
      <c r="Y46" s="15">
        <v>7945.92</v>
      </c>
      <c r="Z46">
        <v>30.05</v>
      </c>
      <c r="AA46">
        <v>5</v>
      </c>
      <c r="AB46">
        <v>1933</v>
      </c>
      <c r="AC46" t="s">
        <v>36</v>
      </c>
      <c r="AD46">
        <v>381.37</v>
      </c>
      <c r="AE46">
        <v>7564.55</v>
      </c>
    </row>
    <row r="47" spans="1:31" x14ac:dyDescent="0.25">
      <c r="A47" s="15">
        <v>100045</v>
      </c>
      <c r="B47" s="1">
        <v>45767</v>
      </c>
      <c r="C47" s="1" t="str">
        <f>TEXT(Table1[[#This Row],[Order Date]],"dddd")</f>
        <v>Sunday</v>
      </c>
      <c r="D47" s="16" t="str">
        <f>TEXT(Table1[[#This Row],[Order Date]],"mmmm")</f>
        <v>April</v>
      </c>
      <c r="E47" s="1">
        <v>45767</v>
      </c>
      <c r="F47" s="1" t="str">
        <f>TEXT(Table1[[#This Row],[Shipment Date]],"dddd")</f>
        <v>Sunday</v>
      </c>
      <c r="G47" s="1" t="str">
        <f>TEXT(Table1[[#This Row],[Shipment Date]],"mmmm")</f>
        <v>April</v>
      </c>
      <c r="H47" s="1">
        <v>45775</v>
      </c>
      <c r="I47" s="16" t="str">
        <f>TEXT(Table1[[#This Row],[Delivery Date]],"dddd")</f>
        <v>Monday</v>
      </c>
      <c r="J47" s="1" t="str">
        <f>TEXT(Table1[[#This Row],[Delivery Date]],"mmmm")</f>
        <v>April</v>
      </c>
      <c r="K47" t="s">
        <v>251</v>
      </c>
      <c r="L47" s="15" t="s">
        <v>65</v>
      </c>
      <c r="M47" s="15" t="s">
        <v>70</v>
      </c>
      <c r="N47" t="s">
        <v>252</v>
      </c>
      <c r="O47" s="15" t="s">
        <v>72</v>
      </c>
      <c r="P47" s="15" t="s">
        <v>42</v>
      </c>
      <c r="Q47" t="s">
        <v>253</v>
      </c>
      <c r="R47" t="s">
        <v>98</v>
      </c>
      <c r="S47" t="s">
        <v>25</v>
      </c>
      <c r="T47" t="s">
        <v>151</v>
      </c>
      <c r="U47" s="15" t="s">
        <v>152</v>
      </c>
      <c r="V47" s="15" t="s">
        <v>123</v>
      </c>
      <c r="W47">
        <v>32</v>
      </c>
      <c r="X47">
        <v>359.91</v>
      </c>
      <c r="Y47" s="15">
        <v>11517.12</v>
      </c>
      <c r="Z47">
        <v>11.47</v>
      </c>
      <c r="AA47">
        <v>8</v>
      </c>
      <c r="AB47">
        <v>726</v>
      </c>
      <c r="AC47" t="s">
        <v>36</v>
      </c>
      <c r="AD47">
        <v>1298.6199999999999</v>
      </c>
      <c r="AE47">
        <v>10218.5</v>
      </c>
    </row>
    <row r="48" spans="1:31" x14ac:dyDescent="0.25">
      <c r="A48" s="15">
        <v>100046</v>
      </c>
      <c r="B48" s="1">
        <v>45292</v>
      </c>
      <c r="C48" s="1" t="str">
        <f>TEXT(Table1[[#This Row],[Order Date]],"dddd")</f>
        <v>Monday</v>
      </c>
      <c r="D48" s="16" t="str">
        <f>TEXT(Table1[[#This Row],[Order Date]],"mmmm")</f>
        <v>January</v>
      </c>
      <c r="E48" s="1">
        <v>45294</v>
      </c>
      <c r="F48" s="1" t="str">
        <f>TEXT(Table1[[#This Row],[Shipment Date]],"dddd")</f>
        <v>Wednesday</v>
      </c>
      <c r="G48" s="1" t="str">
        <f>TEXT(Table1[[#This Row],[Shipment Date]],"mmmm")</f>
        <v>January</v>
      </c>
      <c r="H48" s="1">
        <v>45299</v>
      </c>
      <c r="I48" s="16" t="str">
        <f>TEXT(Table1[[#This Row],[Delivery Date]],"dddd")</f>
        <v>Monday</v>
      </c>
      <c r="J48" s="1" t="str">
        <f>TEXT(Table1[[#This Row],[Delivery Date]],"mmmm")</f>
        <v>January</v>
      </c>
      <c r="K48" t="s">
        <v>254</v>
      </c>
      <c r="L48" s="15" t="s">
        <v>32</v>
      </c>
      <c r="M48" s="15" t="s">
        <v>255</v>
      </c>
      <c r="N48" t="s">
        <v>256</v>
      </c>
      <c r="O48" s="15" t="s">
        <v>28</v>
      </c>
      <c r="P48" s="15" t="s">
        <v>29</v>
      </c>
      <c r="Q48" t="s">
        <v>257</v>
      </c>
      <c r="R48" t="s">
        <v>113</v>
      </c>
      <c r="S48" t="s">
        <v>38</v>
      </c>
      <c r="T48" t="s">
        <v>203</v>
      </c>
      <c r="U48" s="15" t="s">
        <v>204</v>
      </c>
      <c r="V48" s="15" t="s">
        <v>68</v>
      </c>
      <c r="W48">
        <v>497</v>
      </c>
      <c r="X48">
        <v>77.989999999999995</v>
      </c>
      <c r="Y48" s="15">
        <v>38761.03</v>
      </c>
      <c r="Z48">
        <v>60.72</v>
      </c>
      <c r="AA48">
        <v>5</v>
      </c>
      <c r="AB48">
        <v>2292</v>
      </c>
      <c r="AC48" t="s">
        <v>36</v>
      </c>
      <c r="AD48">
        <v>7848.92</v>
      </c>
      <c r="AE48">
        <v>30912.11</v>
      </c>
    </row>
    <row r="49" spans="1:31" x14ac:dyDescent="0.25">
      <c r="A49" s="15">
        <v>100047</v>
      </c>
      <c r="B49" s="1">
        <v>45597</v>
      </c>
      <c r="C49" s="1" t="str">
        <f>TEXT(Table1[[#This Row],[Order Date]],"dddd")</f>
        <v>Friday</v>
      </c>
      <c r="D49" s="16" t="str">
        <f>TEXT(Table1[[#This Row],[Order Date]],"mmmm")</f>
        <v>November</v>
      </c>
      <c r="E49" s="1">
        <v>45600</v>
      </c>
      <c r="F49" s="1" t="str">
        <f>TEXT(Table1[[#This Row],[Shipment Date]],"dddd")</f>
        <v>Monday</v>
      </c>
      <c r="G49" s="1" t="str">
        <f>TEXT(Table1[[#This Row],[Shipment Date]],"mmmm")</f>
        <v>November</v>
      </c>
      <c r="H49" s="1">
        <v>45602</v>
      </c>
      <c r="I49" s="16" t="str">
        <f>TEXT(Table1[[#This Row],[Delivery Date]],"dddd")</f>
        <v>Wednesday</v>
      </c>
      <c r="J49" s="1" t="str">
        <f>TEXT(Table1[[#This Row],[Delivery Date]],"mmmm")</f>
        <v>November</v>
      </c>
      <c r="K49" t="s">
        <v>258</v>
      </c>
      <c r="L49" s="15" t="s">
        <v>25</v>
      </c>
      <c r="M49" s="15" t="s">
        <v>172</v>
      </c>
      <c r="N49" t="s">
        <v>259</v>
      </c>
      <c r="O49" s="15" t="s">
        <v>116</v>
      </c>
      <c r="P49" s="15" t="s">
        <v>62</v>
      </c>
      <c r="Q49" t="s">
        <v>260</v>
      </c>
      <c r="R49" t="s">
        <v>187</v>
      </c>
      <c r="S49" t="s">
        <v>65</v>
      </c>
      <c r="T49" t="s">
        <v>55</v>
      </c>
      <c r="U49" s="15" t="s">
        <v>56</v>
      </c>
      <c r="V49" s="15" t="s">
        <v>35</v>
      </c>
      <c r="W49">
        <v>322</v>
      </c>
      <c r="X49">
        <v>31.55</v>
      </c>
      <c r="Y49" s="15">
        <v>10159.1</v>
      </c>
      <c r="Z49">
        <v>21.6</v>
      </c>
      <c r="AA49">
        <v>2</v>
      </c>
      <c r="AB49">
        <v>3114</v>
      </c>
      <c r="AC49" t="s">
        <v>47</v>
      </c>
      <c r="AD49">
        <v>-178.98</v>
      </c>
      <c r="AE49">
        <v>10338.08</v>
      </c>
    </row>
    <row r="50" spans="1:31" x14ac:dyDescent="0.25">
      <c r="A50" s="15">
        <v>100048</v>
      </c>
      <c r="B50" s="1">
        <v>45726</v>
      </c>
      <c r="C50" s="1" t="str">
        <f>TEXT(Table1[[#This Row],[Order Date]],"dddd")</f>
        <v>Monday</v>
      </c>
      <c r="D50" s="16" t="str">
        <f>TEXT(Table1[[#This Row],[Order Date]],"mmmm")</f>
        <v>March</v>
      </c>
      <c r="E50" s="1">
        <v>45731</v>
      </c>
      <c r="F50" s="1" t="str">
        <f>TEXT(Table1[[#This Row],[Shipment Date]],"dddd")</f>
        <v>Saturday</v>
      </c>
      <c r="G50" s="1" t="str">
        <f>TEXT(Table1[[#This Row],[Shipment Date]],"mmmm")</f>
        <v>March</v>
      </c>
      <c r="H50" s="1">
        <v>45756</v>
      </c>
      <c r="I50" s="16" t="str">
        <f>TEXT(Table1[[#This Row],[Delivery Date]],"dddd")</f>
        <v>Wednesday</v>
      </c>
      <c r="J50" s="1" t="str">
        <f>TEXT(Table1[[#This Row],[Delivery Date]],"mmmm")</f>
        <v>April</v>
      </c>
      <c r="K50" t="s">
        <v>261</v>
      </c>
      <c r="L50" s="15" t="s">
        <v>54</v>
      </c>
      <c r="M50" s="15" t="s">
        <v>193</v>
      </c>
      <c r="N50" t="s">
        <v>262</v>
      </c>
      <c r="O50" s="15" t="s">
        <v>139</v>
      </c>
      <c r="P50" s="15" t="s">
        <v>42</v>
      </c>
      <c r="Q50" t="s">
        <v>247</v>
      </c>
      <c r="R50" t="s">
        <v>64</v>
      </c>
      <c r="S50" t="s">
        <v>25</v>
      </c>
      <c r="T50" t="s">
        <v>74</v>
      </c>
      <c r="U50" s="15" t="s">
        <v>75</v>
      </c>
      <c r="V50" s="15" t="s">
        <v>76</v>
      </c>
      <c r="W50">
        <v>344</v>
      </c>
      <c r="X50">
        <v>230.62</v>
      </c>
      <c r="Y50" s="15">
        <v>79333.279999999999</v>
      </c>
      <c r="Z50">
        <v>14.29</v>
      </c>
      <c r="AA50">
        <v>25</v>
      </c>
      <c r="AB50">
        <v>496</v>
      </c>
      <c r="AC50" t="s">
        <v>188</v>
      </c>
      <c r="AD50">
        <v>12412.67</v>
      </c>
      <c r="AE50">
        <v>66920.61</v>
      </c>
    </row>
    <row r="51" spans="1:31" x14ac:dyDescent="0.25">
      <c r="A51" s="15">
        <v>100049</v>
      </c>
      <c r="B51" s="1">
        <v>45626</v>
      </c>
      <c r="C51" s="1" t="str">
        <f>TEXT(Table1[[#This Row],[Order Date]],"dddd")</f>
        <v>Saturday</v>
      </c>
      <c r="D51" s="16" t="str">
        <f>TEXT(Table1[[#This Row],[Order Date]],"mmmm")</f>
        <v>November</v>
      </c>
      <c r="E51" s="1">
        <v>45629</v>
      </c>
      <c r="F51" s="1" t="str">
        <f>TEXT(Table1[[#This Row],[Shipment Date]],"dddd")</f>
        <v>Tuesday</v>
      </c>
      <c r="G51" s="1" t="str">
        <f>TEXT(Table1[[#This Row],[Shipment Date]],"mmmm")</f>
        <v>December</v>
      </c>
      <c r="H51" s="1">
        <v>45652</v>
      </c>
      <c r="I51" s="16" t="str">
        <f>TEXT(Table1[[#This Row],[Delivery Date]],"dddd")</f>
        <v>Thursday</v>
      </c>
      <c r="J51" s="1" t="str">
        <f>TEXT(Table1[[#This Row],[Delivery Date]],"mmmm")</f>
        <v>December</v>
      </c>
      <c r="K51" t="s">
        <v>263</v>
      </c>
      <c r="L51" s="15" t="s">
        <v>32</v>
      </c>
      <c r="M51" s="15" t="s">
        <v>255</v>
      </c>
      <c r="N51" t="s">
        <v>264</v>
      </c>
      <c r="O51" s="15" t="s">
        <v>139</v>
      </c>
      <c r="P51" s="15" t="s">
        <v>42</v>
      </c>
      <c r="Q51" t="s">
        <v>265</v>
      </c>
      <c r="R51" t="s">
        <v>118</v>
      </c>
      <c r="S51" t="s">
        <v>54</v>
      </c>
      <c r="T51" t="s">
        <v>55</v>
      </c>
      <c r="U51" s="15" t="s">
        <v>56</v>
      </c>
      <c r="V51" s="15" t="s">
        <v>76</v>
      </c>
      <c r="W51">
        <v>294</v>
      </c>
      <c r="X51">
        <v>117.36</v>
      </c>
      <c r="Y51" s="15">
        <v>34503.839999999997</v>
      </c>
      <c r="Z51">
        <v>13.38</v>
      </c>
      <c r="AA51">
        <v>23</v>
      </c>
      <c r="AB51">
        <v>233</v>
      </c>
      <c r="AC51" t="s">
        <v>36</v>
      </c>
      <c r="AD51">
        <v>1408.39</v>
      </c>
      <c r="AE51">
        <v>33095.449999999997</v>
      </c>
    </row>
    <row r="52" spans="1:31" x14ac:dyDescent="0.25">
      <c r="A52" s="15">
        <v>100050</v>
      </c>
      <c r="B52" s="1">
        <v>45741</v>
      </c>
      <c r="C52" s="1" t="str">
        <f>TEXT(Table1[[#This Row],[Order Date]],"dddd")</f>
        <v>Tuesday</v>
      </c>
      <c r="D52" s="16" t="str">
        <f>TEXT(Table1[[#This Row],[Order Date]],"mmmm")</f>
        <v>March</v>
      </c>
      <c r="E52" s="1">
        <v>45745</v>
      </c>
      <c r="F52" s="1" t="str">
        <f>TEXT(Table1[[#This Row],[Shipment Date]],"dddd")</f>
        <v>Saturday</v>
      </c>
      <c r="G52" s="1" t="str">
        <f>TEXT(Table1[[#This Row],[Shipment Date]],"mmmm")</f>
        <v>March</v>
      </c>
      <c r="H52" s="1">
        <v>45768</v>
      </c>
      <c r="I52" s="16" t="str">
        <f>TEXT(Table1[[#This Row],[Delivery Date]],"dddd")</f>
        <v>Monday</v>
      </c>
      <c r="J52" s="1" t="str">
        <f>TEXT(Table1[[#This Row],[Delivery Date]],"mmmm")</f>
        <v>April</v>
      </c>
      <c r="K52" t="s">
        <v>266</v>
      </c>
      <c r="L52" s="15" t="s">
        <v>32</v>
      </c>
      <c r="M52" s="15" t="s">
        <v>180</v>
      </c>
      <c r="N52" t="s">
        <v>267</v>
      </c>
      <c r="O52" s="15" t="s">
        <v>191</v>
      </c>
      <c r="P52" s="15" t="s">
        <v>62</v>
      </c>
      <c r="Q52" t="s">
        <v>268</v>
      </c>
      <c r="R52" t="s">
        <v>91</v>
      </c>
      <c r="S52" t="s">
        <v>25</v>
      </c>
      <c r="T52" t="s">
        <v>66</v>
      </c>
      <c r="U52" s="15" t="s">
        <v>67</v>
      </c>
      <c r="V52" s="15" t="s">
        <v>76</v>
      </c>
      <c r="W52">
        <v>160</v>
      </c>
      <c r="X52">
        <v>10.76</v>
      </c>
      <c r="Y52" s="15">
        <v>1721.6</v>
      </c>
      <c r="Z52">
        <v>10.94</v>
      </c>
      <c r="AA52">
        <v>23</v>
      </c>
      <c r="AB52">
        <v>3745</v>
      </c>
      <c r="AC52" t="s">
        <v>36</v>
      </c>
      <c r="AD52">
        <v>231.02</v>
      </c>
      <c r="AE52">
        <v>1490.58</v>
      </c>
    </row>
    <row r="53" spans="1:31" x14ac:dyDescent="0.25">
      <c r="A53" s="15">
        <v>100051</v>
      </c>
      <c r="B53" s="1">
        <v>45486</v>
      </c>
      <c r="C53" s="1" t="str">
        <f>TEXT(Table1[[#This Row],[Order Date]],"dddd")</f>
        <v>Saturday</v>
      </c>
      <c r="D53" s="16" t="str">
        <f>TEXT(Table1[[#This Row],[Order Date]],"mmmm")</f>
        <v>July</v>
      </c>
      <c r="E53" s="1">
        <v>45488</v>
      </c>
      <c r="F53" s="1" t="str">
        <f>TEXT(Table1[[#This Row],[Shipment Date]],"dddd")</f>
        <v>Monday</v>
      </c>
      <c r="G53" s="1" t="str">
        <f>TEXT(Table1[[#This Row],[Shipment Date]],"mmmm")</f>
        <v>July</v>
      </c>
      <c r="H53" s="1">
        <v>45493</v>
      </c>
      <c r="I53" s="16" t="str">
        <f>TEXT(Table1[[#This Row],[Delivery Date]],"dddd")</f>
        <v>Saturday</v>
      </c>
      <c r="J53" s="1" t="str">
        <f>TEXT(Table1[[#This Row],[Delivery Date]],"mmmm")</f>
        <v>July</v>
      </c>
      <c r="K53" t="s">
        <v>269</v>
      </c>
      <c r="L53" s="15" t="s">
        <v>54</v>
      </c>
      <c r="M53" s="15" t="s">
        <v>193</v>
      </c>
      <c r="N53" t="s">
        <v>270</v>
      </c>
      <c r="O53" s="15" t="s">
        <v>28</v>
      </c>
      <c r="P53" s="15" t="s">
        <v>29</v>
      </c>
      <c r="Q53" t="s">
        <v>271</v>
      </c>
      <c r="R53" t="s">
        <v>44</v>
      </c>
      <c r="S53" t="s">
        <v>54</v>
      </c>
      <c r="T53" t="s">
        <v>151</v>
      </c>
      <c r="U53" s="15" t="s">
        <v>152</v>
      </c>
      <c r="V53" s="15" t="s">
        <v>68</v>
      </c>
      <c r="W53">
        <v>286</v>
      </c>
      <c r="X53">
        <v>28.58</v>
      </c>
      <c r="Y53" s="15">
        <v>8173.88</v>
      </c>
      <c r="Z53">
        <v>34.85</v>
      </c>
      <c r="AA53">
        <v>5</v>
      </c>
      <c r="AB53">
        <v>753</v>
      </c>
      <c r="AC53" t="s">
        <v>57</v>
      </c>
      <c r="AD53">
        <v>1679.56</v>
      </c>
      <c r="AE53">
        <v>6494.32</v>
      </c>
    </row>
    <row r="54" spans="1:31" x14ac:dyDescent="0.25">
      <c r="A54" s="15">
        <v>100052</v>
      </c>
      <c r="B54" s="1">
        <v>45815</v>
      </c>
      <c r="C54" s="1" t="str">
        <f>TEXT(Table1[[#This Row],[Order Date]],"dddd")</f>
        <v>Saturday</v>
      </c>
      <c r="D54" s="16" t="str">
        <f>TEXT(Table1[[#This Row],[Order Date]],"mmmm")</f>
        <v>June</v>
      </c>
      <c r="E54" s="1">
        <v>45816</v>
      </c>
      <c r="F54" s="1" t="str">
        <f>TEXT(Table1[[#This Row],[Shipment Date]],"dddd")</f>
        <v>Sunday</v>
      </c>
      <c r="G54" s="1" t="str">
        <f>TEXT(Table1[[#This Row],[Shipment Date]],"mmmm")</f>
        <v>June</v>
      </c>
      <c r="H54" s="1">
        <v>45821</v>
      </c>
      <c r="I54" s="16" t="str">
        <f>TEXT(Table1[[#This Row],[Delivery Date]],"dddd")</f>
        <v>Friday</v>
      </c>
      <c r="J54" s="1" t="str">
        <f>TEXT(Table1[[#This Row],[Delivery Date]],"mmmm")</f>
        <v>June</v>
      </c>
      <c r="K54" t="s">
        <v>272</v>
      </c>
      <c r="L54" s="15" t="s">
        <v>32</v>
      </c>
      <c r="M54" s="15" t="s">
        <v>273</v>
      </c>
      <c r="N54" t="s">
        <v>274</v>
      </c>
      <c r="O54" s="15" t="s">
        <v>207</v>
      </c>
      <c r="P54" s="15" t="s">
        <v>80</v>
      </c>
      <c r="Q54" t="s">
        <v>275</v>
      </c>
      <c r="R54" t="s">
        <v>98</v>
      </c>
      <c r="S54" t="s">
        <v>32</v>
      </c>
      <c r="T54" t="s">
        <v>45</v>
      </c>
      <c r="U54" s="15" t="s">
        <v>46</v>
      </c>
      <c r="V54" s="15" t="s">
        <v>123</v>
      </c>
      <c r="W54">
        <v>56</v>
      </c>
      <c r="X54">
        <v>234.65</v>
      </c>
      <c r="Y54" s="15">
        <v>13140.4</v>
      </c>
      <c r="Z54">
        <v>8.93</v>
      </c>
      <c r="AA54">
        <v>5</v>
      </c>
      <c r="AB54">
        <v>1129</v>
      </c>
      <c r="AC54" t="s">
        <v>36</v>
      </c>
      <c r="AD54">
        <v>1696.33</v>
      </c>
      <c r="AE54">
        <v>11444.07</v>
      </c>
    </row>
    <row r="55" spans="1:31" x14ac:dyDescent="0.25">
      <c r="A55" s="15">
        <v>100053</v>
      </c>
      <c r="B55" s="1">
        <v>45548</v>
      </c>
      <c r="C55" s="1" t="str">
        <f>TEXT(Table1[[#This Row],[Order Date]],"dddd")</f>
        <v>Friday</v>
      </c>
      <c r="D55" s="16" t="str">
        <f>TEXT(Table1[[#This Row],[Order Date]],"mmmm")</f>
        <v>September</v>
      </c>
      <c r="E55" s="1">
        <v>45548</v>
      </c>
      <c r="F55" s="1" t="str">
        <f>TEXT(Table1[[#This Row],[Shipment Date]],"dddd")</f>
        <v>Friday</v>
      </c>
      <c r="G55" s="1" t="str">
        <f>TEXT(Table1[[#This Row],[Shipment Date]],"mmmm")</f>
        <v>September</v>
      </c>
      <c r="H55" s="1">
        <v>45552</v>
      </c>
      <c r="I55" s="16" t="str">
        <f>TEXT(Table1[[#This Row],[Delivery Date]],"dddd")</f>
        <v>Tuesday</v>
      </c>
      <c r="J55" s="1" t="str">
        <f>TEXT(Table1[[#This Row],[Delivery Date]],"mmmm")</f>
        <v>September</v>
      </c>
      <c r="K55" t="s">
        <v>276</v>
      </c>
      <c r="L55" s="15" t="s">
        <v>32</v>
      </c>
      <c r="M55" s="15" t="s">
        <v>137</v>
      </c>
      <c r="N55" t="s">
        <v>277</v>
      </c>
      <c r="O55" s="15" t="s">
        <v>278</v>
      </c>
      <c r="P55" s="15" t="s">
        <v>29</v>
      </c>
      <c r="Q55" t="s">
        <v>279</v>
      </c>
      <c r="R55" t="s">
        <v>44</v>
      </c>
      <c r="S55" t="s">
        <v>65</v>
      </c>
      <c r="T55" t="s">
        <v>74</v>
      </c>
      <c r="U55" s="15" t="s">
        <v>75</v>
      </c>
      <c r="V55" s="15" t="s">
        <v>35</v>
      </c>
      <c r="W55">
        <v>223</v>
      </c>
      <c r="X55">
        <v>35.97</v>
      </c>
      <c r="Y55" s="15">
        <v>8021.31</v>
      </c>
      <c r="Z55">
        <v>18.8</v>
      </c>
      <c r="AA55">
        <v>4</v>
      </c>
      <c r="AB55">
        <v>177</v>
      </c>
      <c r="AC55" t="s">
        <v>36</v>
      </c>
      <c r="AD55">
        <v>1207.92</v>
      </c>
      <c r="AE55">
        <v>6813.39</v>
      </c>
    </row>
    <row r="56" spans="1:31" x14ac:dyDescent="0.25">
      <c r="A56" s="15">
        <v>100054</v>
      </c>
      <c r="B56" s="1">
        <v>45298</v>
      </c>
      <c r="C56" s="1" t="str">
        <f>TEXT(Table1[[#This Row],[Order Date]],"dddd")</f>
        <v>Sunday</v>
      </c>
      <c r="D56" s="16" t="str">
        <f>TEXT(Table1[[#This Row],[Order Date]],"mmmm")</f>
        <v>January</v>
      </c>
      <c r="E56" s="1">
        <v>45300</v>
      </c>
      <c r="F56" s="1" t="str">
        <f>TEXT(Table1[[#This Row],[Shipment Date]],"dddd")</f>
        <v>Tuesday</v>
      </c>
      <c r="G56" s="1" t="str">
        <f>TEXT(Table1[[#This Row],[Shipment Date]],"mmmm")</f>
        <v>January</v>
      </c>
      <c r="H56" s="1">
        <v>45310</v>
      </c>
      <c r="I56" s="16" t="str">
        <f>TEXT(Table1[[#This Row],[Delivery Date]],"dddd")</f>
        <v>Friday</v>
      </c>
      <c r="J56" s="1" t="str">
        <f>TEXT(Table1[[#This Row],[Delivery Date]],"mmmm")</f>
        <v>January</v>
      </c>
      <c r="K56" t="s">
        <v>280</v>
      </c>
      <c r="L56" s="15" t="s">
        <v>38</v>
      </c>
      <c r="M56" s="15" t="s">
        <v>83</v>
      </c>
      <c r="N56" t="s">
        <v>281</v>
      </c>
      <c r="O56" s="15" t="s">
        <v>41</v>
      </c>
      <c r="P56" s="15" t="s">
        <v>42</v>
      </c>
      <c r="Q56" t="s">
        <v>282</v>
      </c>
      <c r="R56" t="s">
        <v>98</v>
      </c>
      <c r="S56" t="s">
        <v>32</v>
      </c>
      <c r="T56" t="s">
        <v>55</v>
      </c>
      <c r="U56" s="15" t="s">
        <v>56</v>
      </c>
      <c r="V56" s="15" t="s">
        <v>123</v>
      </c>
      <c r="W56">
        <v>303</v>
      </c>
      <c r="X56">
        <v>267.72000000000003</v>
      </c>
      <c r="Y56" s="15">
        <v>81119.16</v>
      </c>
      <c r="Z56">
        <v>18.05</v>
      </c>
      <c r="AA56">
        <v>10</v>
      </c>
      <c r="AB56">
        <v>1088</v>
      </c>
      <c r="AC56" t="s">
        <v>36</v>
      </c>
      <c r="AD56">
        <v>8541.6200000000008</v>
      </c>
      <c r="AE56">
        <v>72577.540000000008</v>
      </c>
    </row>
    <row r="57" spans="1:31" x14ac:dyDescent="0.25">
      <c r="A57" s="15">
        <v>100055</v>
      </c>
      <c r="B57" s="1">
        <v>45564</v>
      </c>
      <c r="C57" s="1" t="str">
        <f>TEXT(Table1[[#This Row],[Order Date]],"dddd")</f>
        <v>Sunday</v>
      </c>
      <c r="D57" s="16" t="str">
        <f>TEXT(Table1[[#This Row],[Order Date]],"mmmm")</f>
        <v>September</v>
      </c>
      <c r="E57" s="1">
        <v>45569</v>
      </c>
      <c r="F57" s="1" t="str">
        <f>TEXT(Table1[[#This Row],[Shipment Date]],"dddd")</f>
        <v>Friday</v>
      </c>
      <c r="G57" s="1" t="str">
        <f>TEXT(Table1[[#This Row],[Shipment Date]],"mmmm")</f>
        <v>October</v>
      </c>
      <c r="H57" s="1">
        <v>45571</v>
      </c>
      <c r="I57" s="16" t="str">
        <f>TEXT(Table1[[#This Row],[Delivery Date]],"dddd")</f>
        <v>Sunday</v>
      </c>
      <c r="J57" s="1" t="str">
        <f>TEXT(Table1[[#This Row],[Delivery Date]],"mmmm")</f>
        <v>October</v>
      </c>
      <c r="K57" t="s">
        <v>283</v>
      </c>
      <c r="L57" s="15" t="s">
        <v>25</v>
      </c>
      <c r="M57" s="15" t="s">
        <v>172</v>
      </c>
      <c r="N57" t="s">
        <v>284</v>
      </c>
      <c r="O57" s="15" t="s">
        <v>51</v>
      </c>
      <c r="P57" s="15" t="s">
        <v>52</v>
      </c>
      <c r="Q57" t="s">
        <v>285</v>
      </c>
      <c r="R57" t="s">
        <v>64</v>
      </c>
      <c r="S57" t="s">
        <v>65</v>
      </c>
      <c r="T57" t="s">
        <v>203</v>
      </c>
      <c r="U57" s="15" t="s">
        <v>204</v>
      </c>
      <c r="V57" s="15" t="s">
        <v>68</v>
      </c>
      <c r="W57">
        <v>34</v>
      </c>
      <c r="X57">
        <v>63.69</v>
      </c>
      <c r="Y57" s="15">
        <v>2165.46</v>
      </c>
      <c r="Z57">
        <v>30.72</v>
      </c>
      <c r="AA57">
        <v>2</v>
      </c>
      <c r="AB57">
        <v>266</v>
      </c>
      <c r="AC57" t="s">
        <v>36</v>
      </c>
      <c r="AD57">
        <v>255.87</v>
      </c>
      <c r="AE57">
        <v>1909.5900000000001</v>
      </c>
    </row>
    <row r="58" spans="1:31" x14ac:dyDescent="0.25">
      <c r="A58" s="15">
        <v>100056</v>
      </c>
      <c r="B58" s="1">
        <v>45761</v>
      </c>
      <c r="C58" s="1" t="str">
        <f>TEXT(Table1[[#This Row],[Order Date]],"dddd")</f>
        <v>Monday</v>
      </c>
      <c r="D58" s="16" t="str">
        <f>TEXT(Table1[[#This Row],[Order Date]],"mmmm")</f>
        <v>April</v>
      </c>
      <c r="E58" s="1">
        <v>45762</v>
      </c>
      <c r="F58" s="1" t="str">
        <f>TEXT(Table1[[#This Row],[Shipment Date]],"dddd")</f>
        <v>Tuesday</v>
      </c>
      <c r="G58" s="1" t="str">
        <f>TEXT(Table1[[#This Row],[Shipment Date]],"mmmm")</f>
        <v>April</v>
      </c>
      <c r="H58" s="1">
        <v>45771</v>
      </c>
      <c r="I58" s="16" t="str">
        <f>TEXT(Table1[[#This Row],[Delivery Date]],"dddd")</f>
        <v>Thursday</v>
      </c>
      <c r="J58" s="1" t="str">
        <f>TEXT(Table1[[#This Row],[Delivery Date]],"mmmm")</f>
        <v>April</v>
      </c>
      <c r="K58" t="s">
        <v>286</v>
      </c>
      <c r="L58" s="15" t="s">
        <v>54</v>
      </c>
      <c r="M58" s="15" t="s">
        <v>225</v>
      </c>
      <c r="N58" t="s">
        <v>287</v>
      </c>
      <c r="O58" s="15" t="s">
        <v>238</v>
      </c>
      <c r="P58" s="15" t="s">
        <v>62</v>
      </c>
      <c r="Q58" t="s">
        <v>288</v>
      </c>
      <c r="R58" t="s">
        <v>187</v>
      </c>
      <c r="S58" t="s">
        <v>54</v>
      </c>
      <c r="T58" t="s">
        <v>151</v>
      </c>
      <c r="U58" s="15" t="s">
        <v>152</v>
      </c>
      <c r="V58" s="15" t="s">
        <v>35</v>
      </c>
      <c r="W58">
        <v>434</v>
      </c>
      <c r="X58">
        <v>20.190000000000001</v>
      </c>
      <c r="Y58" s="15">
        <v>8762.4599999999991</v>
      </c>
      <c r="Z58">
        <v>18.350000000000001</v>
      </c>
      <c r="AA58">
        <v>9</v>
      </c>
      <c r="AB58">
        <v>3039</v>
      </c>
      <c r="AC58" t="s">
        <v>36</v>
      </c>
      <c r="AD58">
        <v>825.41</v>
      </c>
      <c r="AE58">
        <v>7937.0499999999993</v>
      </c>
    </row>
    <row r="59" spans="1:31" x14ac:dyDescent="0.25">
      <c r="A59" s="15">
        <v>100057</v>
      </c>
      <c r="B59" s="1">
        <v>45668</v>
      </c>
      <c r="C59" s="1" t="str">
        <f>TEXT(Table1[[#This Row],[Order Date]],"dddd")</f>
        <v>Saturday</v>
      </c>
      <c r="D59" s="16" t="str">
        <f>TEXT(Table1[[#This Row],[Order Date]],"mmmm")</f>
        <v>January</v>
      </c>
      <c r="E59" s="1">
        <v>45668</v>
      </c>
      <c r="F59" s="1" t="str">
        <f>TEXT(Table1[[#This Row],[Shipment Date]],"dddd")</f>
        <v>Saturday</v>
      </c>
      <c r="G59" s="1" t="str">
        <f>TEXT(Table1[[#This Row],[Shipment Date]],"mmmm")</f>
        <v>January</v>
      </c>
      <c r="H59" s="1">
        <v>45689</v>
      </c>
      <c r="I59" s="16" t="str">
        <f>TEXT(Table1[[#This Row],[Delivery Date]],"dddd")</f>
        <v>Saturday</v>
      </c>
      <c r="J59" s="1" t="str">
        <f>TEXT(Table1[[#This Row],[Delivery Date]],"mmmm")</f>
        <v>February</v>
      </c>
      <c r="K59" t="s">
        <v>289</v>
      </c>
      <c r="L59" s="15" t="s">
        <v>65</v>
      </c>
      <c r="M59" s="15" t="s">
        <v>154</v>
      </c>
      <c r="N59" t="s">
        <v>290</v>
      </c>
      <c r="O59" s="15" t="s">
        <v>139</v>
      </c>
      <c r="P59" s="15" t="s">
        <v>42</v>
      </c>
      <c r="Q59" t="s">
        <v>291</v>
      </c>
      <c r="R59" t="s">
        <v>212</v>
      </c>
      <c r="S59" t="s">
        <v>65</v>
      </c>
      <c r="T59" t="s">
        <v>33</v>
      </c>
      <c r="U59" s="15" t="s">
        <v>34</v>
      </c>
      <c r="V59" s="15" t="s">
        <v>76</v>
      </c>
      <c r="W59">
        <v>13</v>
      </c>
      <c r="X59">
        <v>391.82</v>
      </c>
      <c r="Y59" s="15">
        <v>5093.66</v>
      </c>
      <c r="Z59">
        <v>6.12</v>
      </c>
      <c r="AA59">
        <v>21</v>
      </c>
      <c r="AB59">
        <v>1519</v>
      </c>
      <c r="AC59" t="s">
        <v>188</v>
      </c>
      <c r="AD59">
        <v>525.01</v>
      </c>
      <c r="AE59">
        <v>4568.6499999999996</v>
      </c>
    </row>
    <row r="60" spans="1:31" x14ac:dyDescent="0.25">
      <c r="A60" s="15">
        <v>100058</v>
      </c>
      <c r="B60" s="1">
        <v>45534</v>
      </c>
      <c r="C60" s="1" t="str">
        <f>TEXT(Table1[[#This Row],[Order Date]],"dddd")</f>
        <v>Friday</v>
      </c>
      <c r="D60" s="16" t="str">
        <f>TEXT(Table1[[#This Row],[Order Date]],"mmmm")</f>
        <v>August</v>
      </c>
      <c r="E60" s="1">
        <v>45538</v>
      </c>
      <c r="F60" s="1" t="str">
        <f>TEXT(Table1[[#This Row],[Shipment Date]],"dddd")</f>
        <v>Tuesday</v>
      </c>
      <c r="G60" s="1" t="str">
        <f>TEXT(Table1[[#This Row],[Shipment Date]],"mmmm")</f>
        <v>September</v>
      </c>
      <c r="H60" s="1">
        <v>45542</v>
      </c>
      <c r="I60" s="16" t="str">
        <f>TEXT(Table1[[#This Row],[Delivery Date]],"dddd")</f>
        <v>Saturday</v>
      </c>
      <c r="J60" s="1" t="str">
        <f>TEXT(Table1[[#This Row],[Delivery Date]],"mmmm")</f>
        <v>September</v>
      </c>
      <c r="K60" t="s">
        <v>292</v>
      </c>
      <c r="L60" s="15" t="s">
        <v>38</v>
      </c>
      <c r="M60" s="15" t="s">
        <v>83</v>
      </c>
      <c r="N60" t="s">
        <v>293</v>
      </c>
      <c r="O60" s="15" t="s">
        <v>207</v>
      </c>
      <c r="P60" s="15" t="s">
        <v>80</v>
      </c>
      <c r="Q60" t="s">
        <v>294</v>
      </c>
      <c r="R60" t="s">
        <v>91</v>
      </c>
      <c r="S60" t="s">
        <v>65</v>
      </c>
      <c r="T60" t="s">
        <v>102</v>
      </c>
      <c r="U60" s="15" t="s">
        <v>103</v>
      </c>
      <c r="V60" s="15" t="s">
        <v>68</v>
      </c>
      <c r="W60">
        <v>84</v>
      </c>
      <c r="X60">
        <v>308.31</v>
      </c>
      <c r="Y60" s="15">
        <v>25898.04</v>
      </c>
      <c r="Z60">
        <v>33.96</v>
      </c>
      <c r="AA60">
        <v>4</v>
      </c>
      <c r="AB60">
        <v>695</v>
      </c>
      <c r="AC60" t="s">
        <v>36</v>
      </c>
      <c r="AD60">
        <v>6069.26</v>
      </c>
      <c r="AE60">
        <v>19828.78</v>
      </c>
    </row>
    <row r="61" spans="1:31" x14ac:dyDescent="0.25">
      <c r="A61" s="15">
        <v>100059</v>
      </c>
      <c r="B61" s="1">
        <v>45485</v>
      </c>
      <c r="C61" s="1" t="str">
        <f>TEXT(Table1[[#This Row],[Order Date]],"dddd")</f>
        <v>Friday</v>
      </c>
      <c r="D61" s="16" t="str">
        <f>TEXT(Table1[[#This Row],[Order Date]],"mmmm")</f>
        <v>July</v>
      </c>
      <c r="E61" s="1">
        <v>45487</v>
      </c>
      <c r="F61" s="1" t="str">
        <f>TEXT(Table1[[#This Row],[Shipment Date]],"dddd")</f>
        <v>Sunday</v>
      </c>
      <c r="G61" s="1" t="str">
        <f>TEXT(Table1[[#This Row],[Shipment Date]],"mmmm")</f>
        <v>July</v>
      </c>
      <c r="H61" s="1">
        <v>45504</v>
      </c>
      <c r="I61" s="16" t="str">
        <f>TEXT(Table1[[#This Row],[Delivery Date]],"dddd")</f>
        <v>Wednesday</v>
      </c>
      <c r="J61" s="1" t="str">
        <f>TEXT(Table1[[#This Row],[Delivery Date]],"mmmm")</f>
        <v>July</v>
      </c>
      <c r="K61" t="s">
        <v>295</v>
      </c>
      <c r="L61" s="15" t="s">
        <v>32</v>
      </c>
      <c r="M61" s="15" t="s">
        <v>137</v>
      </c>
      <c r="N61" t="s">
        <v>296</v>
      </c>
      <c r="O61" s="15" t="s">
        <v>230</v>
      </c>
      <c r="P61" s="15" t="s">
        <v>80</v>
      </c>
      <c r="Q61" t="s">
        <v>297</v>
      </c>
      <c r="R61" t="s">
        <v>212</v>
      </c>
      <c r="S61" t="s">
        <v>38</v>
      </c>
      <c r="T61" t="s">
        <v>107</v>
      </c>
      <c r="U61" s="15" t="s">
        <v>108</v>
      </c>
      <c r="V61" s="15" t="s">
        <v>76</v>
      </c>
      <c r="W61">
        <v>127</v>
      </c>
      <c r="X61">
        <v>260.39999999999998</v>
      </c>
      <c r="Y61" s="15">
        <v>33070.800000000003</v>
      </c>
      <c r="Z61">
        <v>10.33</v>
      </c>
      <c r="AA61">
        <v>17</v>
      </c>
      <c r="AB61">
        <v>773</v>
      </c>
      <c r="AC61" t="s">
        <v>36</v>
      </c>
      <c r="AD61">
        <v>4565.8100000000004</v>
      </c>
      <c r="AE61">
        <v>28504.99</v>
      </c>
    </row>
    <row r="62" spans="1:31" x14ac:dyDescent="0.25">
      <c r="A62" s="15">
        <v>100060</v>
      </c>
      <c r="B62" s="1">
        <v>45611</v>
      </c>
      <c r="C62" s="1" t="str">
        <f>TEXT(Table1[[#This Row],[Order Date]],"dddd")</f>
        <v>Friday</v>
      </c>
      <c r="D62" s="16" t="str">
        <f>TEXT(Table1[[#This Row],[Order Date]],"mmmm")</f>
        <v>November</v>
      </c>
      <c r="E62" s="1">
        <v>45616</v>
      </c>
      <c r="F62" s="1" t="str">
        <f>TEXT(Table1[[#This Row],[Shipment Date]],"dddd")</f>
        <v>Wednesday</v>
      </c>
      <c r="G62" s="1" t="str">
        <f>TEXT(Table1[[#This Row],[Shipment Date]],"mmmm")</f>
        <v>November</v>
      </c>
      <c r="H62" s="1">
        <v>45624</v>
      </c>
      <c r="I62" s="16" t="str">
        <f>TEXT(Table1[[#This Row],[Delivery Date]],"dddd")</f>
        <v>Thursday</v>
      </c>
      <c r="J62" s="1" t="str">
        <f>TEXT(Table1[[#This Row],[Delivery Date]],"mmmm")</f>
        <v>November</v>
      </c>
      <c r="K62" t="s">
        <v>298</v>
      </c>
      <c r="L62" s="15" t="s">
        <v>38</v>
      </c>
      <c r="M62" s="15" t="s">
        <v>217</v>
      </c>
      <c r="N62" t="s">
        <v>299</v>
      </c>
      <c r="O62" s="15" t="s">
        <v>278</v>
      </c>
      <c r="P62" s="15" t="s">
        <v>29</v>
      </c>
      <c r="Q62" t="s">
        <v>300</v>
      </c>
      <c r="R62" t="s">
        <v>31</v>
      </c>
      <c r="S62" t="s">
        <v>54</v>
      </c>
      <c r="T62" t="s">
        <v>55</v>
      </c>
      <c r="U62" s="15" t="s">
        <v>56</v>
      </c>
      <c r="V62" s="15" t="s">
        <v>123</v>
      </c>
      <c r="W62">
        <v>399</v>
      </c>
      <c r="X62">
        <v>47.03</v>
      </c>
      <c r="Y62" s="15">
        <v>18764.97</v>
      </c>
      <c r="Z62">
        <v>20.39</v>
      </c>
      <c r="AA62">
        <v>8</v>
      </c>
      <c r="AB62">
        <v>159</v>
      </c>
      <c r="AC62" t="s">
        <v>36</v>
      </c>
      <c r="AD62">
        <v>2613.1999999999998</v>
      </c>
      <c r="AE62">
        <v>16151.77</v>
      </c>
    </row>
    <row r="63" spans="1:31" x14ac:dyDescent="0.25">
      <c r="A63" s="15">
        <v>100061</v>
      </c>
      <c r="B63" s="1">
        <v>45887</v>
      </c>
      <c r="C63" s="1" t="str">
        <f>TEXT(Table1[[#This Row],[Order Date]],"dddd")</f>
        <v>Monday</v>
      </c>
      <c r="D63" s="16" t="str">
        <f>TEXT(Table1[[#This Row],[Order Date]],"mmmm")</f>
        <v>August</v>
      </c>
      <c r="E63" s="1">
        <v>45887</v>
      </c>
      <c r="F63" s="1" t="str">
        <f>TEXT(Table1[[#This Row],[Shipment Date]],"dddd")</f>
        <v>Monday</v>
      </c>
      <c r="G63" s="1" t="str">
        <f>TEXT(Table1[[#This Row],[Shipment Date]],"mmmm")</f>
        <v>August</v>
      </c>
      <c r="H63" s="1">
        <v>45894</v>
      </c>
      <c r="I63" s="16" t="str">
        <f>TEXT(Table1[[#This Row],[Delivery Date]],"dddd")</f>
        <v>Monday</v>
      </c>
      <c r="J63" s="1" t="str">
        <f>TEXT(Table1[[#This Row],[Delivery Date]],"mmmm")</f>
        <v>August</v>
      </c>
      <c r="K63" t="s">
        <v>301</v>
      </c>
      <c r="L63" s="15" t="s">
        <v>54</v>
      </c>
      <c r="M63" s="15" t="s">
        <v>129</v>
      </c>
      <c r="N63" t="s">
        <v>302</v>
      </c>
      <c r="O63" s="15" t="s">
        <v>230</v>
      </c>
      <c r="P63" s="15" t="s">
        <v>80</v>
      </c>
      <c r="Q63" t="s">
        <v>303</v>
      </c>
      <c r="R63" t="s">
        <v>118</v>
      </c>
      <c r="S63" t="s">
        <v>54</v>
      </c>
      <c r="T63" t="s">
        <v>66</v>
      </c>
      <c r="U63" s="15" t="s">
        <v>67</v>
      </c>
      <c r="V63" s="15" t="s">
        <v>68</v>
      </c>
      <c r="W63">
        <v>428</v>
      </c>
      <c r="X63">
        <v>148.15</v>
      </c>
      <c r="Y63" s="15">
        <v>63408.2</v>
      </c>
      <c r="Z63">
        <v>41.66</v>
      </c>
      <c r="AA63">
        <v>7</v>
      </c>
      <c r="AB63">
        <v>1654</v>
      </c>
      <c r="AC63" t="s">
        <v>36</v>
      </c>
      <c r="AD63">
        <v>8828.36</v>
      </c>
      <c r="AE63">
        <v>54579.839999999997</v>
      </c>
    </row>
    <row r="64" spans="1:31" x14ac:dyDescent="0.25">
      <c r="A64" s="15">
        <v>100062</v>
      </c>
      <c r="B64" s="1">
        <v>45428</v>
      </c>
      <c r="C64" s="1" t="str">
        <f>TEXT(Table1[[#This Row],[Order Date]],"dddd")</f>
        <v>Thursday</v>
      </c>
      <c r="D64" s="16" t="str">
        <f>TEXT(Table1[[#This Row],[Order Date]],"mmmm")</f>
        <v>May</v>
      </c>
      <c r="E64" s="1">
        <v>45429</v>
      </c>
      <c r="F64" s="1" t="str">
        <f>TEXT(Table1[[#This Row],[Shipment Date]],"dddd")</f>
        <v>Friday</v>
      </c>
      <c r="G64" s="1" t="str">
        <f>TEXT(Table1[[#This Row],[Shipment Date]],"mmmm")</f>
        <v>May</v>
      </c>
      <c r="H64" s="1">
        <v>45440</v>
      </c>
      <c r="I64" s="16" t="str">
        <f>TEXT(Table1[[#This Row],[Delivery Date]],"dddd")</f>
        <v>Tuesday</v>
      </c>
      <c r="J64" s="1" t="str">
        <f>TEXT(Table1[[#This Row],[Delivery Date]],"mmmm")</f>
        <v>May</v>
      </c>
      <c r="K64" t="s">
        <v>304</v>
      </c>
      <c r="L64" s="15" t="s">
        <v>65</v>
      </c>
      <c r="M64" s="15" t="s">
        <v>142</v>
      </c>
      <c r="N64" t="s">
        <v>305</v>
      </c>
      <c r="O64" s="15" t="s">
        <v>134</v>
      </c>
      <c r="P64" s="15" t="s">
        <v>52</v>
      </c>
      <c r="Q64" t="s">
        <v>306</v>
      </c>
      <c r="R64" t="s">
        <v>44</v>
      </c>
      <c r="S64" t="s">
        <v>32</v>
      </c>
      <c r="T64" t="s">
        <v>107</v>
      </c>
      <c r="U64" s="15" t="s">
        <v>108</v>
      </c>
      <c r="V64" s="15" t="s">
        <v>35</v>
      </c>
      <c r="W64">
        <v>276</v>
      </c>
      <c r="X64">
        <v>73.209999999999994</v>
      </c>
      <c r="Y64" s="15">
        <v>20205.96</v>
      </c>
      <c r="Z64">
        <v>20.3</v>
      </c>
      <c r="AA64">
        <v>11</v>
      </c>
      <c r="AB64">
        <v>1514</v>
      </c>
      <c r="AC64" t="s">
        <v>36</v>
      </c>
      <c r="AD64">
        <v>3141.44</v>
      </c>
      <c r="AE64">
        <v>17064.52</v>
      </c>
    </row>
    <row r="65" spans="1:31" x14ac:dyDescent="0.25">
      <c r="A65" s="15">
        <v>100063</v>
      </c>
      <c r="B65" s="1">
        <v>45423</v>
      </c>
      <c r="C65" s="1" t="str">
        <f>TEXT(Table1[[#This Row],[Order Date]],"dddd")</f>
        <v>Saturday</v>
      </c>
      <c r="D65" s="16" t="str">
        <f>TEXT(Table1[[#This Row],[Order Date]],"mmmm")</f>
        <v>May</v>
      </c>
      <c r="E65" s="1">
        <v>45423</v>
      </c>
      <c r="F65" s="1" t="str">
        <f>TEXT(Table1[[#This Row],[Shipment Date]],"dddd")</f>
        <v>Saturday</v>
      </c>
      <c r="G65" s="1" t="str">
        <f>TEXT(Table1[[#This Row],[Shipment Date]],"mmmm")</f>
        <v>May</v>
      </c>
      <c r="H65" s="1">
        <v>45445</v>
      </c>
      <c r="I65" s="16" t="str">
        <f>TEXT(Table1[[#This Row],[Delivery Date]],"dddd")</f>
        <v>Sunday</v>
      </c>
      <c r="J65" s="1" t="str">
        <f>TEXT(Table1[[#This Row],[Delivery Date]],"mmmm")</f>
        <v>June</v>
      </c>
      <c r="K65" t="s">
        <v>307</v>
      </c>
      <c r="L65" s="15" t="s">
        <v>32</v>
      </c>
      <c r="M65" s="15" t="s">
        <v>273</v>
      </c>
      <c r="N65" t="s">
        <v>308</v>
      </c>
      <c r="O65" s="15" t="s">
        <v>41</v>
      </c>
      <c r="P65" s="15" t="s">
        <v>42</v>
      </c>
      <c r="Q65" t="s">
        <v>309</v>
      </c>
      <c r="R65" t="s">
        <v>31</v>
      </c>
      <c r="S65" t="s">
        <v>54</v>
      </c>
      <c r="T65" t="s">
        <v>55</v>
      </c>
      <c r="U65" s="15" t="s">
        <v>56</v>
      </c>
      <c r="V65" s="15" t="s">
        <v>76</v>
      </c>
      <c r="W65">
        <v>431</v>
      </c>
      <c r="X65">
        <v>270.51</v>
      </c>
      <c r="Y65" s="15">
        <v>116589.81</v>
      </c>
      <c r="Z65">
        <v>15.87</v>
      </c>
      <c r="AA65">
        <v>22</v>
      </c>
      <c r="AB65">
        <v>624</v>
      </c>
      <c r="AC65" t="s">
        <v>36</v>
      </c>
      <c r="AD65">
        <v>23994.69</v>
      </c>
      <c r="AE65">
        <v>92595.12</v>
      </c>
    </row>
    <row r="66" spans="1:31" x14ac:dyDescent="0.25">
      <c r="A66" s="15">
        <v>100064</v>
      </c>
      <c r="B66" s="1">
        <v>45907</v>
      </c>
      <c r="C66" s="1" t="str">
        <f>TEXT(Table1[[#This Row],[Order Date]],"dddd")</f>
        <v>Sunday</v>
      </c>
      <c r="D66" s="16" t="str">
        <f>TEXT(Table1[[#This Row],[Order Date]],"mmmm")</f>
        <v>September</v>
      </c>
      <c r="E66" s="1">
        <v>45909</v>
      </c>
      <c r="F66" s="1" t="str">
        <f>TEXT(Table1[[#This Row],[Shipment Date]],"dddd")</f>
        <v>Tuesday</v>
      </c>
      <c r="G66" s="1" t="str">
        <f>TEXT(Table1[[#This Row],[Shipment Date]],"mmmm")</f>
        <v>September</v>
      </c>
      <c r="H66" s="1">
        <v>45924</v>
      </c>
      <c r="I66" s="16" t="str">
        <f>TEXT(Table1[[#This Row],[Delivery Date]],"dddd")</f>
        <v>Wednesday</v>
      </c>
      <c r="J66" s="1" t="str">
        <f>TEXT(Table1[[#This Row],[Delivery Date]],"mmmm")</f>
        <v>September</v>
      </c>
      <c r="K66" t="s">
        <v>310</v>
      </c>
      <c r="L66" s="15" t="s">
        <v>54</v>
      </c>
      <c r="M66" s="15" t="s">
        <v>129</v>
      </c>
      <c r="N66" t="s">
        <v>311</v>
      </c>
      <c r="O66" s="15" t="s">
        <v>85</v>
      </c>
      <c r="P66" s="15" t="s">
        <v>52</v>
      </c>
      <c r="Q66" t="s">
        <v>288</v>
      </c>
      <c r="R66" t="s">
        <v>91</v>
      </c>
      <c r="S66" t="s">
        <v>54</v>
      </c>
      <c r="T66" t="s">
        <v>203</v>
      </c>
      <c r="U66" s="15" t="s">
        <v>204</v>
      </c>
      <c r="V66" s="15" t="s">
        <v>35</v>
      </c>
      <c r="W66">
        <v>457</v>
      </c>
      <c r="X66">
        <v>21.67</v>
      </c>
      <c r="Y66" s="15">
        <v>9903.19</v>
      </c>
      <c r="Z66">
        <v>18.84</v>
      </c>
      <c r="AA66">
        <v>15</v>
      </c>
      <c r="AB66">
        <v>2235</v>
      </c>
      <c r="AC66" t="s">
        <v>188</v>
      </c>
      <c r="AD66">
        <v>1412.27</v>
      </c>
      <c r="AE66">
        <v>8490.92</v>
      </c>
    </row>
    <row r="67" spans="1:31" x14ac:dyDescent="0.25">
      <c r="A67" s="15">
        <v>100065</v>
      </c>
      <c r="B67" s="1">
        <v>45732</v>
      </c>
      <c r="C67" s="1" t="str">
        <f>TEXT(Table1[[#This Row],[Order Date]],"dddd")</f>
        <v>Sunday</v>
      </c>
      <c r="D67" s="16" t="str">
        <f>TEXT(Table1[[#This Row],[Order Date]],"mmmm")</f>
        <v>March</v>
      </c>
      <c r="E67" s="1">
        <v>45732</v>
      </c>
      <c r="F67" s="1" t="str">
        <f>TEXT(Table1[[#This Row],[Shipment Date]],"dddd")</f>
        <v>Sunday</v>
      </c>
      <c r="G67" s="1" t="str">
        <f>TEXT(Table1[[#This Row],[Shipment Date]],"mmmm")</f>
        <v>March</v>
      </c>
      <c r="H67" s="1">
        <v>45754</v>
      </c>
      <c r="I67" s="16" t="str">
        <f>TEXT(Table1[[#This Row],[Delivery Date]],"dddd")</f>
        <v>Monday</v>
      </c>
      <c r="J67" s="1" t="str">
        <f>TEXT(Table1[[#This Row],[Delivery Date]],"mmmm")</f>
        <v>April</v>
      </c>
      <c r="K67" t="s">
        <v>312</v>
      </c>
      <c r="L67" s="15" t="s">
        <v>32</v>
      </c>
      <c r="M67" s="15" t="s">
        <v>255</v>
      </c>
      <c r="N67" t="s">
        <v>313</v>
      </c>
      <c r="O67" s="15" t="s">
        <v>41</v>
      </c>
      <c r="P67" s="15" t="s">
        <v>42</v>
      </c>
      <c r="Q67" t="s">
        <v>140</v>
      </c>
      <c r="R67" t="s">
        <v>91</v>
      </c>
      <c r="S67" t="s">
        <v>32</v>
      </c>
      <c r="T67" t="s">
        <v>66</v>
      </c>
      <c r="U67" s="15" t="s">
        <v>67</v>
      </c>
      <c r="V67" s="15" t="s">
        <v>76</v>
      </c>
      <c r="W67">
        <v>205</v>
      </c>
      <c r="X67">
        <v>282.26</v>
      </c>
      <c r="Y67" s="15">
        <v>57863.3</v>
      </c>
      <c r="Z67">
        <v>8.7100000000000009</v>
      </c>
      <c r="AA67">
        <v>22</v>
      </c>
      <c r="AB67">
        <v>1595</v>
      </c>
      <c r="AC67" t="s">
        <v>36</v>
      </c>
      <c r="AD67">
        <v>5454.06</v>
      </c>
      <c r="AE67">
        <v>52409.240000000005</v>
      </c>
    </row>
    <row r="68" spans="1:31" x14ac:dyDescent="0.25">
      <c r="A68" s="15">
        <v>100066</v>
      </c>
      <c r="B68" s="1">
        <v>45519</v>
      </c>
      <c r="C68" s="1" t="str">
        <f>TEXT(Table1[[#This Row],[Order Date]],"dddd")</f>
        <v>Thursday</v>
      </c>
      <c r="D68" s="16" t="str">
        <f>TEXT(Table1[[#This Row],[Order Date]],"mmmm")</f>
        <v>August</v>
      </c>
      <c r="E68" s="1">
        <v>45523</v>
      </c>
      <c r="F68" s="1" t="str">
        <f>TEXT(Table1[[#This Row],[Shipment Date]],"dddd")</f>
        <v>Monday</v>
      </c>
      <c r="G68" s="1" t="str">
        <f>TEXT(Table1[[#This Row],[Shipment Date]],"mmmm")</f>
        <v>August</v>
      </c>
      <c r="H68" s="1">
        <v>45534</v>
      </c>
      <c r="I68" s="16" t="str">
        <f>TEXT(Table1[[#This Row],[Delivery Date]],"dddd")</f>
        <v>Friday</v>
      </c>
      <c r="J68" s="1" t="str">
        <f>TEXT(Table1[[#This Row],[Delivery Date]],"mmmm")</f>
        <v>August</v>
      </c>
      <c r="K68" t="s">
        <v>314</v>
      </c>
      <c r="L68" s="15" t="s">
        <v>25</v>
      </c>
      <c r="M68" s="15" t="s">
        <v>221</v>
      </c>
      <c r="N68" t="s">
        <v>315</v>
      </c>
      <c r="O68" s="15" t="s">
        <v>89</v>
      </c>
      <c r="P68" s="15" t="s">
        <v>62</v>
      </c>
      <c r="Q68" t="s">
        <v>316</v>
      </c>
      <c r="R68" t="s">
        <v>113</v>
      </c>
      <c r="S68" t="s">
        <v>32</v>
      </c>
      <c r="T68" t="s">
        <v>92</v>
      </c>
      <c r="U68" s="15" t="s">
        <v>93</v>
      </c>
      <c r="V68" s="15" t="s">
        <v>123</v>
      </c>
      <c r="W68">
        <v>166</v>
      </c>
      <c r="X68">
        <v>15.32</v>
      </c>
      <c r="Y68" s="15">
        <v>2543.12</v>
      </c>
      <c r="Z68">
        <v>14.73</v>
      </c>
      <c r="AA68">
        <v>11</v>
      </c>
      <c r="AB68">
        <v>3191</v>
      </c>
      <c r="AC68" t="s">
        <v>57</v>
      </c>
      <c r="AD68">
        <v>310.27</v>
      </c>
      <c r="AE68">
        <v>2232.85</v>
      </c>
    </row>
    <row r="69" spans="1:31" x14ac:dyDescent="0.25">
      <c r="A69" s="15">
        <v>100067</v>
      </c>
      <c r="B69" s="1">
        <v>45574</v>
      </c>
      <c r="C69" s="1" t="str">
        <f>TEXT(Table1[[#This Row],[Order Date]],"dddd")</f>
        <v>Wednesday</v>
      </c>
      <c r="D69" s="16" t="str">
        <f>TEXT(Table1[[#This Row],[Order Date]],"mmmm")</f>
        <v>October</v>
      </c>
      <c r="E69" s="1">
        <v>45578</v>
      </c>
      <c r="F69" s="1" t="str">
        <f>TEXT(Table1[[#This Row],[Shipment Date]],"dddd")</f>
        <v>Sunday</v>
      </c>
      <c r="G69" s="1" t="str">
        <f>TEXT(Table1[[#This Row],[Shipment Date]],"mmmm")</f>
        <v>October</v>
      </c>
      <c r="H69" s="1">
        <v>45582</v>
      </c>
      <c r="I69" s="16" t="str">
        <f>TEXT(Table1[[#This Row],[Delivery Date]],"dddd")</f>
        <v>Thursday</v>
      </c>
      <c r="J69" s="1" t="str">
        <f>TEXT(Table1[[#This Row],[Delivery Date]],"mmmm")</f>
        <v>October</v>
      </c>
      <c r="K69" t="s">
        <v>317</v>
      </c>
      <c r="L69" s="15" t="s">
        <v>54</v>
      </c>
      <c r="M69" s="15" t="s">
        <v>225</v>
      </c>
      <c r="N69" t="s">
        <v>318</v>
      </c>
      <c r="O69" s="15" t="s">
        <v>51</v>
      </c>
      <c r="P69" s="15" t="s">
        <v>52</v>
      </c>
      <c r="Q69" t="s">
        <v>319</v>
      </c>
      <c r="R69" t="s">
        <v>118</v>
      </c>
      <c r="S69" t="s">
        <v>54</v>
      </c>
      <c r="T69" t="s">
        <v>66</v>
      </c>
      <c r="U69" s="15" t="s">
        <v>67</v>
      </c>
      <c r="V69" s="15" t="s">
        <v>68</v>
      </c>
      <c r="W69">
        <v>311</v>
      </c>
      <c r="X69">
        <v>58.43</v>
      </c>
      <c r="Y69" s="15">
        <v>18171.73</v>
      </c>
      <c r="Z69">
        <v>36.049999999999997</v>
      </c>
      <c r="AA69">
        <v>4</v>
      </c>
      <c r="AB69">
        <v>2465</v>
      </c>
      <c r="AC69" t="s">
        <v>36</v>
      </c>
      <c r="AD69">
        <v>2231.14</v>
      </c>
      <c r="AE69">
        <v>15940.59</v>
      </c>
    </row>
    <row r="70" spans="1:31" x14ac:dyDescent="0.25">
      <c r="A70" s="15">
        <v>100068</v>
      </c>
      <c r="B70" s="1">
        <v>45751</v>
      </c>
      <c r="C70" s="1" t="str">
        <f>TEXT(Table1[[#This Row],[Order Date]],"dddd")</f>
        <v>Friday</v>
      </c>
      <c r="D70" s="16" t="str">
        <f>TEXT(Table1[[#This Row],[Order Date]],"mmmm")</f>
        <v>April</v>
      </c>
      <c r="E70" s="1">
        <v>45754</v>
      </c>
      <c r="F70" s="1" t="str">
        <f>TEXT(Table1[[#This Row],[Shipment Date]],"dddd")</f>
        <v>Monday</v>
      </c>
      <c r="G70" s="1" t="str">
        <f>TEXT(Table1[[#This Row],[Shipment Date]],"mmmm")</f>
        <v>April</v>
      </c>
      <c r="H70" s="1">
        <v>45761</v>
      </c>
      <c r="I70" s="16" t="str">
        <f>TEXT(Table1[[#This Row],[Delivery Date]],"dddd")</f>
        <v>Monday</v>
      </c>
      <c r="J70" s="1" t="str">
        <f>TEXT(Table1[[#This Row],[Delivery Date]],"mmmm")</f>
        <v>April</v>
      </c>
      <c r="K70" t="s">
        <v>320</v>
      </c>
      <c r="L70" s="15" t="s">
        <v>54</v>
      </c>
      <c r="M70" s="15" t="s">
        <v>165</v>
      </c>
      <c r="N70" t="s">
        <v>321</v>
      </c>
      <c r="O70" s="15" t="s">
        <v>238</v>
      </c>
      <c r="P70" s="15" t="s">
        <v>62</v>
      </c>
      <c r="Q70" t="s">
        <v>322</v>
      </c>
      <c r="R70" t="s">
        <v>118</v>
      </c>
      <c r="S70" t="s">
        <v>54</v>
      </c>
      <c r="T70" t="s">
        <v>45</v>
      </c>
      <c r="U70" s="15" t="s">
        <v>46</v>
      </c>
      <c r="V70" s="15" t="s">
        <v>123</v>
      </c>
      <c r="W70">
        <v>101</v>
      </c>
      <c r="X70">
        <v>21.85</v>
      </c>
      <c r="Y70" s="15">
        <v>2206.85</v>
      </c>
      <c r="Z70">
        <v>9.74</v>
      </c>
      <c r="AA70">
        <v>7</v>
      </c>
      <c r="AB70">
        <v>4446</v>
      </c>
      <c r="AC70" t="s">
        <v>36</v>
      </c>
      <c r="AD70">
        <v>366.14</v>
      </c>
      <c r="AE70">
        <v>1840.71</v>
      </c>
    </row>
    <row r="71" spans="1:31" x14ac:dyDescent="0.25">
      <c r="A71" s="15">
        <v>100069</v>
      </c>
      <c r="B71" s="1">
        <v>45904</v>
      </c>
      <c r="C71" s="1" t="str">
        <f>TEXT(Table1[[#This Row],[Order Date]],"dddd")</f>
        <v>Thursday</v>
      </c>
      <c r="D71" s="16" t="str">
        <f>TEXT(Table1[[#This Row],[Order Date]],"mmmm")</f>
        <v>September</v>
      </c>
      <c r="E71" s="1">
        <v>45908</v>
      </c>
      <c r="F71" s="1" t="str">
        <f>TEXT(Table1[[#This Row],[Shipment Date]],"dddd")</f>
        <v>Monday</v>
      </c>
      <c r="G71" s="1" t="str">
        <f>TEXT(Table1[[#This Row],[Shipment Date]],"mmmm")</f>
        <v>September</v>
      </c>
      <c r="H71" s="1">
        <v>45910</v>
      </c>
      <c r="I71" s="16" t="str">
        <f>TEXT(Table1[[#This Row],[Delivery Date]],"dddd")</f>
        <v>Wednesday</v>
      </c>
      <c r="J71" s="1" t="str">
        <f>TEXT(Table1[[#This Row],[Delivery Date]],"mmmm")</f>
        <v>September</v>
      </c>
      <c r="K71" t="s">
        <v>323</v>
      </c>
      <c r="L71" s="15" t="s">
        <v>54</v>
      </c>
      <c r="M71" s="15" t="s">
        <v>158</v>
      </c>
      <c r="N71" t="s">
        <v>324</v>
      </c>
      <c r="O71" s="15" t="s">
        <v>28</v>
      </c>
      <c r="P71" s="15" t="s">
        <v>29</v>
      </c>
      <c r="Q71" t="s">
        <v>325</v>
      </c>
      <c r="R71" t="s">
        <v>98</v>
      </c>
      <c r="S71" t="s">
        <v>65</v>
      </c>
      <c r="T71" t="s">
        <v>74</v>
      </c>
      <c r="U71" s="15" t="s">
        <v>75</v>
      </c>
      <c r="V71" s="15" t="s">
        <v>68</v>
      </c>
      <c r="W71">
        <v>328</v>
      </c>
      <c r="X71">
        <v>44.26</v>
      </c>
      <c r="Y71" s="15">
        <v>14517.28</v>
      </c>
      <c r="Z71">
        <v>49.77</v>
      </c>
      <c r="AA71">
        <v>2</v>
      </c>
      <c r="AB71">
        <v>2568</v>
      </c>
      <c r="AC71" t="s">
        <v>36</v>
      </c>
      <c r="AD71">
        <v>1364.39</v>
      </c>
      <c r="AE71">
        <v>13152.890000000001</v>
      </c>
    </row>
    <row r="72" spans="1:31" x14ac:dyDescent="0.25">
      <c r="A72" s="15">
        <v>100070</v>
      </c>
      <c r="B72" s="1">
        <v>45727</v>
      </c>
      <c r="C72" s="1" t="str">
        <f>TEXT(Table1[[#This Row],[Order Date]],"dddd")</f>
        <v>Tuesday</v>
      </c>
      <c r="D72" s="16" t="str">
        <f>TEXT(Table1[[#This Row],[Order Date]],"mmmm")</f>
        <v>March</v>
      </c>
      <c r="E72" s="1">
        <v>45727</v>
      </c>
      <c r="F72" s="1" t="str">
        <f>TEXT(Table1[[#This Row],[Shipment Date]],"dddd")</f>
        <v>Tuesday</v>
      </c>
      <c r="G72" s="1" t="str">
        <f>TEXT(Table1[[#This Row],[Shipment Date]],"mmmm")</f>
        <v>March</v>
      </c>
      <c r="H72" s="1">
        <v>45733</v>
      </c>
      <c r="I72" s="16" t="str">
        <f>TEXT(Table1[[#This Row],[Delivery Date]],"dddd")</f>
        <v>Monday</v>
      </c>
      <c r="J72" s="1" t="str">
        <f>TEXT(Table1[[#This Row],[Delivery Date]],"mmmm")</f>
        <v>March</v>
      </c>
      <c r="K72" t="s">
        <v>326</v>
      </c>
      <c r="L72" s="15" t="s">
        <v>32</v>
      </c>
      <c r="M72" s="15" t="s">
        <v>273</v>
      </c>
      <c r="N72" t="s">
        <v>327</v>
      </c>
      <c r="O72" s="15" t="s">
        <v>61</v>
      </c>
      <c r="P72" s="15" t="s">
        <v>62</v>
      </c>
      <c r="Q72" t="s">
        <v>328</v>
      </c>
      <c r="R72" t="s">
        <v>122</v>
      </c>
      <c r="S72" t="s">
        <v>32</v>
      </c>
      <c r="T72" t="s">
        <v>33</v>
      </c>
      <c r="U72" s="15" t="s">
        <v>34</v>
      </c>
      <c r="V72" s="15" t="s">
        <v>35</v>
      </c>
      <c r="W72">
        <v>34</v>
      </c>
      <c r="X72">
        <v>43.86</v>
      </c>
      <c r="Y72" s="15">
        <v>1491.24</v>
      </c>
      <c r="Z72">
        <v>9.9499999999999993</v>
      </c>
      <c r="AA72">
        <v>6</v>
      </c>
      <c r="AB72">
        <v>685</v>
      </c>
      <c r="AC72" t="s">
        <v>36</v>
      </c>
      <c r="AD72">
        <v>242.66</v>
      </c>
      <c r="AE72">
        <v>1248.58</v>
      </c>
    </row>
    <row r="73" spans="1:31" x14ac:dyDescent="0.25">
      <c r="A73" s="15">
        <v>100071</v>
      </c>
      <c r="B73" s="1">
        <v>45470</v>
      </c>
      <c r="C73" s="1" t="str">
        <f>TEXT(Table1[[#This Row],[Order Date]],"dddd")</f>
        <v>Thursday</v>
      </c>
      <c r="D73" s="16" t="str">
        <f>TEXT(Table1[[#This Row],[Order Date]],"mmmm")</f>
        <v>June</v>
      </c>
      <c r="E73" s="1">
        <v>45475</v>
      </c>
      <c r="F73" s="1" t="str">
        <f>TEXT(Table1[[#This Row],[Shipment Date]],"dddd")</f>
        <v>Tuesday</v>
      </c>
      <c r="G73" s="1" t="str">
        <f>TEXT(Table1[[#This Row],[Shipment Date]],"mmmm")</f>
        <v>July</v>
      </c>
      <c r="H73" s="1">
        <v>45486</v>
      </c>
      <c r="I73" s="16" t="str">
        <f>TEXT(Table1[[#This Row],[Delivery Date]],"dddd")</f>
        <v>Saturday</v>
      </c>
      <c r="J73" s="1" t="str">
        <f>TEXT(Table1[[#This Row],[Delivery Date]],"mmmm")</f>
        <v>July</v>
      </c>
      <c r="K73" t="s">
        <v>329</v>
      </c>
      <c r="L73" s="15" t="s">
        <v>54</v>
      </c>
      <c r="M73" s="15" t="s">
        <v>165</v>
      </c>
      <c r="N73" t="s">
        <v>330</v>
      </c>
      <c r="O73" s="15" t="s">
        <v>51</v>
      </c>
      <c r="P73" s="15" t="s">
        <v>52</v>
      </c>
      <c r="Q73" t="s">
        <v>331</v>
      </c>
      <c r="R73" t="s">
        <v>91</v>
      </c>
      <c r="S73" t="s">
        <v>25</v>
      </c>
      <c r="T73" t="s">
        <v>45</v>
      </c>
      <c r="U73" s="15" t="s">
        <v>46</v>
      </c>
      <c r="V73" s="15" t="s">
        <v>123</v>
      </c>
      <c r="W73">
        <v>353</v>
      </c>
      <c r="X73">
        <v>33.54</v>
      </c>
      <c r="Y73" s="15">
        <v>11839.62</v>
      </c>
      <c r="Z73">
        <v>19.27</v>
      </c>
      <c r="AA73">
        <v>11</v>
      </c>
      <c r="AB73">
        <v>4358</v>
      </c>
      <c r="AC73" t="s">
        <v>36</v>
      </c>
      <c r="AD73">
        <v>1136.8499999999999</v>
      </c>
      <c r="AE73">
        <v>10702.77</v>
      </c>
    </row>
    <row r="74" spans="1:31" x14ac:dyDescent="0.25">
      <c r="A74" s="15">
        <v>100072</v>
      </c>
      <c r="B74" s="1">
        <v>45375</v>
      </c>
      <c r="C74" s="1" t="str">
        <f>TEXT(Table1[[#This Row],[Order Date]],"dddd")</f>
        <v>Sunday</v>
      </c>
      <c r="D74" s="16" t="str">
        <f>TEXT(Table1[[#This Row],[Order Date]],"mmmm")</f>
        <v>March</v>
      </c>
      <c r="E74" s="1">
        <v>45375</v>
      </c>
      <c r="F74" s="1" t="str">
        <f>TEXT(Table1[[#This Row],[Shipment Date]],"dddd")</f>
        <v>Sunday</v>
      </c>
      <c r="G74" s="1" t="str">
        <f>TEXT(Table1[[#This Row],[Shipment Date]],"mmmm")</f>
        <v>March</v>
      </c>
      <c r="H74" s="1">
        <v>45379</v>
      </c>
      <c r="I74" s="16" t="str">
        <f>TEXT(Table1[[#This Row],[Delivery Date]],"dddd")</f>
        <v>Thursday</v>
      </c>
      <c r="J74" s="1" t="str">
        <f>TEXT(Table1[[#This Row],[Delivery Date]],"mmmm")</f>
        <v>March</v>
      </c>
      <c r="K74" t="s">
        <v>332</v>
      </c>
      <c r="L74" s="15" t="s">
        <v>54</v>
      </c>
      <c r="M74" s="15" t="s">
        <v>225</v>
      </c>
      <c r="N74" t="s">
        <v>333</v>
      </c>
      <c r="O74" s="15" t="s">
        <v>149</v>
      </c>
      <c r="P74" s="15" t="s">
        <v>42</v>
      </c>
      <c r="Q74" t="s">
        <v>334</v>
      </c>
      <c r="R74" t="s">
        <v>91</v>
      </c>
      <c r="S74" t="s">
        <v>54</v>
      </c>
      <c r="T74" t="s">
        <v>151</v>
      </c>
      <c r="U74" s="15" t="s">
        <v>152</v>
      </c>
      <c r="V74" s="15" t="s">
        <v>123</v>
      </c>
      <c r="W74">
        <v>369</v>
      </c>
      <c r="X74">
        <v>255.86</v>
      </c>
      <c r="Y74" s="15">
        <v>94412.34</v>
      </c>
      <c r="Z74">
        <v>14.56</v>
      </c>
      <c r="AA74">
        <v>4</v>
      </c>
      <c r="AB74">
        <v>1214</v>
      </c>
      <c r="AC74" t="s">
        <v>36</v>
      </c>
      <c r="AD74">
        <v>18109.73</v>
      </c>
      <c r="AE74">
        <v>76302.61</v>
      </c>
    </row>
    <row r="75" spans="1:31" x14ac:dyDescent="0.25">
      <c r="A75" s="15">
        <v>100073</v>
      </c>
      <c r="B75" s="1">
        <v>45961</v>
      </c>
      <c r="C75" s="1" t="str">
        <f>TEXT(Table1[[#This Row],[Order Date]],"dddd")</f>
        <v>Friday</v>
      </c>
      <c r="D75" s="16" t="str">
        <f>TEXT(Table1[[#This Row],[Order Date]],"mmmm")</f>
        <v>October</v>
      </c>
      <c r="E75" s="1">
        <v>45965</v>
      </c>
      <c r="F75" s="1" t="str">
        <f>TEXT(Table1[[#This Row],[Shipment Date]],"dddd")</f>
        <v>Tuesday</v>
      </c>
      <c r="G75" s="1" t="str">
        <f>TEXT(Table1[[#This Row],[Shipment Date]],"mmmm")</f>
        <v>November</v>
      </c>
      <c r="H75" s="1">
        <v>45973</v>
      </c>
      <c r="I75" s="16" t="str">
        <f>TEXT(Table1[[#This Row],[Delivery Date]],"dddd")</f>
        <v>Wednesday</v>
      </c>
      <c r="J75" s="1" t="str">
        <f>TEXT(Table1[[#This Row],[Delivery Date]],"mmmm")</f>
        <v>November</v>
      </c>
      <c r="K75" t="s">
        <v>335</v>
      </c>
      <c r="L75" s="15" t="s">
        <v>65</v>
      </c>
      <c r="M75" s="15" t="s">
        <v>154</v>
      </c>
      <c r="N75" t="s">
        <v>336</v>
      </c>
      <c r="O75" s="15" t="s">
        <v>79</v>
      </c>
      <c r="P75" s="15" t="s">
        <v>80</v>
      </c>
      <c r="Q75" t="s">
        <v>337</v>
      </c>
      <c r="R75" t="s">
        <v>118</v>
      </c>
      <c r="S75" t="s">
        <v>38</v>
      </c>
      <c r="T75" t="s">
        <v>45</v>
      </c>
      <c r="U75" s="15" t="s">
        <v>46</v>
      </c>
      <c r="V75" s="15" t="s">
        <v>68</v>
      </c>
      <c r="W75">
        <v>266</v>
      </c>
      <c r="X75">
        <v>280.41000000000003</v>
      </c>
      <c r="Y75" s="15">
        <v>74589.06</v>
      </c>
      <c r="Z75">
        <v>45.75</v>
      </c>
      <c r="AA75">
        <v>8</v>
      </c>
      <c r="AB75">
        <v>243</v>
      </c>
      <c r="AC75" t="s">
        <v>36</v>
      </c>
      <c r="AD75">
        <v>14836.4</v>
      </c>
      <c r="AE75">
        <v>59752.659999999996</v>
      </c>
    </row>
    <row r="76" spans="1:31" x14ac:dyDescent="0.25">
      <c r="A76" s="15">
        <v>100074</v>
      </c>
      <c r="B76" s="1">
        <v>45935</v>
      </c>
      <c r="C76" s="1" t="str">
        <f>TEXT(Table1[[#This Row],[Order Date]],"dddd")</f>
        <v>Sunday</v>
      </c>
      <c r="D76" s="16" t="str">
        <f>TEXT(Table1[[#This Row],[Order Date]],"mmmm")</f>
        <v>October</v>
      </c>
      <c r="E76" s="1">
        <v>45935</v>
      </c>
      <c r="F76" s="1" t="str">
        <f>TEXT(Table1[[#This Row],[Shipment Date]],"dddd")</f>
        <v>Sunday</v>
      </c>
      <c r="G76" s="1" t="str">
        <f>TEXT(Table1[[#This Row],[Shipment Date]],"mmmm")</f>
        <v>October</v>
      </c>
      <c r="H76" s="1">
        <v>45946</v>
      </c>
      <c r="I76" s="16" t="str">
        <f>TEXT(Table1[[#This Row],[Delivery Date]],"dddd")</f>
        <v>Thursday</v>
      </c>
      <c r="J76" s="1" t="str">
        <f>TEXT(Table1[[#This Row],[Delivery Date]],"mmmm")</f>
        <v>October</v>
      </c>
      <c r="K76" t="s">
        <v>338</v>
      </c>
      <c r="L76" s="15" t="s">
        <v>32</v>
      </c>
      <c r="M76" s="15" t="s">
        <v>95</v>
      </c>
      <c r="N76" t="s">
        <v>339</v>
      </c>
      <c r="O76" s="15" t="s">
        <v>182</v>
      </c>
      <c r="P76" s="15" t="s">
        <v>80</v>
      </c>
      <c r="Q76" t="s">
        <v>340</v>
      </c>
      <c r="R76" t="s">
        <v>187</v>
      </c>
      <c r="S76" t="s">
        <v>54</v>
      </c>
      <c r="T76" t="s">
        <v>74</v>
      </c>
      <c r="U76" s="15" t="s">
        <v>75</v>
      </c>
      <c r="V76" s="15" t="s">
        <v>123</v>
      </c>
      <c r="W76">
        <v>275</v>
      </c>
      <c r="X76">
        <v>123.93</v>
      </c>
      <c r="Y76" s="15">
        <v>34080.75</v>
      </c>
      <c r="Z76">
        <v>17.37</v>
      </c>
      <c r="AA76">
        <v>11</v>
      </c>
      <c r="AB76">
        <v>1951</v>
      </c>
      <c r="AC76" t="s">
        <v>36</v>
      </c>
      <c r="AD76">
        <v>9410.35</v>
      </c>
      <c r="AE76">
        <v>24670.400000000001</v>
      </c>
    </row>
    <row r="77" spans="1:31" x14ac:dyDescent="0.25">
      <c r="A77" s="15">
        <v>100075</v>
      </c>
      <c r="B77" s="1">
        <v>45682</v>
      </c>
      <c r="C77" s="1" t="str">
        <f>TEXT(Table1[[#This Row],[Order Date]],"dddd")</f>
        <v>Saturday</v>
      </c>
      <c r="D77" s="16" t="str">
        <f>TEXT(Table1[[#This Row],[Order Date]],"mmmm")</f>
        <v>January</v>
      </c>
      <c r="E77" s="1">
        <v>45686</v>
      </c>
      <c r="F77" s="1" t="str">
        <f>TEXT(Table1[[#This Row],[Shipment Date]],"dddd")</f>
        <v>Wednesday</v>
      </c>
      <c r="G77" s="1" t="str">
        <f>TEXT(Table1[[#This Row],[Shipment Date]],"mmmm")</f>
        <v>January</v>
      </c>
      <c r="H77" s="1">
        <v>45701</v>
      </c>
      <c r="I77" s="16" t="str">
        <f>TEXT(Table1[[#This Row],[Delivery Date]],"dddd")</f>
        <v>Thursday</v>
      </c>
      <c r="J77" s="1" t="str">
        <f>TEXT(Table1[[#This Row],[Delivery Date]],"mmmm")</f>
        <v>February</v>
      </c>
      <c r="K77" t="s">
        <v>341</v>
      </c>
      <c r="L77" s="15" t="s">
        <v>32</v>
      </c>
      <c r="M77" s="15" t="s">
        <v>180</v>
      </c>
      <c r="N77" t="s">
        <v>342</v>
      </c>
      <c r="O77" s="15" t="s">
        <v>230</v>
      </c>
      <c r="P77" s="15" t="s">
        <v>80</v>
      </c>
      <c r="Q77" t="s">
        <v>268</v>
      </c>
      <c r="R77" t="s">
        <v>212</v>
      </c>
      <c r="S77" t="s">
        <v>38</v>
      </c>
      <c r="T77" t="s">
        <v>151</v>
      </c>
      <c r="U77" s="15" t="s">
        <v>152</v>
      </c>
      <c r="V77" s="15" t="s">
        <v>123</v>
      </c>
      <c r="W77">
        <v>248</v>
      </c>
      <c r="X77">
        <v>216.53</v>
      </c>
      <c r="Y77" s="15">
        <v>53699.44</v>
      </c>
      <c r="Z77">
        <v>16.72</v>
      </c>
      <c r="AA77">
        <v>15</v>
      </c>
      <c r="AB77">
        <v>1337</v>
      </c>
      <c r="AC77" t="s">
        <v>188</v>
      </c>
      <c r="AD77">
        <v>8516.5300000000007</v>
      </c>
      <c r="AE77">
        <v>45182.91</v>
      </c>
    </row>
    <row r="78" spans="1:31" x14ac:dyDescent="0.25">
      <c r="A78" s="15">
        <v>100076</v>
      </c>
      <c r="B78" s="1">
        <v>45411</v>
      </c>
      <c r="C78" s="1" t="str">
        <f>TEXT(Table1[[#This Row],[Order Date]],"dddd")</f>
        <v>Monday</v>
      </c>
      <c r="D78" s="16" t="str">
        <f>TEXT(Table1[[#This Row],[Order Date]],"mmmm")</f>
        <v>April</v>
      </c>
      <c r="E78" s="1">
        <v>45416</v>
      </c>
      <c r="F78" s="1" t="str">
        <f>TEXT(Table1[[#This Row],[Shipment Date]],"dddd")</f>
        <v>Saturday</v>
      </c>
      <c r="G78" s="1" t="str">
        <f>TEXT(Table1[[#This Row],[Shipment Date]],"mmmm")</f>
        <v>May</v>
      </c>
      <c r="H78" s="1">
        <v>45430</v>
      </c>
      <c r="I78" s="16" t="str">
        <f>TEXT(Table1[[#This Row],[Delivery Date]],"dddd")</f>
        <v>Saturday</v>
      </c>
      <c r="J78" s="1" t="str">
        <f>TEXT(Table1[[#This Row],[Delivery Date]],"mmmm")</f>
        <v>May</v>
      </c>
      <c r="K78" t="s">
        <v>343</v>
      </c>
      <c r="L78" s="15" t="s">
        <v>38</v>
      </c>
      <c r="M78" s="15" t="s">
        <v>147</v>
      </c>
      <c r="N78" t="s">
        <v>344</v>
      </c>
      <c r="O78" s="15" t="s">
        <v>41</v>
      </c>
      <c r="P78" s="15" t="s">
        <v>42</v>
      </c>
      <c r="Q78" t="s">
        <v>345</v>
      </c>
      <c r="R78" t="s">
        <v>91</v>
      </c>
      <c r="S78" t="s">
        <v>32</v>
      </c>
      <c r="T78" t="s">
        <v>92</v>
      </c>
      <c r="U78" s="15" t="s">
        <v>93</v>
      </c>
      <c r="V78" s="15" t="s">
        <v>123</v>
      </c>
      <c r="W78">
        <v>320</v>
      </c>
      <c r="X78">
        <v>409.57</v>
      </c>
      <c r="Y78" s="15">
        <v>131062.39999999999</v>
      </c>
      <c r="Z78">
        <v>18.47</v>
      </c>
      <c r="AA78">
        <v>14</v>
      </c>
      <c r="AB78">
        <v>56</v>
      </c>
      <c r="AC78" t="s">
        <v>36</v>
      </c>
      <c r="AD78">
        <v>26028.6</v>
      </c>
      <c r="AE78">
        <v>105033.79999999999</v>
      </c>
    </row>
    <row r="79" spans="1:31" x14ac:dyDescent="0.25">
      <c r="A79" s="15">
        <v>100077</v>
      </c>
      <c r="B79" s="1">
        <v>45839</v>
      </c>
      <c r="C79" s="1" t="str">
        <f>TEXT(Table1[[#This Row],[Order Date]],"dddd")</f>
        <v>Tuesday</v>
      </c>
      <c r="D79" s="16" t="str">
        <f>TEXT(Table1[[#This Row],[Order Date]],"mmmm")</f>
        <v>July</v>
      </c>
      <c r="E79" s="1">
        <v>45843</v>
      </c>
      <c r="F79" s="1" t="str">
        <f>TEXT(Table1[[#This Row],[Shipment Date]],"dddd")</f>
        <v>Saturday</v>
      </c>
      <c r="G79" s="1" t="str">
        <f>TEXT(Table1[[#This Row],[Shipment Date]],"mmmm")</f>
        <v>July</v>
      </c>
      <c r="H79" s="1">
        <v>45864</v>
      </c>
      <c r="I79" s="16" t="str">
        <f>TEXT(Table1[[#This Row],[Delivery Date]],"dddd")</f>
        <v>Saturday</v>
      </c>
      <c r="J79" s="1" t="str">
        <f>TEXT(Table1[[#This Row],[Delivery Date]],"mmmm")</f>
        <v>July</v>
      </c>
      <c r="K79" t="s">
        <v>346</v>
      </c>
      <c r="L79" s="15" t="s">
        <v>25</v>
      </c>
      <c r="M79" s="15" t="s">
        <v>169</v>
      </c>
      <c r="N79" t="s">
        <v>347</v>
      </c>
      <c r="O79" s="15" t="s">
        <v>207</v>
      </c>
      <c r="P79" s="15" t="s">
        <v>80</v>
      </c>
      <c r="Q79" t="s">
        <v>348</v>
      </c>
      <c r="R79" t="s">
        <v>31</v>
      </c>
      <c r="S79" t="s">
        <v>54</v>
      </c>
      <c r="T79" t="s">
        <v>74</v>
      </c>
      <c r="U79" s="15" t="s">
        <v>75</v>
      </c>
      <c r="V79" s="15" t="s">
        <v>76</v>
      </c>
      <c r="W79">
        <v>243</v>
      </c>
      <c r="X79">
        <v>295.77999999999997</v>
      </c>
      <c r="Y79" s="15">
        <v>71874.539999999994</v>
      </c>
      <c r="Z79">
        <v>12.45</v>
      </c>
      <c r="AA79">
        <v>21</v>
      </c>
      <c r="AB79">
        <v>756</v>
      </c>
      <c r="AC79" t="s">
        <v>36</v>
      </c>
      <c r="AD79">
        <v>15790.16</v>
      </c>
      <c r="AE79">
        <v>56084.37999999999</v>
      </c>
    </row>
    <row r="80" spans="1:31" x14ac:dyDescent="0.25">
      <c r="A80" s="15">
        <v>100078</v>
      </c>
      <c r="B80" s="1">
        <v>45517</v>
      </c>
      <c r="C80" s="1" t="str">
        <f>TEXT(Table1[[#This Row],[Order Date]],"dddd")</f>
        <v>Tuesday</v>
      </c>
      <c r="D80" s="16" t="str">
        <f>TEXT(Table1[[#This Row],[Order Date]],"mmmm")</f>
        <v>August</v>
      </c>
      <c r="E80" s="1">
        <v>45521</v>
      </c>
      <c r="F80" s="1" t="str">
        <f>TEXT(Table1[[#This Row],[Shipment Date]],"dddd")</f>
        <v>Saturday</v>
      </c>
      <c r="G80" s="1" t="str">
        <f>TEXT(Table1[[#This Row],[Shipment Date]],"mmmm")</f>
        <v>August</v>
      </c>
      <c r="H80" s="1">
        <v>45525</v>
      </c>
      <c r="I80" s="16" t="str">
        <f>TEXT(Table1[[#This Row],[Delivery Date]],"dddd")</f>
        <v>Wednesday</v>
      </c>
      <c r="J80" s="1" t="str">
        <f>TEXT(Table1[[#This Row],[Delivery Date]],"mmmm")</f>
        <v>August</v>
      </c>
      <c r="K80" t="s">
        <v>349</v>
      </c>
      <c r="L80" s="15" t="s">
        <v>54</v>
      </c>
      <c r="M80" s="15" t="s">
        <v>165</v>
      </c>
      <c r="N80" t="s">
        <v>350</v>
      </c>
      <c r="O80" s="15" t="s">
        <v>207</v>
      </c>
      <c r="P80" s="15" t="s">
        <v>80</v>
      </c>
      <c r="Q80" t="s">
        <v>86</v>
      </c>
      <c r="R80" t="s">
        <v>44</v>
      </c>
      <c r="S80" t="s">
        <v>54</v>
      </c>
      <c r="T80" t="s">
        <v>151</v>
      </c>
      <c r="U80" s="15" t="s">
        <v>152</v>
      </c>
      <c r="V80" s="15" t="s">
        <v>68</v>
      </c>
      <c r="W80">
        <v>211</v>
      </c>
      <c r="X80">
        <v>215.39</v>
      </c>
      <c r="Y80" s="15">
        <v>45447.29</v>
      </c>
      <c r="Z80">
        <v>31.25</v>
      </c>
      <c r="AA80">
        <v>4</v>
      </c>
      <c r="AB80">
        <v>2156</v>
      </c>
      <c r="AC80" t="s">
        <v>36</v>
      </c>
      <c r="AD80">
        <v>4420.7</v>
      </c>
      <c r="AE80">
        <v>41026.590000000004</v>
      </c>
    </row>
    <row r="81" spans="1:31" x14ac:dyDescent="0.25">
      <c r="A81" s="15">
        <v>100079</v>
      </c>
      <c r="B81" s="1">
        <v>45843</v>
      </c>
      <c r="C81" s="1" t="str">
        <f>TEXT(Table1[[#This Row],[Order Date]],"dddd")</f>
        <v>Saturday</v>
      </c>
      <c r="D81" s="16" t="str">
        <f>TEXT(Table1[[#This Row],[Order Date]],"mmmm")</f>
        <v>July</v>
      </c>
      <c r="E81" s="1">
        <v>45844</v>
      </c>
      <c r="F81" s="1" t="str">
        <f>TEXT(Table1[[#This Row],[Shipment Date]],"dddd")</f>
        <v>Sunday</v>
      </c>
      <c r="G81" s="1" t="str">
        <f>TEXT(Table1[[#This Row],[Shipment Date]],"mmmm")</f>
        <v>July</v>
      </c>
      <c r="H81" s="1">
        <v>45854</v>
      </c>
      <c r="I81" s="16" t="str">
        <f>TEXT(Table1[[#This Row],[Delivery Date]],"dddd")</f>
        <v>Wednesday</v>
      </c>
      <c r="J81" s="1" t="str">
        <f>TEXT(Table1[[#This Row],[Delivery Date]],"mmmm")</f>
        <v>July</v>
      </c>
      <c r="K81" t="s">
        <v>351</v>
      </c>
      <c r="L81" s="15" t="s">
        <v>65</v>
      </c>
      <c r="M81" s="15" t="s">
        <v>70</v>
      </c>
      <c r="N81" t="s">
        <v>352</v>
      </c>
      <c r="O81" s="15" t="s">
        <v>41</v>
      </c>
      <c r="P81" s="15" t="s">
        <v>42</v>
      </c>
      <c r="Q81" t="s">
        <v>353</v>
      </c>
      <c r="R81" t="s">
        <v>187</v>
      </c>
      <c r="S81" t="s">
        <v>32</v>
      </c>
      <c r="T81" t="s">
        <v>45</v>
      </c>
      <c r="U81" s="15" t="s">
        <v>46</v>
      </c>
      <c r="V81" s="15" t="s">
        <v>35</v>
      </c>
      <c r="W81">
        <v>13</v>
      </c>
      <c r="X81">
        <v>111.59</v>
      </c>
      <c r="Y81" s="15">
        <v>1450.67</v>
      </c>
      <c r="Z81">
        <v>12.84</v>
      </c>
      <c r="AA81">
        <v>10</v>
      </c>
      <c r="AB81">
        <v>78</v>
      </c>
      <c r="AC81" t="s">
        <v>36</v>
      </c>
      <c r="AD81">
        <v>106.95</v>
      </c>
      <c r="AE81">
        <v>1343.72</v>
      </c>
    </row>
    <row r="82" spans="1:31" x14ac:dyDescent="0.25">
      <c r="A82" s="15">
        <v>100080</v>
      </c>
      <c r="B82" s="1">
        <v>45333</v>
      </c>
      <c r="C82" s="1" t="str">
        <f>TEXT(Table1[[#This Row],[Order Date]],"dddd")</f>
        <v>Sunday</v>
      </c>
      <c r="D82" s="16" t="str">
        <f>TEXT(Table1[[#This Row],[Order Date]],"mmmm")</f>
        <v>February</v>
      </c>
      <c r="E82" s="1">
        <v>45336</v>
      </c>
      <c r="F82" s="1" t="str">
        <f>TEXT(Table1[[#This Row],[Shipment Date]],"dddd")</f>
        <v>Wednesday</v>
      </c>
      <c r="G82" s="1" t="str">
        <f>TEXT(Table1[[#This Row],[Shipment Date]],"mmmm")</f>
        <v>February</v>
      </c>
      <c r="H82" s="1">
        <v>45346</v>
      </c>
      <c r="I82" s="16" t="str">
        <f>TEXT(Table1[[#This Row],[Delivery Date]],"dddd")</f>
        <v>Saturday</v>
      </c>
      <c r="J82" s="1" t="str">
        <f>TEXT(Table1[[#This Row],[Delivery Date]],"mmmm")</f>
        <v>February</v>
      </c>
      <c r="K82" t="s">
        <v>354</v>
      </c>
      <c r="L82" s="15" t="s">
        <v>38</v>
      </c>
      <c r="M82" s="15" t="s">
        <v>49</v>
      </c>
      <c r="N82" t="s">
        <v>355</v>
      </c>
      <c r="O82" s="15" t="s">
        <v>191</v>
      </c>
      <c r="P82" s="15" t="s">
        <v>62</v>
      </c>
      <c r="Q82" t="s">
        <v>356</v>
      </c>
      <c r="R82" t="s">
        <v>113</v>
      </c>
      <c r="S82" t="s">
        <v>25</v>
      </c>
      <c r="T82" t="s">
        <v>55</v>
      </c>
      <c r="U82" s="15" t="s">
        <v>56</v>
      </c>
      <c r="V82" s="15" t="s">
        <v>35</v>
      </c>
      <c r="W82">
        <v>495</v>
      </c>
      <c r="X82">
        <v>42.34</v>
      </c>
      <c r="Y82" s="15">
        <v>20958.3</v>
      </c>
      <c r="Z82">
        <v>26.51</v>
      </c>
      <c r="AA82">
        <v>10</v>
      </c>
      <c r="AB82">
        <v>1922</v>
      </c>
      <c r="AC82" t="s">
        <v>36</v>
      </c>
      <c r="AD82">
        <v>1739.83</v>
      </c>
      <c r="AE82">
        <v>19218.47</v>
      </c>
    </row>
    <row r="83" spans="1:31" x14ac:dyDescent="0.25">
      <c r="A83" s="15">
        <v>100081</v>
      </c>
      <c r="B83" s="1">
        <v>46022</v>
      </c>
      <c r="C83" s="1" t="str">
        <f>TEXT(Table1[[#This Row],[Order Date]],"dddd")</f>
        <v>Wednesday</v>
      </c>
      <c r="D83" s="16" t="str">
        <f>TEXT(Table1[[#This Row],[Order Date]],"mmmm")</f>
        <v>December</v>
      </c>
      <c r="E83" s="1">
        <v>46023</v>
      </c>
      <c r="F83" s="1" t="str">
        <f>TEXT(Table1[[#This Row],[Shipment Date]],"dddd")</f>
        <v>Thursday</v>
      </c>
      <c r="G83" s="1" t="str">
        <f>TEXT(Table1[[#This Row],[Shipment Date]],"mmmm")</f>
        <v>January</v>
      </c>
      <c r="H83" s="1">
        <v>46044</v>
      </c>
      <c r="I83" s="16" t="str">
        <f>TEXT(Table1[[#This Row],[Delivery Date]],"dddd")</f>
        <v>Thursday</v>
      </c>
      <c r="J83" s="1" t="str">
        <f>TEXT(Table1[[#This Row],[Delivery Date]],"mmmm")</f>
        <v>January</v>
      </c>
      <c r="K83" t="s">
        <v>357</v>
      </c>
      <c r="L83" s="15" t="s">
        <v>54</v>
      </c>
      <c r="M83" s="15" t="s">
        <v>165</v>
      </c>
      <c r="N83" t="s">
        <v>358</v>
      </c>
      <c r="O83" s="15" t="s">
        <v>28</v>
      </c>
      <c r="P83" s="15" t="s">
        <v>29</v>
      </c>
      <c r="Q83" t="s">
        <v>359</v>
      </c>
      <c r="R83" t="s">
        <v>212</v>
      </c>
      <c r="S83" t="s">
        <v>38</v>
      </c>
      <c r="T83" t="s">
        <v>33</v>
      </c>
      <c r="U83" s="15" t="s">
        <v>34</v>
      </c>
      <c r="V83" s="15" t="s">
        <v>76</v>
      </c>
      <c r="W83">
        <v>419</v>
      </c>
      <c r="X83">
        <v>54.48</v>
      </c>
      <c r="Y83" s="15">
        <v>22827.119999999999</v>
      </c>
      <c r="Z83">
        <v>15.66</v>
      </c>
      <c r="AA83">
        <v>21</v>
      </c>
      <c r="AB83">
        <v>851</v>
      </c>
      <c r="AC83" t="s">
        <v>57</v>
      </c>
      <c r="AD83">
        <v>3026.21</v>
      </c>
      <c r="AE83">
        <v>19800.91</v>
      </c>
    </row>
    <row r="84" spans="1:31" x14ac:dyDescent="0.25">
      <c r="A84" s="15">
        <v>100082</v>
      </c>
      <c r="B84" s="1">
        <v>45984</v>
      </c>
      <c r="C84" s="1" t="str">
        <f>TEXT(Table1[[#This Row],[Order Date]],"dddd")</f>
        <v>Sunday</v>
      </c>
      <c r="D84" s="16" t="str">
        <f>TEXT(Table1[[#This Row],[Order Date]],"mmmm")</f>
        <v>November</v>
      </c>
      <c r="E84" s="1">
        <v>45987</v>
      </c>
      <c r="F84" s="1" t="str">
        <f>TEXT(Table1[[#This Row],[Shipment Date]],"dddd")</f>
        <v>Wednesday</v>
      </c>
      <c r="G84" s="1" t="str">
        <f>TEXT(Table1[[#This Row],[Shipment Date]],"mmmm")</f>
        <v>November</v>
      </c>
      <c r="H84" s="1">
        <v>45999</v>
      </c>
      <c r="I84" s="16" t="str">
        <f>TEXT(Table1[[#This Row],[Delivery Date]],"dddd")</f>
        <v>Monday</v>
      </c>
      <c r="J84" s="1" t="str">
        <f>TEXT(Table1[[#This Row],[Delivery Date]],"mmmm")</f>
        <v>December</v>
      </c>
      <c r="K84" t="s">
        <v>360</v>
      </c>
      <c r="L84" s="15" t="s">
        <v>65</v>
      </c>
      <c r="M84" s="15" t="s">
        <v>70</v>
      </c>
      <c r="N84" t="s">
        <v>361</v>
      </c>
      <c r="O84" s="15" t="s">
        <v>198</v>
      </c>
      <c r="P84" s="15" t="s">
        <v>52</v>
      </c>
      <c r="Q84" t="s">
        <v>362</v>
      </c>
      <c r="R84" t="s">
        <v>98</v>
      </c>
      <c r="S84" t="s">
        <v>38</v>
      </c>
      <c r="T84" t="s">
        <v>203</v>
      </c>
      <c r="U84" s="15" t="s">
        <v>204</v>
      </c>
      <c r="V84" s="15" t="s">
        <v>76</v>
      </c>
      <c r="W84">
        <v>20</v>
      </c>
      <c r="X84">
        <v>37.17</v>
      </c>
      <c r="Y84" s="15">
        <v>743.4</v>
      </c>
      <c r="Z84">
        <v>8.3800000000000008</v>
      </c>
      <c r="AA84">
        <v>12</v>
      </c>
      <c r="AB84">
        <v>1336</v>
      </c>
      <c r="AC84" t="s">
        <v>36</v>
      </c>
      <c r="AD84">
        <v>135.4</v>
      </c>
      <c r="AE84">
        <v>608</v>
      </c>
    </row>
    <row r="85" spans="1:31" x14ac:dyDescent="0.25">
      <c r="A85" s="15">
        <v>100083</v>
      </c>
      <c r="B85" s="1">
        <v>45955</v>
      </c>
      <c r="C85" s="1" t="str">
        <f>TEXT(Table1[[#This Row],[Order Date]],"dddd")</f>
        <v>Saturday</v>
      </c>
      <c r="D85" s="16" t="str">
        <f>TEXT(Table1[[#This Row],[Order Date]],"mmmm")</f>
        <v>October</v>
      </c>
      <c r="E85" s="1">
        <v>45960</v>
      </c>
      <c r="F85" s="1" t="str">
        <f>TEXT(Table1[[#This Row],[Shipment Date]],"dddd")</f>
        <v>Thursday</v>
      </c>
      <c r="G85" s="1" t="str">
        <f>TEXT(Table1[[#This Row],[Shipment Date]],"mmmm")</f>
        <v>October</v>
      </c>
      <c r="H85" s="1">
        <v>45969</v>
      </c>
      <c r="I85" s="16" t="str">
        <f>TEXT(Table1[[#This Row],[Delivery Date]],"dddd")</f>
        <v>Saturday</v>
      </c>
      <c r="J85" s="1" t="str">
        <f>TEXT(Table1[[#This Row],[Delivery Date]],"mmmm")</f>
        <v>November</v>
      </c>
      <c r="K85" t="s">
        <v>363</v>
      </c>
      <c r="L85" s="15" t="s">
        <v>32</v>
      </c>
      <c r="M85" s="15" t="s">
        <v>364</v>
      </c>
      <c r="N85" t="s">
        <v>365</v>
      </c>
      <c r="O85" s="15" t="s">
        <v>85</v>
      </c>
      <c r="P85" s="15" t="s">
        <v>52</v>
      </c>
      <c r="Q85" t="s">
        <v>208</v>
      </c>
      <c r="R85" t="s">
        <v>44</v>
      </c>
      <c r="S85" t="s">
        <v>65</v>
      </c>
      <c r="T85" t="s">
        <v>55</v>
      </c>
      <c r="U85" s="15" t="s">
        <v>56</v>
      </c>
      <c r="V85" s="15" t="s">
        <v>123</v>
      </c>
      <c r="W85">
        <v>248</v>
      </c>
      <c r="X85">
        <v>29.51</v>
      </c>
      <c r="Y85" s="15">
        <v>7318.48</v>
      </c>
      <c r="Z85">
        <v>16.72</v>
      </c>
      <c r="AA85">
        <v>9</v>
      </c>
      <c r="AB85">
        <v>1962</v>
      </c>
      <c r="AC85" t="s">
        <v>36</v>
      </c>
      <c r="AD85">
        <v>1404.39</v>
      </c>
      <c r="AE85">
        <v>5914.0899999999992</v>
      </c>
    </row>
    <row r="86" spans="1:31" x14ac:dyDescent="0.25">
      <c r="A86" s="15">
        <v>100084</v>
      </c>
      <c r="B86" s="1">
        <v>45492</v>
      </c>
      <c r="C86" s="1" t="str">
        <f>TEXT(Table1[[#This Row],[Order Date]],"dddd")</f>
        <v>Friday</v>
      </c>
      <c r="D86" s="16" t="str">
        <f>TEXT(Table1[[#This Row],[Order Date]],"mmmm")</f>
        <v>July</v>
      </c>
      <c r="E86" s="1">
        <v>45493</v>
      </c>
      <c r="F86" s="1" t="str">
        <f>TEXT(Table1[[#This Row],[Shipment Date]],"dddd")</f>
        <v>Saturday</v>
      </c>
      <c r="G86" s="1" t="str">
        <f>TEXT(Table1[[#This Row],[Shipment Date]],"mmmm")</f>
        <v>July</v>
      </c>
      <c r="H86" s="1">
        <v>45498</v>
      </c>
      <c r="I86" s="16" t="str">
        <f>TEXT(Table1[[#This Row],[Delivery Date]],"dddd")</f>
        <v>Thursday</v>
      </c>
      <c r="J86" s="1" t="str">
        <f>TEXT(Table1[[#This Row],[Delivery Date]],"mmmm")</f>
        <v>July</v>
      </c>
      <c r="K86" t="s">
        <v>366</v>
      </c>
      <c r="L86" s="15" t="s">
        <v>38</v>
      </c>
      <c r="M86" s="15" t="s">
        <v>217</v>
      </c>
      <c r="N86" t="s">
        <v>367</v>
      </c>
      <c r="O86" s="15" t="s">
        <v>368</v>
      </c>
      <c r="P86" s="15" t="s">
        <v>29</v>
      </c>
      <c r="Q86" t="s">
        <v>131</v>
      </c>
      <c r="R86" t="s">
        <v>91</v>
      </c>
      <c r="S86" t="s">
        <v>65</v>
      </c>
      <c r="T86" t="s">
        <v>33</v>
      </c>
      <c r="U86" s="15" t="s">
        <v>34</v>
      </c>
      <c r="V86" s="15" t="s">
        <v>35</v>
      </c>
      <c r="W86">
        <v>226</v>
      </c>
      <c r="X86">
        <v>87.54</v>
      </c>
      <c r="Y86" s="15">
        <v>19784.04</v>
      </c>
      <c r="Z86">
        <v>18.88</v>
      </c>
      <c r="AA86">
        <v>5</v>
      </c>
      <c r="AB86">
        <v>1789</v>
      </c>
      <c r="AC86" t="s">
        <v>36</v>
      </c>
      <c r="AD86">
        <v>5200.55</v>
      </c>
      <c r="AE86">
        <v>14583.490000000002</v>
      </c>
    </row>
    <row r="87" spans="1:31" x14ac:dyDescent="0.25">
      <c r="A87" s="15">
        <v>100085</v>
      </c>
      <c r="B87" s="1">
        <v>45463</v>
      </c>
      <c r="C87" s="1" t="str">
        <f>TEXT(Table1[[#This Row],[Order Date]],"dddd")</f>
        <v>Thursday</v>
      </c>
      <c r="D87" s="16" t="str">
        <f>TEXT(Table1[[#This Row],[Order Date]],"mmmm")</f>
        <v>June</v>
      </c>
      <c r="E87" s="1">
        <v>45465</v>
      </c>
      <c r="F87" s="1" t="str">
        <f>TEXT(Table1[[#This Row],[Shipment Date]],"dddd")</f>
        <v>Saturday</v>
      </c>
      <c r="G87" s="1" t="str">
        <f>TEXT(Table1[[#This Row],[Shipment Date]],"mmmm")</f>
        <v>June</v>
      </c>
      <c r="H87" s="1">
        <v>45473</v>
      </c>
      <c r="I87" s="16" t="str">
        <f>TEXT(Table1[[#This Row],[Delivery Date]],"dddd")</f>
        <v>Sunday</v>
      </c>
      <c r="J87" s="1" t="str">
        <f>TEXT(Table1[[#This Row],[Delivery Date]],"mmmm")</f>
        <v>June</v>
      </c>
      <c r="K87" t="s">
        <v>369</v>
      </c>
      <c r="L87" s="15" t="s">
        <v>25</v>
      </c>
      <c r="M87" s="15" t="s">
        <v>59</v>
      </c>
      <c r="N87" t="s">
        <v>370</v>
      </c>
      <c r="O87" s="15" t="s">
        <v>182</v>
      </c>
      <c r="P87" s="15" t="s">
        <v>80</v>
      </c>
      <c r="Q87" t="s">
        <v>371</v>
      </c>
      <c r="R87" t="s">
        <v>44</v>
      </c>
      <c r="S87" t="s">
        <v>54</v>
      </c>
      <c r="T87" t="s">
        <v>74</v>
      </c>
      <c r="U87" s="15" t="s">
        <v>75</v>
      </c>
      <c r="V87" s="15" t="s">
        <v>68</v>
      </c>
      <c r="W87">
        <v>339</v>
      </c>
      <c r="X87">
        <v>254.07</v>
      </c>
      <c r="Y87" s="15">
        <v>86129.73</v>
      </c>
      <c r="Z87">
        <v>50.48</v>
      </c>
      <c r="AA87">
        <v>8</v>
      </c>
      <c r="AB87">
        <v>1570</v>
      </c>
      <c r="AC87" t="s">
        <v>36</v>
      </c>
      <c r="AD87">
        <v>22314.94</v>
      </c>
      <c r="AE87">
        <v>63814.789999999994</v>
      </c>
    </row>
    <row r="88" spans="1:31" x14ac:dyDescent="0.25">
      <c r="A88" s="15">
        <v>100086</v>
      </c>
      <c r="B88" s="1">
        <v>45952</v>
      </c>
      <c r="C88" s="1" t="str">
        <f>TEXT(Table1[[#This Row],[Order Date]],"dddd")</f>
        <v>Wednesday</v>
      </c>
      <c r="D88" s="16" t="str">
        <f>TEXT(Table1[[#This Row],[Order Date]],"mmmm")</f>
        <v>October</v>
      </c>
      <c r="E88" s="1">
        <v>45952</v>
      </c>
      <c r="F88" s="1" t="str">
        <f>TEXT(Table1[[#This Row],[Shipment Date]],"dddd")</f>
        <v>Wednesday</v>
      </c>
      <c r="G88" s="1" t="str">
        <f>TEXT(Table1[[#This Row],[Shipment Date]],"mmmm")</f>
        <v>October</v>
      </c>
      <c r="H88" s="1">
        <v>45962</v>
      </c>
      <c r="I88" s="16" t="str">
        <f>TEXT(Table1[[#This Row],[Delivery Date]],"dddd")</f>
        <v>Saturday</v>
      </c>
      <c r="J88" s="1" t="str">
        <f>TEXT(Table1[[#This Row],[Delivery Date]],"mmmm")</f>
        <v>November</v>
      </c>
      <c r="K88" t="s">
        <v>372</v>
      </c>
      <c r="L88" s="15" t="s">
        <v>32</v>
      </c>
      <c r="M88" s="15" t="s">
        <v>137</v>
      </c>
      <c r="N88" t="s">
        <v>373</v>
      </c>
      <c r="O88" s="15" t="s">
        <v>116</v>
      </c>
      <c r="P88" s="15" t="s">
        <v>62</v>
      </c>
      <c r="Q88" t="s">
        <v>374</v>
      </c>
      <c r="R88" t="s">
        <v>98</v>
      </c>
      <c r="S88" t="s">
        <v>38</v>
      </c>
      <c r="T88" t="s">
        <v>102</v>
      </c>
      <c r="U88" s="15" t="s">
        <v>103</v>
      </c>
      <c r="V88" s="15" t="s">
        <v>123</v>
      </c>
      <c r="W88">
        <v>34</v>
      </c>
      <c r="X88">
        <v>45.65</v>
      </c>
      <c r="Y88" s="15">
        <v>1552.1</v>
      </c>
      <c r="Z88">
        <v>11.52</v>
      </c>
      <c r="AA88">
        <v>10</v>
      </c>
      <c r="AB88">
        <v>4026</v>
      </c>
      <c r="AC88" t="s">
        <v>57</v>
      </c>
      <c r="AD88">
        <v>118.21</v>
      </c>
      <c r="AE88">
        <v>1433.8899999999999</v>
      </c>
    </row>
    <row r="89" spans="1:31" x14ac:dyDescent="0.25">
      <c r="A89" s="15">
        <v>100087</v>
      </c>
      <c r="B89" s="1">
        <v>45692</v>
      </c>
      <c r="C89" s="1" t="str">
        <f>TEXT(Table1[[#This Row],[Order Date]],"dddd")</f>
        <v>Tuesday</v>
      </c>
      <c r="D89" s="16" t="str">
        <f>TEXT(Table1[[#This Row],[Order Date]],"mmmm")</f>
        <v>February</v>
      </c>
      <c r="E89" s="1">
        <v>45693</v>
      </c>
      <c r="F89" s="1" t="str">
        <f>TEXT(Table1[[#This Row],[Shipment Date]],"dddd")</f>
        <v>Wednesday</v>
      </c>
      <c r="G89" s="1" t="str">
        <f>TEXT(Table1[[#This Row],[Shipment Date]],"mmmm")</f>
        <v>February</v>
      </c>
      <c r="H89" s="1">
        <v>45701</v>
      </c>
      <c r="I89" s="16" t="str">
        <f>TEXT(Table1[[#This Row],[Delivery Date]],"dddd")</f>
        <v>Thursday</v>
      </c>
      <c r="J89" s="1" t="str">
        <f>TEXT(Table1[[#This Row],[Delivery Date]],"mmmm")</f>
        <v>February</v>
      </c>
      <c r="K89" t="s">
        <v>375</v>
      </c>
      <c r="L89" s="15" t="s">
        <v>54</v>
      </c>
      <c r="M89" s="15" t="s">
        <v>129</v>
      </c>
      <c r="N89" t="s">
        <v>376</v>
      </c>
      <c r="O89" s="15" t="s">
        <v>134</v>
      </c>
      <c r="P89" s="15" t="s">
        <v>52</v>
      </c>
      <c r="Q89" t="s">
        <v>377</v>
      </c>
      <c r="R89" t="s">
        <v>64</v>
      </c>
      <c r="S89" t="s">
        <v>32</v>
      </c>
      <c r="T89" t="s">
        <v>33</v>
      </c>
      <c r="U89" s="15" t="s">
        <v>34</v>
      </c>
      <c r="V89" s="15" t="s">
        <v>123</v>
      </c>
      <c r="W89">
        <v>126</v>
      </c>
      <c r="X89">
        <v>67.94</v>
      </c>
      <c r="Y89" s="15">
        <v>8560.44</v>
      </c>
      <c r="Z89">
        <v>13.75</v>
      </c>
      <c r="AA89">
        <v>8</v>
      </c>
      <c r="AB89">
        <v>3130</v>
      </c>
      <c r="AC89" t="s">
        <v>36</v>
      </c>
      <c r="AD89">
        <v>1636.31</v>
      </c>
      <c r="AE89">
        <v>6924.130000000001</v>
      </c>
    </row>
    <row r="90" spans="1:31" x14ac:dyDescent="0.25">
      <c r="A90" s="15">
        <v>100088</v>
      </c>
      <c r="B90" s="1">
        <v>45663</v>
      </c>
      <c r="C90" s="1" t="str">
        <f>TEXT(Table1[[#This Row],[Order Date]],"dddd")</f>
        <v>Monday</v>
      </c>
      <c r="D90" s="16" t="str">
        <f>TEXT(Table1[[#This Row],[Order Date]],"mmmm")</f>
        <v>January</v>
      </c>
      <c r="E90" s="1">
        <v>45665</v>
      </c>
      <c r="F90" s="1" t="str">
        <f>TEXT(Table1[[#This Row],[Shipment Date]],"dddd")</f>
        <v>Wednesday</v>
      </c>
      <c r="G90" s="1" t="str">
        <f>TEXT(Table1[[#This Row],[Shipment Date]],"mmmm")</f>
        <v>January</v>
      </c>
      <c r="H90" s="1">
        <v>45667</v>
      </c>
      <c r="I90" s="16" t="str">
        <f>TEXT(Table1[[#This Row],[Delivery Date]],"dddd")</f>
        <v>Friday</v>
      </c>
      <c r="J90" s="1" t="str">
        <f>TEXT(Table1[[#This Row],[Delivery Date]],"mmmm")</f>
        <v>January</v>
      </c>
      <c r="K90" t="s">
        <v>378</v>
      </c>
      <c r="L90" s="15" t="s">
        <v>54</v>
      </c>
      <c r="M90" s="15" t="s">
        <v>193</v>
      </c>
      <c r="N90" t="s">
        <v>379</v>
      </c>
      <c r="O90" s="15" t="s">
        <v>79</v>
      </c>
      <c r="P90" s="15" t="s">
        <v>80</v>
      </c>
      <c r="Q90" t="s">
        <v>380</v>
      </c>
      <c r="R90" t="s">
        <v>212</v>
      </c>
      <c r="S90" t="s">
        <v>54</v>
      </c>
      <c r="T90" t="s">
        <v>74</v>
      </c>
      <c r="U90" s="15" t="s">
        <v>75</v>
      </c>
      <c r="V90" s="15" t="s">
        <v>68</v>
      </c>
      <c r="W90">
        <v>168</v>
      </c>
      <c r="X90">
        <v>153.06</v>
      </c>
      <c r="Y90" s="15">
        <v>25714.080000000002</v>
      </c>
      <c r="Z90">
        <v>29.18</v>
      </c>
      <c r="AA90">
        <v>2</v>
      </c>
      <c r="AB90">
        <v>1171</v>
      </c>
      <c r="AC90" t="s">
        <v>36</v>
      </c>
      <c r="AD90">
        <v>5238.1499999999996</v>
      </c>
      <c r="AE90">
        <v>20475.93</v>
      </c>
    </row>
    <row r="91" spans="1:31" x14ac:dyDescent="0.25">
      <c r="A91" s="15">
        <v>100089</v>
      </c>
      <c r="B91" s="1">
        <v>45655</v>
      </c>
      <c r="C91" s="1" t="str">
        <f>TEXT(Table1[[#This Row],[Order Date]],"dddd")</f>
        <v>Sunday</v>
      </c>
      <c r="D91" s="16" t="str">
        <f>TEXT(Table1[[#This Row],[Order Date]],"mmmm")</f>
        <v>December</v>
      </c>
      <c r="E91" s="1">
        <v>45655</v>
      </c>
      <c r="F91" s="1" t="str">
        <f>TEXT(Table1[[#This Row],[Shipment Date]],"dddd")</f>
        <v>Sunday</v>
      </c>
      <c r="G91" s="1" t="str">
        <f>TEXT(Table1[[#This Row],[Shipment Date]],"mmmm")</f>
        <v>December</v>
      </c>
      <c r="H91" s="1">
        <v>45660</v>
      </c>
      <c r="I91" s="16" t="str">
        <f>TEXT(Table1[[#This Row],[Delivery Date]],"dddd")</f>
        <v>Friday</v>
      </c>
      <c r="J91" s="1" t="str">
        <f>TEXT(Table1[[#This Row],[Delivery Date]],"mmmm")</f>
        <v>January</v>
      </c>
      <c r="K91" t="s">
        <v>381</v>
      </c>
      <c r="L91" s="15" t="s">
        <v>54</v>
      </c>
      <c r="M91" s="15" t="s">
        <v>165</v>
      </c>
      <c r="N91" t="s">
        <v>382</v>
      </c>
      <c r="O91" s="15" t="s">
        <v>61</v>
      </c>
      <c r="P91" s="15" t="s">
        <v>62</v>
      </c>
      <c r="Q91" t="s">
        <v>383</v>
      </c>
      <c r="R91" t="s">
        <v>31</v>
      </c>
      <c r="S91" t="s">
        <v>65</v>
      </c>
      <c r="T91" t="s">
        <v>107</v>
      </c>
      <c r="U91" s="15" t="s">
        <v>108</v>
      </c>
      <c r="V91" s="15" t="s">
        <v>35</v>
      </c>
      <c r="W91">
        <v>170</v>
      </c>
      <c r="X91">
        <v>44.87</v>
      </c>
      <c r="Y91" s="15">
        <v>7627.9</v>
      </c>
      <c r="Z91">
        <v>17.29</v>
      </c>
      <c r="AA91">
        <v>5</v>
      </c>
      <c r="AB91">
        <v>1431</v>
      </c>
      <c r="AC91" t="s">
        <v>57</v>
      </c>
      <c r="AD91">
        <v>1038.1500000000001</v>
      </c>
      <c r="AE91">
        <v>6589.75</v>
      </c>
    </row>
    <row r="92" spans="1:31" x14ac:dyDescent="0.25">
      <c r="A92" s="15">
        <v>100090</v>
      </c>
      <c r="B92" s="1">
        <v>45432</v>
      </c>
      <c r="C92" s="1" t="str">
        <f>TEXT(Table1[[#This Row],[Order Date]],"dddd")</f>
        <v>Monday</v>
      </c>
      <c r="D92" s="16" t="str">
        <f>TEXT(Table1[[#This Row],[Order Date]],"mmmm")</f>
        <v>May</v>
      </c>
      <c r="E92" s="1">
        <v>45433</v>
      </c>
      <c r="F92" s="1" t="str">
        <f>TEXT(Table1[[#This Row],[Shipment Date]],"dddd")</f>
        <v>Tuesday</v>
      </c>
      <c r="G92" s="1" t="str">
        <f>TEXT(Table1[[#This Row],[Shipment Date]],"mmmm")</f>
        <v>May</v>
      </c>
      <c r="H92" s="1">
        <v>45443</v>
      </c>
      <c r="I92" s="16" t="str">
        <f>TEXT(Table1[[#This Row],[Delivery Date]],"dddd")</f>
        <v>Friday</v>
      </c>
      <c r="J92" s="1" t="str">
        <f>TEXT(Table1[[#This Row],[Delivery Date]],"mmmm")</f>
        <v>May</v>
      </c>
      <c r="K92" t="s">
        <v>384</v>
      </c>
      <c r="L92" s="15" t="s">
        <v>65</v>
      </c>
      <c r="M92" s="15" t="s">
        <v>142</v>
      </c>
      <c r="N92" t="s">
        <v>385</v>
      </c>
      <c r="O92" s="15" t="s">
        <v>368</v>
      </c>
      <c r="P92" s="15" t="s">
        <v>29</v>
      </c>
      <c r="Q92" t="s">
        <v>386</v>
      </c>
      <c r="R92" t="s">
        <v>187</v>
      </c>
      <c r="S92" t="s">
        <v>38</v>
      </c>
      <c r="T92" t="s">
        <v>45</v>
      </c>
      <c r="U92" s="15" t="s">
        <v>46</v>
      </c>
      <c r="V92" s="15" t="s">
        <v>68</v>
      </c>
      <c r="W92">
        <v>254</v>
      </c>
      <c r="X92">
        <v>62.78</v>
      </c>
      <c r="Y92" s="15">
        <v>15946.12</v>
      </c>
      <c r="Z92">
        <v>44.97</v>
      </c>
      <c r="AA92">
        <v>10</v>
      </c>
      <c r="AB92">
        <v>421</v>
      </c>
      <c r="AC92" t="s">
        <v>36</v>
      </c>
      <c r="AD92">
        <v>3999.84</v>
      </c>
      <c r="AE92">
        <v>11946.28</v>
      </c>
    </row>
    <row r="93" spans="1:31" x14ac:dyDescent="0.25">
      <c r="A93" s="15">
        <v>100091</v>
      </c>
      <c r="B93" s="1">
        <v>45650</v>
      </c>
      <c r="C93" s="1" t="str">
        <f>TEXT(Table1[[#This Row],[Order Date]],"dddd")</f>
        <v>Tuesday</v>
      </c>
      <c r="D93" s="16" t="str">
        <f>TEXT(Table1[[#This Row],[Order Date]],"mmmm")</f>
        <v>December</v>
      </c>
      <c r="E93" s="1">
        <v>45653</v>
      </c>
      <c r="F93" s="1" t="str">
        <f>TEXT(Table1[[#This Row],[Shipment Date]],"dddd")</f>
        <v>Friday</v>
      </c>
      <c r="G93" s="1" t="str">
        <f>TEXT(Table1[[#This Row],[Shipment Date]],"mmmm")</f>
        <v>December</v>
      </c>
      <c r="H93" s="1">
        <v>45659</v>
      </c>
      <c r="I93" s="16" t="str">
        <f>TEXT(Table1[[#This Row],[Delivery Date]],"dddd")</f>
        <v>Thursday</v>
      </c>
      <c r="J93" s="1" t="str">
        <f>TEXT(Table1[[#This Row],[Delivery Date]],"mmmm")</f>
        <v>January</v>
      </c>
      <c r="K93" t="s">
        <v>387</v>
      </c>
      <c r="L93" s="15" t="s">
        <v>32</v>
      </c>
      <c r="M93" s="15" t="s">
        <v>255</v>
      </c>
      <c r="N93" t="s">
        <v>388</v>
      </c>
      <c r="O93" s="15" t="s">
        <v>182</v>
      </c>
      <c r="P93" s="15" t="s">
        <v>80</v>
      </c>
      <c r="Q93" t="s">
        <v>389</v>
      </c>
      <c r="R93" t="s">
        <v>118</v>
      </c>
      <c r="S93" t="s">
        <v>32</v>
      </c>
      <c r="T93" t="s">
        <v>92</v>
      </c>
      <c r="U93" s="15" t="s">
        <v>93</v>
      </c>
      <c r="V93" s="15" t="s">
        <v>35</v>
      </c>
      <c r="W93">
        <v>151</v>
      </c>
      <c r="X93">
        <v>132.07</v>
      </c>
      <c r="Y93" s="15">
        <v>19942.57</v>
      </c>
      <c r="Z93">
        <v>12.41</v>
      </c>
      <c r="AA93">
        <v>6</v>
      </c>
      <c r="AB93">
        <v>2083</v>
      </c>
      <c r="AC93" t="s">
        <v>36</v>
      </c>
      <c r="AD93">
        <v>2265.48</v>
      </c>
      <c r="AE93">
        <v>17677.09</v>
      </c>
    </row>
    <row r="94" spans="1:31" x14ac:dyDescent="0.25">
      <c r="A94" s="15">
        <v>100092</v>
      </c>
      <c r="B94" s="1">
        <v>45876</v>
      </c>
      <c r="C94" s="1" t="str">
        <f>TEXT(Table1[[#This Row],[Order Date]],"dddd")</f>
        <v>Thursday</v>
      </c>
      <c r="D94" s="16" t="str">
        <f>TEXT(Table1[[#This Row],[Order Date]],"mmmm")</f>
        <v>August</v>
      </c>
      <c r="E94" s="1">
        <v>45876</v>
      </c>
      <c r="F94" s="1" t="str">
        <f>TEXT(Table1[[#This Row],[Shipment Date]],"dddd")</f>
        <v>Thursday</v>
      </c>
      <c r="G94" s="1" t="str">
        <f>TEXT(Table1[[#This Row],[Shipment Date]],"mmmm")</f>
        <v>August</v>
      </c>
      <c r="H94" s="1">
        <v>45888</v>
      </c>
      <c r="I94" s="16" t="str">
        <f>TEXT(Table1[[#This Row],[Delivery Date]],"dddd")</f>
        <v>Tuesday</v>
      </c>
      <c r="J94" s="1" t="str">
        <f>TEXT(Table1[[#This Row],[Delivery Date]],"mmmm")</f>
        <v>August</v>
      </c>
      <c r="K94" t="s">
        <v>390</v>
      </c>
      <c r="L94" s="15" t="s">
        <v>54</v>
      </c>
      <c r="M94" s="15" t="s">
        <v>158</v>
      </c>
      <c r="N94" t="s">
        <v>391</v>
      </c>
      <c r="O94" s="15" t="s">
        <v>139</v>
      </c>
      <c r="P94" s="15" t="s">
        <v>42</v>
      </c>
      <c r="Q94" t="s">
        <v>392</v>
      </c>
      <c r="R94" t="s">
        <v>31</v>
      </c>
      <c r="S94" t="s">
        <v>54</v>
      </c>
      <c r="T94" t="s">
        <v>45</v>
      </c>
      <c r="U94" s="15" t="s">
        <v>46</v>
      </c>
      <c r="V94" s="15" t="s">
        <v>123</v>
      </c>
      <c r="W94">
        <v>207</v>
      </c>
      <c r="X94">
        <v>443.11</v>
      </c>
      <c r="Y94" s="15">
        <v>91723.77</v>
      </c>
      <c r="Z94">
        <v>11.65</v>
      </c>
      <c r="AA94">
        <v>12</v>
      </c>
      <c r="AB94">
        <v>1392</v>
      </c>
      <c r="AC94" t="s">
        <v>36</v>
      </c>
      <c r="AD94">
        <v>15203.27</v>
      </c>
      <c r="AE94">
        <v>76520.5</v>
      </c>
    </row>
    <row r="95" spans="1:31" x14ac:dyDescent="0.25">
      <c r="A95" s="15">
        <v>100093</v>
      </c>
      <c r="B95" s="1">
        <v>45855</v>
      </c>
      <c r="C95" s="1" t="str">
        <f>TEXT(Table1[[#This Row],[Order Date]],"dddd")</f>
        <v>Thursday</v>
      </c>
      <c r="D95" s="16" t="str">
        <f>TEXT(Table1[[#This Row],[Order Date]],"mmmm")</f>
        <v>July</v>
      </c>
      <c r="E95" s="1">
        <v>45858</v>
      </c>
      <c r="F95" s="1" t="str">
        <f>TEXT(Table1[[#This Row],[Shipment Date]],"dddd")</f>
        <v>Sunday</v>
      </c>
      <c r="G95" s="1" t="str">
        <f>TEXT(Table1[[#This Row],[Shipment Date]],"mmmm")</f>
        <v>July</v>
      </c>
      <c r="H95" s="1">
        <v>45861</v>
      </c>
      <c r="I95" s="16" t="str">
        <f>TEXT(Table1[[#This Row],[Delivery Date]],"dddd")</f>
        <v>Wednesday</v>
      </c>
      <c r="J95" s="1" t="str">
        <f>TEXT(Table1[[#This Row],[Delivery Date]],"mmmm")</f>
        <v>July</v>
      </c>
      <c r="K95" t="s">
        <v>393</v>
      </c>
      <c r="L95" s="15" t="s">
        <v>38</v>
      </c>
      <c r="M95" s="15" t="s">
        <v>83</v>
      </c>
      <c r="N95" t="s">
        <v>394</v>
      </c>
      <c r="O95" s="15" t="s">
        <v>79</v>
      </c>
      <c r="P95" s="15" t="s">
        <v>80</v>
      </c>
      <c r="Q95" t="s">
        <v>395</v>
      </c>
      <c r="R95" t="s">
        <v>118</v>
      </c>
      <c r="S95" t="s">
        <v>65</v>
      </c>
      <c r="T95" t="s">
        <v>203</v>
      </c>
      <c r="U95" s="15" t="s">
        <v>204</v>
      </c>
      <c r="V95" s="15" t="s">
        <v>68</v>
      </c>
      <c r="W95">
        <v>375</v>
      </c>
      <c r="X95">
        <v>111.51</v>
      </c>
      <c r="Y95" s="15">
        <v>41816.25</v>
      </c>
      <c r="Z95">
        <v>52.81</v>
      </c>
      <c r="AA95">
        <v>3</v>
      </c>
      <c r="AB95">
        <v>275</v>
      </c>
      <c r="AC95" t="s">
        <v>57</v>
      </c>
      <c r="AD95">
        <v>11369.85</v>
      </c>
      <c r="AE95">
        <v>30446.400000000001</v>
      </c>
    </row>
    <row r="96" spans="1:31" x14ac:dyDescent="0.25">
      <c r="A96" s="15">
        <v>100094</v>
      </c>
      <c r="B96" s="1">
        <v>45808</v>
      </c>
      <c r="C96" s="1" t="str">
        <f>TEXT(Table1[[#This Row],[Order Date]],"dddd")</f>
        <v>Saturday</v>
      </c>
      <c r="D96" s="16" t="str">
        <f>TEXT(Table1[[#This Row],[Order Date]],"mmmm")</f>
        <v>May</v>
      </c>
      <c r="E96" s="1">
        <v>45812</v>
      </c>
      <c r="F96" s="1" t="str">
        <f>TEXT(Table1[[#This Row],[Shipment Date]],"dddd")</f>
        <v>Wednesday</v>
      </c>
      <c r="G96" s="1" t="str">
        <f>TEXT(Table1[[#This Row],[Shipment Date]],"mmmm")</f>
        <v>June</v>
      </c>
      <c r="H96" s="1">
        <v>45813</v>
      </c>
      <c r="I96" s="16" t="str">
        <f>TEXT(Table1[[#This Row],[Delivery Date]],"dddd")</f>
        <v>Thursday</v>
      </c>
      <c r="J96" s="1" t="str">
        <f>TEXT(Table1[[#This Row],[Delivery Date]],"mmmm")</f>
        <v>June</v>
      </c>
      <c r="K96" t="s">
        <v>396</v>
      </c>
      <c r="L96" s="15" t="s">
        <v>65</v>
      </c>
      <c r="M96" s="15" t="s">
        <v>142</v>
      </c>
      <c r="N96" t="s">
        <v>397</v>
      </c>
      <c r="O96" s="15" t="s">
        <v>207</v>
      </c>
      <c r="P96" s="15" t="s">
        <v>80</v>
      </c>
      <c r="Q96" t="s">
        <v>398</v>
      </c>
      <c r="R96" t="s">
        <v>98</v>
      </c>
      <c r="S96" t="s">
        <v>65</v>
      </c>
      <c r="T96" t="s">
        <v>45</v>
      </c>
      <c r="U96" s="15" t="s">
        <v>46</v>
      </c>
      <c r="V96" s="15" t="s">
        <v>68</v>
      </c>
      <c r="W96">
        <v>388</v>
      </c>
      <c r="X96">
        <v>162.84</v>
      </c>
      <c r="Y96" s="15">
        <v>63181.919999999998</v>
      </c>
      <c r="Z96">
        <v>39.74</v>
      </c>
      <c r="AA96">
        <v>1</v>
      </c>
      <c r="AB96">
        <v>899</v>
      </c>
      <c r="AC96" t="s">
        <v>36</v>
      </c>
      <c r="AD96">
        <v>9097.84</v>
      </c>
      <c r="AE96">
        <v>54084.08</v>
      </c>
    </row>
    <row r="97" spans="1:31" x14ac:dyDescent="0.25">
      <c r="A97" s="15">
        <v>100095</v>
      </c>
      <c r="B97" s="1">
        <v>45411</v>
      </c>
      <c r="C97" s="1" t="str">
        <f>TEXT(Table1[[#This Row],[Order Date]],"dddd")</f>
        <v>Monday</v>
      </c>
      <c r="D97" s="16" t="str">
        <f>TEXT(Table1[[#This Row],[Order Date]],"mmmm")</f>
        <v>April</v>
      </c>
      <c r="E97" s="1">
        <v>45415</v>
      </c>
      <c r="F97" s="1" t="str">
        <f>TEXT(Table1[[#This Row],[Shipment Date]],"dddd")</f>
        <v>Friday</v>
      </c>
      <c r="G97" s="1" t="str">
        <f>TEXT(Table1[[#This Row],[Shipment Date]],"mmmm")</f>
        <v>May</v>
      </c>
      <c r="H97" s="1">
        <v>45425</v>
      </c>
      <c r="I97" s="16" t="str">
        <f>TEXT(Table1[[#This Row],[Delivery Date]],"dddd")</f>
        <v>Monday</v>
      </c>
      <c r="J97" s="1" t="str">
        <f>TEXT(Table1[[#This Row],[Delivery Date]],"mmmm")</f>
        <v>May</v>
      </c>
      <c r="K97" t="s">
        <v>399</v>
      </c>
      <c r="L97" s="15" t="s">
        <v>32</v>
      </c>
      <c r="M97" s="15" t="s">
        <v>95</v>
      </c>
      <c r="N97" t="s">
        <v>400</v>
      </c>
      <c r="O97" s="15" t="s">
        <v>149</v>
      </c>
      <c r="P97" s="15" t="s">
        <v>42</v>
      </c>
      <c r="Q97" t="s">
        <v>401</v>
      </c>
      <c r="R97" t="s">
        <v>122</v>
      </c>
      <c r="S97" t="s">
        <v>32</v>
      </c>
      <c r="T97" t="s">
        <v>45</v>
      </c>
      <c r="U97" s="15" t="s">
        <v>46</v>
      </c>
      <c r="V97" s="15" t="s">
        <v>35</v>
      </c>
      <c r="W97">
        <v>276</v>
      </c>
      <c r="X97">
        <v>402.21</v>
      </c>
      <c r="Y97" s="15">
        <v>111009.96</v>
      </c>
      <c r="Z97">
        <v>15.04</v>
      </c>
      <c r="AA97">
        <v>10</v>
      </c>
      <c r="AB97">
        <v>1396</v>
      </c>
      <c r="AC97" t="s">
        <v>36</v>
      </c>
      <c r="AD97">
        <v>9555.43</v>
      </c>
      <c r="AE97">
        <v>101454.53</v>
      </c>
    </row>
    <row r="98" spans="1:31" x14ac:dyDescent="0.25">
      <c r="A98" s="15">
        <v>100096</v>
      </c>
      <c r="B98" s="1">
        <v>45461</v>
      </c>
      <c r="C98" s="1" t="str">
        <f>TEXT(Table1[[#This Row],[Order Date]],"dddd")</f>
        <v>Tuesday</v>
      </c>
      <c r="D98" s="16" t="str">
        <f>TEXT(Table1[[#This Row],[Order Date]],"mmmm")</f>
        <v>June</v>
      </c>
      <c r="E98" s="1">
        <v>45461</v>
      </c>
      <c r="F98" s="1" t="str">
        <f>TEXT(Table1[[#This Row],[Shipment Date]],"dddd")</f>
        <v>Tuesday</v>
      </c>
      <c r="G98" s="1" t="str">
        <f>TEXT(Table1[[#This Row],[Shipment Date]],"mmmm")</f>
        <v>June</v>
      </c>
      <c r="H98" s="1">
        <v>45472</v>
      </c>
      <c r="I98" s="16" t="str">
        <f>TEXT(Table1[[#This Row],[Delivery Date]],"dddd")</f>
        <v>Saturday</v>
      </c>
      <c r="J98" s="1" t="str">
        <f>TEXT(Table1[[#This Row],[Delivery Date]],"mmmm")</f>
        <v>June</v>
      </c>
      <c r="K98" t="s">
        <v>402</v>
      </c>
      <c r="L98" s="15" t="s">
        <v>65</v>
      </c>
      <c r="M98" s="15" t="s">
        <v>142</v>
      </c>
      <c r="N98" t="s">
        <v>403</v>
      </c>
      <c r="O98" s="15" t="s">
        <v>144</v>
      </c>
      <c r="P98" s="15" t="s">
        <v>52</v>
      </c>
      <c r="Q98" t="s">
        <v>404</v>
      </c>
      <c r="R98" t="s">
        <v>212</v>
      </c>
      <c r="S98" t="s">
        <v>65</v>
      </c>
      <c r="T98" t="s">
        <v>33</v>
      </c>
      <c r="U98" s="15" t="s">
        <v>34</v>
      </c>
      <c r="V98" s="15" t="s">
        <v>123</v>
      </c>
      <c r="W98">
        <v>472</v>
      </c>
      <c r="X98">
        <v>8.42</v>
      </c>
      <c r="Y98" s="15">
        <v>3974.24</v>
      </c>
      <c r="Z98">
        <v>16.420000000000002</v>
      </c>
      <c r="AA98">
        <v>11</v>
      </c>
      <c r="AB98">
        <v>4172</v>
      </c>
      <c r="AC98" t="s">
        <v>36</v>
      </c>
      <c r="AD98">
        <v>758.86</v>
      </c>
      <c r="AE98">
        <v>3215.3799999999997</v>
      </c>
    </row>
    <row r="99" spans="1:31" x14ac:dyDescent="0.25">
      <c r="A99" s="15">
        <v>100097</v>
      </c>
      <c r="B99" s="1">
        <v>45884</v>
      </c>
      <c r="C99" s="1" t="str">
        <f>TEXT(Table1[[#This Row],[Order Date]],"dddd")</f>
        <v>Friday</v>
      </c>
      <c r="D99" s="16" t="str">
        <f>TEXT(Table1[[#This Row],[Order Date]],"mmmm")</f>
        <v>August</v>
      </c>
      <c r="E99" s="1">
        <v>45885</v>
      </c>
      <c r="F99" s="1" t="str">
        <f>TEXT(Table1[[#This Row],[Shipment Date]],"dddd")</f>
        <v>Saturday</v>
      </c>
      <c r="G99" s="1" t="str">
        <f>TEXT(Table1[[#This Row],[Shipment Date]],"mmmm")</f>
        <v>August</v>
      </c>
      <c r="H99" s="1">
        <v>45902</v>
      </c>
      <c r="I99" s="16" t="str">
        <f>TEXT(Table1[[#This Row],[Delivery Date]],"dddd")</f>
        <v>Tuesday</v>
      </c>
      <c r="J99" s="1" t="str">
        <f>TEXT(Table1[[#This Row],[Delivery Date]],"mmmm")</f>
        <v>September</v>
      </c>
      <c r="K99" t="s">
        <v>405</v>
      </c>
      <c r="L99" s="15" t="s">
        <v>65</v>
      </c>
      <c r="M99" s="15" t="s">
        <v>70</v>
      </c>
      <c r="N99" t="s">
        <v>406</v>
      </c>
      <c r="O99" s="15" t="s">
        <v>28</v>
      </c>
      <c r="P99" s="15" t="s">
        <v>29</v>
      </c>
      <c r="Q99" t="s">
        <v>407</v>
      </c>
      <c r="R99" t="s">
        <v>98</v>
      </c>
      <c r="S99" t="s">
        <v>25</v>
      </c>
      <c r="T99" t="s">
        <v>102</v>
      </c>
      <c r="U99" s="15" t="s">
        <v>103</v>
      </c>
      <c r="V99" s="15" t="s">
        <v>76</v>
      </c>
      <c r="W99">
        <v>195</v>
      </c>
      <c r="X99">
        <v>72.849999999999994</v>
      </c>
      <c r="Y99" s="15">
        <v>14205.75</v>
      </c>
      <c r="Z99">
        <v>11.57</v>
      </c>
      <c r="AA99">
        <v>17</v>
      </c>
      <c r="AB99">
        <v>3261</v>
      </c>
      <c r="AC99" t="s">
        <v>36</v>
      </c>
      <c r="AD99">
        <v>2167.67</v>
      </c>
      <c r="AE99">
        <v>12038.08</v>
      </c>
    </row>
    <row r="100" spans="1:31" x14ac:dyDescent="0.25">
      <c r="A100" s="15">
        <v>100098</v>
      </c>
      <c r="B100" s="1">
        <v>45438</v>
      </c>
      <c r="C100" s="1" t="str">
        <f>TEXT(Table1[[#This Row],[Order Date]],"dddd")</f>
        <v>Sunday</v>
      </c>
      <c r="D100" s="16" t="str">
        <f>TEXT(Table1[[#This Row],[Order Date]],"mmmm")</f>
        <v>May</v>
      </c>
      <c r="E100" s="1">
        <v>45441</v>
      </c>
      <c r="F100" s="1" t="str">
        <f>TEXT(Table1[[#This Row],[Shipment Date]],"dddd")</f>
        <v>Wednesday</v>
      </c>
      <c r="G100" s="1" t="str">
        <f>TEXT(Table1[[#This Row],[Shipment Date]],"mmmm")</f>
        <v>May</v>
      </c>
      <c r="H100" s="1">
        <v>45451</v>
      </c>
      <c r="I100" s="16" t="str">
        <f>TEXT(Table1[[#This Row],[Delivery Date]],"dddd")</f>
        <v>Saturday</v>
      </c>
      <c r="J100" s="1" t="str">
        <f>TEXT(Table1[[#This Row],[Delivery Date]],"mmmm")</f>
        <v>June</v>
      </c>
      <c r="K100" t="s">
        <v>408</v>
      </c>
      <c r="L100" s="15" t="s">
        <v>65</v>
      </c>
      <c r="M100" s="15" t="s">
        <v>70</v>
      </c>
      <c r="N100" t="s">
        <v>409</v>
      </c>
      <c r="O100" s="15" t="s">
        <v>149</v>
      </c>
      <c r="P100" s="15" t="s">
        <v>42</v>
      </c>
      <c r="Q100" t="s">
        <v>410</v>
      </c>
      <c r="R100" t="s">
        <v>98</v>
      </c>
      <c r="S100" t="s">
        <v>32</v>
      </c>
      <c r="T100" t="s">
        <v>92</v>
      </c>
      <c r="U100" s="15" t="s">
        <v>93</v>
      </c>
      <c r="V100" s="15" t="s">
        <v>76</v>
      </c>
      <c r="W100">
        <v>354</v>
      </c>
      <c r="X100">
        <v>422.74</v>
      </c>
      <c r="Y100" s="15">
        <v>149649.96</v>
      </c>
      <c r="Z100">
        <v>14.47</v>
      </c>
      <c r="AA100">
        <v>10</v>
      </c>
      <c r="AB100">
        <v>405</v>
      </c>
      <c r="AC100" t="s">
        <v>36</v>
      </c>
      <c r="AD100">
        <v>15280.46</v>
      </c>
      <c r="AE100">
        <v>134369.5</v>
      </c>
    </row>
    <row r="101" spans="1:31" x14ac:dyDescent="0.25">
      <c r="A101" s="15">
        <v>100099</v>
      </c>
      <c r="B101" s="1">
        <v>45322</v>
      </c>
      <c r="C101" s="1" t="str">
        <f>TEXT(Table1[[#This Row],[Order Date]],"dddd")</f>
        <v>Wednesday</v>
      </c>
      <c r="D101" s="16" t="str">
        <f>TEXT(Table1[[#This Row],[Order Date]],"mmmm")</f>
        <v>January</v>
      </c>
      <c r="E101" s="1">
        <v>45323</v>
      </c>
      <c r="F101" s="1" t="str">
        <f>TEXT(Table1[[#This Row],[Shipment Date]],"dddd")</f>
        <v>Thursday</v>
      </c>
      <c r="G101" s="1" t="str">
        <f>TEXT(Table1[[#This Row],[Shipment Date]],"mmmm")</f>
        <v>February</v>
      </c>
      <c r="H101" s="1">
        <v>45329</v>
      </c>
      <c r="I101" s="16" t="str">
        <f>TEXT(Table1[[#This Row],[Delivery Date]],"dddd")</f>
        <v>Wednesday</v>
      </c>
      <c r="J101" s="1" t="str">
        <f>TEXT(Table1[[#This Row],[Delivery Date]],"mmmm")</f>
        <v>February</v>
      </c>
      <c r="K101" t="s">
        <v>411</v>
      </c>
      <c r="L101" s="15" t="s">
        <v>25</v>
      </c>
      <c r="M101" s="15" t="s">
        <v>221</v>
      </c>
      <c r="N101" t="s">
        <v>412</v>
      </c>
      <c r="O101" s="15" t="s">
        <v>177</v>
      </c>
      <c r="P101" s="15" t="s">
        <v>29</v>
      </c>
      <c r="Q101" t="s">
        <v>413</v>
      </c>
      <c r="R101" t="s">
        <v>113</v>
      </c>
      <c r="S101" t="s">
        <v>54</v>
      </c>
      <c r="T101" t="s">
        <v>74</v>
      </c>
      <c r="U101" s="15" t="s">
        <v>75</v>
      </c>
      <c r="V101" s="15" t="s">
        <v>35</v>
      </c>
      <c r="W101">
        <v>215</v>
      </c>
      <c r="X101">
        <v>93.23</v>
      </c>
      <c r="Y101" s="15">
        <v>20044.45</v>
      </c>
      <c r="Z101">
        <v>18.57</v>
      </c>
      <c r="AA101">
        <v>6</v>
      </c>
      <c r="AB101">
        <v>1697</v>
      </c>
      <c r="AC101" t="s">
        <v>47</v>
      </c>
      <c r="AD101">
        <v>-245.48</v>
      </c>
      <c r="AE101">
        <v>20289.93</v>
      </c>
    </row>
    <row r="102" spans="1:31" x14ac:dyDescent="0.25">
      <c r="A102" s="15">
        <v>100100</v>
      </c>
      <c r="B102" s="1">
        <v>45308</v>
      </c>
      <c r="C102" s="1" t="str">
        <f>TEXT(Table1[[#This Row],[Order Date]],"dddd")</f>
        <v>Wednesday</v>
      </c>
      <c r="D102" s="16" t="str">
        <f>TEXT(Table1[[#This Row],[Order Date]],"mmmm")</f>
        <v>January</v>
      </c>
      <c r="E102" s="1">
        <v>45309</v>
      </c>
      <c r="F102" s="1" t="str">
        <f>TEXT(Table1[[#This Row],[Shipment Date]],"dddd")</f>
        <v>Thursday</v>
      </c>
      <c r="G102" s="1" t="str">
        <f>TEXT(Table1[[#This Row],[Shipment Date]],"mmmm")</f>
        <v>January</v>
      </c>
      <c r="H102" s="1">
        <v>45334</v>
      </c>
      <c r="I102" s="16" t="str">
        <f>TEXT(Table1[[#This Row],[Delivery Date]],"dddd")</f>
        <v>Monday</v>
      </c>
      <c r="J102" s="1" t="str">
        <f>TEXT(Table1[[#This Row],[Delivery Date]],"mmmm")</f>
        <v>February</v>
      </c>
      <c r="K102" t="s">
        <v>414</v>
      </c>
      <c r="L102" s="15" t="s">
        <v>25</v>
      </c>
      <c r="M102" s="15" t="s">
        <v>169</v>
      </c>
      <c r="N102" t="s">
        <v>415</v>
      </c>
      <c r="O102" s="15" t="s">
        <v>416</v>
      </c>
      <c r="P102" s="15" t="s">
        <v>80</v>
      </c>
      <c r="Q102" t="s">
        <v>30</v>
      </c>
      <c r="R102" t="s">
        <v>44</v>
      </c>
      <c r="S102" t="s">
        <v>54</v>
      </c>
      <c r="T102" t="s">
        <v>92</v>
      </c>
      <c r="U102" s="15" t="s">
        <v>93</v>
      </c>
      <c r="V102" s="15" t="s">
        <v>76</v>
      </c>
      <c r="W102">
        <v>423</v>
      </c>
      <c r="X102">
        <v>45.71</v>
      </c>
      <c r="Y102" s="15">
        <v>19335.330000000002</v>
      </c>
      <c r="Z102">
        <v>15.73</v>
      </c>
      <c r="AA102">
        <v>25</v>
      </c>
      <c r="AB102">
        <v>1306</v>
      </c>
      <c r="AC102" t="s">
        <v>188</v>
      </c>
      <c r="AD102">
        <v>3362.14</v>
      </c>
      <c r="AE102">
        <v>15973.190000000002</v>
      </c>
    </row>
    <row r="103" spans="1:31" x14ac:dyDescent="0.25">
      <c r="A103" s="15">
        <v>100101</v>
      </c>
      <c r="B103" s="1">
        <v>45513</v>
      </c>
      <c r="C103" s="1" t="str">
        <f>TEXT(Table1[[#This Row],[Order Date]],"dddd")</f>
        <v>Friday</v>
      </c>
      <c r="D103" s="16" t="str">
        <f>TEXT(Table1[[#This Row],[Order Date]],"mmmm")</f>
        <v>August</v>
      </c>
      <c r="E103" s="1">
        <v>45517</v>
      </c>
      <c r="F103" s="1" t="str">
        <f>TEXT(Table1[[#This Row],[Shipment Date]],"dddd")</f>
        <v>Tuesday</v>
      </c>
      <c r="G103" s="1" t="str">
        <f>TEXT(Table1[[#This Row],[Shipment Date]],"mmmm")</f>
        <v>August</v>
      </c>
      <c r="H103" s="1">
        <v>45524</v>
      </c>
      <c r="I103" s="16" t="str">
        <f>TEXT(Table1[[#This Row],[Delivery Date]],"dddd")</f>
        <v>Tuesday</v>
      </c>
      <c r="J103" s="1" t="str">
        <f>TEXT(Table1[[#This Row],[Delivery Date]],"mmmm")</f>
        <v>August</v>
      </c>
      <c r="K103" t="s">
        <v>417</v>
      </c>
      <c r="L103" s="15" t="s">
        <v>38</v>
      </c>
      <c r="M103" s="15" t="s">
        <v>217</v>
      </c>
      <c r="N103" t="s">
        <v>418</v>
      </c>
      <c r="O103" s="15" t="s">
        <v>191</v>
      </c>
      <c r="P103" s="15" t="s">
        <v>62</v>
      </c>
      <c r="Q103" t="s">
        <v>419</v>
      </c>
      <c r="R103" t="s">
        <v>212</v>
      </c>
      <c r="S103" t="s">
        <v>65</v>
      </c>
      <c r="T103" t="s">
        <v>33</v>
      </c>
      <c r="U103" s="15" t="s">
        <v>34</v>
      </c>
      <c r="V103" s="15" t="s">
        <v>35</v>
      </c>
      <c r="W103">
        <v>333</v>
      </c>
      <c r="X103">
        <v>18.54</v>
      </c>
      <c r="Y103" s="15">
        <v>6173.82</v>
      </c>
      <c r="Z103">
        <v>21.91</v>
      </c>
      <c r="AA103">
        <v>7</v>
      </c>
      <c r="AB103">
        <v>1340</v>
      </c>
      <c r="AC103" t="s">
        <v>36</v>
      </c>
      <c r="AD103">
        <v>26.74</v>
      </c>
      <c r="AE103">
        <v>6147.08</v>
      </c>
    </row>
    <row r="104" spans="1:31" x14ac:dyDescent="0.25">
      <c r="A104" s="15">
        <v>100102</v>
      </c>
      <c r="B104" s="1">
        <v>45501</v>
      </c>
      <c r="C104" s="1" t="str">
        <f>TEXT(Table1[[#This Row],[Order Date]],"dddd")</f>
        <v>Sunday</v>
      </c>
      <c r="D104" s="16" t="str">
        <f>TEXT(Table1[[#This Row],[Order Date]],"mmmm")</f>
        <v>July</v>
      </c>
      <c r="E104" s="1">
        <v>45502</v>
      </c>
      <c r="F104" s="1" t="str">
        <f>TEXT(Table1[[#This Row],[Shipment Date]],"dddd")</f>
        <v>Monday</v>
      </c>
      <c r="G104" s="1" t="str">
        <f>TEXT(Table1[[#This Row],[Shipment Date]],"mmmm")</f>
        <v>July</v>
      </c>
      <c r="H104" s="1">
        <v>45525</v>
      </c>
      <c r="I104" s="16" t="str">
        <f>TEXT(Table1[[#This Row],[Delivery Date]],"dddd")</f>
        <v>Wednesday</v>
      </c>
      <c r="J104" s="1" t="str">
        <f>TEXT(Table1[[#This Row],[Delivery Date]],"mmmm")</f>
        <v>August</v>
      </c>
      <c r="K104" t="s">
        <v>420</v>
      </c>
      <c r="L104" s="15" t="s">
        <v>25</v>
      </c>
      <c r="M104" s="15" t="s">
        <v>221</v>
      </c>
      <c r="N104" t="s">
        <v>421</v>
      </c>
      <c r="O104" s="15" t="s">
        <v>79</v>
      </c>
      <c r="P104" s="15" t="s">
        <v>80</v>
      </c>
      <c r="Q104" t="s">
        <v>422</v>
      </c>
      <c r="R104" t="s">
        <v>212</v>
      </c>
      <c r="S104" t="s">
        <v>38</v>
      </c>
      <c r="T104" t="s">
        <v>45</v>
      </c>
      <c r="U104" s="15" t="s">
        <v>46</v>
      </c>
      <c r="V104" s="15" t="s">
        <v>76</v>
      </c>
      <c r="W104">
        <v>260</v>
      </c>
      <c r="X104">
        <v>80.33</v>
      </c>
      <c r="Y104" s="15">
        <v>20885.8</v>
      </c>
      <c r="Z104">
        <v>12.76</v>
      </c>
      <c r="AA104">
        <v>23</v>
      </c>
      <c r="AB104">
        <v>1080</v>
      </c>
      <c r="AC104" t="s">
        <v>36</v>
      </c>
      <c r="AD104">
        <v>3736.1</v>
      </c>
      <c r="AE104">
        <v>17149.7</v>
      </c>
    </row>
    <row r="105" spans="1:31" x14ac:dyDescent="0.25">
      <c r="A105" s="15">
        <v>100103</v>
      </c>
      <c r="B105" s="1">
        <v>45750</v>
      </c>
      <c r="C105" s="1" t="str">
        <f>TEXT(Table1[[#This Row],[Order Date]],"dddd")</f>
        <v>Thursday</v>
      </c>
      <c r="D105" s="16" t="str">
        <f>TEXT(Table1[[#This Row],[Order Date]],"mmmm")</f>
        <v>April</v>
      </c>
      <c r="E105" s="1">
        <v>45751</v>
      </c>
      <c r="F105" s="1" t="str">
        <f>TEXT(Table1[[#This Row],[Shipment Date]],"dddd")</f>
        <v>Friday</v>
      </c>
      <c r="G105" s="1" t="str">
        <f>TEXT(Table1[[#This Row],[Shipment Date]],"mmmm")</f>
        <v>April</v>
      </c>
      <c r="H105" s="1">
        <v>45761</v>
      </c>
      <c r="I105" s="16" t="str">
        <f>TEXT(Table1[[#This Row],[Delivery Date]],"dddd")</f>
        <v>Monday</v>
      </c>
      <c r="J105" s="1" t="str">
        <f>TEXT(Table1[[#This Row],[Delivery Date]],"mmmm")</f>
        <v>April</v>
      </c>
      <c r="K105" t="s">
        <v>423</v>
      </c>
      <c r="L105" s="15" t="s">
        <v>54</v>
      </c>
      <c r="M105" s="15" t="s">
        <v>129</v>
      </c>
      <c r="N105" t="s">
        <v>424</v>
      </c>
      <c r="O105" s="15" t="s">
        <v>368</v>
      </c>
      <c r="P105" s="15" t="s">
        <v>29</v>
      </c>
      <c r="Q105" t="s">
        <v>425</v>
      </c>
      <c r="R105" t="s">
        <v>91</v>
      </c>
      <c r="S105" t="s">
        <v>65</v>
      </c>
      <c r="T105" t="s">
        <v>55</v>
      </c>
      <c r="U105" s="15" t="s">
        <v>56</v>
      </c>
      <c r="V105" s="15" t="s">
        <v>123</v>
      </c>
      <c r="W105">
        <v>406</v>
      </c>
      <c r="X105">
        <v>103.96</v>
      </c>
      <c r="Y105" s="15">
        <v>42207.76</v>
      </c>
      <c r="Z105">
        <v>20.56</v>
      </c>
      <c r="AA105">
        <v>10</v>
      </c>
      <c r="AB105">
        <v>3492</v>
      </c>
      <c r="AC105" t="s">
        <v>36</v>
      </c>
      <c r="AD105">
        <v>6063.85</v>
      </c>
      <c r="AE105">
        <v>36143.910000000003</v>
      </c>
    </row>
    <row r="106" spans="1:31" x14ac:dyDescent="0.25">
      <c r="A106" s="15">
        <v>100104</v>
      </c>
      <c r="B106" s="1">
        <v>45375</v>
      </c>
      <c r="C106" s="1" t="str">
        <f>TEXT(Table1[[#This Row],[Order Date]],"dddd")</f>
        <v>Sunday</v>
      </c>
      <c r="D106" s="16" t="str">
        <f>TEXT(Table1[[#This Row],[Order Date]],"mmmm")</f>
        <v>March</v>
      </c>
      <c r="E106" s="1">
        <v>45380</v>
      </c>
      <c r="F106" s="1" t="str">
        <f>TEXT(Table1[[#This Row],[Shipment Date]],"dddd")</f>
        <v>Friday</v>
      </c>
      <c r="G106" s="1" t="str">
        <f>TEXT(Table1[[#This Row],[Shipment Date]],"mmmm")</f>
        <v>March</v>
      </c>
      <c r="H106" s="1">
        <v>45384</v>
      </c>
      <c r="I106" s="16" t="str">
        <f>TEXT(Table1[[#This Row],[Delivery Date]],"dddd")</f>
        <v>Tuesday</v>
      </c>
      <c r="J106" s="1" t="str">
        <f>TEXT(Table1[[#This Row],[Delivery Date]],"mmmm")</f>
        <v>April</v>
      </c>
      <c r="K106" t="s">
        <v>426</v>
      </c>
      <c r="L106" s="15" t="s">
        <v>38</v>
      </c>
      <c r="M106" s="15" t="s">
        <v>217</v>
      </c>
      <c r="N106" t="s">
        <v>427</v>
      </c>
      <c r="O106" s="15" t="s">
        <v>191</v>
      </c>
      <c r="P106" s="15" t="s">
        <v>62</v>
      </c>
      <c r="Q106" t="s">
        <v>428</v>
      </c>
      <c r="R106" t="s">
        <v>98</v>
      </c>
      <c r="S106" t="s">
        <v>25</v>
      </c>
      <c r="T106" t="s">
        <v>66</v>
      </c>
      <c r="U106" s="15" t="s">
        <v>67</v>
      </c>
      <c r="V106" s="15" t="s">
        <v>35</v>
      </c>
      <c r="W106">
        <v>473</v>
      </c>
      <c r="X106">
        <v>43.58</v>
      </c>
      <c r="Y106" s="15">
        <v>20613.34</v>
      </c>
      <c r="Z106">
        <v>25.88</v>
      </c>
      <c r="AA106">
        <v>4</v>
      </c>
      <c r="AB106">
        <v>4479</v>
      </c>
      <c r="AC106" t="s">
        <v>36</v>
      </c>
      <c r="AD106">
        <v>3641.59</v>
      </c>
      <c r="AE106">
        <v>16971.75</v>
      </c>
    </row>
    <row r="107" spans="1:31" x14ac:dyDescent="0.25">
      <c r="A107" s="15">
        <v>100105</v>
      </c>
      <c r="B107" s="1">
        <v>45818</v>
      </c>
      <c r="C107" s="1" t="str">
        <f>TEXT(Table1[[#This Row],[Order Date]],"dddd")</f>
        <v>Tuesday</v>
      </c>
      <c r="D107" s="16" t="str">
        <f>TEXT(Table1[[#This Row],[Order Date]],"mmmm")</f>
        <v>June</v>
      </c>
      <c r="E107" s="1">
        <v>45819</v>
      </c>
      <c r="F107" s="1" t="str">
        <f>TEXT(Table1[[#This Row],[Shipment Date]],"dddd")</f>
        <v>Wednesday</v>
      </c>
      <c r="G107" s="1" t="str">
        <f>TEXT(Table1[[#This Row],[Shipment Date]],"mmmm")</f>
        <v>June</v>
      </c>
      <c r="H107" s="1">
        <v>45841</v>
      </c>
      <c r="I107" s="16" t="str">
        <f>TEXT(Table1[[#This Row],[Delivery Date]],"dddd")</f>
        <v>Thursday</v>
      </c>
      <c r="J107" s="1" t="str">
        <f>TEXT(Table1[[#This Row],[Delivery Date]],"mmmm")</f>
        <v>July</v>
      </c>
      <c r="K107" t="s">
        <v>429</v>
      </c>
      <c r="L107" s="15" t="s">
        <v>32</v>
      </c>
      <c r="M107" s="15" t="s">
        <v>110</v>
      </c>
      <c r="N107" t="s">
        <v>430</v>
      </c>
      <c r="O107" s="15" t="s">
        <v>126</v>
      </c>
      <c r="P107" s="15" t="s">
        <v>42</v>
      </c>
      <c r="Q107" t="s">
        <v>431</v>
      </c>
      <c r="R107" t="s">
        <v>187</v>
      </c>
      <c r="S107" t="s">
        <v>54</v>
      </c>
      <c r="T107" t="s">
        <v>92</v>
      </c>
      <c r="U107" s="15" t="s">
        <v>93</v>
      </c>
      <c r="V107" s="15" t="s">
        <v>76</v>
      </c>
      <c r="W107">
        <v>283</v>
      </c>
      <c r="X107">
        <v>397.1</v>
      </c>
      <c r="Y107" s="15">
        <v>112379.3</v>
      </c>
      <c r="Z107">
        <v>13.18</v>
      </c>
      <c r="AA107">
        <v>22</v>
      </c>
      <c r="AB107">
        <v>257</v>
      </c>
      <c r="AC107" t="s">
        <v>36</v>
      </c>
      <c r="AD107">
        <v>12182.02</v>
      </c>
      <c r="AE107">
        <v>100197.28</v>
      </c>
    </row>
    <row r="108" spans="1:31" x14ac:dyDescent="0.25">
      <c r="A108" s="15">
        <v>100106</v>
      </c>
      <c r="B108" s="1">
        <v>45811</v>
      </c>
      <c r="C108" s="1" t="str">
        <f>TEXT(Table1[[#This Row],[Order Date]],"dddd")</f>
        <v>Tuesday</v>
      </c>
      <c r="D108" s="16" t="str">
        <f>TEXT(Table1[[#This Row],[Order Date]],"mmmm")</f>
        <v>June</v>
      </c>
      <c r="E108" s="1">
        <v>45813</v>
      </c>
      <c r="F108" s="1" t="str">
        <f>TEXT(Table1[[#This Row],[Shipment Date]],"dddd")</f>
        <v>Thursday</v>
      </c>
      <c r="G108" s="1" t="str">
        <f>TEXT(Table1[[#This Row],[Shipment Date]],"mmmm")</f>
        <v>June</v>
      </c>
      <c r="H108" s="1">
        <v>45818</v>
      </c>
      <c r="I108" s="16" t="str">
        <f>TEXT(Table1[[#This Row],[Delivery Date]],"dddd")</f>
        <v>Tuesday</v>
      </c>
      <c r="J108" s="1" t="str">
        <f>TEXT(Table1[[#This Row],[Delivery Date]],"mmmm")</f>
        <v>June</v>
      </c>
      <c r="K108" t="s">
        <v>432</v>
      </c>
      <c r="L108" s="15" t="s">
        <v>65</v>
      </c>
      <c r="M108" s="15" t="s">
        <v>70</v>
      </c>
      <c r="N108" t="s">
        <v>433</v>
      </c>
      <c r="O108" s="15" t="s">
        <v>238</v>
      </c>
      <c r="P108" s="15" t="s">
        <v>62</v>
      </c>
      <c r="Q108" t="s">
        <v>434</v>
      </c>
      <c r="R108" t="s">
        <v>98</v>
      </c>
      <c r="S108" t="s">
        <v>54</v>
      </c>
      <c r="T108" t="s">
        <v>33</v>
      </c>
      <c r="U108" s="15" t="s">
        <v>34</v>
      </c>
      <c r="V108" s="15" t="s">
        <v>123</v>
      </c>
      <c r="W108">
        <v>33</v>
      </c>
      <c r="X108">
        <v>46.44</v>
      </c>
      <c r="Y108" s="15">
        <v>1532.52</v>
      </c>
      <c r="Z108">
        <v>11.49</v>
      </c>
      <c r="AA108">
        <v>5</v>
      </c>
      <c r="AB108">
        <v>3246</v>
      </c>
      <c r="AC108" t="s">
        <v>36</v>
      </c>
      <c r="AD108">
        <v>65.38</v>
      </c>
      <c r="AE108">
        <v>1467.1399999999999</v>
      </c>
    </row>
    <row r="109" spans="1:31" x14ac:dyDescent="0.25">
      <c r="A109" s="15">
        <v>100107</v>
      </c>
      <c r="B109" s="1">
        <v>45527</v>
      </c>
      <c r="C109" s="1" t="str">
        <f>TEXT(Table1[[#This Row],[Order Date]],"dddd")</f>
        <v>Friday</v>
      </c>
      <c r="D109" s="16" t="str">
        <f>TEXT(Table1[[#This Row],[Order Date]],"mmmm")</f>
        <v>August</v>
      </c>
      <c r="E109" s="1">
        <v>45530</v>
      </c>
      <c r="F109" s="1" t="str">
        <f>TEXT(Table1[[#This Row],[Shipment Date]],"dddd")</f>
        <v>Monday</v>
      </c>
      <c r="G109" s="1" t="str">
        <f>TEXT(Table1[[#This Row],[Shipment Date]],"mmmm")</f>
        <v>August</v>
      </c>
      <c r="H109" s="1">
        <v>45543</v>
      </c>
      <c r="I109" s="16" t="str">
        <f>TEXT(Table1[[#This Row],[Delivery Date]],"dddd")</f>
        <v>Sunday</v>
      </c>
      <c r="J109" s="1" t="str">
        <f>TEXT(Table1[[#This Row],[Delivery Date]],"mmmm")</f>
        <v>September</v>
      </c>
      <c r="K109" t="s">
        <v>435</v>
      </c>
      <c r="L109" s="15" t="s">
        <v>65</v>
      </c>
      <c r="M109" s="15" t="s">
        <v>142</v>
      </c>
      <c r="N109" t="s">
        <v>436</v>
      </c>
      <c r="O109" s="15" t="s">
        <v>85</v>
      </c>
      <c r="P109" s="15" t="s">
        <v>52</v>
      </c>
      <c r="Q109" t="s">
        <v>331</v>
      </c>
      <c r="R109" t="s">
        <v>91</v>
      </c>
      <c r="S109" t="s">
        <v>25</v>
      </c>
      <c r="T109" t="s">
        <v>102</v>
      </c>
      <c r="U109" s="15" t="s">
        <v>103</v>
      </c>
      <c r="V109" s="15" t="s">
        <v>76</v>
      </c>
      <c r="W109">
        <v>126</v>
      </c>
      <c r="X109">
        <v>56.4</v>
      </c>
      <c r="Y109" s="15">
        <v>7106.4</v>
      </c>
      <c r="Z109">
        <v>10.32</v>
      </c>
      <c r="AA109">
        <v>13</v>
      </c>
      <c r="AB109">
        <v>783</v>
      </c>
      <c r="AC109" t="s">
        <v>36</v>
      </c>
      <c r="AD109">
        <v>497.86</v>
      </c>
      <c r="AE109">
        <v>6608.54</v>
      </c>
    </row>
    <row r="110" spans="1:31" x14ac:dyDescent="0.25">
      <c r="A110" s="15">
        <v>100108</v>
      </c>
      <c r="B110" s="1">
        <v>45611</v>
      </c>
      <c r="C110" s="1" t="str">
        <f>TEXT(Table1[[#This Row],[Order Date]],"dddd")</f>
        <v>Friday</v>
      </c>
      <c r="D110" s="16" t="str">
        <f>TEXT(Table1[[#This Row],[Order Date]],"mmmm")</f>
        <v>November</v>
      </c>
      <c r="E110" s="1">
        <v>45612</v>
      </c>
      <c r="F110" s="1" t="str">
        <f>TEXT(Table1[[#This Row],[Shipment Date]],"dddd")</f>
        <v>Saturday</v>
      </c>
      <c r="G110" s="1" t="str">
        <f>TEXT(Table1[[#This Row],[Shipment Date]],"mmmm")</f>
        <v>November</v>
      </c>
      <c r="H110" s="1">
        <v>45635</v>
      </c>
      <c r="I110" s="16" t="str">
        <f>TEXT(Table1[[#This Row],[Delivery Date]],"dddd")</f>
        <v>Monday</v>
      </c>
      <c r="J110" s="1" t="str">
        <f>TEXT(Table1[[#This Row],[Delivery Date]],"mmmm")</f>
        <v>December</v>
      </c>
      <c r="K110" t="s">
        <v>437</v>
      </c>
      <c r="L110" s="15" t="s">
        <v>32</v>
      </c>
      <c r="M110" s="15" t="s">
        <v>95</v>
      </c>
      <c r="N110" t="s">
        <v>438</v>
      </c>
      <c r="O110" s="15" t="s">
        <v>89</v>
      </c>
      <c r="P110" s="15" t="s">
        <v>62</v>
      </c>
      <c r="Q110" t="s">
        <v>439</v>
      </c>
      <c r="R110" t="s">
        <v>187</v>
      </c>
      <c r="S110" t="s">
        <v>32</v>
      </c>
      <c r="T110" t="s">
        <v>107</v>
      </c>
      <c r="U110" s="15" t="s">
        <v>108</v>
      </c>
      <c r="V110" s="15" t="s">
        <v>76</v>
      </c>
      <c r="W110">
        <v>310</v>
      </c>
      <c r="X110">
        <v>39.07</v>
      </c>
      <c r="Y110" s="15">
        <v>12111.7</v>
      </c>
      <c r="Z110">
        <v>10.119999999999999</v>
      </c>
      <c r="AA110">
        <v>23</v>
      </c>
      <c r="AB110">
        <v>2343</v>
      </c>
      <c r="AC110" t="s">
        <v>57</v>
      </c>
      <c r="AD110">
        <v>1352.03</v>
      </c>
      <c r="AE110">
        <v>10759.67</v>
      </c>
    </row>
    <row r="111" spans="1:31" x14ac:dyDescent="0.25">
      <c r="A111" s="15">
        <v>100109</v>
      </c>
      <c r="B111" s="1">
        <v>45692</v>
      </c>
      <c r="C111" s="1" t="str">
        <f>TEXT(Table1[[#This Row],[Order Date]],"dddd")</f>
        <v>Tuesday</v>
      </c>
      <c r="D111" s="16" t="str">
        <f>TEXT(Table1[[#This Row],[Order Date]],"mmmm")</f>
        <v>February</v>
      </c>
      <c r="E111" s="1">
        <v>45695</v>
      </c>
      <c r="F111" s="1" t="str">
        <f>TEXT(Table1[[#This Row],[Shipment Date]],"dddd")</f>
        <v>Friday</v>
      </c>
      <c r="G111" s="1" t="str">
        <f>TEXT(Table1[[#This Row],[Shipment Date]],"mmmm")</f>
        <v>February</v>
      </c>
      <c r="H111" s="1">
        <v>45696</v>
      </c>
      <c r="I111" s="16" t="str">
        <f>TEXT(Table1[[#This Row],[Delivery Date]],"dddd")</f>
        <v>Saturday</v>
      </c>
      <c r="J111" s="1" t="str">
        <f>TEXT(Table1[[#This Row],[Delivery Date]],"mmmm")</f>
        <v>February</v>
      </c>
      <c r="K111" t="s">
        <v>440</v>
      </c>
      <c r="L111" s="15" t="s">
        <v>54</v>
      </c>
      <c r="M111" s="15" t="s">
        <v>158</v>
      </c>
      <c r="N111" t="s">
        <v>441</v>
      </c>
      <c r="O111" s="15" t="s">
        <v>207</v>
      </c>
      <c r="P111" s="15" t="s">
        <v>80</v>
      </c>
      <c r="Q111" t="s">
        <v>300</v>
      </c>
      <c r="R111" t="s">
        <v>91</v>
      </c>
      <c r="S111" t="s">
        <v>65</v>
      </c>
      <c r="T111" t="s">
        <v>102</v>
      </c>
      <c r="U111" s="15" t="s">
        <v>103</v>
      </c>
      <c r="V111" s="15" t="s">
        <v>68</v>
      </c>
      <c r="W111">
        <v>211</v>
      </c>
      <c r="X111">
        <v>280.5</v>
      </c>
      <c r="Y111" s="15">
        <v>59185.5</v>
      </c>
      <c r="Z111">
        <v>42.18</v>
      </c>
      <c r="AA111">
        <v>1</v>
      </c>
      <c r="AB111">
        <v>291</v>
      </c>
      <c r="AC111" t="s">
        <v>36</v>
      </c>
      <c r="AD111">
        <v>11962.64</v>
      </c>
      <c r="AE111">
        <v>47222.86</v>
      </c>
    </row>
    <row r="112" spans="1:31" x14ac:dyDescent="0.25">
      <c r="A112" s="15">
        <v>100110</v>
      </c>
      <c r="B112" s="1">
        <v>45880</v>
      </c>
      <c r="C112" s="1" t="str">
        <f>TEXT(Table1[[#This Row],[Order Date]],"dddd")</f>
        <v>Monday</v>
      </c>
      <c r="D112" s="16" t="str">
        <f>TEXT(Table1[[#This Row],[Order Date]],"mmmm")</f>
        <v>August</v>
      </c>
      <c r="E112" s="1">
        <v>45883</v>
      </c>
      <c r="F112" s="1" t="str">
        <f>TEXT(Table1[[#This Row],[Shipment Date]],"dddd")</f>
        <v>Thursday</v>
      </c>
      <c r="G112" s="1" t="str">
        <f>TEXT(Table1[[#This Row],[Shipment Date]],"mmmm")</f>
        <v>August</v>
      </c>
      <c r="H112" s="1">
        <v>45896</v>
      </c>
      <c r="I112" s="16" t="str">
        <f>TEXT(Table1[[#This Row],[Delivery Date]],"dddd")</f>
        <v>Wednesday</v>
      </c>
      <c r="J112" s="1" t="str">
        <f>TEXT(Table1[[#This Row],[Delivery Date]],"mmmm")</f>
        <v>August</v>
      </c>
      <c r="K112" t="s">
        <v>442</v>
      </c>
      <c r="L112" s="15" t="s">
        <v>54</v>
      </c>
      <c r="M112" s="15" t="s">
        <v>158</v>
      </c>
      <c r="N112" t="s">
        <v>443</v>
      </c>
      <c r="O112" s="15" t="s">
        <v>198</v>
      </c>
      <c r="P112" s="15" t="s">
        <v>52</v>
      </c>
      <c r="Q112" t="s">
        <v>444</v>
      </c>
      <c r="R112" t="s">
        <v>91</v>
      </c>
      <c r="S112" t="s">
        <v>65</v>
      </c>
      <c r="T112" t="s">
        <v>55</v>
      </c>
      <c r="U112" s="15" t="s">
        <v>56</v>
      </c>
      <c r="V112" s="15" t="s">
        <v>123</v>
      </c>
      <c r="W112">
        <v>152</v>
      </c>
      <c r="X112">
        <v>24.41</v>
      </c>
      <c r="Y112" s="15">
        <v>3710.32</v>
      </c>
      <c r="Z112">
        <v>14.39</v>
      </c>
      <c r="AA112">
        <v>13</v>
      </c>
      <c r="AB112">
        <v>1086</v>
      </c>
      <c r="AC112" t="s">
        <v>36</v>
      </c>
      <c r="AD112">
        <v>305.25</v>
      </c>
      <c r="AE112">
        <v>3405.07</v>
      </c>
    </row>
    <row r="113" spans="1:31" x14ac:dyDescent="0.25">
      <c r="A113" s="15">
        <v>100111</v>
      </c>
      <c r="B113" s="1">
        <v>45300</v>
      </c>
      <c r="C113" s="1" t="str">
        <f>TEXT(Table1[[#This Row],[Order Date]],"dddd")</f>
        <v>Tuesday</v>
      </c>
      <c r="D113" s="16" t="str">
        <f>TEXT(Table1[[#This Row],[Order Date]],"mmmm")</f>
        <v>January</v>
      </c>
      <c r="E113" s="1">
        <v>45305</v>
      </c>
      <c r="F113" s="1" t="str">
        <f>TEXT(Table1[[#This Row],[Shipment Date]],"dddd")</f>
        <v>Sunday</v>
      </c>
      <c r="G113" s="1" t="str">
        <f>TEXT(Table1[[#This Row],[Shipment Date]],"mmmm")</f>
        <v>January</v>
      </c>
      <c r="H113" s="1">
        <v>45308</v>
      </c>
      <c r="I113" s="16" t="str">
        <f>TEXT(Table1[[#This Row],[Delivery Date]],"dddd")</f>
        <v>Wednesday</v>
      </c>
      <c r="J113" s="1" t="str">
        <f>TEXT(Table1[[#This Row],[Delivery Date]],"mmmm")</f>
        <v>January</v>
      </c>
      <c r="K113" t="s">
        <v>445</v>
      </c>
      <c r="L113" s="15" t="s">
        <v>25</v>
      </c>
      <c r="M113" s="15" t="s">
        <v>172</v>
      </c>
      <c r="N113" t="s">
        <v>446</v>
      </c>
      <c r="O113" s="15" t="s">
        <v>116</v>
      </c>
      <c r="P113" s="15" t="s">
        <v>62</v>
      </c>
      <c r="Q113" t="s">
        <v>447</v>
      </c>
      <c r="R113" t="s">
        <v>212</v>
      </c>
      <c r="S113" t="s">
        <v>25</v>
      </c>
      <c r="T113" t="s">
        <v>107</v>
      </c>
      <c r="U113" s="15" t="s">
        <v>108</v>
      </c>
      <c r="V113" s="15" t="s">
        <v>68</v>
      </c>
      <c r="W113">
        <v>327</v>
      </c>
      <c r="X113">
        <v>40.25</v>
      </c>
      <c r="Y113" s="15">
        <v>13161.75</v>
      </c>
      <c r="Z113">
        <v>36.82</v>
      </c>
      <c r="AA113">
        <v>3</v>
      </c>
      <c r="AB113">
        <v>4506</v>
      </c>
      <c r="AC113" t="s">
        <v>57</v>
      </c>
      <c r="AD113">
        <v>2152.3200000000002</v>
      </c>
      <c r="AE113">
        <v>11009.43</v>
      </c>
    </row>
    <row r="114" spans="1:31" x14ac:dyDescent="0.25">
      <c r="A114" s="15">
        <v>100112</v>
      </c>
      <c r="B114" s="1">
        <v>45605</v>
      </c>
      <c r="C114" s="1" t="str">
        <f>TEXT(Table1[[#This Row],[Order Date]],"dddd")</f>
        <v>Saturday</v>
      </c>
      <c r="D114" s="16" t="str">
        <f>TEXT(Table1[[#This Row],[Order Date]],"mmmm")</f>
        <v>November</v>
      </c>
      <c r="E114" s="1">
        <v>45610</v>
      </c>
      <c r="F114" s="1" t="str">
        <f>TEXT(Table1[[#This Row],[Shipment Date]],"dddd")</f>
        <v>Thursday</v>
      </c>
      <c r="G114" s="1" t="str">
        <f>TEXT(Table1[[#This Row],[Shipment Date]],"mmmm")</f>
        <v>November</v>
      </c>
      <c r="H114" s="1">
        <v>45619</v>
      </c>
      <c r="I114" s="16" t="str">
        <f>TEXT(Table1[[#This Row],[Delivery Date]],"dddd")</f>
        <v>Saturday</v>
      </c>
      <c r="J114" s="1" t="str">
        <f>TEXT(Table1[[#This Row],[Delivery Date]],"mmmm")</f>
        <v>November</v>
      </c>
      <c r="K114" t="s">
        <v>448</v>
      </c>
      <c r="L114" s="15" t="s">
        <v>32</v>
      </c>
      <c r="M114" s="15" t="s">
        <v>137</v>
      </c>
      <c r="N114" t="s">
        <v>449</v>
      </c>
      <c r="O114" s="15" t="s">
        <v>51</v>
      </c>
      <c r="P114" s="15" t="s">
        <v>52</v>
      </c>
      <c r="Q114" t="s">
        <v>239</v>
      </c>
      <c r="R114" t="s">
        <v>98</v>
      </c>
      <c r="S114" t="s">
        <v>32</v>
      </c>
      <c r="T114" t="s">
        <v>55</v>
      </c>
      <c r="U114" s="15" t="s">
        <v>56</v>
      </c>
      <c r="V114" s="15" t="s">
        <v>35</v>
      </c>
      <c r="W114">
        <v>96</v>
      </c>
      <c r="X114">
        <v>61.32</v>
      </c>
      <c r="Y114" s="15">
        <v>5886.72</v>
      </c>
      <c r="Z114">
        <v>11.26</v>
      </c>
      <c r="AA114">
        <v>9</v>
      </c>
      <c r="AB114">
        <v>1760</v>
      </c>
      <c r="AC114" t="s">
        <v>36</v>
      </c>
      <c r="AD114">
        <v>1147.6099999999999</v>
      </c>
      <c r="AE114">
        <v>4739.1100000000006</v>
      </c>
    </row>
    <row r="115" spans="1:31" x14ac:dyDescent="0.25">
      <c r="A115" s="15">
        <v>100113</v>
      </c>
      <c r="B115" s="1">
        <v>45922</v>
      </c>
      <c r="C115" s="1" t="str">
        <f>TEXT(Table1[[#This Row],[Order Date]],"dddd")</f>
        <v>Monday</v>
      </c>
      <c r="D115" s="16" t="str">
        <f>TEXT(Table1[[#This Row],[Order Date]],"mmmm")</f>
        <v>September</v>
      </c>
      <c r="E115" s="1">
        <v>45926</v>
      </c>
      <c r="F115" s="1" t="str">
        <f>TEXT(Table1[[#This Row],[Shipment Date]],"dddd")</f>
        <v>Friday</v>
      </c>
      <c r="G115" s="1" t="str">
        <f>TEXT(Table1[[#This Row],[Shipment Date]],"mmmm")</f>
        <v>September</v>
      </c>
      <c r="H115" s="1">
        <v>45941</v>
      </c>
      <c r="I115" s="16" t="str">
        <f>TEXT(Table1[[#This Row],[Delivery Date]],"dddd")</f>
        <v>Saturday</v>
      </c>
      <c r="J115" s="1" t="str">
        <f>TEXT(Table1[[#This Row],[Delivery Date]],"mmmm")</f>
        <v>October</v>
      </c>
      <c r="K115" t="s">
        <v>450</v>
      </c>
      <c r="L115" s="15" t="s">
        <v>54</v>
      </c>
      <c r="M115" s="15" t="s">
        <v>158</v>
      </c>
      <c r="N115" t="s">
        <v>451</v>
      </c>
      <c r="O115" s="15" t="s">
        <v>207</v>
      </c>
      <c r="P115" s="15" t="s">
        <v>80</v>
      </c>
      <c r="Q115" t="s">
        <v>452</v>
      </c>
      <c r="R115" t="s">
        <v>91</v>
      </c>
      <c r="S115" t="s">
        <v>65</v>
      </c>
      <c r="T115" t="s">
        <v>74</v>
      </c>
      <c r="U115" s="15" t="s">
        <v>75</v>
      </c>
      <c r="V115" s="15" t="s">
        <v>123</v>
      </c>
      <c r="W115">
        <v>159</v>
      </c>
      <c r="X115">
        <v>143.02000000000001</v>
      </c>
      <c r="Y115" s="15">
        <v>22740.18</v>
      </c>
      <c r="Z115">
        <v>14.56</v>
      </c>
      <c r="AA115">
        <v>15</v>
      </c>
      <c r="AB115">
        <v>361</v>
      </c>
      <c r="AC115" t="s">
        <v>188</v>
      </c>
      <c r="AD115">
        <v>5080.43</v>
      </c>
      <c r="AE115">
        <v>17659.75</v>
      </c>
    </row>
    <row r="116" spans="1:31" x14ac:dyDescent="0.25">
      <c r="A116" s="15">
        <v>100114</v>
      </c>
      <c r="B116" s="1">
        <v>45326</v>
      </c>
      <c r="C116" s="1" t="str">
        <f>TEXT(Table1[[#This Row],[Order Date]],"dddd")</f>
        <v>Sunday</v>
      </c>
      <c r="D116" s="16" t="str">
        <f>TEXT(Table1[[#This Row],[Order Date]],"mmmm")</f>
        <v>February</v>
      </c>
      <c r="E116" s="1">
        <v>45330</v>
      </c>
      <c r="F116" s="1" t="str">
        <f>TEXT(Table1[[#This Row],[Shipment Date]],"dddd")</f>
        <v>Thursday</v>
      </c>
      <c r="G116" s="1" t="str">
        <f>TEXT(Table1[[#This Row],[Shipment Date]],"mmmm")</f>
        <v>February</v>
      </c>
      <c r="H116" s="1">
        <v>45339</v>
      </c>
      <c r="I116" s="16" t="str">
        <f>TEXT(Table1[[#This Row],[Delivery Date]],"dddd")</f>
        <v>Saturday</v>
      </c>
      <c r="J116" s="1" t="str">
        <f>TEXT(Table1[[#This Row],[Delivery Date]],"mmmm")</f>
        <v>February</v>
      </c>
      <c r="K116" t="s">
        <v>453</v>
      </c>
      <c r="L116" s="15" t="s">
        <v>32</v>
      </c>
      <c r="M116" s="15" t="s">
        <v>95</v>
      </c>
      <c r="N116" t="s">
        <v>454</v>
      </c>
      <c r="O116" s="15" t="s">
        <v>182</v>
      </c>
      <c r="P116" s="15" t="s">
        <v>80</v>
      </c>
      <c r="Q116" t="s">
        <v>455</v>
      </c>
      <c r="R116" t="s">
        <v>98</v>
      </c>
      <c r="S116" t="s">
        <v>54</v>
      </c>
      <c r="T116" t="s">
        <v>102</v>
      </c>
      <c r="U116" s="15" t="s">
        <v>103</v>
      </c>
      <c r="V116" s="15" t="s">
        <v>35</v>
      </c>
      <c r="W116">
        <v>413</v>
      </c>
      <c r="X116">
        <v>234.92</v>
      </c>
      <c r="Y116" s="15">
        <v>97021.96</v>
      </c>
      <c r="Z116">
        <v>24.18</v>
      </c>
      <c r="AA116">
        <v>9</v>
      </c>
      <c r="AB116">
        <v>1437</v>
      </c>
      <c r="AC116" t="s">
        <v>36</v>
      </c>
      <c r="AD116">
        <v>20052.39</v>
      </c>
      <c r="AE116">
        <v>76969.570000000007</v>
      </c>
    </row>
    <row r="117" spans="1:31" x14ac:dyDescent="0.25">
      <c r="A117" s="15">
        <v>100115</v>
      </c>
      <c r="B117" s="1">
        <v>45908</v>
      </c>
      <c r="C117" s="1" t="str">
        <f>TEXT(Table1[[#This Row],[Order Date]],"dddd")</f>
        <v>Monday</v>
      </c>
      <c r="D117" s="16" t="str">
        <f>TEXT(Table1[[#This Row],[Order Date]],"mmmm")</f>
        <v>September</v>
      </c>
      <c r="E117" s="1">
        <v>45911</v>
      </c>
      <c r="F117" s="1" t="str">
        <f>TEXT(Table1[[#This Row],[Shipment Date]],"dddd")</f>
        <v>Thursday</v>
      </c>
      <c r="G117" s="1" t="str">
        <f>TEXT(Table1[[#This Row],[Shipment Date]],"mmmm")</f>
        <v>September</v>
      </c>
      <c r="H117" s="1">
        <v>45917</v>
      </c>
      <c r="I117" s="16" t="str">
        <f>TEXT(Table1[[#This Row],[Delivery Date]],"dddd")</f>
        <v>Wednesday</v>
      </c>
      <c r="J117" s="1" t="str">
        <f>TEXT(Table1[[#This Row],[Delivery Date]],"mmmm")</f>
        <v>September</v>
      </c>
      <c r="K117" t="s">
        <v>456</v>
      </c>
      <c r="L117" s="15" t="s">
        <v>54</v>
      </c>
      <c r="M117" s="15" t="s">
        <v>158</v>
      </c>
      <c r="N117" t="s">
        <v>457</v>
      </c>
      <c r="O117" s="15" t="s">
        <v>278</v>
      </c>
      <c r="P117" s="15" t="s">
        <v>29</v>
      </c>
      <c r="Q117" t="s">
        <v>458</v>
      </c>
      <c r="R117" t="s">
        <v>64</v>
      </c>
      <c r="S117" t="s">
        <v>25</v>
      </c>
      <c r="T117" t="s">
        <v>203</v>
      </c>
      <c r="U117" s="15" t="s">
        <v>204</v>
      </c>
      <c r="V117" s="15" t="s">
        <v>35</v>
      </c>
      <c r="W117">
        <v>134</v>
      </c>
      <c r="X117">
        <v>33.17</v>
      </c>
      <c r="Y117" s="15">
        <v>4444.78</v>
      </c>
      <c r="Z117">
        <v>16.27</v>
      </c>
      <c r="AA117">
        <v>6</v>
      </c>
      <c r="AB117">
        <v>3458</v>
      </c>
      <c r="AC117" t="s">
        <v>36</v>
      </c>
      <c r="AD117">
        <v>637.82000000000005</v>
      </c>
      <c r="AE117">
        <v>3806.9599999999996</v>
      </c>
    </row>
    <row r="118" spans="1:31" x14ac:dyDescent="0.25">
      <c r="A118" s="15">
        <v>100116</v>
      </c>
      <c r="B118" s="1">
        <v>45391</v>
      </c>
      <c r="C118" s="1" t="str">
        <f>TEXT(Table1[[#This Row],[Order Date]],"dddd")</f>
        <v>Tuesday</v>
      </c>
      <c r="D118" s="16" t="str">
        <f>TEXT(Table1[[#This Row],[Order Date]],"mmmm")</f>
        <v>April</v>
      </c>
      <c r="E118" s="1">
        <v>45396</v>
      </c>
      <c r="F118" s="1" t="str">
        <f>TEXT(Table1[[#This Row],[Shipment Date]],"dddd")</f>
        <v>Sunday</v>
      </c>
      <c r="G118" s="1" t="str">
        <f>TEXT(Table1[[#This Row],[Shipment Date]],"mmmm")</f>
        <v>April</v>
      </c>
      <c r="H118" s="1">
        <v>45404</v>
      </c>
      <c r="I118" s="16" t="str">
        <f>TEXT(Table1[[#This Row],[Delivery Date]],"dddd")</f>
        <v>Monday</v>
      </c>
      <c r="J118" s="1" t="str">
        <f>TEXT(Table1[[#This Row],[Delivery Date]],"mmmm")</f>
        <v>April</v>
      </c>
      <c r="K118" t="s">
        <v>459</v>
      </c>
      <c r="L118" s="15" t="s">
        <v>38</v>
      </c>
      <c r="M118" s="15" t="s">
        <v>39</v>
      </c>
      <c r="N118" t="s">
        <v>460</v>
      </c>
      <c r="O118" s="15" t="s">
        <v>416</v>
      </c>
      <c r="P118" s="15" t="s">
        <v>80</v>
      </c>
      <c r="Q118" t="s">
        <v>117</v>
      </c>
      <c r="R118" t="s">
        <v>31</v>
      </c>
      <c r="S118" t="s">
        <v>38</v>
      </c>
      <c r="T118" t="s">
        <v>74</v>
      </c>
      <c r="U118" s="15" t="s">
        <v>75</v>
      </c>
      <c r="V118" s="15" t="s">
        <v>35</v>
      </c>
      <c r="W118">
        <v>384</v>
      </c>
      <c r="X118">
        <v>168.04</v>
      </c>
      <c r="Y118" s="15">
        <v>64527.360000000001</v>
      </c>
      <c r="Z118">
        <v>17.3</v>
      </c>
      <c r="AA118">
        <v>8</v>
      </c>
      <c r="AB118">
        <v>602</v>
      </c>
      <c r="AC118" t="s">
        <v>36</v>
      </c>
      <c r="AD118">
        <v>12323.48</v>
      </c>
      <c r="AE118">
        <v>52203.880000000005</v>
      </c>
    </row>
    <row r="119" spans="1:31" x14ac:dyDescent="0.25">
      <c r="A119" s="15">
        <v>100117</v>
      </c>
      <c r="B119" s="1">
        <v>45375</v>
      </c>
      <c r="C119" s="1" t="str">
        <f>TEXT(Table1[[#This Row],[Order Date]],"dddd")</f>
        <v>Sunday</v>
      </c>
      <c r="D119" s="16" t="str">
        <f>TEXT(Table1[[#This Row],[Order Date]],"mmmm")</f>
        <v>March</v>
      </c>
      <c r="E119" s="1">
        <v>45376</v>
      </c>
      <c r="F119" s="1" t="str">
        <f>TEXT(Table1[[#This Row],[Shipment Date]],"dddd")</f>
        <v>Monday</v>
      </c>
      <c r="G119" s="1" t="str">
        <f>TEXT(Table1[[#This Row],[Shipment Date]],"mmmm")</f>
        <v>March</v>
      </c>
      <c r="H119" s="1">
        <v>45386</v>
      </c>
      <c r="I119" s="16" t="str">
        <f>TEXT(Table1[[#This Row],[Delivery Date]],"dddd")</f>
        <v>Thursday</v>
      </c>
      <c r="J119" s="1" t="str">
        <f>TEXT(Table1[[#This Row],[Delivery Date]],"mmmm")</f>
        <v>April</v>
      </c>
      <c r="K119" t="s">
        <v>461</v>
      </c>
      <c r="L119" s="15" t="s">
        <v>54</v>
      </c>
      <c r="M119" s="15" t="s">
        <v>158</v>
      </c>
      <c r="N119" t="s">
        <v>462</v>
      </c>
      <c r="O119" s="15" t="s">
        <v>238</v>
      </c>
      <c r="P119" s="15" t="s">
        <v>62</v>
      </c>
      <c r="Q119" t="s">
        <v>219</v>
      </c>
      <c r="R119" t="s">
        <v>118</v>
      </c>
      <c r="S119" t="s">
        <v>32</v>
      </c>
      <c r="T119" t="s">
        <v>107</v>
      </c>
      <c r="U119" s="15" t="s">
        <v>108</v>
      </c>
      <c r="V119" s="15" t="s">
        <v>123</v>
      </c>
      <c r="W119">
        <v>238</v>
      </c>
      <c r="X119">
        <v>5.41</v>
      </c>
      <c r="Y119" s="15">
        <v>1287.58</v>
      </c>
      <c r="Z119">
        <v>16.48</v>
      </c>
      <c r="AA119">
        <v>10</v>
      </c>
      <c r="AB119">
        <v>4855</v>
      </c>
      <c r="AC119" t="s">
        <v>36</v>
      </c>
      <c r="AD119">
        <v>123.86</v>
      </c>
      <c r="AE119">
        <v>1163.72</v>
      </c>
    </row>
    <row r="120" spans="1:31" x14ac:dyDescent="0.25">
      <c r="A120" s="15">
        <v>100118</v>
      </c>
      <c r="B120" s="1">
        <v>45998</v>
      </c>
      <c r="C120" s="1" t="str">
        <f>TEXT(Table1[[#This Row],[Order Date]],"dddd")</f>
        <v>Sunday</v>
      </c>
      <c r="D120" s="16" t="str">
        <f>TEXT(Table1[[#This Row],[Order Date]],"mmmm")</f>
        <v>December</v>
      </c>
      <c r="E120" s="1">
        <v>46003</v>
      </c>
      <c r="F120" s="1" t="str">
        <f>TEXT(Table1[[#This Row],[Shipment Date]],"dddd")</f>
        <v>Friday</v>
      </c>
      <c r="G120" s="1" t="str">
        <f>TEXT(Table1[[#This Row],[Shipment Date]],"mmmm")</f>
        <v>December</v>
      </c>
      <c r="H120" s="1">
        <v>46016</v>
      </c>
      <c r="I120" s="16" t="str">
        <f>TEXT(Table1[[#This Row],[Delivery Date]],"dddd")</f>
        <v>Thursday</v>
      </c>
      <c r="J120" s="1" t="str">
        <f>TEXT(Table1[[#This Row],[Delivery Date]],"mmmm")</f>
        <v>December</v>
      </c>
      <c r="K120" t="s">
        <v>463</v>
      </c>
      <c r="L120" s="15" t="s">
        <v>54</v>
      </c>
      <c r="M120" s="15" t="s">
        <v>158</v>
      </c>
      <c r="N120" t="s">
        <v>464</v>
      </c>
      <c r="O120" s="15" t="s">
        <v>149</v>
      </c>
      <c r="P120" s="15" t="s">
        <v>42</v>
      </c>
      <c r="Q120" t="s">
        <v>265</v>
      </c>
      <c r="R120" t="s">
        <v>31</v>
      </c>
      <c r="S120" t="s">
        <v>32</v>
      </c>
      <c r="T120" t="s">
        <v>107</v>
      </c>
      <c r="U120" s="15" t="s">
        <v>108</v>
      </c>
      <c r="V120" s="15" t="s">
        <v>123</v>
      </c>
      <c r="W120">
        <v>285</v>
      </c>
      <c r="X120">
        <v>289.27</v>
      </c>
      <c r="Y120" s="15">
        <v>82441.95</v>
      </c>
      <c r="Z120">
        <v>17.62</v>
      </c>
      <c r="AA120">
        <v>13</v>
      </c>
      <c r="AB120">
        <v>1021</v>
      </c>
      <c r="AC120" t="s">
        <v>36</v>
      </c>
      <c r="AD120">
        <v>5444.45</v>
      </c>
      <c r="AE120">
        <v>76997.5</v>
      </c>
    </row>
    <row r="121" spans="1:31" x14ac:dyDescent="0.25">
      <c r="A121" s="15">
        <v>100119</v>
      </c>
      <c r="B121" s="1">
        <v>45495</v>
      </c>
      <c r="C121" s="1" t="str">
        <f>TEXT(Table1[[#This Row],[Order Date]],"dddd")</f>
        <v>Monday</v>
      </c>
      <c r="D121" s="16" t="str">
        <f>TEXT(Table1[[#This Row],[Order Date]],"mmmm")</f>
        <v>July</v>
      </c>
      <c r="E121" s="1">
        <v>45499</v>
      </c>
      <c r="F121" s="1" t="str">
        <f>TEXT(Table1[[#This Row],[Shipment Date]],"dddd")</f>
        <v>Friday</v>
      </c>
      <c r="G121" s="1" t="str">
        <f>TEXT(Table1[[#This Row],[Shipment Date]],"mmmm")</f>
        <v>July</v>
      </c>
      <c r="H121" s="1">
        <v>45501</v>
      </c>
      <c r="I121" s="16" t="str">
        <f>TEXT(Table1[[#This Row],[Delivery Date]],"dddd")</f>
        <v>Sunday</v>
      </c>
      <c r="J121" s="1" t="str">
        <f>TEXT(Table1[[#This Row],[Delivery Date]],"mmmm")</f>
        <v>July</v>
      </c>
      <c r="K121" t="s">
        <v>465</v>
      </c>
      <c r="L121" s="15" t="s">
        <v>38</v>
      </c>
      <c r="M121" s="15" t="s">
        <v>39</v>
      </c>
      <c r="N121" t="s">
        <v>466</v>
      </c>
      <c r="O121" s="15" t="s">
        <v>126</v>
      </c>
      <c r="P121" s="15" t="s">
        <v>42</v>
      </c>
      <c r="Q121" t="s">
        <v>467</v>
      </c>
      <c r="R121" t="s">
        <v>44</v>
      </c>
      <c r="S121" t="s">
        <v>54</v>
      </c>
      <c r="T121" t="s">
        <v>33</v>
      </c>
      <c r="U121" s="15" t="s">
        <v>34</v>
      </c>
      <c r="V121" s="15" t="s">
        <v>35</v>
      </c>
      <c r="W121">
        <v>399</v>
      </c>
      <c r="X121">
        <v>140.28</v>
      </c>
      <c r="Y121" s="15">
        <v>55971.72</v>
      </c>
      <c r="Z121">
        <v>23.79</v>
      </c>
      <c r="AA121">
        <v>2</v>
      </c>
      <c r="AB121">
        <v>1006</v>
      </c>
      <c r="AC121" t="s">
        <v>36</v>
      </c>
      <c r="AD121">
        <v>5417.55</v>
      </c>
      <c r="AE121">
        <v>50554.17</v>
      </c>
    </row>
    <row r="122" spans="1:31" x14ac:dyDescent="0.25">
      <c r="A122" s="15">
        <v>100120</v>
      </c>
      <c r="B122" s="1">
        <v>45573</v>
      </c>
      <c r="C122" s="1" t="str">
        <f>TEXT(Table1[[#This Row],[Order Date]],"dddd")</f>
        <v>Tuesday</v>
      </c>
      <c r="D122" s="16" t="str">
        <f>TEXT(Table1[[#This Row],[Order Date]],"mmmm")</f>
        <v>October</v>
      </c>
      <c r="E122" s="1">
        <v>45577</v>
      </c>
      <c r="F122" s="1" t="str">
        <f>TEXT(Table1[[#This Row],[Shipment Date]],"dddd")</f>
        <v>Saturday</v>
      </c>
      <c r="G122" s="1" t="str">
        <f>TEXT(Table1[[#This Row],[Shipment Date]],"mmmm")</f>
        <v>October</v>
      </c>
      <c r="H122" s="1">
        <v>45587</v>
      </c>
      <c r="I122" s="16" t="str">
        <f>TEXT(Table1[[#This Row],[Delivery Date]],"dddd")</f>
        <v>Tuesday</v>
      </c>
      <c r="J122" s="1" t="str">
        <f>TEXT(Table1[[#This Row],[Delivery Date]],"mmmm")</f>
        <v>October</v>
      </c>
      <c r="K122" t="s">
        <v>468</v>
      </c>
      <c r="L122" s="15" t="s">
        <v>54</v>
      </c>
      <c r="M122" s="15" t="s">
        <v>165</v>
      </c>
      <c r="N122" t="s">
        <v>469</v>
      </c>
      <c r="O122" s="15" t="s">
        <v>134</v>
      </c>
      <c r="P122" s="15" t="s">
        <v>52</v>
      </c>
      <c r="Q122" t="s">
        <v>470</v>
      </c>
      <c r="R122" t="s">
        <v>91</v>
      </c>
      <c r="S122" t="s">
        <v>54</v>
      </c>
      <c r="T122" t="s">
        <v>92</v>
      </c>
      <c r="U122" s="15" t="s">
        <v>93</v>
      </c>
      <c r="V122" s="15" t="s">
        <v>76</v>
      </c>
      <c r="W122">
        <v>68</v>
      </c>
      <c r="X122">
        <v>33.92</v>
      </c>
      <c r="Y122" s="15">
        <v>2306.56</v>
      </c>
      <c r="Z122">
        <v>6.86</v>
      </c>
      <c r="AA122">
        <v>10</v>
      </c>
      <c r="AB122">
        <v>1208</v>
      </c>
      <c r="AC122" t="s">
        <v>36</v>
      </c>
      <c r="AD122">
        <v>273.75</v>
      </c>
      <c r="AE122">
        <v>2032.81</v>
      </c>
    </row>
    <row r="123" spans="1:31" x14ac:dyDescent="0.25">
      <c r="A123" s="15">
        <v>100121</v>
      </c>
      <c r="B123" s="1">
        <v>45542</v>
      </c>
      <c r="C123" s="1" t="str">
        <f>TEXT(Table1[[#This Row],[Order Date]],"dddd")</f>
        <v>Saturday</v>
      </c>
      <c r="D123" s="16" t="str">
        <f>TEXT(Table1[[#This Row],[Order Date]],"mmmm")</f>
        <v>September</v>
      </c>
      <c r="E123" s="1">
        <v>45544</v>
      </c>
      <c r="F123" s="1" t="str">
        <f>TEXT(Table1[[#This Row],[Shipment Date]],"dddd")</f>
        <v>Monday</v>
      </c>
      <c r="G123" s="1" t="str">
        <f>TEXT(Table1[[#This Row],[Shipment Date]],"mmmm")</f>
        <v>September</v>
      </c>
      <c r="H123" s="1">
        <v>45567</v>
      </c>
      <c r="I123" s="16" t="str">
        <f>TEXT(Table1[[#This Row],[Delivery Date]],"dddd")</f>
        <v>Wednesday</v>
      </c>
      <c r="J123" s="1" t="str">
        <f>TEXT(Table1[[#This Row],[Delivery Date]],"mmmm")</f>
        <v>October</v>
      </c>
      <c r="K123" t="s">
        <v>471</v>
      </c>
      <c r="L123" s="15" t="s">
        <v>54</v>
      </c>
      <c r="M123" s="15" t="s">
        <v>225</v>
      </c>
      <c r="N123" t="s">
        <v>472</v>
      </c>
      <c r="O123" s="15" t="s">
        <v>61</v>
      </c>
      <c r="P123" s="15" t="s">
        <v>62</v>
      </c>
      <c r="Q123" t="s">
        <v>473</v>
      </c>
      <c r="R123" t="s">
        <v>31</v>
      </c>
      <c r="S123" t="s">
        <v>38</v>
      </c>
      <c r="T123" t="s">
        <v>102</v>
      </c>
      <c r="U123" s="15" t="s">
        <v>103</v>
      </c>
      <c r="V123" s="15" t="s">
        <v>76</v>
      </c>
      <c r="W123">
        <v>48</v>
      </c>
      <c r="X123">
        <v>25.46</v>
      </c>
      <c r="Y123" s="15">
        <v>1222.08</v>
      </c>
      <c r="Z123">
        <v>8.89</v>
      </c>
      <c r="AA123">
        <v>23</v>
      </c>
      <c r="AB123">
        <v>3549</v>
      </c>
      <c r="AC123" t="s">
        <v>36</v>
      </c>
      <c r="AD123">
        <v>72.19</v>
      </c>
      <c r="AE123">
        <v>1149.8899999999999</v>
      </c>
    </row>
    <row r="124" spans="1:31" x14ac:dyDescent="0.25">
      <c r="A124" s="15">
        <v>100122</v>
      </c>
      <c r="B124" s="1">
        <v>45599</v>
      </c>
      <c r="C124" s="1" t="str">
        <f>TEXT(Table1[[#This Row],[Order Date]],"dddd")</f>
        <v>Sunday</v>
      </c>
      <c r="D124" s="16" t="str">
        <f>TEXT(Table1[[#This Row],[Order Date]],"mmmm")</f>
        <v>November</v>
      </c>
      <c r="E124" s="1">
        <v>45600</v>
      </c>
      <c r="F124" s="1" t="str">
        <f>TEXT(Table1[[#This Row],[Shipment Date]],"dddd")</f>
        <v>Monday</v>
      </c>
      <c r="G124" s="1" t="str">
        <f>TEXT(Table1[[#This Row],[Shipment Date]],"mmmm")</f>
        <v>November</v>
      </c>
      <c r="H124" s="1">
        <v>45619</v>
      </c>
      <c r="I124" s="16" t="str">
        <f>TEXT(Table1[[#This Row],[Delivery Date]],"dddd")</f>
        <v>Saturday</v>
      </c>
      <c r="J124" s="1" t="str">
        <f>TEXT(Table1[[#This Row],[Delivery Date]],"mmmm")</f>
        <v>November</v>
      </c>
      <c r="K124" t="s">
        <v>474</v>
      </c>
      <c r="L124" s="15" t="s">
        <v>25</v>
      </c>
      <c r="M124" s="15" t="s">
        <v>169</v>
      </c>
      <c r="N124" t="s">
        <v>475</v>
      </c>
      <c r="O124" s="15" t="s">
        <v>207</v>
      </c>
      <c r="P124" s="15" t="s">
        <v>80</v>
      </c>
      <c r="Q124" t="s">
        <v>476</v>
      </c>
      <c r="R124" t="s">
        <v>118</v>
      </c>
      <c r="S124" t="s">
        <v>65</v>
      </c>
      <c r="T124" t="s">
        <v>151</v>
      </c>
      <c r="U124" s="15" t="s">
        <v>152</v>
      </c>
      <c r="V124" s="15" t="s">
        <v>76</v>
      </c>
      <c r="W124">
        <v>138</v>
      </c>
      <c r="X124">
        <v>266.56</v>
      </c>
      <c r="Y124" s="15">
        <v>36785.279999999999</v>
      </c>
      <c r="Z124">
        <v>10.53</v>
      </c>
      <c r="AA124">
        <v>19</v>
      </c>
      <c r="AB124">
        <v>1431</v>
      </c>
      <c r="AC124" t="s">
        <v>36</v>
      </c>
      <c r="AD124">
        <v>8480.25</v>
      </c>
      <c r="AE124">
        <v>28305.03</v>
      </c>
    </row>
    <row r="125" spans="1:31" x14ac:dyDescent="0.25">
      <c r="A125" s="15">
        <v>100123</v>
      </c>
      <c r="B125" s="1">
        <v>45509</v>
      </c>
      <c r="C125" s="1" t="str">
        <f>TEXT(Table1[[#This Row],[Order Date]],"dddd")</f>
        <v>Monday</v>
      </c>
      <c r="D125" s="16" t="str">
        <f>TEXT(Table1[[#This Row],[Order Date]],"mmmm")</f>
        <v>August</v>
      </c>
      <c r="E125" s="1">
        <v>45511</v>
      </c>
      <c r="F125" s="1" t="str">
        <f>TEXT(Table1[[#This Row],[Shipment Date]],"dddd")</f>
        <v>Wednesday</v>
      </c>
      <c r="G125" s="1" t="str">
        <f>TEXT(Table1[[#This Row],[Shipment Date]],"mmmm")</f>
        <v>August</v>
      </c>
      <c r="H125" s="1">
        <v>45516</v>
      </c>
      <c r="I125" s="16" t="str">
        <f>TEXT(Table1[[#This Row],[Delivery Date]],"dddd")</f>
        <v>Monday</v>
      </c>
      <c r="J125" s="1" t="str">
        <f>TEXT(Table1[[#This Row],[Delivery Date]],"mmmm")</f>
        <v>August</v>
      </c>
      <c r="K125" t="s">
        <v>477</v>
      </c>
      <c r="L125" s="15" t="s">
        <v>65</v>
      </c>
      <c r="M125" s="15" t="s">
        <v>142</v>
      </c>
      <c r="N125" t="s">
        <v>478</v>
      </c>
      <c r="O125" s="15" t="s">
        <v>51</v>
      </c>
      <c r="P125" s="15" t="s">
        <v>52</v>
      </c>
      <c r="Q125" t="s">
        <v>428</v>
      </c>
      <c r="R125" t="s">
        <v>122</v>
      </c>
      <c r="S125" t="s">
        <v>54</v>
      </c>
      <c r="T125" t="s">
        <v>102</v>
      </c>
      <c r="U125" s="15" t="s">
        <v>103</v>
      </c>
      <c r="V125" s="15" t="s">
        <v>68</v>
      </c>
      <c r="W125">
        <v>241</v>
      </c>
      <c r="X125">
        <v>71.02</v>
      </c>
      <c r="Y125" s="15">
        <v>17115.82</v>
      </c>
      <c r="Z125">
        <v>44.13</v>
      </c>
      <c r="AA125">
        <v>5</v>
      </c>
      <c r="AB125">
        <v>1186</v>
      </c>
      <c r="AC125" t="s">
        <v>36</v>
      </c>
      <c r="AD125">
        <v>2659.26</v>
      </c>
      <c r="AE125">
        <v>14456.56</v>
      </c>
    </row>
    <row r="126" spans="1:31" x14ac:dyDescent="0.25">
      <c r="A126" s="15">
        <v>100124</v>
      </c>
      <c r="B126" s="1">
        <v>45945</v>
      </c>
      <c r="C126" s="1" t="str">
        <f>TEXT(Table1[[#This Row],[Order Date]],"dddd")</f>
        <v>Wednesday</v>
      </c>
      <c r="D126" s="16" t="str">
        <f>TEXT(Table1[[#This Row],[Order Date]],"mmmm")</f>
        <v>October</v>
      </c>
      <c r="E126" s="1">
        <v>45949</v>
      </c>
      <c r="F126" s="1" t="str">
        <f>TEXT(Table1[[#This Row],[Shipment Date]],"dddd")</f>
        <v>Sunday</v>
      </c>
      <c r="G126" s="1" t="str">
        <f>TEXT(Table1[[#This Row],[Shipment Date]],"mmmm")</f>
        <v>October</v>
      </c>
      <c r="H126" s="1">
        <v>45957</v>
      </c>
      <c r="I126" s="16" t="str">
        <f>TEXT(Table1[[#This Row],[Delivery Date]],"dddd")</f>
        <v>Monday</v>
      </c>
      <c r="J126" s="1" t="str">
        <f>TEXT(Table1[[#This Row],[Delivery Date]],"mmmm")</f>
        <v>October</v>
      </c>
      <c r="K126" t="s">
        <v>479</v>
      </c>
      <c r="L126" s="15" t="s">
        <v>65</v>
      </c>
      <c r="M126" s="15" t="s">
        <v>154</v>
      </c>
      <c r="N126" t="s">
        <v>480</v>
      </c>
      <c r="O126" s="15" t="s">
        <v>144</v>
      </c>
      <c r="P126" s="15" t="s">
        <v>52</v>
      </c>
      <c r="Q126" t="s">
        <v>242</v>
      </c>
      <c r="R126" t="s">
        <v>91</v>
      </c>
      <c r="S126" t="s">
        <v>54</v>
      </c>
      <c r="T126" t="s">
        <v>74</v>
      </c>
      <c r="U126" s="15" t="s">
        <v>75</v>
      </c>
      <c r="V126" s="15" t="s">
        <v>123</v>
      </c>
      <c r="W126">
        <v>463</v>
      </c>
      <c r="X126">
        <v>34.090000000000003</v>
      </c>
      <c r="Y126" s="15">
        <v>15783.67</v>
      </c>
      <c r="Z126">
        <v>21.94</v>
      </c>
      <c r="AA126">
        <v>8</v>
      </c>
      <c r="AB126">
        <v>3432</v>
      </c>
      <c r="AC126" t="s">
        <v>36</v>
      </c>
      <c r="AD126">
        <v>2688.28</v>
      </c>
      <c r="AE126">
        <v>13095.39</v>
      </c>
    </row>
    <row r="127" spans="1:31" x14ac:dyDescent="0.25">
      <c r="A127" s="15">
        <v>100125</v>
      </c>
      <c r="B127" s="1">
        <v>45780</v>
      </c>
      <c r="C127" s="1" t="str">
        <f>TEXT(Table1[[#This Row],[Order Date]],"dddd")</f>
        <v>Saturday</v>
      </c>
      <c r="D127" s="16" t="str">
        <f>TEXT(Table1[[#This Row],[Order Date]],"mmmm")</f>
        <v>May</v>
      </c>
      <c r="E127" s="1">
        <v>45782</v>
      </c>
      <c r="F127" s="1" t="str">
        <f>TEXT(Table1[[#This Row],[Shipment Date]],"dddd")</f>
        <v>Monday</v>
      </c>
      <c r="G127" s="1" t="str">
        <f>TEXT(Table1[[#This Row],[Shipment Date]],"mmmm")</f>
        <v>May</v>
      </c>
      <c r="H127" s="1">
        <v>45795</v>
      </c>
      <c r="I127" s="16" t="str">
        <f>TEXT(Table1[[#This Row],[Delivery Date]],"dddd")</f>
        <v>Sunday</v>
      </c>
      <c r="J127" s="1" t="str">
        <f>TEXT(Table1[[#This Row],[Delivery Date]],"mmmm")</f>
        <v>May</v>
      </c>
      <c r="K127" t="s">
        <v>481</v>
      </c>
      <c r="L127" s="15" t="s">
        <v>32</v>
      </c>
      <c r="M127" s="15" t="s">
        <v>110</v>
      </c>
      <c r="N127" t="s">
        <v>482</v>
      </c>
      <c r="O127" s="15" t="s">
        <v>230</v>
      </c>
      <c r="P127" s="15" t="s">
        <v>80</v>
      </c>
      <c r="Q127" t="s">
        <v>483</v>
      </c>
      <c r="R127" t="s">
        <v>91</v>
      </c>
      <c r="S127" t="s">
        <v>25</v>
      </c>
      <c r="T127" t="s">
        <v>74</v>
      </c>
      <c r="U127" s="15" t="s">
        <v>75</v>
      </c>
      <c r="V127" s="15" t="s">
        <v>76</v>
      </c>
      <c r="W127">
        <v>111</v>
      </c>
      <c r="X127">
        <v>175.83</v>
      </c>
      <c r="Y127" s="15">
        <v>19517.13</v>
      </c>
      <c r="Z127">
        <v>10.039999999999999</v>
      </c>
      <c r="AA127">
        <v>13</v>
      </c>
      <c r="AB127">
        <v>1050</v>
      </c>
      <c r="AC127" t="s">
        <v>36</v>
      </c>
      <c r="AD127">
        <v>3505.14</v>
      </c>
      <c r="AE127">
        <v>16011.990000000002</v>
      </c>
    </row>
    <row r="128" spans="1:31" x14ac:dyDescent="0.25">
      <c r="A128" s="15">
        <v>100126</v>
      </c>
      <c r="B128" s="1">
        <v>45746</v>
      </c>
      <c r="C128" s="1" t="str">
        <f>TEXT(Table1[[#This Row],[Order Date]],"dddd")</f>
        <v>Sunday</v>
      </c>
      <c r="D128" s="16" t="str">
        <f>TEXT(Table1[[#This Row],[Order Date]],"mmmm")</f>
        <v>March</v>
      </c>
      <c r="E128" s="1">
        <v>45746</v>
      </c>
      <c r="F128" s="1" t="str">
        <f>TEXT(Table1[[#This Row],[Shipment Date]],"dddd")</f>
        <v>Sunday</v>
      </c>
      <c r="G128" s="1" t="str">
        <f>TEXT(Table1[[#This Row],[Shipment Date]],"mmmm")</f>
        <v>March</v>
      </c>
      <c r="H128" s="1">
        <v>45754</v>
      </c>
      <c r="I128" s="16" t="str">
        <f>TEXT(Table1[[#This Row],[Delivery Date]],"dddd")</f>
        <v>Monday</v>
      </c>
      <c r="J128" s="1" t="str">
        <f>TEXT(Table1[[#This Row],[Delivery Date]],"mmmm")</f>
        <v>April</v>
      </c>
      <c r="K128" t="s">
        <v>484</v>
      </c>
      <c r="L128" s="15" t="s">
        <v>54</v>
      </c>
      <c r="M128" s="15" t="s">
        <v>129</v>
      </c>
      <c r="N128" t="s">
        <v>485</v>
      </c>
      <c r="O128" s="15" t="s">
        <v>61</v>
      </c>
      <c r="P128" s="15" t="s">
        <v>62</v>
      </c>
      <c r="Q128" t="s">
        <v>486</v>
      </c>
      <c r="R128" t="s">
        <v>187</v>
      </c>
      <c r="S128" t="s">
        <v>32</v>
      </c>
      <c r="T128" t="s">
        <v>102</v>
      </c>
      <c r="U128" s="15" t="s">
        <v>103</v>
      </c>
      <c r="V128" s="15" t="s">
        <v>123</v>
      </c>
      <c r="W128">
        <v>102</v>
      </c>
      <c r="X128">
        <v>25.19</v>
      </c>
      <c r="Y128" s="15">
        <v>2569.38</v>
      </c>
      <c r="Z128">
        <v>13.17</v>
      </c>
      <c r="AA128">
        <v>8</v>
      </c>
      <c r="AB128">
        <v>4700</v>
      </c>
      <c r="AC128" t="s">
        <v>36</v>
      </c>
      <c r="AD128">
        <v>120.2</v>
      </c>
      <c r="AE128">
        <v>2449.1800000000003</v>
      </c>
    </row>
    <row r="129" spans="1:31" x14ac:dyDescent="0.25">
      <c r="A129" s="15">
        <v>100127</v>
      </c>
      <c r="B129" s="1">
        <v>45913</v>
      </c>
      <c r="C129" s="1" t="str">
        <f>TEXT(Table1[[#This Row],[Order Date]],"dddd")</f>
        <v>Saturday</v>
      </c>
      <c r="D129" s="16" t="str">
        <f>TEXT(Table1[[#This Row],[Order Date]],"mmmm")</f>
        <v>September</v>
      </c>
      <c r="E129" s="1">
        <v>45918</v>
      </c>
      <c r="F129" s="1" t="str">
        <f>TEXT(Table1[[#This Row],[Shipment Date]],"dddd")</f>
        <v>Thursday</v>
      </c>
      <c r="G129" s="1" t="str">
        <f>TEXT(Table1[[#This Row],[Shipment Date]],"mmmm")</f>
        <v>September</v>
      </c>
      <c r="H129" s="1">
        <v>45920</v>
      </c>
      <c r="I129" s="16" t="str">
        <f>TEXT(Table1[[#This Row],[Delivery Date]],"dddd")</f>
        <v>Saturday</v>
      </c>
      <c r="J129" s="1" t="str">
        <f>TEXT(Table1[[#This Row],[Delivery Date]],"mmmm")</f>
        <v>September</v>
      </c>
      <c r="K129" t="s">
        <v>487</v>
      </c>
      <c r="L129" s="15" t="s">
        <v>25</v>
      </c>
      <c r="M129" s="15" t="s">
        <v>59</v>
      </c>
      <c r="N129" t="s">
        <v>488</v>
      </c>
      <c r="O129" s="15" t="s">
        <v>416</v>
      </c>
      <c r="P129" s="15" t="s">
        <v>80</v>
      </c>
      <c r="Q129" t="s">
        <v>489</v>
      </c>
      <c r="R129" t="s">
        <v>118</v>
      </c>
      <c r="S129" t="s">
        <v>54</v>
      </c>
      <c r="T129" t="s">
        <v>151</v>
      </c>
      <c r="U129" s="15" t="s">
        <v>152</v>
      </c>
      <c r="V129" s="15" t="s">
        <v>68</v>
      </c>
      <c r="W129">
        <v>459</v>
      </c>
      <c r="X129">
        <v>188.55</v>
      </c>
      <c r="Y129" s="15">
        <v>86544.45</v>
      </c>
      <c r="Z129">
        <v>58.26</v>
      </c>
      <c r="AA129">
        <v>2</v>
      </c>
      <c r="AB129">
        <v>1227</v>
      </c>
      <c r="AC129" t="s">
        <v>36</v>
      </c>
      <c r="AD129">
        <v>12390.18</v>
      </c>
      <c r="AE129">
        <v>74154.26999999999</v>
      </c>
    </row>
    <row r="130" spans="1:31" x14ac:dyDescent="0.25">
      <c r="A130" s="15">
        <v>100128</v>
      </c>
      <c r="B130" s="1">
        <v>45591</v>
      </c>
      <c r="C130" s="1" t="str">
        <f>TEXT(Table1[[#This Row],[Order Date]],"dddd")</f>
        <v>Saturday</v>
      </c>
      <c r="D130" s="16" t="str">
        <f>TEXT(Table1[[#This Row],[Order Date]],"mmmm")</f>
        <v>October</v>
      </c>
      <c r="E130" s="1">
        <v>45594</v>
      </c>
      <c r="F130" s="1" t="str">
        <f>TEXT(Table1[[#This Row],[Shipment Date]],"dddd")</f>
        <v>Tuesday</v>
      </c>
      <c r="G130" s="1" t="str">
        <f>TEXT(Table1[[#This Row],[Shipment Date]],"mmmm")</f>
        <v>October</v>
      </c>
      <c r="H130" s="1">
        <v>45618</v>
      </c>
      <c r="I130" s="16" t="str">
        <f>TEXT(Table1[[#This Row],[Delivery Date]],"dddd")</f>
        <v>Friday</v>
      </c>
      <c r="J130" s="1" t="str">
        <f>TEXT(Table1[[#This Row],[Delivery Date]],"mmmm")</f>
        <v>November</v>
      </c>
      <c r="K130" t="s">
        <v>490</v>
      </c>
      <c r="L130" s="15" t="s">
        <v>54</v>
      </c>
      <c r="M130" s="15" t="s">
        <v>193</v>
      </c>
      <c r="N130" t="s">
        <v>491</v>
      </c>
      <c r="O130" s="15" t="s">
        <v>72</v>
      </c>
      <c r="P130" s="15" t="s">
        <v>42</v>
      </c>
      <c r="Q130" t="s">
        <v>492</v>
      </c>
      <c r="R130" t="s">
        <v>98</v>
      </c>
      <c r="S130" t="s">
        <v>65</v>
      </c>
      <c r="T130" t="s">
        <v>55</v>
      </c>
      <c r="U130" s="15" t="s">
        <v>56</v>
      </c>
      <c r="V130" s="15" t="s">
        <v>76</v>
      </c>
      <c r="W130">
        <v>373</v>
      </c>
      <c r="X130">
        <v>432.65</v>
      </c>
      <c r="Y130" s="15">
        <v>161378.45000000001</v>
      </c>
      <c r="Z130">
        <v>14.82</v>
      </c>
      <c r="AA130">
        <v>24</v>
      </c>
      <c r="AB130">
        <v>1054</v>
      </c>
      <c r="AC130" t="s">
        <v>36</v>
      </c>
      <c r="AD130">
        <v>33154.910000000003</v>
      </c>
      <c r="AE130">
        <v>128223.54000000001</v>
      </c>
    </row>
    <row r="131" spans="1:31" x14ac:dyDescent="0.25">
      <c r="A131" s="15">
        <v>100129</v>
      </c>
      <c r="B131" s="1">
        <v>45690</v>
      </c>
      <c r="C131" s="1" t="str">
        <f>TEXT(Table1[[#This Row],[Order Date]],"dddd")</f>
        <v>Sunday</v>
      </c>
      <c r="D131" s="16" t="str">
        <f>TEXT(Table1[[#This Row],[Order Date]],"mmmm")</f>
        <v>February</v>
      </c>
      <c r="E131" s="1">
        <v>45690</v>
      </c>
      <c r="F131" s="1" t="str">
        <f>TEXT(Table1[[#This Row],[Shipment Date]],"dddd")</f>
        <v>Sunday</v>
      </c>
      <c r="G131" s="1" t="str">
        <f>TEXT(Table1[[#This Row],[Shipment Date]],"mmmm")</f>
        <v>February</v>
      </c>
      <c r="H131" s="1">
        <v>45697</v>
      </c>
      <c r="I131" s="16" t="str">
        <f>TEXT(Table1[[#This Row],[Delivery Date]],"dddd")</f>
        <v>Sunday</v>
      </c>
      <c r="J131" s="1" t="str">
        <f>TEXT(Table1[[#This Row],[Delivery Date]],"mmmm")</f>
        <v>February</v>
      </c>
      <c r="K131" t="s">
        <v>493</v>
      </c>
      <c r="L131" s="15" t="s">
        <v>25</v>
      </c>
      <c r="M131" s="15" t="s">
        <v>59</v>
      </c>
      <c r="N131" t="s">
        <v>494</v>
      </c>
      <c r="O131" s="15" t="s">
        <v>368</v>
      </c>
      <c r="P131" s="15" t="s">
        <v>29</v>
      </c>
      <c r="Q131" t="s">
        <v>495</v>
      </c>
      <c r="R131" t="s">
        <v>91</v>
      </c>
      <c r="S131" t="s">
        <v>65</v>
      </c>
      <c r="T131" t="s">
        <v>92</v>
      </c>
      <c r="U131" s="15" t="s">
        <v>93</v>
      </c>
      <c r="V131" s="15" t="s">
        <v>123</v>
      </c>
      <c r="W131">
        <v>343</v>
      </c>
      <c r="X131">
        <v>63.45</v>
      </c>
      <c r="Y131" s="15">
        <v>21763.35</v>
      </c>
      <c r="Z131">
        <v>19.03</v>
      </c>
      <c r="AA131">
        <v>7</v>
      </c>
      <c r="AB131">
        <v>3205</v>
      </c>
      <c r="AC131" t="s">
        <v>36</v>
      </c>
      <c r="AD131">
        <v>6203.57</v>
      </c>
      <c r="AE131">
        <v>15559.779999999999</v>
      </c>
    </row>
    <row r="132" spans="1:31" x14ac:dyDescent="0.25">
      <c r="A132" s="15">
        <v>100130</v>
      </c>
      <c r="B132" s="1">
        <v>45939</v>
      </c>
      <c r="C132" s="1" t="str">
        <f>TEXT(Table1[[#This Row],[Order Date]],"dddd")</f>
        <v>Thursday</v>
      </c>
      <c r="D132" s="16" t="str">
        <f>TEXT(Table1[[#This Row],[Order Date]],"mmmm")</f>
        <v>October</v>
      </c>
      <c r="E132" s="1">
        <v>45940</v>
      </c>
      <c r="F132" s="1" t="str">
        <f>TEXT(Table1[[#This Row],[Shipment Date]],"dddd")</f>
        <v>Friday</v>
      </c>
      <c r="G132" s="1" t="str">
        <f>TEXT(Table1[[#This Row],[Shipment Date]],"mmmm")</f>
        <v>October</v>
      </c>
      <c r="H132" s="1">
        <v>45945</v>
      </c>
      <c r="I132" s="16" t="str">
        <f>TEXT(Table1[[#This Row],[Delivery Date]],"dddd")</f>
        <v>Wednesday</v>
      </c>
      <c r="J132" s="1" t="str">
        <f>TEXT(Table1[[#This Row],[Delivery Date]],"mmmm")</f>
        <v>October</v>
      </c>
      <c r="K132" t="s">
        <v>496</v>
      </c>
      <c r="L132" s="15" t="s">
        <v>38</v>
      </c>
      <c r="M132" s="15" t="s">
        <v>217</v>
      </c>
      <c r="N132" t="s">
        <v>497</v>
      </c>
      <c r="O132" s="15" t="s">
        <v>238</v>
      </c>
      <c r="P132" s="15" t="s">
        <v>62</v>
      </c>
      <c r="Q132" t="s">
        <v>498</v>
      </c>
      <c r="R132" t="s">
        <v>31</v>
      </c>
      <c r="S132" t="s">
        <v>25</v>
      </c>
      <c r="T132" t="s">
        <v>203</v>
      </c>
      <c r="U132" s="15" t="s">
        <v>204</v>
      </c>
      <c r="V132" s="15" t="s">
        <v>35</v>
      </c>
      <c r="W132">
        <v>272</v>
      </c>
      <c r="X132">
        <v>35.65</v>
      </c>
      <c r="Y132" s="15">
        <v>9696.7999999999993</v>
      </c>
      <c r="Z132">
        <v>20.190000000000001</v>
      </c>
      <c r="AA132">
        <v>5</v>
      </c>
      <c r="AB132">
        <v>3954</v>
      </c>
      <c r="AC132" t="s">
        <v>36</v>
      </c>
      <c r="AD132">
        <v>698.15</v>
      </c>
      <c r="AE132">
        <v>8998.65</v>
      </c>
    </row>
    <row r="133" spans="1:31" x14ac:dyDescent="0.25">
      <c r="A133" s="15">
        <v>100131</v>
      </c>
      <c r="B133" s="1">
        <v>45375</v>
      </c>
      <c r="C133" s="1" t="str">
        <f>TEXT(Table1[[#This Row],[Order Date]],"dddd")</f>
        <v>Sunday</v>
      </c>
      <c r="D133" s="16" t="str">
        <f>TEXT(Table1[[#This Row],[Order Date]],"mmmm")</f>
        <v>March</v>
      </c>
      <c r="E133" s="1">
        <v>45378</v>
      </c>
      <c r="F133" s="1" t="str">
        <f>TEXT(Table1[[#This Row],[Shipment Date]],"dddd")</f>
        <v>Wednesday</v>
      </c>
      <c r="G133" s="1" t="str">
        <f>TEXT(Table1[[#This Row],[Shipment Date]],"mmmm")</f>
        <v>March</v>
      </c>
      <c r="H133" s="1">
        <v>45385</v>
      </c>
      <c r="I133" s="16" t="str">
        <f>TEXT(Table1[[#This Row],[Delivery Date]],"dddd")</f>
        <v>Wednesday</v>
      </c>
      <c r="J133" s="1" t="str">
        <f>TEXT(Table1[[#This Row],[Delivery Date]],"mmmm")</f>
        <v>April</v>
      </c>
      <c r="K133" t="s">
        <v>499</v>
      </c>
      <c r="L133" s="15" t="s">
        <v>25</v>
      </c>
      <c r="M133" s="15" t="s">
        <v>233</v>
      </c>
      <c r="N133" t="s">
        <v>500</v>
      </c>
      <c r="O133" s="15" t="s">
        <v>238</v>
      </c>
      <c r="P133" s="15" t="s">
        <v>62</v>
      </c>
      <c r="Q133" t="s">
        <v>501</v>
      </c>
      <c r="R133" t="s">
        <v>187</v>
      </c>
      <c r="S133" t="s">
        <v>25</v>
      </c>
      <c r="T133" t="s">
        <v>74</v>
      </c>
      <c r="U133" s="15" t="s">
        <v>75</v>
      </c>
      <c r="V133" s="15" t="s">
        <v>35</v>
      </c>
      <c r="W133">
        <v>371</v>
      </c>
      <c r="X133">
        <v>10.050000000000001</v>
      </c>
      <c r="Y133" s="15">
        <v>3728.55</v>
      </c>
      <c r="Z133">
        <v>17.03</v>
      </c>
      <c r="AA133">
        <v>7</v>
      </c>
      <c r="AB133">
        <v>1600</v>
      </c>
      <c r="AC133" t="s">
        <v>36</v>
      </c>
      <c r="AD133">
        <v>272.18</v>
      </c>
      <c r="AE133">
        <v>3456.3700000000003</v>
      </c>
    </row>
    <row r="134" spans="1:31" x14ac:dyDescent="0.25">
      <c r="A134" s="15">
        <v>100132</v>
      </c>
      <c r="B134" s="1">
        <v>45669</v>
      </c>
      <c r="C134" s="1" t="str">
        <f>TEXT(Table1[[#This Row],[Order Date]],"dddd")</f>
        <v>Sunday</v>
      </c>
      <c r="D134" s="16" t="str">
        <f>TEXT(Table1[[#This Row],[Order Date]],"mmmm")</f>
        <v>January</v>
      </c>
      <c r="E134" s="1">
        <v>45669</v>
      </c>
      <c r="F134" s="1" t="str">
        <f>TEXT(Table1[[#This Row],[Shipment Date]],"dddd")</f>
        <v>Sunday</v>
      </c>
      <c r="G134" s="1" t="str">
        <f>TEXT(Table1[[#This Row],[Shipment Date]],"mmmm")</f>
        <v>January</v>
      </c>
      <c r="H134" s="1">
        <v>45678</v>
      </c>
      <c r="I134" s="16" t="str">
        <f>TEXT(Table1[[#This Row],[Delivery Date]],"dddd")</f>
        <v>Tuesday</v>
      </c>
      <c r="J134" s="1" t="str">
        <f>TEXT(Table1[[#This Row],[Delivery Date]],"mmmm")</f>
        <v>January</v>
      </c>
      <c r="K134" t="s">
        <v>502</v>
      </c>
      <c r="L134" s="15" t="s">
        <v>65</v>
      </c>
      <c r="M134" s="15" t="s">
        <v>154</v>
      </c>
      <c r="N134" t="s">
        <v>503</v>
      </c>
      <c r="O134" s="15" t="s">
        <v>177</v>
      </c>
      <c r="P134" s="15" t="s">
        <v>29</v>
      </c>
      <c r="Q134" t="s">
        <v>504</v>
      </c>
      <c r="R134" t="s">
        <v>122</v>
      </c>
      <c r="S134" t="s">
        <v>32</v>
      </c>
      <c r="T134" t="s">
        <v>102</v>
      </c>
      <c r="U134" s="15" t="s">
        <v>103</v>
      </c>
      <c r="V134" s="15" t="s">
        <v>35</v>
      </c>
      <c r="W134">
        <v>59</v>
      </c>
      <c r="X134">
        <v>90.52</v>
      </c>
      <c r="Y134" s="15">
        <v>5340.68</v>
      </c>
      <c r="Z134">
        <v>14.15</v>
      </c>
      <c r="AA134">
        <v>9</v>
      </c>
      <c r="AB134">
        <v>3281</v>
      </c>
      <c r="AC134" t="s">
        <v>36</v>
      </c>
      <c r="AD134">
        <v>1338.81</v>
      </c>
      <c r="AE134">
        <v>4001.8700000000003</v>
      </c>
    </row>
    <row r="135" spans="1:31" x14ac:dyDescent="0.25">
      <c r="A135" s="15">
        <v>100133</v>
      </c>
      <c r="B135" s="1">
        <v>45730</v>
      </c>
      <c r="C135" s="1" t="str">
        <f>TEXT(Table1[[#This Row],[Order Date]],"dddd")</f>
        <v>Friday</v>
      </c>
      <c r="D135" s="16" t="str">
        <f>TEXT(Table1[[#This Row],[Order Date]],"mmmm")</f>
        <v>March</v>
      </c>
      <c r="E135" s="1">
        <v>45731</v>
      </c>
      <c r="F135" s="1" t="str">
        <f>TEXT(Table1[[#This Row],[Shipment Date]],"dddd")</f>
        <v>Saturday</v>
      </c>
      <c r="G135" s="1" t="str">
        <f>TEXT(Table1[[#This Row],[Shipment Date]],"mmmm")</f>
        <v>March</v>
      </c>
      <c r="H135" s="1">
        <v>45739</v>
      </c>
      <c r="I135" s="16" t="str">
        <f>TEXT(Table1[[#This Row],[Delivery Date]],"dddd")</f>
        <v>Sunday</v>
      </c>
      <c r="J135" s="1" t="str">
        <f>TEXT(Table1[[#This Row],[Delivery Date]],"mmmm")</f>
        <v>March</v>
      </c>
      <c r="K135" t="s">
        <v>505</v>
      </c>
      <c r="L135" s="15" t="s">
        <v>38</v>
      </c>
      <c r="M135" s="15" t="s">
        <v>49</v>
      </c>
      <c r="N135" t="s">
        <v>506</v>
      </c>
      <c r="O135" s="15" t="s">
        <v>191</v>
      </c>
      <c r="P135" s="15" t="s">
        <v>62</v>
      </c>
      <c r="Q135" t="s">
        <v>300</v>
      </c>
      <c r="R135" t="s">
        <v>44</v>
      </c>
      <c r="S135" t="s">
        <v>38</v>
      </c>
      <c r="T135" t="s">
        <v>203</v>
      </c>
      <c r="U135" s="15" t="s">
        <v>204</v>
      </c>
      <c r="V135" s="15" t="s">
        <v>123</v>
      </c>
      <c r="W135">
        <v>128</v>
      </c>
      <c r="X135">
        <v>29.09</v>
      </c>
      <c r="Y135" s="15">
        <v>3723.52</v>
      </c>
      <c r="Z135">
        <v>10.220000000000001</v>
      </c>
      <c r="AA135">
        <v>8</v>
      </c>
      <c r="AB135">
        <v>961</v>
      </c>
      <c r="AC135" t="s">
        <v>47</v>
      </c>
      <c r="AD135">
        <v>-141.21</v>
      </c>
      <c r="AE135">
        <v>3864.73</v>
      </c>
    </row>
    <row r="136" spans="1:31" x14ac:dyDescent="0.25">
      <c r="A136" s="15">
        <v>100134</v>
      </c>
      <c r="B136" s="1">
        <v>45941</v>
      </c>
      <c r="C136" s="1" t="str">
        <f>TEXT(Table1[[#This Row],[Order Date]],"dddd")</f>
        <v>Saturday</v>
      </c>
      <c r="D136" s="16" t="str">
        <f>TEXT(Table1[[#This Row],[Order Date]],"mmmm")</f>
        <v>October</v>
      </c>
      <c r="E136" s="1">
        <v>45941</v>
      </c>
      <c r="F136" s="1" t="str">
        <f>TEXT(Table1[[#This Row],[Shipment Date]],"dddd")</f>
        <v>Saturday</v>
      </c>
      <c r="G136" s="1" t="str">
        <f>TEXT(Table1[[#This Row],[Shipment Date]],"mmmm")</f>
        <v>October</v>
      </c>
      <c r="H136" s="1">
        <v>45964</v>
      </c>
      <c r="I136" s="16" t="str">
        <f>TEXT(Table1[[#This Row],[Delivery Date]],"dddd")</f>
        <v>Monday</v>
      </c>
      <c r="J136" s="1" t="str">
        <f>TEXT(Table1[[#This Row],[Delivery Date]],"mmmm")</f>
        <v>November</v>
      </c>
      <c r="K136" t="s">
        <v>507</v>
      </c>
      <c r="L136" s="15" t="s">
        <v>54</v>
      </c>
      <c r="M136" s="15" t="s">
        <v>225</v>
      </c>
      <c r="N136" t="s">
        <v>508</v>
      </c>
      <c r="O136" s="15" t="s">
        <v>191</v>
      </c>
      <c r="P136" s="15" t="s">
        <v>62</v>
      </c>
      <c r="Q136" t="s">
        <v>509</v>
      </c>
      <c r="R136" t="s">
        <v>113</v>
      </c>
      <c r="S136" t="s">
        <v>65</v>
      </c>
      <c r="T136" t="s">
        <v>92</v>
      </c>
      <c r="U136" s="15" t="s">
        <v>93</v>
      </c>
      <c r="V136" s="15" t="s">
        <v>76</v>
      </c>
      <c r="W136">
        <v>329</v>
      </c>
      <c r="X136">
        <v>11.14</v>
      </c>
      <c r="Y136" s="15">
        <v>3665.06</v>
      </c>
      <c r="Z136">
        <v>14.02</v>
      </c>
      <c r="AA136">
        <v>23</v>
      </c>
      <c r="AB136">
        <v>4029</v>
      </c>
      <c r="AC136" t="s">
        <v>36</v>
      </c>
      <c r="AD136">
        <v>511.14</v>
      </c>
      <c r="AE136">
        <v>3153.92</v>
      </c>
    </row>
    <row r="137" spans="1:31" x14ac:dyDescent="0.25">
      <c r="A137" s="15">
        <v>100135</v>
      </c>
      <c r="B137" s="1">
        <v>45571</v>
      </c>
      <c r="C137" s="1" t="str">
        <f>TEXT(Table1[[#This Row],[Order Date]],"dddd")</f>
        <v>Sunday</v>
      </c>
      <c r="D137" s="16" t="str">
        <f>TEXT(Table1[[#This Row],[Order Date]],"mmmm")</f>
        <v>October</v>
      </c>
      <c r="E137" s="1">
        <v>45574</v>
      </c>
      <c r="F137" s="1" t="str">
        <f>TEXT(Table1[[#This Row],[Shipment Date]],"dddd")</f>
        <v>Wednesday</v>
      </c>
      <c r="G137" s="1" t="str">
        <f>TEXT(Table1[[#This Row],[Shipment Date]],"mmmm")</f>
        <v>October</v>
      </c>
      <c r="H137" s="1">
        <v>45577</v>
      </c>
      <c r="I137" s="16" t="str">
        <f>TEXT(Table1[[#This Row],[Delivery Date]],"dddd")</f>
        <v>Saturday</v>
      </c>
      <c r="J137" s="1" t="str">
        <f>TEXT(Table1[[#This Row],[Delivery Date]],"mmmm")</f>
        <v>October</v>
      </c>
      <c r="K137" t="s">
        <v>510</v>
      </c>
      <c r="L137" s="15" t="s">
        <v>25</v>
      </c>
      <c r="M137" s="15" t="s">
        <v>59</v>
      </c>
      <c r="N137" t="s">
        <v>511</v>
      </c>
      <c r="O137" s="15" t="s">
        <v>207</v>
      </c>
      <c r="P137" s="15" t="s">
        <v>80</v>
      </c>
      <c r="Q137" t="s">
        <v>512</v>
      </c>
      <c r="R137" t="s">
        <v>118</v>
      </c>
      <c r="S137" t="s">
        <v>32</v>
      </c>
      <c r="T137" t="s">
        <v>33</v>
      </c>
      <c r="U137" s="15" t="s">
        <v>34</v>
      </c>
      <c r="V137" s="15" t="s">
        <v>68</v>
      </c>
      <c r="W137">
        <v>176</v>
      </c>
      <c r="X137">
        <v>279.51</v>
      </c>
      <c r="Y137" s="15">
        <v>49193.760000000002</v>
      </c>
      <c r="Z137">
        <v>39.92</v>
      </c>
      <c r="AA137">
        <v>3</v>
      </c>
      <c r="AB137">
        <v>85</v>
      </c>
      <c r="AC137" t="s">
        <v>36</v>
      </c>
      <c r="AD137">
        <v>7373.52</v>
      </c>
      <c r="AE137">
        <v>41820.240000000005</v>
      </c>
    </row>
    <row r="138" spans="1:31" x14ac:dyDescent="0.25">
      <c r="A138" s="15">
        <v>100136</v>
      </c>
      <c r="B138" s="1">
        <v>45361</v>
      </c>
      <c r="C138" s="1" t="str">
        <f>TEXT(Table1[[#This Row],[Order Date]],"dddd")</f>
        <v>Sunday</v>
      </c>
      <c r="D138" s="16" t="str">
        <f>TEXT(Table1[[#This Row],[Order Date]],"mmmm")</f>
        <v>March</v>
      </c>
      <c r="E138" s="1">
        <v>45361</v>
      </c>
      <c r="F138" s="1" t="str">
        <f>TEXT(Table1[[#This Row],[Shipment Date]],"dddd")</f>
        <v>Sunday</v>
      </c>
      <c r="G138" s="1" t="str">
        <f>TEXT(Table1[[#This Row],[Shipment Date]],"mmmm")</f>
        <v>March</v>
      </c>
      <c r="H138" s="1">
        <v>45373</v>
      </c>
      <c r="I138" s="16" t="str">
        <f>TEXT(Table1[[#This Row],[Delivery Date]],"dddd")</f>
        <v>Friday</v>
      </c>
      <c r="J138" s="1" t="str">
        <f>TEXT(Table1[[#This Row],[Delivery Date]],"mmmm")</f>
        <v>March</v>
      </c>
      <c r="K138" t="s">
        <v>513</v>
      </c>
      <c r="L138" s="15" t="s">
        <v>65</v>
      </c>
      <c r="M138" s="15" t="s">
        <v>142</v>
      </c>
      <c r="N138" t="s">
        <v>514</v>
      </c>
      <c r="O138" s="15" t="s">
        <v>177</v>
      </c>
      <c r="P138" s="15" t="s">
        <v>29</v>
      </c>
      <c r="Q138" t="s">
        <v>515</v>
      </c>
      <c r="R138" t="s">
        <v>98</v>
      </c>
      <c r="S138" t="s">
        <v>54</v>
      </c>
      <c r="T138" t="s">
        <v>107</v>
      </c>
      <c r="U138" s="15" t="s">
        <v>108</v>
      </c>
      <c r="V138" s="15" t="s">
        <v>123</v>
      </c>
      <c r="W138">
        <v>437</v>
      </c>
      <c r="X138">
        <v>35.71</v>
      </c>
      <c r="Y138" s="15">
        <v>15605.27</v>
      </c>
      <c r="Z138">
        <v>21.31</v>
      </c>
      <c r="AA138">
        <v>12</v>
      </c>
      <c r="AB138">
        <v>2346</v>
      </c>
      <c r="AC138" t="s">
        <v>188</v>
      </c>
      <c r="AD138">
        <v>3389.42</v>
      </c>
      <c r="AE138">
        <v>12215.85</v>
      </c>
    </row>
    <row r="139" spans="1:31" x14ac:dyDescent="0.25">
      <c r="A139" s="15">
        <v>100137</v>
      </c>
      <c r="B139" s="1">
        <v>45672</v>
      </c>
      <c r="C139" s="1" t="str">
        <f>TEXT(Table1[[#This Row],[Order Date]],"dddd")</f>
        <v>Wednesday</v>
      </c>
      <c r="D139" s="16" t="str">
        <f>TEXT(Table1[[#This Row],[Order Date]],"mmmm")</f>
        <v>January</v>
      </c>
      <c r="E139" s="1">
        <v>45673</v>
      </c>
      <c r="F139" s="1" t="str">
        <f>TEXT(Table1[[#This Row],[Shipment Date]],"dddd")</f>
        <v>Thursday</v>
      </c>
      <c r="G139" s="1" t="str">
        <f>TEXT(Table1[[#This Row],[Shipment Date]],"mmmm")</f>
        <v>January</v>
      </c>
      <c r="H139" s="1">
        <v>45685</v>
      </c>
      <c r="I139" s="16" t="str">
        <f>TEXT(Table1[[#This Row],[Delivery Date]],"dddd")</f>
        <v>Tuesday</v>
      </c>
      <c r="J139" s="1" t="str">
        <f>TEXT(Table1[[#This Row],[Delivery Date]],"mmmm")</f>
        <v>January</v>
      </c>
      <c r="K139" t="s">
        <v>516</v>
      </c>
      <c r="L139" s="15" t="s">
        <v>54</v>
      </c>
      <c r="M139" s="15" t="s">
        <v>129</v>
      </c>
      <c r="N139" t="s">
        <v>517</v>
      </c>
      <c r="O139" s="15" t="s">
        <v>126</v>
      </c>
      <c r="P139" s="15" t="s">
        <v>42</v>
      </c>
      <c r="Q139" t="s">
        <v>518</v>
      </c>
      <c r="R139" t="s">
        <v>91</v>
      </c>
      <c r="S139" t="s">
        <v>38</v>
      </c>
      <c r="T139" t="s">
        <v>74</v>
      </c>
      <c r="U139" s="15" t="s">
        <v>75</v>
      </c>
      <c r="V139" s="15" t="s">
        <v>76</v>
      </c>
      <c r="W139">
        <v>218</v>
      </c>
      <c r="X139">
        <v>448.24</v>
      </c>
      <c r="Y139" s="15">
        <v>97716.32</v>
      </c>
      <c r="Z139">
        <v>11.99</v>
      </c>
      <c r="AA139">
        <v>12</v>
      </c>
      <c r="AB139">
        <v>1544</v>
      </c>
      <c r="AC139" t="s">
        <v>57</v>
      </c>
      <c r="AD139">
        <v>15497.7</v>
      </c>
      <c r="AE139">
        <v>82218.62000000001</v>
      </c>
    </row>
    <row r="140" spans="1:31" x14ac:dyDescent="0.25">
      <c r="A140" s="15">
        <v>100138</v>
      </c>
      <c r="B140" s="1">
        <v>45768</v>
      </c>
      <c r="C140" s="1" t="str">
        <f>TEXT(Table1[[#This Row],[Order Date]],"dddd")</f>
        <v>Monday</v>
      </c>
      <c r="D140" s="16" t="str">
        <f>TEXT(Table1[[#This Row],[Order Date]],"mmmm")</f>
        <v>April</v>
      </c>
      <c r="E140" s="1">
        <v>45768</v>
      </c>
      <c r="F140" s="1" t="str">
        <f>TEXT(Table1[[#This Row],[Shipment Date]],"dddd")</f>
        <v>Monday</v>
      </c>
      <c r="G140" s="1" t="str">
        <f>TEXT(Table1[[#This Row],[Shipment Date]],"mmmm")</f>
        <v>April</v>
      </c>
      <c r="H140" s="1">
        <v>45772</v>
      </c>
      <c r="I140" s="16" t="str">
        <f>TEXT(Table1[[#This Row],[Delivery Date]],"dddd")</f>
        <v>Friday</v>
      </c>
      <c r="J140" s="1" t="str">
        <f>TEXT(Table1[[#This Row],[Delivery Date]],"mmmm")</f>
        <v>April</v>
      </c>
      <c r="K140" t="s">
        <v>519</v>
      </c>
      <c r="L140" s="15" t="s">
        <v>65</v>
      </c>
      <c r="M140" s="15" t="s">
        <v>70</v>
      </c>
      <c r="N140" t="s">
        <v>520</v>
      </c>
      <c r="O140" s="15" t="s">
        <v>207</v>
      </c>
      <c r="P140" s="15" t="s">
        <v>80</v>
      </c>
      <c r="Q140" t="s">
        <v>521</v>
      </c>
      <c r="R140" t="s">
        <v>187</v>
      </c>
      <c r="S140" t="s">
        <v>38</v>
      </c>
      <c r="T140" t="s">
        <v>151</v>
      </c>
      <c r="U140" s="15" t="s">
        <v>152</v>
      </c>
      <c r="V140" s="15" t="s">
        <v>68</v>
      </c>
      <c r="W140">
        <v>405</v>
      </c>
      <c r="X140">
        <v>344.18</v>
      </c>
      <c r="Y140" s="15">
        <v>139392.9</v>
      </c>
      <c r="Z140">
        <v>54.76</v>
      </c>
      <c r="AA140">
        <v>4</v>
      </c>
      <c r="AB140">
        <v>1729</v>
      </c>
      <c r="AC140" t="s">
        <v>36</v>
      </c>
      <c r="AD140">
        <v>32413.84</v>
      </c>
      <c r="AE140">
        <v>106979.06</v>
      </c>
    </row>
    <row r="141" spans="1:31" x14ac:dyDescent="0.25">
      <c r="A141" s="15">
        <v>100139</v>
      </c>
      <c r="B141" s="1">
        <v>45539</v>
      </c>
      <c r="C141" s="1" t="str">
        <f>TEXT(Table1[[#This Row],[Order Date]],"dddd")</f>
        <v>Wednesday</v>
      </c>
      <c r="D141" s="16" t="str">
        <f>TEXT(Table1[[#This Row],[Order Date]],"mmmm")</f>
        <v>September</v>
      </c>
      <c r="E141" s="1">
        <v>45542</v>
      </c>
      <c r="F141" s="1" t="str">
        <f>TEXT(Table1[[#This Row],[Shipment Date]],"dddd")</f>
        <v>Saturday</v>
      </c>
      <c r="G141" s="1" t="str">
        <f>TEXT(Table1[[#This Row],[Shipment Date]],"mmmm")</f>
        <v>September</v>
      </c>
      <c r="H141" s="1">
        <v>45546</v>
      </c>
      <c r="I141" s="16" t="str">
        <f>TEXT(Table1[[#This Row],[Delivery Date]],"dddd")</f>
        <v>Wednesday</v>
      </c>
      <c r="J141" s="1" t="str">
        <f>TEXT(Table1[[#This Row],[Delivery Date]],"mmmm")</f>
        <v>September</v>
      </c>
      <c r="K141" t="s">
        <v>522</v>
      </c>
      <c r="L141" s="15" t="s">
        <v>65</v>
      </c>
      <c r="M141" s="15" t="s">
        <v>70</v>
      </c>
      <c r="N141" t="s">
        <v>523</v>
      </c>
      <c r="O141" s="15" t="s">
        <v>134</v>
      </c>
      <c r="P141" s="15" t="s">
        <v>52</v>
      </c>
      <c r="Q141" t="s">
        <v>524</v>
      </c>
      <c r="R141" t="s">
        <v>31</v>
      </c>
      <c r="S141" t="s">
        <v>32</v>
      </c>
      <c r="T141" t="s">
        <v>55</v>
      </c>
      <c r="U141" s="15" t="s">
        <v>56</v>
      </c>
      <c r="V141" s="15" t="s">
        <v>123</v>
      </c>
      <c r="W141">
        <v>475</v>
      </c>
      <c r="X141">
        <v>72.61</v>
      </c>
      <c r="Y141" s="15">
        <v>34489.75</v>
      </c>
      <c r="Z141">
        <v>22.23</v>
      </c>
      <c r="AA141">
        <v>4</v>
      </c>
      <c r="AB141">
        <v>1212</v>
      </c>
      <c r="AC141" t="s">
        <v>36</v>
      </c>
      <c r="AD141">
        <v>2655.14</v>
      </c>
      <c r="AE141">
        <v>31834.61</v>
      </c>
    </row>
    <row r="142" spans="1:31" x14ac:dyDescent="0.25">
      <c r="A142" s="15">
        <v>100140</v>
      </c>
      <c r="B142" s="1">
        <v>45405</v>
      </c>
      <c r="C142" s="1" t="str">
        <f>TEXT(Table1[[#This Row],[Order Date]],"dddd")</f>
        <v>Tuesday</v>
      </c>
      <c r="D142" s="16" t="str">
        <f>TEXT(Table1[[#This Row],[Order Date]],"mmmm")</f>
        <v>April</v>
      </c>
      <c r="E142" s="1">
        <v>45409</v>
      </c>
      <c r="F142" s="1" t="str">
        <f>TEXT(Table1[[#This Row],[Shipment Date]],"dddd")</f>
        <v>Saturday</v>
      </c>
      <c r="G142" s="1" t="str">
        <f>TEXT(Table1[[#This Row],[Shipment Date]],"mmmm")</f>
        <v>April</v>
      </c>
      <c r="H142" s="1">
        <v>45411</v>
      </c>
      <c r="I142" s="16" t="str">
        <f>TEXT(Table1[[#This Row],[Delivery Date]],"dddd")</f>
        <v>Monday</v>
      </c>
      <c r="J142" s="1" t="str">
        <f>TEXT(Table1[[#This Row],[Delivery Date]],"mmmm")</f>
        <v>April</v>
      </c>
      <c r="K142" t="s">
        <v>525</v>
      </c>
      <c r="L142" s="15" t="s">
        <v>32</v>
      </c>
      <c r="M142" s="15" t="s">
        <v>255</v>
      </c>
      <c r="N142" t="s">
        <v>526</v>
      </c>
      <c r="O142" s="15" t="s">
        <v>41</v>
      </c>
      <c r="P142" s="15" t="s">
        <v>42</v>
      </c>
      <c r="Q142" t="s">
        <v>268</v>
      </c>
      <c r="R142" t="s">
        <v>98</v>
      </c>
      <c r="S142" t="s">
        <v>54</v>
      </c>
      <c r="T142" t="s">
        <v>151</v>
      </c>
      <c r="U142" s="15" t="s">
        <v>152</v>
      </c>
      <c r="V142" s="15" t="s">
        <v>68</v>
      </c>
      <c r="W142">
        <v>466</v>
      </c>
      <c r="X142">
        <v>258.79000000000002</v>
      </c>
      <c r="Y142" s="15">
        <v>120596.14</v>
      </c>
      <c r="Z142">
        <v>58.71</v>
      </c>
      <c r="AA142">
        <v>2</v>
      </c>
      <c r="AB142">
        <v>884</v>
      </c>
      <c r="AC142" t="s">
        <v>36</v>
      </c>
      <c r="AD142">
        <v>17139.310000000001</v>
      </c>
      <c r="AE142">
        <v>103456.83</v>
      </c>
    </row>
    <row r="143" spans="1:31" x14ac:dyDescent="0.25">
      <c r="A143" s="15">
        <v>100141</v>
      </c>
      <c r="B143" s="1">
        <v>45602</v>
      </c>
      <c r="C143" s="1" t="str">
        <f>TEXT(Table1[[#This Row],[Order Date]],"dddd")</f>
        <v>Wednesday</v>
      </c>
      <c r="D143" s="16" t="str">
        <f>TEXT(Table1[[#This Row],[Order Date]],"mmmm")</f>
        <v>November</v>
      </c>
      <c r="E143" s="1">
        <v>45607</v>
      </c>
      <c r="F143" s="1" t="str">
        <f>TEXT(Table1[[#This Row],[Shipment Date]],"dddd")</f>
        <v>Monday</v>
      </c>
      <c r="G143" s="1" t="str">
        <f>TEXT(Table1[[#This Row],[Shipment Date]],"mmmm")</f>
        <v>November</v>
      </c>
      <c r="H143" s="1">
        <v>45610</v>
      </c>
      <c r="I143" s="16" t="str">
        <f>TEXT(Table1[[#This Row],[Delivery Date]],"dddd")</f>
        <v>Thursday</v>
      </c>
      <c r="J143" s="1" t="str">
        <f>TEXT(Table1[[#This Row],[Delivery Date]],"mmmm")</f>
        <v>November</v>
      </c>
      <c r="K143" t="s">
        <v>527</v>
      </c>
      <c r="L143" s="15" t="s">
        <v>32</v>
      </c>
      <c r="M143" s="15" t="s">
        <v>364</v>
      </c>
      <c r="N143" t="s">
        <v>528</v>
      </c>
      <c r="O143" s="15" t="s">
        <v>278</v>
      </c>
      <c r="P143" s="15" t="s">
        <v>29</v>
      </c>
      <c r="Q143" t="s">
        <v>529</v>
      </c>
      <c r="R143" t="s">
        <v>91</v>
      </c>
      <c r="S143" t="s">
        <v>32</v>
      </c>
      <c r="T143" t="s">
        <v>45</v>
      </c>
      <c r="U143" s="15" t="s">
        <v>46</v>
      </c>
      <c r="V143" s="15" t="s">
        <v>68</v>
      </c>
      <c r="W143">
        <v>253</v>
      </c>
      <c r="X143">
        <v>32.94</v>
      </c>
      <c r="Y143" s="15">
        <v>8333.82</v>
      </c>
      <c r="Z143">
        <v>33.26</v>
      </c>
      <c r="AA143">
        <v>3</v>
      </c>
      <c r="AB143">
        <v>3460</v>
      </c>
      <c r="AC143" t="s">
        <v>36</v>
      </c>
      <c r="AD143">
        <v>1846.77</v>
      </c>
      <c r="AE143">
        <v>6487.0499999999993</v>
      </c>
    </row>
    <row r="144" spans="1:31" x14ac:dyDescent="0.25">
      <c r="A144" s="15">
        <v>100142</v>
      </c>
      <c r="B144" s="1">
        <v>45961</v>
      </c>
      <c r="C144" s="1" t="str">
        <f>TEXT(Table1[[#This Row],[Order Date]],"dddd")</f>
        <v>Friday</v>
      </c>
      <c r="D144" s="16" t="str">
        <f>TEXT(Table1[[#This Row],[Order Date]],"mmmm")</f>
        <v>October</v>
      </c>
      <c r="E144" s="1">
        <v>45966</v>
      </c>
      <c r="F144" s="1" t="str">
        <f>TEXT(Table1[[#This Row],[Shipment Date]],"dddd")</f>
        <v>Wednesday</v>
      </c>
      <c r="G144" s="1" t="str">
        <f>TEXT(Table1[[#This Row],[Shipment Date]],"mmmm")</f>
        <v>November</v>
      </c>
      <c r="H144" s="1">
        <v>45981</v>
      </c>
      <c r="I144" s="16" t="str">
        <f>TEXT(Table1[[#This Row],[Delivery Date]],"dddd")</f>
        <v>Thursday</v>
      </c>
      <c r="J144" s="1" t="str">
        <f>TEXT(Table1[[#This Row],[Delivery Date]],"mmmm")</f>
        <v>November</v>
      </c>
      <c r="K144" t="s">
        <v>530</v>
      </c>
      <c r="L144" s="15" t="s">
        <v>38</v>
      </c>
      <c r="M144" s="15" t="s">
        <v>83</v>
      </c>
      <c r="N144" t="s">
        <v>531</v>
      </c>
      <c r="O144" s="15" t="s">
        <v>144</v>
      </c>
      <c r="P144" s="15" t="s">
        <v>52</v>
      </c>
      <c r="Q144" t="s">
        <v>532</v>
      </c>
      <c r="R144" t="s">
        <v>98</v>
      </c>
      <c r="S144" t="s">
        <v>32</v>
      </c>
      <c r="T144" t="s">
        <v>107</v>
      </c>
      <c r="U144" s="15" t="s">
        <v>108</v>
      </c>
      <c r="V144" s="15" t="s">
        <v>76</v>
      </c>
      <c r="W144">
        <v>414</v>
      </c>
      <c r="X144">
        <v>9.8800000000000008</v>
      </c>
      <c r="Y144" s="15">
        <v>4090.32</v>
      </c>
      <c r="Z144">
        <v>15.56</v>
      </c>
      <c r="AA144">
        <v>15</v>
      </c>
      <c r="AB144">
        <v>4425</v>
      </c>
      <c r="AC144" t="s">
        <v>36</v>
      </c>
      <c r="AD144">
        <v>575.47</v>
      </c>
      <c r="AE144">
        <v>3514.8500000000004</v>
      </c>
    </row>
    <row r="145" spans="1:31" x14ac:dyDescent="0.25">
      <c r="A145" s="15">
        <v>100143</v>
      </c>
      <c r="B145" s="1">
        <v>45544</v>
      </c>
      <c r="C145" s="1" t="str">
        <f>TEXT(Table1[[#This Row],[Order Date]],"dddd")</f>
        <v>Monday</v>
      </c>
      <c r="D145" s="16" t="str">
        <f>TEXT(Table1[[#This Row],[Order Date]],"mmmm")</f>
        <v>September</v>
      </c>
      <c r="E145" s="1">
        <v>45549</v>
      </c>
      <c r="F145" s="1" t="str">
        <f>TEXT(Table1[[#This Row],[Shipment Date]],"dddd")</f>
        <v>Saturday</v>
      </c>
      <c r="G145" s="1" t="str">
        <f>TEXT(Table1[[#This Row],[Shipment Date]],"mmmm")</f>
        <v>September</v>
      </c>
      <c r="H145" s="1">
        <v>45553</v>
      </c>
      <c r="I145" s="16" t="str">
        <f>TEXT(Table1[[#This Row],[Delivery Date]],"dddd")</f>
        <v>Wednesday</v>
      </c>
      <c r="J145" s="1" t="str">
        <f>TEXT(Table1[[#This Row],[Delivery Date]],"mmmm")</f>
        <v>September</v>
      </c>
      <c r="K145" t="s">
        <v>533</v>
      </c>
      <c r="L145" s="15" t="s">
        <v>65</v>
      </c>
      <c r="M145" s="15" t="s">
        <v>142</v>
      </c>
      <c r="N145" t="s">
        <v>534</v>
      </c>
      <c r="O145" s="15" t="s">
        <v>246</v>
      </c>
      <c r="P145" s="15" t="s">
        <v>29</v>
      </c>
      <c r="Q145" t="s">
        <v>535</v>
      </c>
      <c r="R145" t="s">
        <v>113</v>
      </c>
      <c r="S145" t="s">
        <v>25</v>
      </c>
      <c r="T145" t="s">
        <v>66</v>
      </c>
      <c r="U145" s="15" t="s">
        <v>67</v>
      </c>
      <c r="V145" s="15" t="s">
        <v>123</v>
      </c>
      <c r="W145">
        <v>345</v>
      </c>
      <c r="X145">
        <v>94.13</v>
      </c>
      <c r="Y145" s="15">
        <v>32474.85</v>
      </c>
      <c r="Z145">
        <v>19.079999999999998</v>
      </c>
      <c r="AA145">
        <v>4</v>
      </c>
      <c r="AB145">
        <v>2578</v>
      </c>
      <c r="AC145" t="s">
        <v>36</v>
      </c>
      <c r="AD145">
        <v>8588.06</v>
      </c>
      <c r="AE145">
        <v>23886.79</v>
      </c>
    </row>
    <row r="146" spans="1:31" x14ac:dyDescent="0.25">
      <c r="A146" s="15">
        <v>100144</v>
      </c>
      <c r="B146" s="1">
        <v>45773</v>
      </c>
      <c r="C146" s="1" t="str">
        <f>TEXT(Table1[[#This Row],[Order Date]],"dddd")</f>
        <v>Saturday</v>
      </c>
      <c r="D146" s="16" t="str">
        <f>TEXT(Table1[[#This Row],[Order Date]],"mmmm")</f>
        <v>April</v>
      </c>
      <c r="E146" s="1">
        <v>45777</v>
      </c>
      <c r="F146" s="1" t="str">
        <f>TEXT(Table1[[#This Row],[Shipment Date]],"dddd")</f>
        <v>Wednesday</v>
      </c>
      <c r="G146" s="1" t="str">
        <f>TEXT(Table1[[#This Row],[Shipment Date]],"mmmm")</f>
        <v>April</v>
      </c>
      <c r="H146" s="1">
        <v>45788</v>
      </c>
      <c r="I146" s="16" t="str">
        <f>TEXT(Table1[[#This Row],[Delivery Date]],"dddd")</f>
        <v>Sunday</v>
      </c>
      <c r="J146" s="1" t="str">
        <f>TEXT(Table1[[#This Row],[Delivery Date]],"mmmm")</f>
        <v>May</v>
      </c>
      <c r="K146" t="s">
        <v>536</v>
      </c>
      <c r="L146" s="15" t="s">
        <v>54</v>
      </c>
      <c r="M146" s="15" t="s">
        <v>225</v>
      </c>
      <c r="N146" t="s">
        <v>537</v>
      </c>
      <c r="O146" s="15" t="s">
        <v>246</v>
      </c>
      <c r="P146" s="15" t="s">
        <v>29</v>
      </c>
      <c r="Q146" t="s">
        <v>340</v>
      </c>
      <c r="R146" t="s">
        <v>91</v>
      </c>
      <c r="S146" t="s">
        <v>25</v>
      </c>
      <c r="T146" t="s">
        <v>107</v>
      </c>
      <c r="U146" s="15" t="s">
        <v>108</v>
      </c>
      <c r="V146" s="15" t="s">
        <v>76</v>
      </c>
      <c r="W146">
        <v>137</v>
      </c>
      <c r="X146">
        <v>57.57</v>
      </c>
      <c r="Y146" s="15">
        <v>7887.09</v>
      </c>
      <c r="Z146">
        <v>10.52</v>
      </c>
      <c r="AA146">
        <v>11</v>
      </c>
      <c r="AB146">
        <v>692</v>
      </c>
      <c r="AC146" t="s">
        <v>36</v>
      </c>
      <c r="AD146">
        <v>944.87</v>
      </c>
      <c r="AE146">
        <v>6942.22</v>
      </c>
    </row>
    <row r="147" spans="1:31" x14ac:dyDescent="0.25">
      <c r="A147" s="15">
        <v>100145</v>
      </c>
      <c r="B147" s="1">
        <v>45334</v>
      </c>
      <c r="C147" s="1" t="str">
        <f>TEXT(Table1[[#This Row],[Order Date]],"dddd")</f>
        <v>Monday</v>
      </c>
      <c r="D147" s="16" t="str">
        <f>TEXT(Table1[[#This Row],[Order Date]],"mmmm")</f>
        <v>February</v>
      </c>
      <c r="E147" s="1">
        <v>45339</v>
      </c>
      <c r="F147" s="1" t="str">
        <f>TEXT(Table1[[#This Row],[Shipment Date]],"dddd")</f>
        <v>Saturday</v>
      </c>
      <c r="G147" s="1" t="str">
        <f>TEXT(Table1[[#This Row],[Shipment Date]],"mmmm")</f>
        <v>February</v>
      </c>
      <c r="H147" s="1">
        <v>45342</v>
      </c>
      <c r="I147" s="16" t="str">
        <f>TEXT(Table1[[#This Row],[Delivery Date]],"dddd")</f>
        <v>Tuesday</v>
      </c>
      <c r="J147" s="1" t="str">
        <f>TEXT(Table1[[#This Row],[Delivery Date]],"mmmm")</f>
        <v>February</v>
      </c>
      <c r="K147" t="s">
        <v>538</v>
      </c>
      <c r="L147" s="15" t="s">
        <v>54</v>
      </c>
      <c r="M147" s="15" t="s">
        <v>165</v>
      </c>
      <c r="N147" t="s">
        <v>539</v>
      </c>
      <c r="O147" s="15" t="s">
        <v>368</v>
      </c>
      <c r="P147" s="15" t="s">
        <v>29</v>
      </c>
      <c r="Q147" t="s">
        <v>515</v>
      </c>
      <c r="R147" t="s">
        <v>91</v>
      </c>
      <c r="S147" t="s">
        <v>65</v>
      </c>
      <c r="T147" t="s">
        <v>33</v>
      </c>
      <c r="U147" s="15" t="s">
        <v>34</v>
      </c>
      <c r="V147" s="15" t="s">
        <v>35</v>
      </c>
      <c r="W147">
        <v>476</v>
      </c>
      <c r="X147">
        <v>31.1</v>
      </c>
      <c r="Y147" s="15">
        <v>14803.6</v>
      </c>
      <c r="Z147">
        <v>25.97</v>
      </c>
      <c r="AA147">
        <v>3</v>
      </c>
      <c r="AB147">
        <v>2542</v>
      </c>
      <c r="AC147" t="s">
        <v>36</v>
      </c>
      <c r="AD147">
        <v>1625.46</v>
      </c>
      <c r="AE147">
        <v>13178.14</v>
      </c>
    </row>
    <row r="148" spans="1:31" x14ac:dyDescent="0.25">
      <c r="A148" s="15">
        <v>100146</v>
      </c>
      <c r="B148" s="1">
        <v>45748</v>
      </c>
      <c r="C148" s="1" t="str">
        <f>TEXT(Table1[[#This Row],[Order Date]],"dddd")</f>
        <v>Tuesday</v>
      </c>
      <c r="D148" s="16" t="str">
        <f>TEXT(Table1[[#This Row],[Order Date]],"mmmm")</f>
        <v>April</v>
      </c>
      <c r="E148" s="1">
        <v>45750</v>
      </c>
      <c r="F148" s="1" t="str">
        <f>TEXT(Table1[[#This Row],[Shipment Date]],"dddd")</f>
        <v>Thursday</v>
      </c>
      <c r="G148" s="1" t="str">
        <f>TEXT(Table1[[#This Row],[Shipment Date]],"mmmm")</f>
        <v>April</v>
      </c>
      <c r="H148" s="1">
        <v>45768</v>
      </c>
      <c r="I148" s="16" t="str">
        <f>TEXT(Table1[[#This Row],[Delivery Date]],"dddd")</f>
        <v>Monday</v>
      </c>
      <c r="J148" s="1" t="str">
        <f>TEXT(Table1[[#This Row],[Delivery Date]],"mmmm")</f>
        <v>April</v>
      </c>
      <c r="K148" t="s">
        <v>540</v>
      </c>
      <c r="L148" s="15" t="s">
        <v>54</v>
      </c>
      <c r="M148" s="15" t="s">
        <v>158</v>
      </c>
      <c r="N148" t="s">
        <v>541</v>
      </c>
      <c r="O148" s="15" t="s">
        <v>144</v>
      </c>
      <c r="P148" s="15" t="s">
        <v>52</v>
      </c>
      <c r="Q148" t="s">
        <v>542</v>
      </c>
      <c r="R148" t="s">
        <v>64</v>
      </c>
      <c r="S148" t="s">
        <v>38</v>
      </c>
      <c r="T148" t="s">
        <v>45</v>
      </c>
      <c r="U148" s="15" t="s">
        <v>46</v>
      </c>
      <c r="V148" s="15" t="s">
        <v>76</v>
      </c>
      <c r="W148">
        <v>380</v>
      </c>
      <c r="X148">
        <v>22.58</v>
      </c>
      <c r="Y148" s="15">
        <v>8580.4</v>
      </c>
      <c r="Z148">
        <v>14.94</v>
      </c>
      <c r="AA148">
        <v>18</v>
      </c>
      <c r="AB148">
        <v>599</v>
      </c>
      <c r="AC148" t="s">
        <v>36</v>
      </c>
      <c r="AD148">
        <v>1697.46</v>
      </c>
      <c r="AE148">
        <v>6882.94</v>
      </c>
    </row>
    <row r="149" spans="1:31" x14ac:dyDescent="0.25">
      <c r="A149" s="15">
        <v>100147</v>
      </c>
      <c r="B149" s="1">
        <v>45650</v>
      </c>
      <c r="C149" s="1" t="str">
        <f>TEXT(Table1[[#This Row],[Order Date]],"dddd")</f>
        <v>Tuesday</v>
      </c>
      <c r="D149" s="16" t="str">
        <f>TEXT(Table1[[#This Row],[Order Date]],"mmmm")</f>
        <v>December</v>
      </c>
      <c r="E149" s="1">
        <v>45653</v>
      </c>
      <c r="F149" s="1" t="str">
        <f>TEXT(Table1[[#This Row],[Shipment Date]],"dddd")</f>
        <v>Friday</v>
      </c>
      <c r="G149" s="1" t="str">
        <f>TEXT(Table1[[#This Row],[Shipment Date]],"mmmm")</f>
        <v>December</v>
      </c>
      <c r="H149" s="1">
        <v>45658</v>
      </c>
      <c r="I149" s="16" t="str">
        <f>TEXT(Table1[[#This Row],[Delivery Date]],"dddd")</f>
        <v>Wednesday</v>
      </c>
      <c r="J149" s="1" t="str">
        <f>TEXT(Table1[[#This Row],[Delivery Date]],"mmmm")</f>
        <v>January</v>
      </c>
      <c r="K149" t="s">
        <v>543</v>
      </c>
      <c r="L149" s="15" t="s">
        <v>54</v>
      </c>
      <c r="M149" s="15" t="s">
        <v>165</v>
      </c>
      <c r="N149" t="s">
        <v>544</v>
      </c>
      <c r="O149" s="15" t="s">
        <v>416</v>
      </c>
      <c r="P149" s="15" t="s">
        <v>80</v>
      </c>
      <c r="Q149" t="s">
        <v>545</v>
      </c>
      <c r="R149" t="s">
        <v>122</v>
      </c>
      <c r="S149" t="s">
        <v>25</v>
      </c>
      <c r="T149" t="s">
        <v>151</v>
      </c>
      <c r="U149" s="15" t="s">
        <v>152</v>
      </c>
      <c r="V149" s="15" t="s">
        <v>35</v>
      </c>
      <c r="W149">
        <v>240</v>
      </c>
      <c r="X149">
        <v>264.54000000000002</v>
      </c>
      <c r="Y149" s="15">
        <v>63489.599999999999</v>
      </c>
      <c r="Z149">
        <v>19.28</v>
      </c>
      <c r="AA149">
        <v>5</v>
      </c>
      <c r="AB149">
        <v>1558</v>
      </c>
      <c r="AC149" t="s">
        <v>36</v>
      </c>
      <c r="AD149">
        <v>9576.51</v>
      </c>
      <c r="AE149">
        <v>53913.09</v>
      </c>
    </row>
    <row r="150" spans="1:31" x14ac:dyDescent="0.25">
      <c r="A150" s="15">
        <v>100148</v>
      </c>
      <c r="B150" s="1">
        <v>45383</v>
      </c>
      <c r="C150" s="1" t="str">
        <f>TEXT(Table1[[#This Row],[Order Date]],"dddd")</f>
        <v>Monday</v>
      </c>
      <c r="D150" s="16" t="str">
        <f>TEXT(Table1[[#This Row],[Order Date]],"mmmm")</f>
        <v>April</v>
      </c>
      <c r="E150" s="1">
        <v>45388</v>
      </c>
      <c r="F150" s="1" t="str">
        <f>TEXT(Table1[[#This Row],[Shipment Date]],"dddd")</f>
        <v>Saturday</v>
      </c>
      <c r="G150" s="1" t="str">
        <f>TEXT(Table1[[#This Row],[Shipment Date]],"mmmm")</f>
        <v>April</v>
      </c>
      <c r="H150" s="1">
        <v>45393</v>
      </c>
      <c r="I150" s="16" t="str">
        <f>TEXT(Table1[[#This Row],[Delivery Date]],"dddd")</f>
        <v>Thursday</v>
      </c>
      <c r="J150" s="1" t="str">
        <f>TEXT(Table1[[#This Row],[Delivery Date]],"mmmm")</f>
        <v>April</v>
      </c>
      <c r="K150" t="s">
        <v>546</v>
      </c>
      <c r="L150" s="15" t="s">
        <v>54</v>
      </c>
      <c r="M150" s="15" t="s">
        <v>158</v>
      </c>
      <c r="N150" t="s">
        <v>547</v>
      </c>
      <c r="O150" s="15" t="s">
        <v>126</v>
      </c>
      <c r="P150" s="15" t="s">
        <v>42</v>
      </c>
      <c r="Q150" t="s">
        <v>548</v>
      </c>
      <c r="R150" t="s">
        <v>118</v>
      </c>
      <c r="S150" t="s">
        <v>32</v>
      </c>
      <c r="T150" t="s">
        <v>203</v>
      </c>
      <c r="U150" s="15" t="s">
        <v>204</v>
      </c>
      <c r="V150" s="15" t="s">
        <v>68</v>
      </c>
      <c r="W150">
        <v>395</v>
      </c>
      <c r="X150">
        <v>112.18</v>
      </c>
      <c r="Y150" s="15">
        <v>44311.1</v>
      </c>
      <c r="Z150">
        <v>54.11</v>
      </c>
      <c r="AA150">
        <v>5</v>
      </c>
      <c r="AB150">
        <v>454</v>
      </c>
      <c r="AC150" t="s">
        <v>47</v>
      </c>
      <c r="AD150">
        <v>-42.91</v>
      </c>
      <c r="AE150">
        <v>44354.01</v>
      </c>
    </row>
    <row r="151" spans="1:31" x14ac:dyDescent="0.25">
      <c r="A151" s="15">
        <v>100149</v>
      </c>
      <c r="B151" s="1">
        <v>45714</v>
      </c>
      <c r="C151" s="1" t="str">
        <f>TEXT(Table1[[#This Row],[Order Date]],"dddd")</f>
        <v>Wednesday</v>
      </c>
      <c r="D151" s="16" t="str">
        <f>TEXT(Table1[[#This Row],[Order Date]],"mmmm")</f>
        <v>February</v>
      </c>
      <c r="E151" s="1">
        <v>45718</v>
      </c>
      <c r="F151" s="1" t="str">
        <f>TEXT(Table1[[#This Row],[Shipment Date]],"dddd")</f>
        <v>Sunday</v>
      </c>
      <c r="G151" s="1" t="str">
        <f>TEXT(Table1[[#This Row],[Shipment Date]],"mmmm")</f>
        <v>March</v>
      </c>
      <c r="H151" s="1">
        <v>45722</v>
      </c>
      <c r="I151" s="16" t="str">
        <f>TEXT(Table1[[#This Row],[Delivery Date]],"dddd")</f>
        <v>Thursday</v>
      </c>
      <c r="J151" s="1" t="str">
        <f>TEXT(Table1[[#This Row],[Delivery Date]],"mmmm")</f>
        <v>March</v>
      </c>
      <c r="K151" t="s">
        <v>549</v>
      </c>
      <c r="L151" s="15" t="s">
        <v>65</v>
      </c>
      <c r="M151" s="15" t="s">
        <v>142</v>
      </c>
      <c r="N151" t="s">
        <v>550</v>
      </c>
      <c r="O151" s="15" t="s">
        <v>51</v>
      </c>
      <c r="P151" s="15" t="s">
        <v>52</v>
      </c>
      <c r="Q151" t="s">
        <v>434</v>
      </c>
      <c r="R151" t="s">
        <v>212</v>
      </c>
      <c r="S151" t="s">
        <v>32</v>
      </c>
      <c r="T151" t="s">
        <v>203</v>
      </c>
      <c r="U151" s="15" t="s">
        <v>204</v>
      </c>
      <c r="V151" s="15" t="s">
        <v>123</v>
      </c>
      <c r="W151">
        <v>347</v>
      </c>
      <c r="X151">
        <v>13.3</v>
      </c>
      <c r="Y151" s="15">
        <v>4615.1000000000004</v>
      </c>
      <c r="Z151">
        <v>19.12</v>
      </c>
      <c r="AA151">
        <v>4</v>
      </c>
      <c r="AB151">
        <v>871</v>
      </c>
      <c r="AC151" t="s">
        <v>36</v>
      </c>
      <c r="AD151">
        <v>632.69000000000005</v>
      </c>
      <c r="AE151">
        <v>3982.4100000000003</v>
      </c>
    </row>
    <row r="152" spans="1:31" x14ac:dyDescent="0.25">
      <c r="A152" s="15">
        <v>100150</v>
      </c>
      <c r="B152" s="1">
        <v>45599</v>
      </c>
      <c r="C152" s="1" t="str">
        <f>TEXT(Table1[[#This Row],[Order Date]],"dddd")</f>
        <v>Sunday</v>
      </c>
      <c r="D152" s="16" t="str">
        <f>TEXT(Table1[[#This Row],[Order Date]],"mmmm")</f>
        <v>November</v>
      </c>
      <c r="E152" s="1">
        <v>45603</v>
      </c>
      <c r="F152" s="1" t="str">
        <f>TEXT(Table1[[#This Row],[Shipment Date]],"dddd")</f>
        <v>Thursday</v>
      </c>
      <c r="G152" s="1" t="str">
        <f>TEXT(Table1[[#This Row],[Shipment Date]],"mmmm")</f>
        <v>November</v>
      </c>
      <c r="H152" s="1">
        <v>45608</v>
      </c>
      <c r="I152" s="16" t="str">
        <f>TEXT(Table1[[#This Row],[Delivery Date]],"dddd")</f>
        <v>Tuesday</v>
      </c>
      <c r="J152" s="1" t="str">
        <f>TEXT(Table1[[#This Row],[Delivery Date]],"mmmm")</f>
        <v>November</v>
      </c>
      <c r="K152" t="s">
        <v>551</v>
      </c>
      <c r="L152" s="15" t="s">
        <v>54</v>
      </c>
      <c r="M152" s="15" t="s">
        <v>225</v>
      </c>
      <c r="N152" t="s">
        <v>552</v>
      </c>
      <c r="O152" s="15" t="s">
        <v>207</v>
      </c>
      <c r="P152" s="15" t="s">
        <v>80</v>
      </c>
      <c r="Q152" t="s">
        <v>553</v>
      </c>
      <c r="R152" t="s">
        <v>187</v>
      </c>
      <c r="S152" t="s">
        <v>65</v>
      </c>
      <c r="T152" t="s">
        <v>45</v>
      </c>
      <c r="U152" s="15" t="s">
        <v>46</v>
      </c>
      <c r="V152" s="15" t="s">
        <v>35</v>
      </c>
      <c r="W152">
        <v>236</v>
      </c>
      <c r="X152">
        <v>156.53</v>
      </c>
      <c r="Y152" s="15">
        <v>36941.08</v>
      </c>
      <c r="Z152">
        <v>19.16</v>
      </c>
      <c r="AA152">
        <v>5</v>
      </c>
      <c r="AB152">
        <v>1509</v>
      </c>
      <c r="AC152" t="s">
        <v>36</v>
      </c>
      <c r="AD152">
        <v>10065.59</v>
      </c>
      <c r="AE152">
        <v>26875.49</v>
      </c>
    </row>
    <row r="153" spans="1:31" x14ac:dyDescent="0.25">
      <c r="A153" s="15">
        <v>100151</v>
      </c>
      <c r="B153" s="1">
        <v>45483</v>
      </c>
      <c r="C153" s="1" t="str">
        <f>TEXT(Table1[[#This Row],[Order Date]],"dddd")</f>
        <v>Wednesday</v>
      </c>
      <c r="D153" s="16" t="str">
        <f>TEXT(Table1[[#This Row],[Order Date]],"mmmm")</f>
        <v>July</v>
      </c>
      <c r="E153" s="1">
        <v>45483</v>
      </c>
      <c r="F153" s="1" t="str">
        <f>TEXT(Table1[[#This Row],[Shipment Date]],"dddd")</f>
        <v>Wednesday</v>
      </c>
      <c r="G153" s="1" t="str">
        <f>TEXT(Table1[[#This Row],[Shipment Date]],"mmmm")</f>
        <v>July</v>
      </c>
      <c r="H153" s="1">
        <v>45494</v>
      </c>
      <c r="I153" s="16" t="str">
        <f>TEXT(Table1[[#This Row],[Delivery Date]],"dddd")</f>
        <v>Sunday</v>
      </c>
      <c r="J153" s="1" t="str">
        <f>TEXT(Table1[[#This Row],[Delivery Date]],"mmmm")</f>
        <v>July</v>
      </c>
      <c r="K153" t="s">
        <v>554</v>
      </c>
      <c r="L153" s="15" t="s">
        <v>54</v>
      </c>
      <c r="M153" s="15" t="s">
        <v>193</v>
      </c>
      <c r="N153" t="s">
        <v>555</v>
      </c>
      <c r="O153" s="15" t="s">
        <v>246</v>
      </c>
      <c r="P153" s="15" t="s">
        <v>29</v>
      </c>
      <c r="Q153" t="s">
        <v>556</v>
      </c>
      <c r="R153" t="s">
        <v>64</v>
      </c>
      <c r="S153" t="s">
        <v>38</v>
      </c>
      <c r="T153" t="s">
        <v>74</v>
      </c>
      <c r="U153" s="15" t="s">
        <v>75</v>
      </c>
      <c r="V153" s="15" t="s">
        <v>123</v>
      </c>
      <c r="W153">
        <v>57</v>
      </c>
      <c r="X153">
        <v>38.01</v>
      </c>
      <c r="Y153" s="15">
        <v>2166.5700000000002</v>
      </c>
      <c r="Z153">
        <v>12.08</v>
      </c>
      <c r="AA153">
        <v>11</v>
      </c>
      <c r="AB153">
        <v>3231</v>
      </c>
      <c r="AC153" t="s">
        <v>36</v>
      </c>
      <c r="AD153">
        <v>543.07000000000005</v>
      </c>
      <c r="AE153">
        <v>1623.5</v>
      </c>
    </row>
    <row r="154" spans="1:31" x14ac:dyDescent="0.25">
      <c r="A154" s="15">
        <v>100152</v>
      </c>
      <c r="B154" s="1">
        <v>46017</v>
      </c>
      <c r="C154" s="1" t="str">
        <f>TEXT(Table1[[#This Row],[Order Date]],"dddd")</f>
        <v>Friday</v>
      </c>
      <c r="D154" s="16" t="str">
        <f>TEXT(Table1[[#This Row],[Order Date]],"mmmm")</f>
        <v>December</v>
      </c>
      <c r="E154" s="1">
        <v>46017</v>
      </c>
      <c r="F154" s="1" t="str">
        <f>TEXT(Table1[[#This Row],[Shipment Date]],"dddd")</f>
        <v>Friday</v>
      </c>
      <c r="G154" s="1" t="str">
        <f>TEXT(Table1[[#This Row],[Shipment Date]],"mmmm")</f>
        <v>December</v>
      </c>
      <c r="H154" s="1">
        <v>46025</v>
      </c>
      <c r="I154" s="16" t="str">
        <f>TEXT(Table1[[#This Row],[Delivery Date]],"dddd")</f>
        <v>Saturday</v>
      </c>
      <c r="J154" s="1" t="str">
        <f>TEXT(Table1[[#This Row],[Delivery Date]],"mmmm")</f>
        <v>January</v>
      </c>
      <c r="K154" t="s">
        <v>557</v>
      </c>
      <c r="L154" s="15" t="s">
        <v>54</v>
      </c>
      <c r="M154" s="15" t="s">
        <v>165</v>
      </c>
      <c r="N154" t="s">
        <v>558</v>
      </c>
      <c r="O154" s="15" t="s">
        <v>89</v>
      </c>
      <c r="P154" s="15" t="s">
        <v>62</v>
      </c>
      <c r="Q154" t="s">
        <v>559</v>
      </c>
      <c r="R154" t="s">
        <v>113</v>
      </c>
      <c r="S154" t="s">
        <v>25</v>
      </c>
      <c r="T154" t="s">
        <v>45</v>
      </c>
      <c r="U154" s="15" t="s">
        <v>46</v>
      </c>
      <c r="V154" s="15" t="s">
        <v>35</v>
      </c>
      <c r="W154">
        <v>110</v>
      </c>
      <c r="X154">
        <v>7.15</v>
      </c>
      <c r="Y154" s="15">
        <v>786.5</v>
      </c>
      <c r="Z154">
        <v>15.59</v>
      </c>
      <c r="AA154">
        <v>8</v>
      </c>
      <c r="AB154">
        <v>3571</v>
      </c>
      <c r="AC154" t="s">
        <v>36</v>
      </c>
      <c r="AD154">
        <v>31.11</v>
      </c>
      <c r="AE154">
        <v>755.39</v>
      </c>
    </row>
    <row r="155" spans="1:31" x14ac:dyDescent="0.25">
      <c r="A155" s="15">
        <v>100153</v>
      </c>
      <c r="B155" s="1">
        <v>45955</v>
      </c>
      <c r="C155" s="1" t="str">
        <f>TEXT(Table1[[#This Row],[Order Date]],"dddd")</f>
        <v>Saturday</v>
      </c>
      <c r="D155" s="16" t="str">
        <f>TEXT(Table1[[#This Row],[Order Date]],"mmmm")</f>
        <v>October</v>
      </c>
      <c r="E155" s="1">
        <v>45955</v>
      </c>
      <c r="F155" s="1" t="str">
        <f>TEXT(Table1[[#This Row],[Shipment Date]],"dddd")</f>
        <v>Saturday</v>
      </c>
      <c r="G155" s="1" t="str">
        <f>TEXT(Table1[[#This Row],[Shipment Date]],"mmmm")</f>
        <v>October</v>
      </c>
      <c r="H155" s="1">
        <v>45961</v>
      </c>
      <c r="I155" s="16" t="str">
        <f>TEXT(Table1[[#This Row],[Delivery Date]],"dddd")</f>
        <v>Friday</v>
      </c>
      <c r="J155" s="1" t="str">
        <f>TEXT(Table1[[#This Row],[Delivery Date]],"mmmm")</f>
        <v>October</v>
      </c>
      <c r="K155" t="s">
        <v>560</v>
      </c>
      <c r="L155" s="15" t="s">
        <v>25</v>
      </c>
      <c r="M155" s="15" t="s">
        <v>59</v>
      </c>
      <c r="N155" t="s">
        <v>561</v>
      </c>
      <c r="O155" s="15" t="s">
        <v>28</v>
      </c>
      <c r="P155" s="15" t="s">
        <v>29</v>
      </c>
      <c r="Q155" t="s">
        <v>562</v>
      </c>
      <c r="R155" t="s">
        <v>122</v>
      </c>
      <c r="S155" t="s">
        <v>38</v>
      </c>
      <c r="T155" t="s">
        <v>45</v>
      </c>
      <c r="U155" s="15" t="s">
        <v>46</v>
      </c>
      <c r="V155" s="15" t="s">
        <v>35</v>
      </c>
      <c r="W155">
        <v>445</v>
      </c>
      <c r="X155">
        <v>95.21</v>
      </c>
      <c r="Y155" s="15">
        <v>42368.45</v>
      </c>
      <c r="Z155">
        <v>25.09</v>
      </c>
      <c r="AA155">
        <v>6</v>
      </c>
      <c r="AB155">
        <v>1564</v>
      </c>
      <c r="AC155" t="s">
        <v>36</v>
      </c>
      <c r="AD155">
        <v>7704.02</v>
      </c>
      <c r="AE155">
        <v>34664.429999999993</v>
      </c>
    </row>
    <row r="156" spans="1:31" x14ac:dyDescent="0.25">
      <c r="A156" s="15">
        <v>100154</v>
      </c>
      <c r="B156" s="1">
        <v>45643</v>
      </c>
      <c r="C156" s="1" t="str">
        <f>TEXT(Table1[[#This Row],[Order Date]],"dddd")</f>
        <v>Tuesday</v>
      </c>
      <c r="D156" s="16" t="str">
        <f>TEXT(Table1[[#This Row],[Order Date]],"mmmm")</f>
        <v>December</v>
      </c>
      <c r="E156" s="1">
        <v>45644</v>
      </c>
      <c r="F156" s="1" t="str">
        <f>TEXT(Table1[[#This Row],[Shipment Date]],"dddd")</f>
        <v>Wednesday</v>
      </c>
      <c r="G156" s="1" t="str">
        <f>TEXT(Table1[[#This Row],[Shipment Date]],"mmmm")</f>
        <v>December</v>
      </c>
      <c r="H156" s="1">
        <v>45656</v>
      </c>
      <c r="I156" s="16" t="str">
        <f>TEXT(Table1[[#This Row],[Delivery Date]],"dddd")</f>
        <v>Monday</v>
      </c>
      <c r="J156" s="1" t="str">
        <f>TEXT(Table1[[#This Row],[Delivery Date]],"mmmm")</f>
        <v>December</v>
      </c>
      <c r="K156" t="s">
        <v>563</v>
      </c>
      <c r="L156" s="15" t="s">
        <v>38</v>
      </c>
      <c r="M156" s="15" t="s">
        <v>49</v>
      </c>
      <c r="N156" t="s">
        <v>564</v>
      </c>
      <c r="O156" s="15" t="s">
        <v>85</v>
      </c>
      <c r="P156" s="15" t="s">
        <v>52</v>
      </c>
      <c r="Q156" t="s">
        <v>565</v>
      </c>
      <c r="R156" t="s">
        <v>31</v>
      </c>
      <c r="S156" t="s">
        <v>65</v>
      </c>
      <c r="T156" t="s">
        <v>66</v>
      </c>
      <c r="U156" s="15" t="s">
        <v>67</v>
      </c>
      <c r="V156" s="15" t="s">
        <v>35</v>
      </c>
      <c r="W156">
        <v>265</v>
      </c>
      <c r="X156">
        <v>26.68</v>
      </c>
      <c r="Y156" s="15">
        <v>7070.2</v>
      </c>
      <c r="Z156">
        <v>19.989999999999998</v>
      </c>
      <c r="AA156">
        <v>12</v>
      </c>
      <c r="AB156">
        <v>2576</v>
      </c>
      <c r="AC156" t="s">
        <v>188</v>
      </c>
      <c r="AD156">
        <v>663.98</v>
      </c>
      <c r="AE156">
        <v>6406.2199999999993</v>
      </c>
    </row>
    <row r="157" spans="1:31" x14ac:dyDescent="0.25">
      <c r="A157" s="15">
        <v>100155</v>
      </c>
      <c r="B157" s="1">
        <v>45673</v>
      </c>
      <c r="C157" s="1" t="str">
        <f>TEXT(Table1[[#This Row],[Order Date]],"dddd")</f>
        <v>Thursday</v>
      </c>
      <c r="D157" s="16" t="str">
        <f>TEXT(Table1[[#This Row],[Order Date]],"mmmm")</f>
        <v>January</v>
      </c>
      <c r="E157" s="1">
        <v>45676</v>
      </c>
      <c r="F157" s="1" t="str">
        <f>TEXT(Table1[[#This Row],[Shipment Date]],"dddd")</f>
        <v>Sunday</v>
      </c>
      <c r="G157" s="1" t="str">
        <f>TEXT(Table1[[#This Row],[Shipment Date]],"mmmm")</f>
        <v>January</v>
      </c>
      <c r="H157" s="1">
        <v>45686</v>
      </c>
      <c r="I157" s="16" t="str">
        <f>TEXT(Table1[[#This Row],[Delivery Date]],"dddd")</f>
        <v>Wednesday</v>
      </c>
      <c r="J157" s="1" t="str">
        <f>TEXT(Table1[[#This Row],[Delivery Date]],"mmmm")</f>
        <v>January</v>
      </c>
      <c r="K157" t="s">
        <v>566</v>
      </c>
      <c r="L157" s="15" t="s">
        <v>65</v>
      </c>
      <c r="M157" s="15" t="s">
        <v>70</v>
      </c>
      <c r="N157" t="s">
        <v>567</v>
      </c>
      <c r="O157" s="15" t="s">
        <v>116</v>
      </c>
      <c r="P157" s="15" t="s">
        <v>62</v>
      </c>
      <c r="Q157" t="s">
        <v>542</v>
      </c>
      <c r="R157" t="s">
        <v>98</v>
      </c>
      <c r="S157" t="s">
        <v>32</v>
      </c>
      <c r="T157" t="s">
        <v>33</v>
      </c>
      <c r="U157" s="15" t="s">
        <v>34</v>
      </c>
      <c r="V157" s="15" t="s">
        <v>35</v>
      </c>
      <c r="W157">
        <v>264</v>
      </c>
      <c r="X157">
        <v>48.58</v>
      </c>
      <c r="Y157" s="15">
        <v>12825.12</v>
      </c>
      <c r="Z157">
        <v>19.96</v>
      </c>
      <c r="AA157">
        <v>10</v>
      </c>
      <c r="AB157">
        <v>2496</v>
      </c>
      <c r="AC157" t="s">
        <v>36</v>
      </c>
      <c r="AD157">
        <v>811.29</v>
      </c>
      <c r="AE157">
        <v>12013.830000000002</v>
      </c>
    </row>
    <row r="158" spans="1:31" x14ac:dyDescent="0.25">
      <c r="A158" s="15">
        <v>100156</v>
      </c>
      <c r="B158" s="1">
        <v>45451</v>
      </c>
      <c r="C158" s="1" t="str">
        <f>TEXT(Table1[[#This Row],[Order Date]],"dddd")</f>
        <v>Saturday</v>
      </c>
      <c r="D158" s="16" t="str">
        <f>TEXT(Table1[[#This Row],[Order Date]],"mmmm")</f>
        <v>June</v>
      </c>
      <c r="E158" s="1">
        <v>45454</v>
      </c>
      <c r="F158" s="1" t="str">
        <f>TEXT(Table1[[#This Row],[Shipment Date]],"dddd")</f>
        <v>Tuesday</v>
      </c>
      <c r="G158" s="1" t="str">
        <f>TEXT(Table1[[#This Row],[Shipment Date]],"mmmm")</f>
        <v>June</v>
      </c>
      <c r="H158" s="1">
        <v>45457</v>
      </c>
      <c r="I158" s="16" t="str">
        <f>TEXT(Table1[[#This Row],[Delivery Date]],"dddd")</f>
        <v>Friday</v>
      </c>
      <c r="J158" s="1" t="str">
        <f>TEXT(Table1[[#This Row],[Delivery Date]],"mmmm")</f>
        <v>June</v>
      </c>
      <c r="K158" t="s">
        <v>568</v>
      </c>
      <c r="L158" s="15" t="s">
        <v>32</v>
      </c>
      <c r="M158" s="15" t="s">
        <v>364</v>
      </c>
      <c r="N158" t="s">
        <v>569</v>
      </c>
      <c r="O158" s="15" t="s">
        <v>28</v>
      </c>
      <c r="P158" s="15" t="s">
        <v>29</v>
      </c>
      <c r="Q158" t="s">
        <v>570</v>
      </c>
      <c r="R158" t="s">
        <v>212</v>
      </c>
      <c r="S158" t="s">
        <v>65</v>
      </c>
      <c r="T158" t="s">
        <v>151</v>
      </c>
      <c r="U158" s="15" t="s">
        <v>152</v>
      </c>
      <c r="V158" s="15" t="s">
        <v>35</v>
      </c>
      <c r="W158">
        <v>497</v>
      </c>
      <c r="X158">
        <v>57.53</v>
      </c>
      <c r="Y158" s="15">
        <v>28592.41</v>
      </c>
      <c r="Z158">
        <v>26.56</v>
      </c>
      <c r="AA158">
        <v>3</v>
      </c>
      <c r="AB158">
        <v>2321</v>
      </c>
      <c r="AC158" t="s">
        <v>36</v>
      </c>
      <c r="AD158">
        <v>4398.3500000000004</v>
      </c>
      <c r="AE158">
        <v>24194.059999999998</v>
      </c>
    </row>
    <row r="159" spans="1:31" x14ac:dyDescent="0.25">
      <c r="A159" s="15">
        <v>100157</v>
      </c>
      <c r="B159" s="1">
        <v>45463</v>
      </c>
      <c r="C159" s="1" t="str">
        <f>TEXT(Table1[[#This Row],[Order Date]],"dddd")</f>
        <v>Thursday</v>
      </c>
      <c r="D159" s="16" t="str">
        <f>TEXT(Table1[[#This Row],[Order Date]],"mmmm")</f>
        <v>June</v>
      </c>
      <c r="E159" s="1">
        <v>45465</v>
      </c>
      <c r="F159" s="1" t="str">
        <f>TEXT(Table1[[#This Row],[Shipment Date]],"dddd")</f>
        <v>Saturday</v>
      </c>
      <c r="G159" s="1" t="str">
        <f>TEXT(Table1[[#This Row],[Shipment Date]],"mmmm")</f>
        <v>June</v>
      </c>
      <c r="H159" s="1">
        <v>45490</v>
      </c>
      <c r="I159" s="16" t="str">
        <f>TEXT(Table1[[#This Row],[Delivery Date]],"dddd")</f>
        <v>Wednesday</v>
      </c>
      <c r="J159" s="1" t="str">
        <f>TEXT(Table1[[#This Row],[Delivery Date]],"mmmm")</f>
        <v>July</v>
      </c>
      <c r="K159" t="s">
        <v>571</v>
      </c>
      <c r="L159" s="15" t="s">
        <v>65</v>
      </c>
      <c r="M159" s="15" t="s">
        <v>70</v>
      </c>
      <c r="N159" t="s">
        <v>572</v>
      </c>
      <c r="O159" s="15" t="s">
        <v>61</v>
      </c>
      <c r="P159" s="15" t="s">
        <v>62</v>
      </c>
      <c r="Q159" t="s">
        <v>573</v>
      </c>
      <c r="R159" t="s">
        <v>118</v>
      </c>
      <c r="S159" t="s">
        <v>25</v>
      </c>
      <c r="T159" t="s">
        <v>33</v>
      </c>
      <c r="U159" s="15" t="s">
        <v>34</v>
      </c>
      <c r="V159" s="15" t="s">
        <v>76</v>
      </c>
      <c r="W159">
        <v>277</v>
      </c>
      <c r="X159">
        <v>46.35</v>
      </c>
      <c r="Y159" s="15">
        <v>12838.95</v>
      </c>
      <c r="Z159">
        <v>13.07</v>
      </c>
      <c r="AA159">
        <v>25</v>
      </c>
      <c r="AB159">
        <v>2496</v>
      </c>
      <c r="AC159" t="s">
        <v>188</v>
      </c>
      <c r="AD159">
        <v>1397.55</v>
      </c>
      <c r="AE159">
        <v>11441.400000000001</v>
      </c>
    </row>
    <row r="160" spans="1:31" x14ac:dyDescent="0.25">
      <c r="A160" s="15">
        <v>100158</v>
      </c>
      <c r="B160" s="1">
        <v>45651</v>
      </c>
      <c r="C160" s="1" t="str">
        <f>TEXT(Table1[[#This Row],[Order Date]],"dddd")</f>
        <v>Wednesday</v>
      </c>
      <c r="D160" s="16" t="str">
        <f>TEXT(Table1[[#This Row],[Order Date]],"mmmm")</f>
        <v>December</v>
      </c>
      <c r="E160" s="1">
        <v>45656</v>
      </c>
      <c r="F160" s="1" t="str">
        <f>TEXT(Table1[[#This Row],[Shipment Date]],"dddd")</f>
        <v>Monday</v>
      </c>
      <c r="G160" s="1" t="str">
        <f>TEXT(Table1[[#This Row],[Shipment Date]],"mmmm")</f>
        <v>December</v>
      </c>
      <c r="H160" s="1">
        <v>45666</v>
      </c>
      <c r="I160" s="16" t="str">
        <f>TEXT(Table1[[#This Row],[Delivery Date]],"dddd")</f>
        <v>Thursday</v>
      </c>
      <c r="J160" s="1" t="str">
        <f>TEXT(Table1[[#This Row],[Delivery Date]],"mmmm")</f>
        <v>January</v>
      </c>
      <c r="K160" t="s">
        <v>574</v>
      </c>
      <c r="L160" s="15" t="s">
        <v>54</v>
      </c>
      <c r="M160" s="15" t="s">
        <v>165</v>
      </c>
      <c r="N160" t="s">
        <v>575</v>
      </c>
      <c r="O160" s="15" t="s">
        <v>144</v>
      </c>
      <c r="P160" s="15" t="s">
        <v>52</v>
      </c>
      <c r="Q160" t="s">
        <v>353</v>
      </c>
      <c r="R160" t="s">
        <v>44</v>
      </c>
      <c r="S160" t="s">
        <v>54</v>
      </c>
      <c r="T160" t="s">
        <v>102</v>
      </c>
      <c r="U160" s="15" t="s">
        <v>103</v>
      </c>
      <c r="V160" s="15" t="s">
        <v>123</v>
      </c>
      <c r="W160">
        <v>354</v>
      </c>
      <c r="X160">
        <v>84.87</v>
      </c>
      <c r="Y160" s="15">
        <v>30043.98</v>
      </c>
      <c r="Z160">
        <v>14.29</v>
      </c>
      <c r="AA160">
        <v>10</v>
      </c>
      <c r="AB160">
        <v>4068</v>
      </c>
      <c r="AC160" t="s">
        <v>36</v>
      </c>
      <c r="AD160">
        <v>4765.37</v>
      </c>
      <c r="AE160">
        <v>25278.61</v>
      </c>
    </row>
    <row r="161" spans="1:31" x14ac:dyDescent="0.25">
      <c r="A161" s="15">
        <v>100159</v>
      </c>
      <c r="B161" s="1">
        <v>45853</v>
      </c>
      <c r="C161" s="1" t="str">
        <f>TEXT(Table1[[#This Row],[Order Date]],"dddd")</f>
        <v>Tuesday</v>
      </c>
      <c r="D161" s="16" t="str">
        <f>TEXT(Table1[[#This Row],[Order Date]],"mmmm")</f>
        <v>July</v>
      </c>
      <c r="E161" s="1">
        <v>45855</v>
      </c>
      <c r="F161" s="1" t="str">
        <f>TEXT(Table1[[#This Row],[Shipment Date]],"dddd")</f>
        <v>Thursday</v>
      </c>
      <c r="G161" s="1" t="str">
        <f>TEXT(Table1[[#This Row],[Shipment Date]],"mmmm")</f>
        <v>July</v>
      </c>
      <c r="H161" s="1">
        <v>45871</v>
      </c>
      <c r="I161" s="16" t="str">
        <f>TEXT(Table1[[#This Row],[Delivery Date]],"dddd")</f>
        <v>Saturday</v>
      </c>
      <c r="J161" s="1" t="str">
        <f>TEXT(Table1[[#This Row],[Delivery Date]],"mmmm")</f>
        <v>August</v>
      </c>
      <c r="K161" t="s">
        <v>576</v>
      </c>
      <c r="L161" s="15" t="s">
        <v>38</v>
      </c>
      <c r="M161" s="15" t="s">
        <v>217</v>
      </c>
      <c r="N161" t="s">
        <v>577</v>
      </c>
      <c r="O161" s="15" t="s">
        <v>134</v>
      </c>
      <c r="P161" s="15" t="s">
        <v>52</v>
      </c>
      <c r="Q161" t="s">
        <v>578</v>
      </c>
      <c r="R161" t="s">
        <v>113</v>
      </c>
      <c r="S161" t="s">
        <v>25</v>
      </c>
      <c r="T161" t="s">
        <v>151</v>
      </c>
      <c r="U161" s="15" t="s">
        <v>152</v>
      </c>
      <c r="V161" s="15" t="s">
        <v>76</v>
      </c>
      <c r="W161">
        <v>198</v>
      </c>
      <c r="X161">
        <v>68.959999999999994</v>
      </c>
      <c r="Y161" s="15">
        <v>13654.08</v>
      </c>
      <c r="Z161">
        <v>11.63</v>
      </c>
      <c r="AA161">
        <v>16</v>
      </c>
      <c r="AB161">
        <v>714</v>
      </c>
      <c r="AC161" t="s">
        <v>36</v>
      </c>
      <c r="AD161">
        <v>2166.9499999999998</v>
      </c>
      <c r="AE161">
        <v>11487.130000000001</v>
      </c>
    </row>
    <row r="162" spans="1:31" x14ac:dyDescent="0.25">
      <c r="A162" s="15">
        <v>100160</v>
      </c>
      <c r="B162" s="1">
        <v>45658</v>
      </c>
      <c r="C162" s="1" t="str">
        <f>TEXT(Table1[[#This Row],[Order Date]],"dddd")</f>
        <v>Wednesday</v>
      </c>
      <c r="D162" s="16" t="str">
        <f>TEXT(Table1[[#This Row],[Order Date]],"mmmm")</f>
        <v>January</v>
      </c>
      <c r="E162" s="1">
        <v>45658</v>
      </c>
      <c r="F162" s="1" t="str">
        <f>TEXT(Table1[[#This Row],[Shipment Date]],"dddd")</f>
        <v>Wednesday</v>
      </c>
      <c r="G162" s="1" t="str">
        <f>TEXT(Table1[[#This Row],[Shipment Date]],"mmmm")</f>
        <v>January</v>
      </c>
      <c r="H162" s="1">
        <v>45666</v>
      </c>
      <c r="I162" s="16" t="str">
        <f>TEXT(Table1[[#This Row],[Delivery Date]],"dddd")</f>
        <v>Thursday</v>
      </c>
      <c r="J162" s="1" t="str">
        <f>TEXT(Table1[[#This Row],[Delivery Date]],"mmmm")</f>
        <v>January</v>
      </c>
      <c r="K162" t="s">
        <v>579</v>
      </c>
      <c r="L162" s="15" t="s">
        <v>54</v>
      </c>
      <c r="M162" s="15" t="s">
        <v>129</v>
      </c>
      <c r="N162" t="s">
        <v>580</v>
      </c>
      <c r="O162" s="15" t="s">
        <v>72</v>
      </c>
      <c r="P162" s="15" t="s">
        <v>42</v>
      </c>
      <c r="Q162" t="s">
        <v>581</v>
      </c>
      <c r="R162" t="s">
        <v>113</v>
      </c>
      <c r="S162" t="s">
        <v>25</v>
      </c>
      <c r="T162" t="s">
        <v>33</v>
      </c>
      <c r="U162" s="15" t="s">
        <v>34</v>
      </c>
      <c r="V162" s="15" t="s">
        <v>123</v>
      </c>
      <c r="W162">
        <v>373</v>
      </c>
      <c r="X162">
        <v>343.32</v>
      </c>
      <c r="Y162" s="15">
        <v>128058.36</v>
      </c>
      <c r="Z162">
        <v>19.760000000000002</v>
      </c>
      <c r="AA162">
        <v>8</v>
      </c>
      <c r="AB162">
        <v>498</v>
      </c>
      <c r="AC162" t="s">
        <v>36</v>
      </c>
      <c r="AD162">
        <v>25998.41</v>
      </c>
      <c r="AE162">
        <v>102059.95</v>
      </c>
    </row>
    <row r="163" spans="1:31" x14ac:dyDescent="0.25">
      <c r="A163" s="15">
        <v>100161</v>
      </c>
      <c r="B163" s="1">
        <v>45764</v>
      </c>
      <c r="C163" s="1" t="str">
        <f>TEXT(Table1[[#This Row],[Order Date]],"dddd")</f>
        <v>Thursday</v>
      </c>
      <c r="D163" s="16" t="str">
        <f>TEXT(Table1[[#This Row],[Order Date]],"mmmm")</f>
        <v>April</v>
      </c>
      <c r="E163" s="1">
        <v>45765</v>
      </c>
      <c r="F163" s="1" t="str">
        <f>TEXT(Table1[[#This Row],[Shipment Date]],"dddd")</f>
        <v>Friday</v>
      </c>
      <c r="G163" s="1" t="str">
        <f>TEXT(Table1[[#This Row],[Shipment Date]],"mmmm")</f>
        <v>April</v>
      </c>
      <c r="H163" s="1">
        <v>45770</v>
      </c>
      <c r="I163" s="16" t="str">
        <f>TEXT(Table1[[#This Row],[Delivery Date]],"dddd")</f>
        <v>Wednesday</v>
      </c>
      <c r="J163" s="1" t="str">
        <f>TEXT(Table1[[#This Row],[Delivery Date]],"mmmm")</f>
        <v>April</v>
      </c>
      <c r="K163" t="s">
        <v>582</v>
      </c>
      <c r="L163" s="15" t="s">
        <v>38</v>
      </c>
      <c r="M163" s="15" t="s">
        <v>49</v>
      </c>
      <c r="N163" t="s">
        <v>583</v>
      </c>
      <c r="O163" s="15" t="s">
        <v>126</v>
      </c>
      <c r="P163" s="15" t="s">
        <v>42</v>
      </c>
      <c r="Q163" t="s">
        <v>584</v>
      </c>
      <c r="R163" t="s">
        <v>98</v>
      </c>
      <c r="S163" t="s">
        <v>38</v>
      </c>
      <c r="T163" t="s">
        <v>55</v>
      </c>
      <c r="U163" s="15" t="s">
        <v>56</v>
      </c>
      <c r="V163" s="15" t="s">
        <v>68</v>
      </c>
      <c r="W163">
        <v>429</v>
      </c>
      <c r="X163">
        <v>62.04</v>
      </c>
      <c r="Y163" s="15">
        <v>26615.16</v>
      </c>
      <c r="Z163">
        <v>41.71</v>
      </c>
      <c r="AA163">
        <v>5</v>
      </c>
      <c r="AB163">
        <v>651</v>
      </c>
      <c r="AC163" t="s">
        <v>36</v>
      </c>
      <c r="AD163">
        <v>2128.61</v>
      </c>
      <c r="AE163">
        <v>24486.55</v>
      </c>
    </row>
    <row r="164" spans="1:31" x14ac:dyDescent="0.25">
      <c r="A164" s="15">
        <v>100162</v>
      </c>
      <c r="B164" s="1">
        <v>45728</v>
      </c>
      <c r="C164" s="1" t="str">
        <f>TEXT(Table1[[#This Row],[Order Date]],"dddd")</f>
        <v>Wednesday</v>
      </c>
      <c r="D164" s="16" t="str">
        <f>TEXT(Table1[[#This Row],[Order Date]],"mmmm")</f>
        <v>March</v>
      </c>
      <c r="E164" s="1">
        <v>45728</v>
      </c>
      <c r="F164" s="1" t="str">
        <f>TEXT(Table1[[#This Row],[Shipment Date]],"dddd")</f>
        <v>Wednesday</v>
      </c>
      <c r="G164" s="1" t="str">
        <f>TEXT(Table1[[#This Row],[Shipment Date]],"mmmm")</f>
        <v>March</v>
      </c>
      <c r="H164" s="1">
        <v>45732</v>
      </c>
      <c r="I164" s="16" t="str">
        <f>TEXT(Table1[[#This Row],[Delivery Date]],"dddd")</f>
        <v>Sunday</v>
      </c>
      <c r="J164" s="1" t="str">
        <f>TEXT(Table1[[#This Row],[Delivery Date]],"mmmm")</f>
        <v>March</v>
      </c>
      <c r="K164" t="s">
        <v>585</v>
      </c>
      <c r="L164" s="15" t="s">
        <v>54</v>
      </c>
      <c r="M164" s="15" t="s">
        <v>225</v>
      </c>
      <c r="N164" t="s">
        <v>586</v>
      </c>
      <c r="O164" s="15" t="s">
        <v>134</v>
      </c>
      <c r="P164" s="15" t="s">
        <v>52</v>
      </c>
      <c r="Q164" t="s">
        <v>587</v>
      </c>
      <c r="R164" t="s">
        <v>113</v>
      </c>
      <c r="S164" t="s">
        <v>38</v>
      </c>
      <c r="T164" t="s">
        <v>55</v>
      </c>
      <c r="U164" s="15" t="s">
        <v>56</v>
      </c>
      <c r="V164" s="15" t="s">
        <v>68</v>
      </c>
      <c r="W164">
        <v>321</v>
      </c>
      <c r="X164">
        <v>49.17</v>
      </c>
      <c r="Y164" s="15">
        <v>15783.57</v>
      </c>
      <c r="Z164">
        <v>49.31</v>
      </c>
      <c r="AA164">
        <v>4</v>
      </c>
      <c r="AB164">
        <v>897</v>
      </c>
      <c r="AC164" t="s">
        <v>36</v>
      </c>
      <c r="AD164">
        <v>2537.13</v>
      </c>
      <c r="AE164">
        <v>13246.439999999999</v>
      </c>
    </row>
    <row r="165" spans="1:31" x14ac:dyDescent="0.25">
      <c r="A165" s="15">
        <v>100163</v>
      </c>
      <c r="B165" s="1">
        <v>45518</v>
      </c>
      <c r="C165" s="1" t="str">
        <f>TEXT(Table1[[#This Row],[Order Date]],"dddd")</f>
        <v>Wednesday</v>
      </c>
      <c r="D165" s="16" t="str">
        <f>TEXT(Table1[[#This Row],[Order Date]],"mmmm")</f>
        <v>August</v>
      </c>
      <c r="E165" s="1">
        <v>45519</v>
      </c>
      <c r="F165" s="1" t="str">
        <f>TEXT(Table1[[#This Row],[Shipment Date]],"dddd")</f>
        <v>Thursday</v>
      </c>
      <c r="G165" s="1" t="str">
        <f>TEXT(Table1[[#This Row],[Shipment Date]],"mmmm")</f>
        <v>August</v>
      </c>
      <c r="H165" s="1">
        <v>45527</v>
      </c>
      <c r="I165" s="16" t="str">
        <f>TEXT(Table1[[#This Row],[Delivery Date]],"dddd")</f>
        <v>Friday</v>
      </c>
      <c r="J165" s="1" t="str">
        <f>TEXT(Table1[[#This Row],[Delivery Date]],"mmmm")</f>
        <v>August</v>
      </c>
      <c r="K165" t="s">
        <v>588</v>
      </c>
      <c r="L165" s="15" t="s">
        <v>25</v>
      </c>
      <c r="M165" s="15" t="s">
        <v>59</v>
      </c>
      <c r="N165" t="s">
        <v>589</v>
      </c>
      <c r="O165" s="15" t="s">
        <v>149</v>
      </c>
      <c r="P165" s="15" t="s">
        <v>42</v>
      </c>
      <c r="Q165" t="s">
        <v>590</v>
      </c>
      <c r="R165" t="s">
        <v>31</v>
      </c>
      <c r="S165" t="s">
        <v>54</v>
      </c>
      <c r="T165" t="s">
        <v>92</v>
      </c>
      <c r="U165" s="15" t="s">
        <v>93</v>
      </c>
      <c r="V165" s="15" t="s">
        <v>123</v>
      </c>
      <c r="W165">
        <v>47</v>
      </c>
      <c r="X165">
        <v>125.09</v>
      </c>
      <c r="Y165" s="15">
        <v>5879.23</v>
      </c>
      <c r="Z165">
        <v>11.83</v>
      </c>
      <c r="AA165">
        <v>8</v>
      </c>
      <c r="AB165">
        <v>237</v>
      </c>
      <c r="AC165" t="s">
        <v>57</v>
      </c>
      <c r="AD165">
        <v>942.65</v>
      </c>
      <c r="AE165">
        <v>4936.58</v>
      </c>
    </row>
    <row r="166" spans="1:31" x14ac:dyDescent="0.25">
      <c r="A166" s="15">
        <v>100164</v>
      </c>
      <c r="B166" s="1">
        <v>45817</v>
      </c>
      <c r="C166" s="1" t="str">
        <f>TEXT(Table1[[#This Row],[Order Date]],"dddd")</f>
        <v>Monday</v>
      </c>
      <c r="D166" s="16" t="str">
        <f>TEXT(Table1[[#This Row],[Order Date]],"mmmm")</f>
        <v>June</v>
      </c>
      <c r="E166" s="1">
        <v>45819</v>
      </c>
      <c r="F166" s="1" t="str">
        <f>TEXT(Table1[[#This Row],[Shipment Date]],"dddd")</f>
        <v>Wednesday</v>
      </c>
      <c r="G166" s="1" t="str">
        <f>TEXT(Table1[[#This Row],[Shipment Date]],"mmmm")</f>
        <v>June</v>
      </c>
      <c r="H166" s="1">
        <v>45839</v>
      </c>
      <c r="I166" s="16" t="str">
        <f>TEXT(Table1[[#This Row],[Delivery Date]],"dddd")</f>
        <v>Tuesday</v>
      </c>
      <c r="J166" s="1" t="str">
        <f>TEXT(Table1[[#This Row],[Delivery Date]],"mmmm")</f>
        <v>July</v>
      </c>
      <c r="K166" t="s">
        <v>591</v>
      </c>
      <c r="L166" s="15" t="s">
        <v>54</v>
      </c>
      <c r="M166" s="15" t="s">
        <v>165</v>
      </c>
      <c r="N166" t="s">
        <v>592</v>
      </c>
      <c r="O166" s="15" t="s">
        <v>182</v>
      </c>
      <c r="P166" s="15" t="s">
        <v>80</v>
      </c>
      <c r="Q166" t="s">
        <v>593</v>
      </c>
      <c r="R166" t="s">
        <v>91</v>
      </c>
      <c r="S166" t="s">
        <v>25</v>
      </c>
      <c r="T166" t="s">
        <v>74</v>
      </c>
      <c r="U166" s="15" t="s">
        <v>75</v>
      </c>
      <c r="V166" s="15" t="s">
        <v>76</v>
      </c>
      <c r="W166">
        <v>33</v>
      </c>
      <c r="X166">
        <v>249.71</v>
      </c>
      <c r="Y166" s="15">
        <v>8240.43</v>
      </c>
      <c r="Z166">
        <v>8.6199999999999992</v>
      </c>
      <c r="AA166">
        <v>20</v>
      </c>
      <c r="AB166">
        <v>643</v>
      </c>
      <c r="AC166" t="s">
        <v>188</v>
      </c>
      <c r="AD166">
        <v>1010.47</v>
      </c>
      <c r="AE166">
        <v>7229.96</v>
      </c>
    </row>
    <row r="167" spans="1:31" x14ac:dyDescent="0.25">
      <c r="A167" s="15">
        <v>100165</v>
      </c>
      <c r="B167" s="1">
        <v>45610</v>
      </c>
      <c r="C167" s="1" t="str">
        <f>TEXT(Table1[[#This Row],[Order Date]],"dddd")</f>
        <v>Thursday</v>
      </c>
      <c r="D167" s="16" t="str">
        <f>TEXT(Table1[[#This Row],[Order Date]],"mmmm")</f>
        <v>November</v>
      </c>
      <c r="E167" s="1">
        <v>45615</v>
      </c>
      <c r="F167" s="1" t="str">
        <f>TEXT(Table1[[#This Row],[Shipment Date]],"dddd")</f>
        <v>Tuesday</v>
      </c>
      <c r="G167" s="1" t="str">
        <f>TEXT(Table1[[#This Row],[Shipment Date]],"mmmm")</f>
        <v>November</v>
      </c>
      <c r="H167" s="1">
        <v>45627</v>
      </c>
      <c r="I167" s="16" t="str">
        <f>TEXT(Table1[[#This Row],[Delivery Date]],"dddd")</f>
        <v>Sunday</v>
      </c>
      <c r="J167" s="1" t="str">
        <f>TEXT(Table1[[#This Row],[Delivery Date]],"mmmm")</f>
        <v>December</v>
      </c>
      <c r="K167" t="s">
        <v>594</v>
      </c>
      <c r="L167" s="15" t="s">
        <v>65</v>
      </c>
      <c r="M167" s="15" t="s">
        <v>142</v>
      </c>
      <c r="N167" t="s">
        <v>595</v>
      </c>
      <c r="O167" s="15" t="s">
        <v>278</v>
      </c>
      <c r="P167" s="15" t="s">
        <v>29</v>
      </c>
      <c r="Q167" t="s">
        <v>596</v>
      </c>
      <c r="R167" t="s">
        <v>122</v>
      </c>
      <c r="S167" t="s">
        <v>54</v>
      </c>
      <c r="T167" t="s">
        <v>33</v>
      </c>
      <c r="U167" s="15" t="s">
        <v>34</v>
      </c>
      <c r="V167" s="15" t="s">
        <v>123</v>
      </c>
      <c r="W167">
        <v>424</v>
      </c>
      <c r="X167">
        <v>100.76</v>
      </c>
      <c r="Y167" s="15">
        <v>42722.239999999998</v>
      </c>
      <c r="Z167">
        <v>21</v>
      </c>
      <c r="AA167">
        <v>12</v>
      </c>
      <c r="AB167">
        <v>2216</v>
      </c>
      <c r="AC167" t="s">
        <v>188</v>
      </c>
      <c r="AD167">
        <v>5511.12</v>
      </c>
      <c r="AE167">
        <v>37211.119999999995</v>
      </c>
    </row>
    <row r="168" spans="1:31" x14ac:dyDescent="0.25">
      <c r="A168" s="15">
        <v>100166</v>
      </c>
      <c r="B168" s="1">
        <v>45474</v>
      </c>
      <c r="C168" s="1" t="str">
        <f>TEXT(Table1[[#This Row],[Order Date]],"dddd")</f>
        <v>Monday</v>
      </c>
      <c r="D168" s="16" t="str">
        <f>TEXT(Table1[[#This Row],[Order Date]],"mmmm")</f>
        <v>July</v>
      </c>
      <c r="E168" s="1">
        <v>45474</v>
      </c>
      <c r="F168" s="1" t="str">
        <f>TEXT(Table1[[#This Row],[Shipment Date]],"dddd")</f>
        <v>Monday</v>
      </c>
      <c r="G168" s="1" t="str">
        <f>TEXT(Table1[[#This Row],[Shipment Date]],"mmmm")</f>
        <v>July</v>
      </c>
      <c r="H168" s="1">
        <v>45477</v>
      </c>
      <c r="I168" s="16" t="str">
        <f>TEXT(Table1[[#This Row],[Delivery Date]],"dddd")</f>
        <v>Thursday</v>
      </c>
      <c r="J168" s="1" t="str">
        <f>TEXT(Table1[[#This Row],[Delivery Date]],"mmmm")</f>
        <v>July</v>
      </c>
      <c r="K168" t="s">
        <v>597</v>
      </c>
      <c r="L168" s="15" t="s">
        <v>25</v>
      </c>
      <c r="M168" s="15" t="s">
        <v>172</v>
      </c>
      <c r="N168" t="s">
        <v>598</v>
      </c>
      <c r="O168" s="15" t="s">
        <v>416</v>
      </c>
      <c r="P168" s="15" t="s">
        <v>80</v>
      </c>
      <c r="Q168" t="s">
        <v>599</v>
      </c>
      <c r="R168" t="s">
        <v>64</v>
      </c>
      <c r="S168" t="s">
        <v>32</v>
      </c>
      <c r="T168" t="s">
        <v>102</v>
      </c>
      <c r="U168" s="15" t="s">
        <v>103</v>
      </c>
      <c r="V168" s="15" t="s">
        <v>35</v>
      </c>
      <c r="W168">
        <v>260</v>
      </c>
      <c r="X168">
        <v>277.64</v>
      </c>
      <c r="Y168" s="15">
        <v>72186.399999999994</v>
      </c>
      <c r="Z168">
        <v>19.84</v>
      </c>
      <c r="AA168">
        <v>3</v>
      </c>
      <c r="AB168">
        <v>1069</v>
      </c>
      <c r="AC168" t="s">
        <v>36</v>
      </c>
      <c r="AD168">
        <v>16006.16</v>
      </c>
      <c r="AE168">
        <v>56180.239999999991</v>
      </c>
    </row>
    <row r="169" spans="1:31" x14ac:dyDescent="0.25">
      <c r="A169" s="15">
        <v>100167</v>
      </c>
      <c r="B169" s="1">
        <v>45338</v>
      </c>
      <c r="C169" s="1" t="str">
        <f>TEXT(Table1[[#This Row],[Order Date]],"dddd")</f>
        <v>Friday</v>
      </c>
      <c r="D169" s="16" t="str">
        <f>TEXT(Table1[[#This Row],[Order Date]],"mmmm")</f>
        <v>February</v>
      </c>
      <c r="E169" s="1">
        <v>45340</v>
      </c>
      <c r="F169" s="1" t="str">
        <f>TEXT(Table1[[#This Row],[Shipment Date]],"dddd")</f>
        <v>Sunday</v>
      </c>
      <c r="G169" s="1" t="str">
        <f>TEXT(Table1[[#This Row],[Shipment Date]],"mmmm")</f>
        <v>February</v>
      </c>
      <c r="H169" s="1">
        <v>45347</v>
      </c>
      <c r="I169" s="16" t="str">
        <f>TEXT(Table1[[#This Row],[Delivery Date]],"dddd")</f>
        <v>Sunday</v>
      </c>
      <c r="J169" s="1" t="str">
        <f>TEXT(Table1[[#This Row],[Delivery Date]],"mmmm")</f>
        <v>February</v>
      </c>
      <c r="K169" t="s">
        <v>600</v>
      </c>
      <c r="L169" s="15" t="s">
        <v>38</v>
      </c>
      <c r="M169" s="15" t="s">
        <v>147</v>
      </c>
      <c r="N169" t="s">
        <v>601</v>
      </c>
      <c r="O169" s="15" t="s">
        <v>134</v>
      </c>
      <c r="P169" s="15" t="s">
        <v>52</v>
      </c>
      <c r="Q169" t="s">
        <v>602</v>
      </c>
      <c r="R169" t="s">
        <v>44</v>
      </c>
      <c r="S169" t="s">
        <v>54</v>
      </c>
      <c r="T169" t="s">
        <v>74</v>
      </c>
      <c r="U169" s="15" t="s">
        <v>75</v>
      </c>
      <c r="V169" s="15" t="s">
        <v>35</v>
      </c>
      <c r="W169">
        <v>146</v>
      </c>
      <c r="X169">
        <v>85.93</v>
      </c>
      <c r="Y169" s="15">
        <v>12545.78</v>
      </c>
      <c r="Z169">
        <v>16.61</v>
      </c>
      <c r="AA169">
        <v>7</v>
      </c>
      <c r="AB169">
        <v>1036</v>
      </c>
      <c r="AC169" t="s">
        <v>36</v>
      </c>
      <c r="AD169">
        <v>40.630000000000003</v>
      </c>
      <c r="AE169">
        <v>12505.150000000001</v>
      </c>
    </row>
    <row r="170" spans="1:31" x14ac:dyDescent="0.25">
      <c r="A170" s="15">
        <v>100168</v>
      </c>
      <c r="B170" s="1">
        <v>45545</v>
      </c>
      <c r="C170" s="1" t="str">
        <f>TEXT(Table1[[#This Row],[Order Date]],"dddd")</f>
        <v>Tuesday</v>
      </c>
      <c r="D170" s="16" t="str">
        <f>TEXT(Table1[[#This Row],[Order Date]],"mmmm")</f>
        <v>September</v>
      </c>
      <c r="E170" s="1">
        <v>45550</v>
      </c>
      <c r="F170" s="1" t="str">
        <f>TEXT(Table1[[#This Row],[Shipment Date]],"dddd")</f>
        <v>Sunday</v>
      </c>
      <c r="G170" s="1" t="str">
        <f>TEXT(Table1[[#This Row],[Shipment Date]],"mmmm")</f>
        <v>September</v>
      </c>
      <c r="H170" s="1">
        <v>45559</v>
      </c>
      <c r="I170" s="16" t="str">
        <f>TEXT(Table1[[#This Row],[Delivery Date]],"dddd")</f>
        <v>Tuesday</v>
      </c>
      <c r="J170" s="1" t="str">
        <f>TEXT(Table1[[#This Row],[Delivery Date]],"mmmm")</f>
        <v>September</v>
      </c>
      <c r="K170" t="s">
        <v>603</v>
      </c>
      <c r="L170" s="15" t="s">
        <v>25</v>
      </c>
      <c r="M170" s="15" t="s">
        <v>169</v>
      </c>
      <c r="N170" t="s">
        <v>604</v>
      </c>
      <c r="O170" s="15" t="s">
        <v>134</v>
      </c>
      <c r="P170" s="15" t="s">
        <v>52</v>
      </c>
      <c r="Q170" t="s">
        <v>470</v>
      </c>
      <c r="R170" t="s">
        <v>64</v>
      </c>
      <c r="S170" t="s">
        <v>25</v>
      </c>
      <c r="T170" t="s">
        <v>55</v>
      </c>
      <c r="U170" s="15" t="s">
        <v>56</v>
      </c>
      <c r="V170" s="15" t="s">
        <v>123</v>
      </c>
      <c r="W170">
        <v>412</v>
      </c>
      <c r="X170">
        <v>29.26</v>
      </c>
      <c r="Y170" s="15">
        <v>12055.12</v>
      </c>
      <c r="Z170">
        <v>15.34</v>
      </c>
      <c r="AA170">
        <v>9</v>
      </c>
      <c r="AB170">
        <v>2203</v>
      </c>
      <c r="AC170" t="s">
        <v>36</v>
      </c>
      <c r="AD170">
        <v>1585.41</v>
      </c>
      <c r="AE170">
        <v>10469.710000000001</v>
      </c>
    </row>
    <row r="171" spans="1:31" x14ac:dyDescent="0.25">
      <c r="A171" s="15">
        <v>100169</v>
      </c>
      <c r="B171" s="1">
        <v>45551</v>
      </c>
      <c r="C171" s="1" t="str">
        <f>TEXT(Table1[[#This Row],[Order Date]],"dddd")</f>
        <v>Monday</v>
      </c>
      <c r="D171" s="16" t="str">
        <f>TEXT(Table1[[#This Row],[Order Date]],"mmmm")</f>
        <v>September</v>
      </c>
      <c r="E171" s="1">
        <v>45556</v>
      </c>
      <c r="F171" s="1" t="str">
        <f>TEXT(Table1[[#This Row],[Shipment Date]],"dddd")</f>
        <v>Saturday</v>
      </c>
      <c r="G171" s="1" t="str">
        <f>TEXT(Table1[[#This Row],[Shipment Date]],"mmmm")</f>
        <v>September</v>
      </c>
      <c r="H171" s="1">
        <v>45572</v>
      </c>
      <c r="I171" s="16" t="str">
        <f>TEXT(Table1[[#This Row],[Delivery Date]],"dddd")</f>
        <v>Monday</v>
      </c>
      <c r="J171" s="1" t="str">
        <f>TEXT(Table1[[#This Row],[Delivery Date]],"mmmm")</f>
        <v>October</v>
      </c>
      <c r="K171" t="s">
        <v>605</v>
      </c>
      <c r="L171" s="15" t="s">
        <v>32</v>
      </c>
      <c r="M171" s="15" t="s">
        <v>255</v>
      </c>
      <c r="N171" t="s">
        <v>606</v>
      </c>
      <c r="O171" s="15" t="s">
        <v>230</v>
      </c>
      <c r="P171" s="15" t="s">
        <v>80</v>
      </c>
      <c r="Q171" t="s">
        <v>607</v>
      </c>
      <c r="R171" t="s">
        <v>44</v>
      </c>
      <c r="S171" t="s">
        <v>65</v>
      </c>
      <c r="T171" t="s">
        <v>102</v>
      </c>
      <c r="U171" s="15" t="s">
        <v>103</v>
      </c>
      <c r="V171" s="15" t="s">
        <v>76</v>
      </c>
      <c r="W171">
        <v>109</v>
      </c>
      <c r="X171">
        <v>277.31</v>
      </c>
      <c r="Y171" s="15">
        <v>30226.79</v>
      </c>
      <c r="Z171">
        <v>10.01</v>
      </c>
      <c r="AA171">
        <v>16</v>
      </c>
      <c r="AB171">
        <v>1255</v>
      </c>
      <c r="AC171" t="s">
        <v>36</v>
      </c>
      <c r="AD171">
        <v>5546.09</v>
      </c>
      <c r="AE171">
        <v>24680.7</v>
      </c>
    </row>
    <row r="172" spans="1:31" x14ac:dyDescent="0.25">
      <c r="A172" s="15">
        <v>100170</v>
      </c>
      <c r="B172" s="1">
        <v>45839</v>
      </c>
      <c r="C172" s="1" t="str">
        <f>TEXT(Table1[[#This Row],[Order Date]],"dddd")</f>
        <v>Tuesday</v>
      </c>
      <c r="D172" s="16" t="str">
        <f>TEXT(Table1[[#This Row],[Order Date]],"mmmm")</f>
        <v>July</v>
      </c>
      <c r="E172" s="1">
        <v>45843</v>
      </c>
      <c r="F172" s="1" t="str">
        <f>TEXT(Table1[[#This Row],[Shipment Date]],"dddd")</f>
        <v>Saturday</v>
      </c>
      <c r="G172" s="1" t="str">
        <f>TEXT(Table1[[#This Row],[Shipment Date]],"mmmm")</f>
        <v>July</v>
      </c>
      <c r="H172" s="1">
        <v>45854</v>
      </c>
      <c r="I172" s="16" t="str">
        <f>TEXT(Table1[[#This Row],[Delivery Date]],"dddd")</f>
        <v>Wednesday</v>
      </c>
      <c r="J172" s="1" t="str">
        <f>TEXT(Table1[[#This Row],[Delivery Date]],"mmmm")</f>
        <v>July</v>
      </c>
      <c r="K172" t="s">
        <v>608</v>
      </c>
      <c r="L172" s="15" t="s">
        <v>25</v>
      </c>
      <c r="M172" s="15" t="s">
        <v>59</v>
      </c>
      <c r="N172" t="s">
        <v>609</v>
      </c>
      <c r="O172" s="15" t="s">
        <v>368</v>
      </c>
      <c r="P172" s="15" t="s">
        <v>29</v>
      </c>
      <c r="Q172" t="s">
        <v>610</v>
      </c>
      <c r="R172" t="s">
        <v>31</v>
      </c>
      <c r="S172" t="s">
        <v>54</v>
      </c>
      <c r="T172" t="s">
        <v>102</v>
      </c>
      <c r="U172" s="15" t="s">
        <v>103</v>
      </c>
      <c r="V172" s="15" t="s">
        <v>68</v>
      </c>
      <c r="W172">
        <v>279</v>
      </c>
      <c r="X172">
        <v>37.450000000000003</v>
      </c>
      <c r="Y172" s="15">
        <v>10448.549999999999</v>
      </c>
      <c r="Z172">
        <v>46.59</v>
      </c>
      <c r="AA172">
        <v>11</v>
      </c>
      <c r="AB172">
        <v>3403</v>
      </c>
      <c r="AC172" t="s">
        <v>36</v>
      </c>
      <c r="AD172">
        <v>1558.6</v>
      </c>
      <c r="AE172">
        <v>8889.9499999999989</v>
      </c>
    </row>
    <row r="173" spans="1:31" x14ac:dyDescent="0.25">
      <c r="A173" s="15">
        <v>100171</v>
      </c>
      <c r="B173" s="1">
        <v>45519</v>
      </c>
      <c r="C173" s="1" t="str">
        <f>TEXT(Table1[[#This Row],[Order Date]],"dddd")</f>
        <v>Thursday</v>
      </c>
      <c r="D173" s="16" t="str">
        <f>TEXT(Table1[[#This Row],[Order Date]],"mmmm")</f>
        <v>August</v>
      </c>
      <c r="E173" s="1">
        <v>45521</v>
      </c>
      <c r="F173" s="1" t="str">
        <f>TEXT(Table1[[#This Row],[Shipment Date]],"dddd")</f>
        <v>Saturday</v>
      </c>
      <c r="G173" s="1" t="str">
        <f>TEXT(Table1[[#This Row],[Shipment Date]],"mmmm")</f>
        <v>August</v>
      </c>
      <c r="H173" s="1">
        <v>45526</v>
      </c>
      <c r="I173" s="16" t="str">
        <f>TEXT(Table1[[#This Row],[Delivery Date]],"dddd")</f>
        <v>Thursday</v>
      </c>
      <c r="J173" s="1" t="str">
        <f>TEXT(Table1[[#This Row],[Delivery Date]],"mmmm")</f>
        <v>August</v>
      </c>
      <c r="K173" t="s">
        <v>611</v>
      </c>
      <c r="L173" s="15" t="s">
        <v>38</v>
      </c>
      <c r="M173" s="15" t="s">
        <v>83</v>
      </c>
      <c r="N173" t="s">
        <v>612</v>
      </c>
      <c r="O173" s="15" t="s">
        <v>126</v>
      </c>
      <c r="P173" s="15" t="s">
        <v>42</v>
      </c>
      <c r="Q173" t="s">
        <v>613</v>
      </c>
      <c r="R173" t="s">
        <v>98</v>
      </c>
      <c r="S173" t="s">
        <v>65</v>
      </c>
      <c r="T173" t="s">
        <v>74</v>
      </c>
      <c r="U173" s="15" t="s">
        <v>75</v>
      </c>
      <c r="V173" s="15" t="s">
        <v>35</v>
      </c>
      <c r="W173">
        <v>187</v>
      </c>
      <c r="X173">
        <v>220.33</v>
      </c>
      <c r="Y173" s="15">
        <v>41201.71</v>
      </c>
      <c r="Z173">
        <v>17.78</v>
      </c>
      <c r="AA173">
        <v>5</v>
      </c>
      <c r="AB173">
        <v>1592</v>
      </c>
      <c r="AC173" t="s">
        <v>36</v>
      </c>
      <c r="AD173">
        <v>7503.3</v>
      </c>
      <c r="AE173">
        <v>33698.409999999996</v>
      </c>
    </row>
    <row r="174" spans="1:31" x14ac:dyDescent="0.25">
      <c r="A174" s="15">
        <v>100172</v>
      </c>
      <c r="B174" s="1">
        <v>45763</v>
      </c>
      <c r="C174" s="1" t="str">
        <f>TEXT(Table1[[#This Row],[Order Date]],"dddd")</f>
        <v>Wednesday</v>
      </c>
      <c r="D174" s="16" t="str">
        <f>TEXT(Table1[[#This Row],[Order Date]],"mmmm")</f>
        <v>April</v>
      </c>
      <c r="E174" s="1">
        <v>45767</v>
      </c>
      <c r="F174" s="1" t="str">
        <f>TEXT(Table1[[#This Row],[Shipment Date]],"dddd")</f>
        <v>Sunday</v>
      </c>
      <c r="G174" s="1" t="str">
        <f>TEXT(Table1[[#This Row],[Shipment Date]],"mmmm")</f>
        <v>April</v>
      </c>
      <c r="H174" s="1">
        <v>45769</v>
      </c>
      <c r="I174" s="16" t="str">
        <f>TEXT(Table1[[#This Row],[Delivery Date]],"dddd")</f>
        <v>Tuesday</v>
      </c>
      <c r="J174" s="1" t="str">
        <f>TEXT(Table1[[#This Row],[Delivery Date]],"mmmm")</f>
        <v>April</v>
      </c>
      <c r="K174" t="s">
        <v>614</v>
      </c>
      <c r="L174" s="15" t="s">
        <v>25</v>
      </c>
      <c r="M174" s="15" t="s">
        <v>244</v>
      </c>
      <c r="N174" t="s">
        <v>615</v>
      </c>
      <c r="O174" s="15" t="s">
        <v>116</v>
      </c>
      <c r="P174" s="15" t="s">
        <v>62</v>
      </c>
      <c r="Q174" t="s">
        <v>607</v>
      </c>
      <c r="R174" t="s">
        <v>91</v>
      </c>
      <c r="S174" t="s">
        <v>25</v>
      </c>
      <c r="T174" t="s">
        <v>66</v>
      </c>
      <c r="U174" s="15" t="s">
        <v>67</v>
      </c>
      <c r="V174" s="15" t="s">
        <v>68</v>
      </c>
      <c r="W174">
        <v>174</v>
      </c>
      <c r="X174">
        <v>49.16</v>
      </c>
      <c r="Y174" s="15">
        <v>8553.84</v>
      </c>
      <c r="Z174">
        <v>29.47</v>
      </c>
      <c r="AA174">
        <v>2</v>
      </c>
      <c r="AB174">
        <v>3952</v>
      </c>
      <c r="AC174" t="s">
        <v>36</v>
      </c>
      <c r="AD174">
        <v>618.51</v>
      </c>
      <c r="AE174">
        <v>7935.33</v>
      </c>
    </row>
    <row r="175" spans="1:31" x14ac:dyDescent="0.25">
      <c r="A175" s="15">
        <v>100173</v>
      </c>
      <c r="B175" s="1">
        <v>45662</v>
      </c>
      <c r="C175" s="1" t="str">
        <f>TEXT(Table1[[#This Row],[Order Date]],"dddd")</f>
        <v>Sunday</v>
      </c>
      <c r="D175" s="16" t="str">
        <f>TEXT(Table1[[#This Row],[Order Date]],"mmmm")</f>
        <v>January</v>
      </c>
      <c r="E175" s="1">
        <v>45662</v>
      </c>
      <c r="F175" s="1" t="str">
        <f>TEXT(Table1[[#This Row],[Shipment Date]],"dddd")</f>
        <v>Sunday</v>
      </c>
      <c r="G175" s="1" t="str">
        <f>TEXT(Table1[[#This Row],[Shipment Date]],"mmmm")</f>
        <v>January</v>
      </c>
      <c r="H175" s="1">
        <v>45668</v>
      </c>
      <c r="I175" s="16" t="str">
        <f>TEXT(Table1[[#This Row],[Delivery Date]],"dddd")</f>
        <v>Saturday</v>
      </c>
      <c r="J175" s="1" t="str">
        <f>TEXT(Table1[[#This Row],[Delivery Date]],"mmmm")</f>
        <v>January</v>
      </c>
      <c r="K175" t="s">
        <v>616</v>
      </c>
      <c r="L175" s="15" t="s">
        <v>25</v>
      </c>
      <c r="M175" s="15" t="s">
        <v>26</v>
      </c>
      <c r="N175" t="s">
        <v>617</v>
      </c>
      <c r="O175" s="15" t="s">
        <v>85</v>
      </c>
      <c r="P175" s="15" t="s">
        <v>52</v>
      </c>
      <c r="Q175" t="s">
        <v>618</v>
      </c>
      <c r="R175" t="s">
        <v>91</v>
      </c>
      <c r="S175" t="s">
        <v>54</v>
      </c>
      <c r="T175" t="s">
        <v>92</v>
      </c>
      <c r="U175" s="15" t="s">
        <v>93</v>
      </c>
      <c r="V175" s="15" t="s">
        <v>35</v>
      </c>
      <c r="W175">
        <v>126</v>
      </c>
      <c r="X175">
        <v>26.48</v>
      </c>
      <c r="Y175" s="15">
        <v>3336.48</v>
      </c>
      <c r="Z175">
        <v>16.05</v>
      </c>
      <c r="AA175">
        <v>6</v>
      </c>
      <c r="AB175">
        <v>797</v>
      </c>
      <c r="AC175" t="s">
        <v>36</v>
      </c>
      <c r="AD175">
        <v>267.27999999999997</v>
      </c>
      <c r="AE175">
        <v>3069.2</v>
      </c>
    </row>
    <row r="176" spans="1:31" x14ac:dyDescent="0.25">
      <c r="A176" s="15">
        <v>100174</v>
      </c>
      <c r="B176" s="1">
        <v>45334</v>
      </c>
      <c r="C176" s="1" t="str">
        <f>TEXT(Table1[[#This Row],[Order Date]],"dddd")</f>
        <v>Monday</v>
      </c>
      <c r="D176" s="16" t="str">
        <f>TEXT(Table1[[#This Row],[Order Date]],"mmmm")</f>
        <v>February</v>
      </c>
      <c r="E176" s="1">
        <v>45334</v>
      </c>
      <c r="F176" s="1" t="str">
        <f>TEXT(Table1[[#This Row],[Shipment Date]],"dddd")</f>
        <v>Monday</v>
      </c>
      <c r="G176" s="1" t="str">
        <f>TEXT(Table1[[#This Row],[Shipment Date]],"mmmm")</f>
        <v>February</v>
      </c>
      <c r="H176" s="1">
        <v>45335</v>
      </c>
      <c r="I176" s="16" t="str">
        <f>TEXT(Table1[[#This Row],[Delivery Date]],"dddd")</f>
        <v>Tuesday</v>
      </c>
      <c r="J176" s="1" t="str">
        <f>TEXT(Table1[[#This Row],[Delivery Date]],"mmmm")</f>
        <v>February</v>
      </c>
      <c r="K176" t="s">
        <v>619</v>
      </c>
      <c r="L176" s="15" t="s">
        <v>32</v>
      </c>
      <c r="M176" s="15" t="s">
        <v>95</v>
      </c>
      <c r="N176" t="s">
        <v>620</v>
      </c>
      <c r="O176" s="15" t="s">
        <v>278</v>
      </c>
      <c r="P176" s="15" t="s">
        <v>29</v>
      </c>
      <c r="Q176" t="s">
        <v>401</v>
      </c>
      <c r="R176" t="s">
        <v>212</v>
      </c>
      <c r="S176" t="s">
        <v>38</v>
      </c>
      <c r="T176" t="s">
        <v>33</v>
      </c>
      <c r="U176" s="15" t="s">
        <v>34</v>
      </c>
      <c r="V176" s="15" t="s">
        <v>68</v>
      </c>
      <c r="W176">
        <v>74</v>
      </c>
      <c r="X176">
        <v>57.15</v>
      </c>
      <c r="Y176" s="15">
        <v>4229.1000000000004</v>
      </c>
      <c r="Z176">
        <v>33.31</v>
      </c>
      <c r="AA176">
        <v>1</v>
      </c>
      <c r="AB176">
        <v>1687</v>
      </c>
      <c r="AC176" t="s">
        <v>36</v>
      </c>
      <c r="AD176">
        <v>572.37</v>
      </c>
      <c r="AE176">
        <v>3656.7300000000005</v>
      </c>
    </row>
    <row r="177" spans="1:31" x14ac:dyDescent="0.25">
      <c r="A177" s="15">
        <v>100175</v>
      </c>
      <c r="B177" s="1">
        <v>45435</v>
      </c>
      <c r="C177" s="1" t="str">
        <f>TEXT(Table1[[#This Row],[Order Date]],"dddd")</f>
        <v>Thursday</v>
      </c>
      <c r="D177" s="16" t="str">
        <f>TEXT(Table1[[#This Row],[Order Date]],"mmmm")</f>
        <v>May</v>
      </c>
      <c r="E177" s="1">
        <v>45437</v>
      </c>
      <c r="F177" s="1" t="str">
        <f>TEXT(Table1[[#This Row],[Shipment Date]],"dddd")</f>
        <v>Saturday</v>
      </c>
      <c r="G177" s="1" t="str">
        <f>TEXT(Table1[[#This Row],[Shipment Date]],"mmmm")</f>
        <v>May</v>
      </c>
      <c r="H177" s="1">
        <v>45445</v>
      </c>
      <c r="I177" s="16" t="str">
        <f>TEXT(Table1[[#This Row],[Delivery Date]],"dddd")</f>
        <v>Sunday</v>
      </c>
      <c r="J177" s="1" t="str">
        <f>TEXT(Table1[[#This Row],[Delivery Date]],"mmmm")</f>
        <v>June</v>
      </c>
      <c r="K177" t="s">
        <v>621</v>
      </c>
      <c r="L177" s="15" t="s">
        <v>32</v>
      </c>
      <c r="M177" s="15" t="s">
        <v>273</v>
      </c>
      <c r="N177" t="s">
        <v>622</v>
      </c>
      <c r="O177" s="15" t="s">
        <v>198</v>
      </c>
      <c r="P177" s="15" t="s">
        <v>52</v>
      </c>
      <c r="Q177" t="s">
        <v>623</v>
      </c>
      <c r="R177" t="s">
        <v>44</v>
      </c>
      <c r="S177" t="s">
        <v>65</v>
      </c>
      <c r="T177" t="s">
        <v>92</v>
      </c>
      <c r="U177" s="15" t="s">
        <v>93</v>
      </c>
      <c r="V177" s="15" t="s">
        <v>35</v>
      </c>
      <c r="W177">
        <v>453</v>
      </c>
      <c r="X177">
        <v>37.19</v>
      </c>
      <c r="Y177" s="15">
        <v>16847.07</v>
      </c>
      <c r="Z177">
        <v>25.32</v>
      </c>
      <c r="AA177">
        <v>8</v>
      </c>
      <c r="AB177">
        <v>810</v>
      </c>
      <c r="AC177" t="s">
        <v>36</v>
      </c>
      <c r="AD177">
        <v>1594.99</v>
      </c>
      <c r="AE177">
        <v>15252.08</v>
      </c>
    </row>
    <row r="178" spans="1:31" x14ac:dyDescent="0.25">
      <c r="A178" s="15">
        <v>100176</v>
      </c>
      <c r="B178" s="1">
        <v>45823</v>
      </c>
      <c r="C178" s="1" t="str">
        <f>TEXT(Table1[[#This Row],[Order Date]],"dddd")</f>
        <v>Sunday</v>
      </c>
      <c r="D178" s="16" t="str">
        <f>TEXT(Table1[[#This Row],[Order Date]],"mmmm")</f>
        <v>June</v>
      </c>
      <c r="E178" s="1">
        <v>45824</v>
      </c>
      <c r="F178" s="1" t="str">
        <f>TEXT(Table1[[#This Row],[Shipment Date]],"dddd")</f>
        <v>Monday</v>
      </c>
      <c r="G178" s="1" t="str">
        <f>TEXT(Table1[[#This Row],[Shipment Date]],"mmmm")</f>
        <v>June</v>
      </c>
      <c r="H178" s="1">
        <v>45831</v>
      </c>
      <c r="I178" s="16" t="str">
        <f>TEXT(Table1[[#This Row],[Delivery Date]],"dddd")</f>
        <v>Monday</v>
      </c>
      <c r="J178" s="1" t="str">
        <f>TEXT(Table1[[#This Row],[Delivery Date]],"mmmm")</f>
        <v>June</v>
      </c>
      <c r="K178" t="s">
        <v>624</v>
      </c>
      <c r="L178" s="15" t="s">
        <v>54</v>
      </c>
      <c r="M178" s="15" t="s">
        <v>225</v>
      </c>
      <c r="N178" t="s">
        <v>625</v>
      </c>
      <c r="O178" s="15" t="s">
        <v>182</v>
      </c>
      <c r="P178" s="15" t="s">
        <v>80</v>
      </c>
      <c r="Q178" t="s">
        <v>553</v>
      </c>
      <c r="R178" t="s">
        <v>98</v>
      </c>
      <c r="S178" t="s">
        <v>32</v>
      </c>
      <c r="T178" t="s">
        <v>102</v>
      </c>
      <c r="U178" s="15" t="s">
        <v>103</v>
      </c>
      <c r="V178" s="15" t="s">
        <v>123</v>
      </c>
      <c r="W178">
        <v>222</v>
      </c>
      <c r="X178">
        <v>244.49</v>
      </c>
      <c r="Y178" s="15">
        <v>54276.78</v>
      </c>
      <c r="Z178">
        <v>16.09</v>
      </c>
      <c r="AA178">
        <v>7</v>
      </c>
      <c r="AB178">
        <v>831</v>
      </c>
      <c r="AC178" t="s">
        <v>36</v>
      </c>
      <c r="AD178">
        <v>15051.05</v>
      </c>
      <c r="AE178">
        <v>39225.729999999996</v>
      </c>
    </row>
    <row r="179" spans="1:31" x14ac:dyDescent="0.25">
      <c r="A179" s="15">
        <v>100177</v>
      </c>
      <c r="B179" s="1">
        <v>45738</v>
      </c>
      <c r="C179" s="1" t="str">
        <f>TEXT(Table1[[#This Row],[Order Date]],"dddd")</f>
        <v>Saturday</v>
      </c>
      <c r="D179" s="16" t="str">
        <f>TEXT(Table1[[#This Row],[Order Date]],"mmmm")</f>
        <v>March</v>
      </c>
      <c r="E179" s="1">
        <v>45739</v>
      </c>
      <c r="F179" s="1" t="str">
        <f>TEXT(Table1[[#This Row],[Shipment Date]],"dddd")</f>
        <v>Sunday</v>
      </c>
      <c r="G179" s="1" t="str">
        <f>TEXT(Table1[[#This Row],[Shipment Date]],"mmmm")</f>
        <v>March</v>
      </c>
      <c r="H179" s="1">
        <v>45753</v>
      </c>
      <c r="I179" s="16" t="str">
        <f>TEXT(Table1[[#This Row],[Delivery Date]],"dddd")</f>
        <v>Sunday</v>
      </c>
      <c r="J179" s="1" t="str">
        <f>TEXT(Table1[[#This Row],[Delivery Date]],"mmmm")</f>
        <v>April</v>
      </c>
      <c r="K179" t="s">
        <v>626</v>
      </c>
      <c r="L179" s="15" t="s">
        <v>65</v>
      </c>
      <c r="M179" s="15" t="s">
        <v>154</v>
      </c>
      <c r="N179" t="s">
        <v>627</v>
      </c>
      <c r="O179" s="15" t="s">
        <v>139</v>
      </c>
      <c r="P179" s="15" t="s">
        <v>42</v>
      </c>
      <c r="Q179" t="s">
        <v>628</v>
      </c>
      <c r="R179" t="s">
        <v>212</v>
      </c>
      <c r="S179" t="s">
        <v>54</v>
      </c>
      <c r="T179" t="s">
        <v>102</v>
      </c>
      <c r="U179" s="15" t="s">
        <v>103</v>
      </c>
      <c r="V179" s="15" t="s">
        <v>35</v>
      </c>
      <c r="W179">
        <v>271</v>
      </c>
      <c r="X179">
        <v>205.05</v>
      </c>
      <c r="Y179" s="15">
        <v>55568.55</v>
      </c>
      <c r="Z179">
        <v>20.16</v>
      </c>
      <c r="AA179">
        <v>14</v>
      </c>
      <c r="AB179">
        <v>650</v>
      </c>
      <c r="AC179" t="s">
        <v>188</v>
      </c>
      <c r="AD179">
        <v>5152</v>
      </c>
      <c r="AE179">
        <v>50416.55</v>
      </c>
    </row>
    <row r="180" spans="1:31" x14ac:dyDescent="0.25">
      <c r="A180" s="15">
        <v>100178</v>
      </c>
      <c r="B180" s="1">
        <v>45795</v>
      </c>
      <c r="C180" s="1" t="str">
        <f>TEXT(Table1[[#This Row],[Order Date]],"dddd")</f>
        <v>Sunday</v>
      </c>
      <c r="D180" s="16" t="str">
        <f>TEXT(Table1[[#This Row],[Order Date]],"mmmm")</f>
        <v>May</v>
      </c>
      <c r="E180" s="1">
        <v>45798</v>
      </c>
      <c r="F180" s="1" t="str">
        <f>TEXT(Table1[[#This Row],[Shipment Date]],"dddd")</f>
        <v>Wednesday</v>
      </c>
      <c r="G180" s="1" t="str">
        <f>TEXT(Table1[[#This Row],[Shipment Date]],"mmmm")</f>
        <v>May</v>
      </c>
      <c r="H180" s="1">
        <v>45805</v>
      </c>
      <c r="I180" s="16" t="str">
        <f>TEXT(Table1[[#This Row],[Delivery Date]],"dddd")</f>
        <v>Wednesday</v>
      </c>
      <c r="J180" s="1" t="str">
        <f>TEXT(Table1[[#This Row],[Delivery Date]],"mmmm")</f>
        <v>May</v>
      </c>
      <c r="K180" t="s">
        <v>629</v>
      </c>
      <c r="L180" s="15" t="s">
        <v>25</v>
      </c>
      <c r="M180" s="15" t="s">
        <v>244</v>
      </c>
      <c r="N180" t="s">
        <v>630</v>
      </c>
      <c r="O180" s="15" t="s">
        <v>79</v>
      </c>
      <c r="P180" s="15" t="s">
        <v>80</v>
      </c>
      <c r="Q180" t="s">
        <v>631</v>
      </c>
      <c r="R180" t="s">
        <v>187</v>
      </c>
      <c r="S180" t="s">
        <v>25</v>
      </c>
      <c r="T180" t="s">
        <v>45</v>
      </c>
      <c r="U180" s="15" t="s">
        <v>46</v>
      </c>
      <c r="V180" s="15" t="s">
        <v>68</v>
      </c>
      <c r="W180">
        <v>494</v>
      </c>
      <c r="X180">
        <v>236.72</v>
      </c>
      <c r="Y180" s="15">
        <v>116939.68</v>
      </c>
      <c r="Z180">
        <v>44.83</v>
      </c>
      <c r="AA180">
        <v>7</v>
      </c>
      <c r="AB180">
        <v>954</v>
      </c>
      <c r="AC180" t="s">
        <v>36</v>
      </c>
      <c r="AD180">
        <v>23961.09</v>
      </c>
      <c r="AE180">
        <v>92978.59</v>
      </c>
    </row>
    <row r="181" spans="1:31" x14ac:dyDescent="0.25">
      <c r="A181" s="15">
        <v>100179</v>
      </c>
      <c r="B181" s="1">
        <v>45759</v>
      </c>
      <c r="C181" s="1" t="str">
        <f>TEXT(Table1[[#This Row],[Order Date]],"dddd")</f>
        <v>Saturday</v>
      </c>
      <c r="D181" s="16" t="str">
        <f>TEXT(Table1[[#This Row],[Order Date]],"mmmm")</f>
        <v>April</v>
      </c>
      <c r="E181" s="1">
        <v>45764</v>
      </c>
      <c r="F181" s="1" t="str">
        <f>TEXT(Table1[[#This Row],[Shipment Date]],"dddd")</f>
        <v>Thursday</v>
      </c>
      <c r="G181" s="1" t="str">
        <f>TEXT(Table1[[#This Row],[Shipment Date]],"mmmm")</f>
        <v>April</v>
      </c>
      <c r="H181" s="1">
        <v>45768</v>
      </c>
      <c r="I181" s="16" t="str">
        <f>TEXT(Table1[[#This Row],[Delivery Date]],"dddd")</f>
        <v>Monday</v>
      </c>
      <c r="J181" s="1" t="str">
        <f>TEXT(Table1[[#This Row],[Delivery Date]],"mmmm")</f>
        <v>April</v>
      </c>
      <c r="K181" t="s">
        <v>632</v>
      </c>
      <c r="L181" s="15" t="s">
        <v>32</v>
      </c>
      <c r="M181" s="15" t="s">
        <v>180</v>
      </c>
      <c r="N181" t="s">
        <v>633</v>
      </c>
      <c r="O181" s="15" t="s">
        <v>238</v>
      </c>
      <c r="P181" s="15" t="s">
        <v>62</v>
      </c>
      <c r="Q181" t="s">
        <v>634</v>
      </c>
      <c r="R181" t="s">
        <v>98</v>
      </c>
      <c r="S181" t="s">
        <v>65</v>
      </c>
      <c r="T181" t="s">
        <v>33</v>
      </c>
      <c r="U181" s="15" t="s">
        <v>34</v>
      </c>
      <c r="V181" s="15" t="s">
        <v>68</v>
      </c>
      <c r="W181">
        <v>268</v>
      </c>
      <c r="X181">
        <v>45.37</v>
      </c>
      <c r="Y181" s="15">
        <v>12159.16</v>
      </c>
      <c r="Z181">
        <v>45.88</v>
      </c>
      <c r="AA181">
        <v>4</v>
      </c>
      <c r="AB181">
        <v>2198</v>
      </c>
      <c r="AC181" t="s">
        <v>36</v>
      </c>
      <c r="AD181">
        <v>881.4</v>
      </c>
      <c r="AE181">
        <v>11277.76</v>
      </c>
    </row>
    <row r="182" spans="1:31" x14ac:dyDescent="0.25">
      <c r="A182" s="15">
        <v>100180</v>
      </c>
      <c r="B182" s="1">
        <v>45904</v>
      </c>
      <c r="C182" s="1" t="str">
        <f>TEXT(Table1[[#This Row],[Order Date]],"dddd")</f>
        <v>Thursday</v>
      </c>
      <c r="D182" s="16" t="str">
        <f>TEXT(Table1[[#This Row],[Order Date]],"mmmm")</f>
        <v>September</v>
      </c>
      <c r="E182" s="1">
        <v>45907</v>
      </c>
      <c r="F182" s="1" t="str">
        <f>TEXT(Table1[[#This Row],[Shipment Date]],"dddd")</f>
        <v>Sunday</v>
      </c>
      <c r="G182" s="1" t="str">
        <f>TEXT(Table1[[#This Row],[Shipment Date]],"mmmm")</f>
        <v>September</v>
      </c>
      <c r="H182" s="1">
        <v>45913</v>
      </c>
      <c r="I182" s="16" t="str">
        <f>TEXT(Table1[[#This Row],[Delivery Date]],"dddd")</f>
        <v>Saturday</v>
      </c>
      <c r="J182" s="1" t="str">
        <f>TEXT(Table1[[#This Row],[Delivery Date]],"mmmm")</f>
        <v>September</v>
      </c>
      <c r="K182" t="s">
        <v>635</v>
      </c>
      <c r="L182" s="15" t="s">
        <v>54</v>
      </c>
      <c r="M182" s="15" t="s">
        <v>129</v>
      </c>
      <c r="N182" t="s">
        <v>636</v>
      </c>
      <c r="O182" s="15" t="s">
        <v>191</v>
      </c>
      <c r="P182" s="15" t="s">
        <v>62</v>
      </c>
      <c r="Q182" t="s">
        <v>637</v>
      </c>
      <c r="R182" t="s">
        <v>91</v>
      </c>
      <c r="S182" t="s">
        <v>38</v>
      </c>
      <c r="T182" t="s">
        <v>45</v>
      </c>
      <c r="U182" s="15" t="s">
        <v>46</v>
      </c>
      <c r="V182" s="15" t="s">
        <v>35</v>
      </c>
      <c r="W182">
        <v>146</v>
      </c>
      <c r="X182">
        <v>41.16</v>
      </c>
      <c r="Y182" s="15">
        <v>6009.36</v>
      </c>
      <c r="Z182">
        <v>16.61</v>
      </c>
      <c r="AA182">
        <v>6</v>
      </c>
      <c r="AB182">
        <v>4258</v>
      </c>
      <c r="AC182" t="s">
        <v>36</v>
      </c>
      <c r="AD182">
        <v>1052.6600000000001</v>
      </c>
      <c r="AE182">
        <v>4956.7</v>
      </c>
    </row>
    <row r="183" spans="1:31" x14ac:dyDescent="0.25">
      <c r="A183" s="15">
        <v>100181</v>
      </c>
      <c r="B183" s="1">
        <v>45560</v>
      </c>
      <c r="C183" s="1" t="str">
        <f>TEXT(Table1[[#This Row],[Order Date]],"dddd")</f>
        <v>Wednesday</v>
      </c>
      <c r="D183" s="16" t="str">
        <f>TEXT(Table1[[#This Row],[Order Date]],"mmmm")</f>
        <v>September</v>
      </c>
      <c r="E183" s="1">
        <v>45561</v>
      </c>
      <c r="F183" s="1" t="str">
        <f>TEXT(Table1[[#This Row],[Shipment Date]],"dddd")</f>
        <v>Thursday</v>
      </c>
      <c r="G183" s="1" t="str">
        <f>TEXT(Table1[[#This Row],[Shipment Date]],"mmmm")</f>
        <v>September</v>
      </c>
      <c r="H183" s="1">
        <v>45565</v>
      </c>
      <c r="I183" s="16" t="str">
        <f>TEXT(Table1[[#This Row],[Delivery Date]],"dddd")</f>
        <v>Monday</v>
      </c>
      <c r="J183" s="1" t="str">
        <f>TEXT(Table1[[#This Row],[Delivery Date]],"mmmm")</f>
        <v>September</v>
      </c>
      <c r="K183" t="s">
        <v>638</v>
      </c>
      <c r="L183" s="15" t="s">
        <v>25</v>
      </c>
      <c r="M183" s="15" t="s">
        <v>233</v>
      </c>
      <c r="N183" t="s">
        <v>639</v>
      </c>
      <c r="O183" s="15" t="s">
        <v>72</v>
      </c>
      <c r="P183" s="15" t="s">
        <v>42</v>
      </c>
      <c r="Q183" t="s">
        <v>640</v>
      </c>
      <c r="R183" t="s">
        <v>187</v>
      </c>
      <c r="S183" t="s">
        <v>54</v>
      </c>
      <c r="T183" t="s">
        <v>33</v>
      </c>
      <c r="U183" s="15" t="s">
        <v>34</v>
      </c>
      <c r="V183" s="15" t="s">
        <v>68</v>
      </c>
      <c r="W183">
        <v>137</v>
      </c>
      <c r="X183">
        <v>64.92</v>
      </c>
      <c r="Y183" s="15">
        <v>8894.0400000000009</v>
      </c>
      <c r="Z183">
        <v>37.39</v>
      </c>
      <c r="AA183">
        <v>4</v>
      </c>
      <c r="AB183">
        <v>1610</v>
      </c>
      <c r="AC183" t="s">
        <v>57</v>
      </c>
      <c r="AD183">
        <v>1698.85</v>
      </c>
      <c r="AE183">
        <v>7195.1900000000005</v>
      </c>
    </row>
    <row r="184" spans="1:31" x14ac:dyDescent="0.25">
      <c r="A184" s="15">
        <v>100182</v>
      </c>
      <c r="B184" s="1">
        <v>45936</v>
      </c>
      <c r="C184" s="1" t="str">
        <f>TEXT(Table1[[#This Row],[Order Date]],"dddd")</f>
        <v>Monday</v>
      </c>
      <c r="D184" s="16" t="str">
        <f>TEXT(Table1[[#This Row],[Order Date]],"mmmm")</f>
        <v>October</v>
      </c>
      <c r="E184" s="1">
        <v>45938</v>
      </c>
      <c r="F184" s="1" t="str">
        <f>TEXT(Table1[[#This Row],[Shipment Date]],"dddd")</f>
        <v>Wednesday</v>
      </c>
      <c r="G184" s="1" t="str">
        <f>TEXT(Table1[[#This Row],[Shipment Date]],"mmmm")</f>
        <v>October</v>
      </c>
      <c r="H184" s="1">
        <v>45943</v>
      </c>
      <c r="I184" s="16" t="str">
        <f>TEXT(Table1[[#This Row],[Delivery Date]],"dddd")</f>
        <v>Monday</v>
      </c>
      <c r="J184" s="1" t="str">
        <f>TEXT(Table1[[#This Row],[Delivery Date]],"mmmm")</f>
        <v>October</v>
      </c>
      <c r="K184" t="s">
        <v>641</v>
      </c>
      <c r="L184" s="15" t="s">
        <v>38</v>
      </c>
      <c r="M184" s="15" t="s">
        <v>39</v>
      </c>
      <c r="N184" t="s">
        <v>642</v>
      </c>
      <c r="O184" s="15" t="s">
        <v>51</v>
      </c>
      <c r="P184" s="15" t="s">
        <v>52</v>
      </c>
      <c r="Q184" t="s">
        <v>643</v>
      </c>
      <c r="R184" t="s">
        <v>91</v>
      </c>
      <c r="S184" t="s">
        <v>65</v>
      </c>
      <c r="T184" t="s">
        <v>33</v>
      </c>
      <c r="U184" s="15" t="s">
        <v>34</v>
      </c>
      <c r="V184" s="15" t="s">
        <v>68</v>
      </c>
      <c r="W184">
        <v>443</v>
      </c>
      <c r="X184">
        <v>17.079999999999998</v>
      </c>
      <c r="Y184" s="15">
        <v>7566.44</v>
      </c>
      <c r="Z184">
        <v>57.22</v>
      </c>
      <c r="AA184">
        <v>5</v>
      </c>
      <c r="AB184">
        <v>3190</v>
      </c>
      <c r="AC184" t="s">
        <v>36</v>
      </c>
      <c r="AD184">
        <v>722.59</v>
      </c>
      <c r="AE184">
        <v>6843.8499999999995</v>
      </c>
    </row>
    <row r="185" spans="1:31" x14ac:dyDescent="0.25">
      <c r="A185" s="15">
        <v>100183</v>
      </c>
      <c r="B185" s="1">
        <v>45879</v>
      </c>
      <c r="C185" s="1" t="str">
        <f>TEXT(Table1[[#This Row],[Order Date]],"dddd")</f>
        <v>Sunday</v>
      </c>
      <c r="D185" s="16" t="str">
        <f>TEXT(Table1[[#This Row],[Order Date]],"mmmm")</f>
        <v>August</v>
      </c>
      <c r="E185" s="1">
        <v>45882</v>
      </c>
      <c r="F185" s="1" t="str">
        <f>TEXT(Table1[[#This Row],[Shipment Date]],"dddd")</f>
        <v>Wednesday</v>
      </c>
      <c r="G185" s="1" t="str">
        <f>TEXT(Table1[[#This Row],[Shipment Date]],"mmmm")</f>
        <v>August</v>
      </c>
      <c r="H185" s="1">
        <v>45895</v>
      </c>
      <c r="I185" s="16" t="str">
        <f>TEXT(Table1[[#This Row],[Delivery Date]],"dddd")</f>
        <v>Tuesday</v>
      </c>
      <c r="J185" s="1" t="str">
        <f>TEXT(Table1[[#This Row],[Delivery Date]],"mmmm")</f>
        <v>August</v>
      </c>
      <c r="K185" t="s">
        <v>644</v>
      </c>
      <c r="L185" s="15" t="s">
        <v>25</v>
      </c>
      <c r="M185" s="15" t="s">
        <v>169</v>
      </c>
      <c r="N185" t="s">
        <v>645</v>
      </c>
      <c r="O185" s="15" t="s">
        <v>116</v>
      </c>
      <c r="P185" s="15" t="s">
        <v>62</v>
      </c>
      <c r="Q185" t="s">
        <v>646</v>
      </c>
      <c r="R185" t="s">
        <v>113</v>
      </c>
      <c r="S185" t="s">
        <v>65</v>
      </c>
      <c r="T185" t="s">
        <v>33</v>
      </c>
      <c r="U185" s="15" t="s">
        <v>34</v>
      </c>
      <c r="V185" s="15" t="s">
        <v>123</v>
      </c>
      <c r="W185">
        <v>199</v>
      </c>
      <c r="X185">
        <v>37.36</v>
      </c>
      <c r="Y185" s="15">
        <v>7434.64</v>
      </c>
      <c r="Z185">
        <v>15.53</v>
      </c>
      <c r="AA185">
        <v>13</v>
      </c>
      <c r="AB185">
        <v>1998</v>
      </c>
      <c r="AC185" t="s">
        <v>36</v>
      </c>
      <c r="AD185">
        <v>791.47</v>
      </c>
      <c r="AE185">
        <v>6643.17</v>
      </c>
    </row>
    <row r="186" spans="1:31" x14ac:dyDescent="0.25">
      <c r="A186" s="15">
        <v>100184</v>
      </c>
      <c r="B186" s="1">
        <v>45570</v>
      </c>
      <c r="C186" s="1" t="str">
        <f>TEXT(Table1[[#This Row],[Order Date]],"dddd")</f>
        <v>Saturday</v>
      </c>
      <c r="D186" s="16" t="str">
        <f>TEXT(Table1[[#This Row],[Order Date]],"mmmm")</f>
        <v>October</v>
      </c>
      <c r="E186" s="1">
        <v>45575</v>
      </c>
      <c r="F186" s="1" t="str">
        <f>TEXT(Table1[[#This Row],[Shipment Date]],"dddd")</f>
        <v>Thursday</v>
      </c>
      <c r="G186" s="1" t="str">
        <f>TEXT(Table1[[#This Row],[Shipment Date]],"mmmm")</f>
        <v>October</v>
      </c>
      <c r="H186" s="1">
        <v>45579</v>
      </c>
      <c r="I186" s="16" t="str">
        <f>TEXT(Table1[[#This Row],[Delivery Date]],"dddd")</f>
        <v>Monday</v>
      </c>
      <c r="J186" s="1" t="str">
        <f>TEXT(Table1[[#This Row],[Delivery Date]],"mmmm")</f>
        <v>October</v>
      </c>
      <c r="K186" t="s">
        <v>647</v>
      </c>
      <c r="L186" s="15" t="s">
        <v>25</v>
      </c>
      <c r="M186" s="15" t="s">
        <v>244</v>
      </c>
      <c r="N186" t="s">
        <v>648</v>
      </c>
      <c r="O186" s="15" t="s">
        <v>79</v>
      </c>
      <c r="P186" s="15" t="s">
        <v>80</v>
      </c>
      <c r="Q186" t="s">
        <v>649</v>
      </c>
      <c r="R186" t="s">
        <v>91</v>
      </c>
      <c r="S186" t="s">
        <v>38</v>
      </c>
      <c r="T186" t="s">
        <v>33</v>
      </c>
      <c r="U186" s="15" t="s">
        <v>34</v>
      </c>
      <c r="V186" s="15" t="s">
        <v>123</v>
      </c>
      <c r="W186">
        <v>356</v>
      </c>
      <c r="X186">
        <v>236.58</v>
      </c>
      <c r="Y186" s="15">
        <v>84222.48</v>
      </c>
      <c r="Z186">
        <v>19.34</v>
      </c>
      <c r="AA186">
        <v>4</v>
      </c>
      <c r="AB186">
        <v>773</v>
      </c>
      <c r="AC186" t="s">
        <v>36</v>
      </c>
      <c r="AD186">
        <v>10521.27</v>
      </c>
      <c r="AE186">
        <v>73701.209999999992</v>
      </c>
    </row>
    <row r="187" spans="1:31" x14ac:dyDescent="0.25">
      <c r="A187" s="15">
        <v>100185</v>
      </c>
      <c r="B187" s="1">
        <v>45745</v>
      </c>
      <c r="C187" s="1" t="str">
        <f>TEXT(Table1[[#This Row],[Order Date]],"dddd")</f>
        <v>Saturday</v>
      </c>
      <c r="D187" s="16" t="str">
        <f>TEXT(Table1[[#This Row],[Order Date]],"mmmm")</f>
        <v>March</v>
      </c>
      <c r="E187" s="1">
        <v>45745</v>
      </c>
      <c r="F187" s="1" t="str">
        <f>TEXT(Table1[[#This Row],[Shipment Date]],"dddd")</f>
        <v>Saturday</v>
      </c>
      <c r="G187" s="1" t="str">
        <f>TEXT(Table1[[#This Row],[Shipment Date]],"mmmm")</f>
        <v>March</v>
      </c>
      <c r="H187" s="1">
        <v>45752</v>
      </c>
      <c r="I187" s="16" t="str">
        <f>TEXT(Table1[[#This Row],[Delivery Date]],"dddd")</f>
        <v>Saturday</v>
      </c>
      <c r="J187" s="1" t="str">
        <f>TEXT(Table1[[#This Row],[Delivery Date]],"mmmm")</f>
        <v>April</v>
      </c>
      <c r="K187" t="s">
        <v>650</v>
      </c>
      <c r="L187" s="15" t="s">
        <v>65</v>
      </c>
      <c r="M187" s="15" t="s">
        <v>142</v>
      </c>
      <c r="N187" t="s">
        <v>651</v>
      </c>
      <c r="O187" s="15" t="s">
        <v>28</v>
      </c>
      <c r="P187" s="15" t="s">
        <v>29</v>
      </c>
      <c r="Q187" t="s">
        <v>652</v>
      </c>
      <c r="R187" t="s">
        <v>64</v>
      </c>
      <c r="S187" t="s">
        <v>32</v>
      </c>
      <c r="T187" t="s">
        <v>33</v>
      </c>
      <c r="U187" s="15" t="s">
        <v>34</v>
      </c>
      <c r="V187" s="15" t="s">
        <v>123</v>
      </c>
      <c r="W187">
        <v>137</v>
      </c>
      <c r="X187">
        <v>80.72</v>
      </c>
      <c r="Y187" s="15">
        <v>11058.64</v>
      </c>
      <c r="Z187">
        <v>14.02</v>
      </c>
      <c r="AA187">
        <v>7</v>
      </c>
      <c r="AB187">
        <v>2713</v>
      </c>
      <c r="AC187" t="s">
        <v>36</v>
      </c>
      <c r="AD187">
        <v>1483</v>
      </c>
      <c r="AE187">
        <v>9575.64</v>
      </c>
    </row>
    <row r="188" spans="1:31" x14ac:dyDescent="0.25">
      <c r="A188" s="15">
        <v>100186</v>
      </c>
      <c r="B188" s="1">
        <v>45593</v>
      </c>
      <c r="C188" s="1" t="str">
        <f>TEXT(Table1[[#This Row],[Order Date]],"dddd")</f>
        <v>Monday</v>
      </c>
      <c r="D188" s="16" t="str">
        <f>TEXT(Table1[[#This Row],[Order Date]],"mmmm")</f>
        <v>October</v>
      </c>
      <c r="E188" s="1">
        <v>45596</v>
      </c>
      <c r="F188" s="1" t="str">
        <f>TEXT(Table1[[#This Row],[Shipment Date]],"dddd")</f>
        <v>Thursday</v>
      </c>
      <c r="G188" s="1" t="str">
        <f>TEXT(Table1[[#This Row],[Shipment Date]],"mmmm")</f>
        <v>October</v>
      </c>
      <c r="H188" s="1">
        <v>45601</v>
      </c>
      <c r="I188" s="16" t="str">
        <f>TEXT(Table1[[#This Row],[Delivery Date]],"dddd")</f>
        <v>Tuesday</v>
      </c>
      <c r="J188" s="1" t="str">
        <f>TEXT(Table1[[#This Row],[Delivery Date]],"mmmm")</f>
        <v>November</v>
      </c>
      <c r="K188" t="s">
        <v>653</v>
      </c>
      <c r="L188" s="15" t="s">
        <v>38</v>
      </c>
      <c r="M188" s="15" t="s">
        <v>147</v>
      </c>
      <c r="N188" t="s">
        <v>654</v>
      </c>
      <c r="O188" s="15" t="s">
        <v>238</v>
      </c>
      <c r="P188" s="15" t="s">
        <v>62</v>
      </c>
      <c r="Q188" t="s">
        <v>655</v>
      </c>
      <c r="R188" t="s">
        <v>64</v>
      </c>
      <c r="S188" t="s">
        <v>32</v>
      </c>
      <c r="T188" t="s">
        <v>45</v>
      </c>
      <c r="U188" s="15" t="s">
        <v>46</v>
      </c>
      <c r="V188" s="15" t="s">
        <v>35</v>
      </c>
      <c r="W188">
        <v>216</v>
      </c>
      <c r="X188">
        <v>16.71</v>
      </c>
      <c r="Y188" s="15">
        <v>3609.36</v>
      </c>
      <c r="Z188">
        <v>18.600000000000001</v>
      </c>
      <c r="AA188">
        <v>5</v>
      </c>
      <c r="AB188">
        <v>4108</v>
      </c>
      <c r="AC188" t="s">
        <v>57</v>
      </c>
      <c r="AD188">
        <v>241.2</v>
      </c>
      <c r="AE188">
        <v>3368.1600000000003</v>
      </c>
    </row>
    <row r="189" spans="1:31" x14ac:dyDescent="0.25">
      <c r="A189" s="15">
        <v>100187</v>
      </c>
      <c r="B189" s="1">
        <v>45849</v>
      </c>
      <c r="C189" s="1" t="str">
        <f>TEXT(Table1[[#This Row],[Order Date]],"dddd")</f>
        <v>Friday</v>
      </c>
      <c r="D189" s="16" t="str">
        <f>TEXT(Table1[[#This Row],[Order Date]],"mmmm")</f>
        <v>July</v>
      </c>
      <c r="E189" s="1">
        <v>45854</v>
      </c>
      <c r="F189" s="1" t="str">
        <f>TEXT(Table1[[#This Row],[Shipment Date]],"dddd")</f>
        <v>Wednesday</v>
      </c>
      <c r="G189" s="1" t="str">
        <f>TEXT(Table1[[#This Row],[Shipment Date]],"mmmm")</f>
        <v>July</v>
      </c>
      <c r="H189" s="1">
        <v>45859</v>
      </c>
      <c r="I189" s="16" t="str">
        <f>TEXT(Table1[[#This Row],[Delivery Date]],"dddd")</f>
        <v>Monday</v>
      </c>
      <c r="J189" s="1" t="str">
        <f>TEXT(Table1[[#This Row],[Delivery Date]],"mmmm")</f>
        <v>July</v>
      </c>
      <c r="K189" t="s">
        <v>656</v>
      </c>
      <c r="L189" s="15" t="s">
        <v>32</v>
      </c>
      <c r="M189" s="15" t="s">
        <v>95</v>
      </c>
      <c r="N189" t="s">
        <v>657</v>
      </c>
      <c r="O189" s="15" t="s">
        <v>191</v>
      </c>
      <c r="P189" s="15" t="s">
        <v>62</v>
      </c>
      <c r="Q189" t="s">
        <v>658</v>
      </c>
      <c r="R189" t="s">
        <v>212</v>
      </c>
      <c r="S189" t="s">
        <v>32</v>
      </c>
      <c r="T189" t="s">
        <v>33</v>
      </c>
      <c r="U189" s="15" t="s">
        <v>34</v>
      </c>
      <c r="V189" s="15" t="s">
        <v>35</v>
      </c>
      <c r="W189">
        <v>93</v>
      </c>
      <c r="X189">
        <v>5.81</v>
      </c>
      <c r="Y189" s="15">
        <v>540.33000000000004</v>
      </c>
      <c r="Z189">
        <v>11.19</v>
      </c>
      <c r="AA189">
        <v>5</v>
      </c>
      <c r="AB189">
        <v>723</v>
      </c>
      <c r="AC189" t="s">
        <v>36</v>
      </c>
      <c r="AD189">
        <v>35.5</v>
      </c>
      <c r="AE189">
        <v>504.83000000000004</v>
      </c>
    </row>
    <row r="190" spans="1:31" x14ac:dyDescent="0.25">
      <c r="A190" s="15">
        <v>100188</v>
      </c>
      <c r="B190" s="1">
        <v>45374</v>
      </c>
      <c r="C190" s="1" t="str">
        <f>TEXT(Table1[[#This Row],[Order Date]],"dddd")</f>
        <v>Saturday</v>
      </c>
      <c r="D190" s="16" t="str">
        <f>TEXT(Table1[[#This Row],[Order Date]],"mmmm")</f>
        <v>March</v>
      </c>
      <c r="E190" s="1">
        <v>45379</v>
      </c>
      <c r="F190" s="1" t="str">
        <f>TEXT(Table1[[#This Row],[Shipment Date]],"dddd")</f>
        <v>Thursday</v>
      </c>
      <c r="G190" s="1" t="str">
        <f>TEXT(Table1[[#This Row],[Shipment Date]],"mmmm")</f>
        <v>March</v>
      </c>
      <c r="H190" s="1">
        <v>45391</v>
      </c>
      <c r="I190" s="16" t="str">
        <f>TEXT(Table1[[#This Row],[Delivery Date]],"dddd")</f>
        <v>Tuesday</v>
      </c>
      <c r="J190" s="1" t="str">
        <f>TEXT(Table1[[#This Row],[Delivery Date]],"mmmm")</f>
        <v>April</v>
      </c>
      <c r="K190" t="s">
        <v>659</v>
      </c>
      <c r="L190" s="15" t="s">
        <v>54</v>
      </c>
      <c r="M190" s="15" t="s">
        <v>129</v>
      </c>
      <c r="N190" t="s">
        <v>660</v>
      </c>
      <c r="O190" s="15" t="s">
        <v>144</v>
      </c>
      <c r="P190" s="15" t="s">
        <v>52</v>
      </c>
      <c r="Q190" t="s">
        <v>661</v>
      </c>
      <c r="R190" t="s">
        <v>113</v>
      </c>
      <c r="S190" t="s">
        <v>38</v>
      </c>
      <c r="T190" t="s">
        <v>55</v>
      </c>
      <c r="U190" s="15" t="s">
        <v>56</v>
      </c>
      <c r="V190" s="15" t="s">
        <v>76</v>
      </c>
      <c r="W190">
        <v>477</v>
      </c>
      <c r="X190">
        <v>88.51</v>
      </c>
      <c r="Y190" s="15">
        <v>42219.27</v>
      </c>
      <c r="Z190">
        <v>16.71</v>
      </c>
      <c r="AA190">
        <v>12</v>
      </c>
      <c r="AB190">
        <v>3989</v>
      </c>
      <c r="AC190" t="s">
        <v>36</v>
      </c>
      <c r="AD190">
        <v>7490.78</v>
      </c>
      <c r="AE190">
        <v>34728.49</v>
      </c>
    </row>
    <row r="191" spans="1:31" x14ac:dyDescent="0.25">
      <c r="A191" s="15">
        <v>100189</v>
      </c>
      <c r="B191" s="1">
        <v>45689</v>
      </c>
      <c r="C191" s="1" t="str">
        <f>TEXT(Table1[[#This Row],[Order Date]],"dddd")</f>
        <v>Saturday</v>
      </c>
      <c r="D191" s="16" t="str">
        <f>TEXT(Table1[[#This Row],[Order Date]],"mmmm")</f>
        <v>February</v>
      </c>
      <c r="E191" s="1">
        <v>45694</v>
      </c>
      <c r="F191" s="1" t="str">
        <f>TEXT(Table1[[#This Row],[Shipment Date]],"dddd")</f>
        <v>Thursday</v>
      </c>
      <c r="G191" s="1" t="str">
        <f>TEXT(Table1[[#This Row],[Shipment Date]],"mmmm")</f>
        <v>February</v>
      </c>
      <c r="H191" s="1">
        <v>45699</v>
      </c>
      <c r="I191" s="16" t="str">
        <f>TEXT(Table1[[#This Row],[Delivery Date]],"dddd")</f>
        <v>Tuesday</v>
      </c>
      <c r="J191" s="1" t="str">
        <f>TEXT(Table1[[#This Row],[Delivery Date]],"mmmm")</f>
        <v>February</v>
      </c>
      <c r="K191" t="s">
        <v>662</v>
      </c>
      <c r="L191" s="15" t="s">
        <v>65</v>
      </c>
      <c r="M191" s="15" t="s">
        <v>70</v>
      </c>
      <c r="N191" t="s">
        <v>663</v>
      </c>
      <c r="O191" s="15" t="s">
        <v>416</v>
      </c>
      <c r="P191" s="15" t="s">
        <v>80</v>
      </c>
      <c r="Q191" t="s">
        <v>664</v>
      </c>
      <c r="R191" t="s">
        <v>113</v>
      </c>
      <c r="S191" t="s">
        <v>54</v>
      </c>
      <c r="T191" t="s">
        <v>107</v>
      </c>
      <c r="U191" s="15" t="s">
        <v>108</v>
      </c>
      <c r="V191" s="15" t="s">
        <v>68</v>
      </c>
      <c r="W191">
        <v>170</v>
      </c>
      <c r="X191">
        <v>185.32</v>
      </c>
      <c r="Y191" s="15">
        <v>31504.400000000001</v>
      </c>
      <c r="Z191">
        <v>39.53</v>
      </c>
      <c r="AA191">
        <v>5</v>
      </c>
      <c r="AB191">
        <v>2186</v>
      </c>
      <c r="AC191" t="s">
        <v>57</v>
      </c>
      <c r="AD191">
        <v>4881.97</v>
      </c>
      <c r="AE191">
        <v>26622.43</v>
      </c>
    </row>
    <row r="192" spans="1:31" x14ac:dyDescent="0.25">
      <c r="A192" s="15">
        <v>100190</v>
      </c>
      <c r="B192" s="1">
        <v>45332</v>
      </c>
      <c r="C192" s="1" t="str">
        <f>TEXT(Table1[[#This Row],[Order Date]],"dddd")</f>
        <v>Saturday</v>
      </c>
      <c r="D192" s="16" t="str">
        <f>TEXT(Table1[[#This Row],[Order Date]],"mmmm")</f>
        <v>February</v>
      </c>
      <c r="E192" s="1">
        <v>45335</v>
      </c>
      <c r="F192" s="1" t="str">
        <f>TEXT(Table1[[#This Row],[Shipment Date]],"dddd")</f>
        <v>Tuesday</v>
      </c>
      <c r="G192" s="1" t="str">
        <f>TEXT(Table1[[#This Row],[Shipment Date]],"mmmm")</f>
        <v>February</v>
      </c>
      <c r="H192" s="1">
        <v>45338</v>
      </c>
      <c r="I192" s="16" t="str">
        <f>TEXT(Table1[[#This Row],[Delivery Date]],"dddd")</f>
        <v>Friday</v>
      </c>
      <c r="J192" s="1" t="str">
        <f>TEXT(Table1[[#This Row],[Delivery Date]],"mmmm")</f>
        <v>February</v>
      </c>
      <c r="K192" t="s">
        <v>665</v>
      </c>
      <c r="L192" s="15" t="s">
        <v>38</v>
      </c>
      <c r="M192" s="15" t="s">
        <v>217</v>
      </c>
      <c r="N192" t="s">
        <v>666</v>
      </c>
      <c r="O192" s="15" t="s">
        <v>368</v>
      </c>
      <c r="P192" s="15" t="s">
        <v>29</v>
      </c>
      <c r="Q192" t="s">
        <v>667</v>
      </c>
      <c r="R192" t="s">
        <v>44</v>
      </c>
      <c r="S192" t="s">
        <v>65</v>
      </c>
      <c r="T192" t="s">
        <v>92</v>
      </c>
      <c r="U192" s="15" t="s">
        <v>93</v>
      </c>
      <c r="V192" s="15" t="s">
        <v>68</v>
      </c>
      <c r="W192">
        <v>434</v>
      </c>
      <c r="X192">
        <v>118.79</v>
      </c>
      <c r="Y192" s="15">
        <v>51554.86</v>
      </c>
      <c r="Z192">
        <v>56.64</v>
      </c>
      <c r="AA192">
        <v>3</v>
      </c>
      <c r="AB192">
        <v>1428</v>
      </c>
      <c r="AC192" t="s">
        <v>36</v>
      </c>
      <c r="AD192">
        <v>10205.74</v>
      </c>
      <c r="AE192">
        <v>41349.120000000003</v>
      </c>
    </row>
    <row r="193" spans="1:31" x14ac:dyDescent="0.25">
      <c r="A193" s="15">
        <v>100191</v>
      </c>
      <c r="B193" s="1">
        <v>45867</v>
      </c>
      <c r="C193" s="1" t="str">
        <f>TEXT(Table1[[#This Row],[Order Date]],"dddd")</f>
        <v>Tuesday</v>
      </c>
      <c r="D193" s="16" t="str">
        <f>TEXT(Table1[[#This Row],[Order Date]],"mmmm")</f>
        <v>July</v>
      </c>
      <c r="E193" s="1">
        <v>45872</v>
      </c>
      <c r="F193" s="1" t="str">
        <f>TEXT(Table1[[#This Row],[Shipment Date]],"dddd")</f>
        <v>Sunday</v>
      </c>
      <c r="G193" s="1" t="str">
        <f>TEXT(Table1[[#This Row],[Shipment Date]],"mmmm")</f>
        <v>August</v>
      </c>
      <c r="H193" s="1">
        <v>45877</v>
      </c>
      <c r="I193" s="16" t="str">
        <f>TEXT(Table1[[#This Row],[Delivery Date]],"dddd")</f>
        <v>Friday</v>
      </c>
      <c r="J193" s="1" t="str">
        <f>TEXT(Table1[[#This Row],[Delivery Date]],"mmmm")</f>
        <v>August</v>
      </c>
      <c r="K193" t="s">
        <v>668</v>
      </c>
      <c r="L193" s="15" t="s">
        <v>25</v>
      </c>
      <c r="M193" s="15" t="s">
        <v>172</v>
      </c>
      <c r="N193" t="s">
        <v>669</v>
      </c>
      <c r="O193" s="15" t="s">
        <v>278</v>
      </c>
      <c r="P193" s="15" t="s">
        <v>29</v>
      </c>
      <c r="Q193" t="s">
        <v>670</v>
      </c>
      <c r="R193" t="s">
        <v>44</v>
      </c>
      <c r="S193" t="s">
        <v>25</v>
      </c>
      <c r="T193" t="s">
        <v>55</v>
      </c>
      <c r="U193" s="15" t="s">
        <v>56</v>
      </c>
      <c r="V193" s="15" t="s">
        <v>123</v>
      </c>
      <c r="W193">
        <v>285</v>
      </c>
      <c r="X193">
        <v>34.22</v>
      </c>
      <c r="Y193" s="15">
        <v>9752.7000000000007</v>
      </c>
      <c r="Z193">
        <v>13.05</v>
      </c>
      <c r="AA193">
        <v>5</v>
      </c>
      <c r="AB193">
        <v>3210</v>
      </c>
      <c r="AC193" t="s">
        <v>36</v>
      </c>
      <c r="AD193">
        <v>2267.52</v>
      </c>
      <c r="AE193">
        <v>7485.18</v>
      </c>
    </row>
    <row r="194" spans="1:31" x14ac:dyDescent="0.25">
      <c r="A194" s="15">
        <v>100192</v>
      </c>
      <c r="B194" s="1">
        <v>46019</v>
      </c>
      <c r="C194" s="1" t="str">
        <f>TEXT(Table1[[#This Row],[Order Date]],"dddd")</f>
        <v>Sunday</v>
      </c>
      <c r="D194" s="16" t="str">
        <f>TEXT(Table1[[#This Row],[Order Date]],"mmmm")</f>
        <v>December</v>
      </c>
      <c r="E194" s="1">
        <v>46019</v>
      </c>
      <c r="F194" s="1" t="str">
        <f>TEXT(Table1[[#This Row],[Shipment Date]],"dddd")</f>
        <v>Sunday</v>
      </c>
      <c r="G194" s="1" t="str">
        <f>TEXT(Table1[[#This Row],[Shipment Date]],"mmmm")</f>
        <v>December</v>
      </c>
      <c r="H194" s="1">
        <v>46030</v>
      </c>
      <c r="I194" s="16" t="str">
        <f>TEXT(Table1[[#This Row],[Delivery Date]],"dddd")</f>
        <v>Thursday</v>
      </c>
      <c r="J194" s="1" t="str">
        <f>TEXT(Table1[[#This Row],[Delivery Date]],"mmmm")</f>
        <v>January</v>
      </c>
      <c r="K194" t="s">
        <v>671</v>
      </c>
      <c r="L194" s="15" t="s">
        <v>54</v>
      </c>
      <c r="M194" s="15" t="s">
        <v>225</v>
      </c>
      <c r="N194" t="s">
        <v>672</v>
      </c>
      <c r="O194" s="15" t="s">
        <v>198</v>
      </c>
      <c r="P194" s="15" t="s">
        <v>52</v>
      </c>
      <c r="Q194" t="s">
        <v>673</v>
      </c>
      <c r="R194" t="s">
        <v>113</v>
      </c>
      <c r="S194" t="s">
        <v>38</v>
      </c>
      <c r="T194" t="s">
        <v>45</v>
      </c>
      <c r="U194" s="15" t="s">
        <v>46</v>
      </c>
      <c r="V194" s="15" t="s">
        <v>123</v>
      </c>
      <c r="W194">
        <v>183</v>
      </c>
      <c r="X194">
        <v>71.459999999999994</v>
      </c>
      <c r="Y194" s="15">
        <v>13077.18</v>
      </c>
      <c r="Z194">
        <v>15.14</v>
      </c>
      <c r="AA194">
        <v>11</v>
      </c>
      <c r="AB194">
        <v>2096</v>
      </c>
      <c r="AC194" t="s">
        <v>36</v>
      </c>
      <c r="AD194">
        <v>1190.26</v>
      </c>
      <c r="AE194">
        <v>11886.92</v>
      </c>
    </row>
    <row r="195" spans="1:31" x14ac:dyDescent="0.25">
      <c r="A195" s="15">
        <v>100193</v>
      </c>
      <c r="B195" s="1">
        <v>45841</v>
      </c>
      <c r="C195" s="1" t="str">
        <f>TEXT(Table1[[#This Row],[Order Date]],"dddd")</f>
        <v>Thursday</v>
      </c>
      <c r="D195" s="16" t="str">
        <f>TEXT(Table1[[#This Row],[Order Date]],"mmmm")</f>
        <v>July</v>
      </c>
      <c r="E195" s="1">
        <v>45844</v>
      </c>
      <c r="F195" s="1" t="str">
        <f>TEXT(Table1[[#This Row],[Shipment Date]],"dddd")</f>
        <v>Sunday</v>
      </c>
      <c r="G195" s="1" t="str">
        <f>TEXT(Table1[[#This Row],[Shipment Date]],"mmmm")</f>
        <v>July</v>
      </c>
      <c r="H195" s="1">
        <v>45845</v>
      </c>
      <c r="I195" s="16" t="str">
        <f>TEXT(Table1[[#This Row],[Delivery Date]],"dddd")</f>
        <v>Monday</v>
      </c>
      <c r="J195" s="1" t="str">
        <f>TEXT(Table1[[#This Row],[Delivery Date]],"mmmm")</f>
        <v>July</v>
      </c>
      <c r="K195" t="s">
        <v>674</v>
      </c>
      <c r="L195" s="15" t="s">
        <v>38</v>
      </c>
      <c r="M195" s="15" t="s">
        <v>39</v>
      </c>
      <c r="N195" t="s">
        <v>675</v>
      </c>
      <c r="O195" s="15" t="s">
        <v>85</v>
      </c>
      <c r="P195" s="15" t="s">
        <v>52</v>
      </c>
      <c r="Q195" t="s">
        <v>231</v>
      </c>
      <c r="R195" t="s">
        <v>187</v>
      </c>
      <c r="S195" t="s">
        <v>54</v>
      </c>
      <c r="T195" t="s">
        <v>33</v>
      </c>
      <c r="U195" s="15" t="s">
        <v>34</v>
      </c>
      <c r="V195" s="15" t="s">
        <v>68</v>
      </c>
      <c r="W195">
        <v>37</v>
      </c>
      <c r="X195">
        <v>27.2</v>
      </c>
      <c r="Y195" s="15">
        <v>1006.4</v>
      </c>
      <c r="Z195">
        <v>30.91</v>
      </c>
      <c r="AA195">
        <v>1</v>
      </c>
      <c r="AB195">
        <v>778</v>
      </c>
      <c r="AC195" t="s">
        <v>36</v>
      </c>
      <c r="AD195">
        <v>163.9</v>
      </c>
      <c r="AE195">
        <v>842.5</v>
      </c>
    </row>
    <row r="196" spans="1:31" x14ac:dyDescent="0.25">
      <c r="A196" s="15">
        <v>100194</v>
      </c>
      <c r="B196" s="1">
        <v>45652</v>
      </c>
      <c r="C196" s="1" t="str">
        <f>TEXT(Table1[[#This Row],[Order Date]],"dddd")</f>
        <v>Thursday</v>
      </c>
      <c r="D196" s="16" t="str">
        <f>TEXT(Table1[[#This Row],[Order Date]],"mmmm")</f>
        <v>December</v>
      </c>
      <c r="E196" s="1">
        <v>45652</v>
      </c>
      <c r="F196" s="1" t="str">
        <f>TEXT(Table1[[#This Row],[Shipment Date]],"dddd")</f>
        <v>Thursday</v>
      </c>
      <c r="G196" s="1" t="str">
        <f>TEXT(Table1[[#This Row],[Shipment Date]],"mmmm")</f>
        <v>December</v>
      </c>
      <c r="H196" s="1">
        <v>45659</v>
      </c>
      <c r="I196" s="16" t="str">
        <f>TEXT(Table1[[#This Row],[Delivery Date]],"dddd")</f>
        <v>Thursday</v>
      </c>
      <c r="J196" s="1" t="str">
        <f>TEXT(Table1[[#This Row],[Delivery Date]],"mmmm")</f>
        <v>January</v>
      </c>
      <c r="K196" t="s">
        <v>676</v>
      </c>
      <c r="L196" s="15" t="s">
        <v>25</v>
      </c>
      <c r="M196" s="15" t="s">
        <v>221</v>
      </c>
      <c r="N196" t="s">
        <v>677</v>
      </c>
      <c r="O196" s="15" t="s">
        <v>89</v>
      </c>
      <c r="P196" s="15" t="s">
        <v>62</v>
      </c>
      <c r="Q196" t="s">
        <v>678</v>
      </c>
      <c r="R196" t="s">
        <v>31</v>
      </c>
      <c r="S196" t="s">
        <v>54</v>
      </c>
      <c r="T196" t="s">
        <v>92</v>
      </c>
      <c r="U196" s="15" t="s">
        <v>93</v>
      </c>
      <c r="V196" s="15" t="s">
        <v>68</v>
      </c>
      <c r="W196">
        <v>292</v>
      </c>
      <c r="X196">
        <v>11.3</v>
      </c>
      <c r="Y196" s="15">
        <v>3299.6</v>
      </c>
      <c r="Z196">
        <v>47.43</v>
      </c>
      <c r="AA196">
        <v>7</v>
      </c>
      <c r="AB196">
        <v>3751</v>
      </c>
      <c r="AC196" t="s">
        <v>36</v>
      </c>
      <c r="AD196">
        <v>320.43</v>
      </c>
      <c r="AE196">
        <v>2979.17</v>
      </c>
    </row>
    <row r="197" spans="1:31" x14ac:dyDescent="0.25">
      <c r="A197" s="15">
        <v>100195</v>
      </c>
      <c r="B197" s="1">
        <v>45433</v>
      </c>
      <c r="C197" s="1" t="str">
        <f>TEXT(Table1[[#This Row],[Order Date]],"dddd")</f>
        <v>Tuesday</v>
      </c>
      <c r="D197" s="16" t="str">
        <f>TEXT(Table1[[#This Row],[Order Date]],"mmmm")</f>
        <v>May</v>
      </c>
      <c r="E197" s="1">
        <v>45435</v>
      </c>
      <c r="F197" s="1" t="str">
        <f>TEXT(Table1[[#This Row],[Shipment Date]],"dddd")</f>
        <v>Thursday</v>
      </c>
      <c r="G197" s="1" t="str">
        <f>TEXT(Table1[[#This Row],[Shipment Date]],"mmmm")</f>
        <v>May</v>
      </c>
      <c r="H197" s="1">
        <v>45460</v>
      </c>
      <c r="I197" s="16" t="str">
        <f>TEXT(Table1[[#This Row],[Delivery Date]],"dddd")</f>
        <v>Monday</v>
      </c>
      <c r="J197" s="1" t="str">
        <f>TEXT(Table1[[#This Row],[Delivery Date]],"mmmm")</f>
        <v>June</v>
      </c>
      <c r="K197" t="s">
        <v>679</v>
      </c>
      <c r="L197" s="15" t="s">
        <v>65</v>
      </c>
      <c r="M197" s="15" t="s">
        <v>154</v>
      </c>
      <c r="N197" t="s">
        <v>680</v>
      </c>
      <c r="O197" s="15" t="s">
        <v>177</v>
      </c>
      <c r="P197" s="15" t="s">
        <v>29</v>
      </c>
      <c r="Q197" t="s">
        <v>334</v>
      </c>
      <c r="R197" t="s">
        <v>91</v>
      </c>
      <c r="S197" t="s">
        <v>65</v>
      </c>
      <c r="T197" t="s">
        <v>55</v>
      </c>
      <c r="U197" s="15" t="s">
        <v>56</v>
      </c>
      <c r="V197" s="15" t="s">
        <v>76</v>
      </c>
      <c r="W197">
        <v>495</v>
      </c>
      <c r="X197">
        <v>103.95</v>
      </c>
      <c r="Y197" s="15">
        <v>51455.25</v>
      </c>
      <c r="Z197">
        <v>12.62</v>
      </c>
      <c r="AA197">
        <v>25</v>
      </c>
      <c r="AB197">
        <v>1030</v>
      </c>
      <c r="AC197" t="s">
        <v>57</v>
      </c>
      <c r="AD197">
        <v>6244.6</v>
      </c>
      <c r="AE197">
        <v>45210.65</v>
      </c>
    </row>
    <row r="198" spans="1:31" x14ac:dyDescent="0.25">
      <c r="A198" s="15">
        <v>100196</v>
      </c>
      <c r="B198" s="1">
        <v>45632</v>
      </c>
      <c r="C198" s="1" t="str">
        <f>TEXT(Table1[[#This Row],[Order Date]],"dddd")</f>
        <v>Friday</v>
      </c>
      <c r="D198" s="16" t="str">
        <f>TEXT(Table1[[#This Row],[Order Date]],"mmmm")</f>
        <v>December</v>
      </c>
      <c r="E198" s="1">
        <v>45636</v>
      </c>
      <c r="F198" s="1" t="str">
        <f>TEXT(Table1[[#This Row],[Shipment Date]],"dddd")</f>
        <v>Tuesday</v>
      </c>
      <c r="G198" s="1" t="str">
        <f>TEXT(Table1[[#This Row],[Shipment Date]],"mmmm")</f>
        <v>December</v>
      </c>
      <c r="H198" s="1">
        <v>45638</v>
      </c>
      <c r="I198" s="16" t="str">
        <f>TEXT(Table1[[#This Row],[Delivery Date]],"dddd")</f>
        <v>Thursday</v>
      </c>
      <c r="J198" s="1" t="str">
        <f>TEXT(Table1[[#This Row],[Delivery Date]],"mmmm")</f>
        <v>December</v>
      </c>
      <c r="K198" t="s">
        <v>681</v>
      </c>
      <c r="L198" s="15" t="s">
        <v>65</v>
      </c>
      <c r="M198" s="15" t="s">
        <v>70</v>
      </c>
      <c r="N198" t="s">
        <v>682</v>
      </c>
      <c r="O198" s="15" t="s">
        <v>246</v>
      </c>
      <c r="P198" s="15" t="s">
        <v>29</v>
      </c>
      <c r="Q198" t="s">
        <v>683</v>
      </c>
      <c r="R198" t="s">
        <v>118</v>
      </c>
      <c r="S198" t="s">
        <v>54</v>
      </c>
      <c r="T198" t="s">
        <v>107</v>
      </c>
      <c r="U198" s="15" t="s">
        <v>108</v>
      </c>
      <c r="V198" s="15" t="s">
        <v>35</v>
      </c>
      <c r="W198">
        <v>242</v>
      </c>
      <c r="X198">
        <v>53.67</v>
      </c>
      <c r="Y198" s="15">
        <v>12988.14</v>
      </c>
      <c r="Z198">
        <v>19.329999999999998</v>
      </c>
      <c r="AA198">
        <v>2</v>
      </c>
      <c r="AB198">
        <v>1722</v>
      </c>
      <c r="AC198" t="s">
        <v>36</v>
      </c>
      <c r="AD198">
        <v>2660.38</v>
      </c>
      <c r="AE198">
        <v>10327.759999999998</v>
      </c>
    </row>
    <row r="199" spans="1:31" x14ac:dyDescent="0.25">
      <c r="A199" s="15">
        <v>100197</v>
      </c>
      <c r="B199" s="1">
        <v>45474</v>
      </c>
      <c r="C199" s="1" t="str">
        <f>TEXT(Table1[[#This Row],[Order Date]],"dddd")</f>
        <v>Monday</v>
      </c>
      <c r="D199" s="16" t="str">
        <f>TEXT(Table1[[#This Row],[Order Date]],"mmmm")</f>
        <v>July</v>
      </c>
      <c r="E199" s="1">
        <v>45474</v>
      </c>
      <c r="F199" s="1" t="str">
        <f>TEXT(Table1[[#This Row],[Shipment Date]],"dddd")</f>
        <v>Monday</v>
      </c>
      <c r="G199" s="1" t="str">
        <f>TEXT(Table1[[#This Row],[Shipment Date]],"mmmm")</f>
        <v>July</v>
      </c>
      <c r="H199" s="1">
        <v>45479</v>
      </c>
      <c r="I199" s="16" t="str">
        <f>TEXT(Table1[[#This Row],[Delivery Date]],"dddd")</f>
        <v>Saturday</v>
      </c>
      <c r="J199" s="1" t="str">
        <f>TEXT(Table1[[#This Row],[Delivery Date]],"mmmm")</f>
        <v>July</v>
      </c>
      <c r="K199" t="s">
        <v>619</v>
      </c>
      <c r="L199" s="15" t="s">
        <v>38</v>
      </c>
      <c r="M199" s="15" t="s">
        <v>49</v>
      </c>
      <c r="N199" t="s">
        <v>684</v>
      </c>
      <c r="O199" s="15" t="s">
        <v>246</v>
      </c>
      <c r="P199" s="15" t="s">
        <v>29</v>
      </c>
      <c r="Q199" t="s">
        <v>685</v>
      </c>
      <c r="R199" t="s">
        <v>212</v>
      </c>
      <c r="S199" t="s">
        <v>32</v>
      </c>
      <c r="T199" t="s">
        <v>74</v>
      </c>
      <c r="U199" s="15" t="s">
        <v>75</v>
      </c>
      <c r="V199" s="15" t="s">
        <v>68</v>
      </c>
      <c r="W199">
        <v>136</v>
      </c>
      <c r="X199">
        <v>40.22</v>
      </c>
      <c r="Y199" s="15">
        <v>5469.92</v>
      </c>
      <c r="Z199">
        <v>37.32</v>
      </c>
      <c r="AA199">
        <v>5</v>
      </c>
      <c r="AB199">
        <v>150</v>
      </c>
      <c r="AC199" t="s">
        <v>36</v>
      </c>
      <c r="AD199">
        <v>1474.85</v>
      </c>
      <c r="AE199">
        <v>3995.07</v>
      </c>
    </row>
    <row r="200" spans="1:31" x14ac:dyDescent="0.25">
      <c r="A200" s="15">
        <v>100198</v>
      </c>
      <c r="B200" s="1">
        <v>45400</v>
      </c>
      <c r="C200" s="1" t="str">
        <f>TEXT(Table1[[#This Row],[Order Date]],"dddd")</f>
        <v>Thursday</v>
      </c>
      <c r="D200" s="16" t="str">
        <f>TEXT(Table1[[#This Row],[Order Date]],"mmmm")</f>
        <v>April</v>
      </c>
      <c r="E200" s="1">
        <v>45403</v>
      </c>
      <c r="F200" s="1" t="str">
        <f>TEXT(Table1[[#This Row],[Shipment Date]],"dddd")</f>
        <v>Sunday</v>
      </c>
      <c r="G200" s="1" t="str">
        <f>TEXT(Table1[[#This Row],[Shipment Date]],"mmmm")</f>
        <v>April</v>
      </c>
      <c r="H200" s="1">
        <v>45408</v>
      </c>
      <c r="I200" s="16" t="str">
        <f>TEXT(Table1[[#This Row],[Delivery Date]],"dddd")</f>
        <v>Friday</v>
      </c>
      <c r="J200" s="1" t="str">
        <f>TEXT(Table1[[#This Row],[Delivery Date]],"mmmm")</f>
        <v>April</v>
      </c>
      <c r="K200" t="s">
        <v>686</v>
      </c>
      <c r="L200" s="15" t="s">
        <v>54</v>
      </c>
      <c r="M200" s="15" t="s">
        <v>193</v>
      </c>
      <c r="N200" t="s">
        <v>687</v>
      </c>
      <c r="O200" s="15" t="s">
        <v>198</v>
      </c>
      <c r="P200" s="15" t="s">
        <v>52</v>
      </c>
      <c r="Q200" t="s">
        <v>688</v>
      </c>
      <c r="R200" t="s">
        <v>98</v>
      </c>
      <c r="S200" t="s">
        <v>38</v>
      </c>
      <c r="T200" t="s">
        <v>203</v>
      </c>
      <c r="U200" s="15" t="s">
        <v>204</v>
      </c>
      <c r="V200" s="15" t="s">
        <v>68</v>
      </c>
      <c r="W200">
        <v>17</v>
      </c>
      <c r="X200">
        <v>78.760000000000005</v>
      </c>
      <c r="Y200" s="15">
        <v>1338.92</v>
      </c>
      <c r="Z200">
        <v>29.61</v>
      </c>
      <c r="AA200">
        <v>5</v>
      </c>
      <c r="AB200">
        <v>373</v>
      </c>
      <c r="AC200" t="s">
        <v>36</v>
      </c>
      <c r="AD200">
        <v>74.48</v>
      </c>
      <c r="AE200">
        <v>1264.44</v>
      </c>
    </row>
    <row r="201" spans="1:31" x14ac:dyDescent="0.25">
      <c r="A201" s="15">
        <v>100199</v>
      </c>
      <c r="B201" s="1">
        <v>45949</v>
      </c>
      <c r="C201" s="1" t="str">
        <f>TEXT(Table1[[#This Row],[Order Date]],"dddd")</f>
        <v>Sunday</v>
      </c>
      <c r="D201" s="16" t="str">
        <f>TEXT(Table1[[#This Row],[Order Date]],"mmmm")</f>
        <v>October</v>
      </c>
      <c r="E201" s="1">
        <v>45950</v>
      </c>
      <c r="F201" s="1" t="str">
        <f>TEXT(Table1[[#This Row],[Shipment Date]],"dddd")</f>
        <v>Monday</v>
      </c>
      <c r="G201" s="1" t="str">
        <f>TEXT(Table1[[#This Row],[Shipment Date]],"mmmm")</f>
        <v>October</v>
      </c>
      <c r="H201" s="1">
        <v>45954</v>
      </c>
      <c r="I201" s="16" t="str">
        <f>TEXT(Table1[[#This Row],[Delivery Date]],"dddd")</f>
        <v>Friday</v>
      </c>
      <c r="J201" s="1" t="str">
        <f>TEXT(Table1[[#This Row],[Delivery Date]],"mmmm")</f>
        <v>October</v>
      </c>
      <c r="K201" t="s">
        <v>689</v>
      </c>
      <c r="L201" s="15" t="s">
        <v>32</v>
      </c>
      <c r="M201" s="15" t="s">
        <v>255</v>
      </c>
      <c r="N201" t="s">
        <v>690</v>
      </c>
      <c r="O201" s="15" t="s">
        <v>198</v>
      </c>
      <c r="P201" s="15" t="s">
        <v>52</v>
      </c>
      <c r="Q201" t="s">
        <v>691</v>
      </c>
      <c r="R201" t="s">
        <v>91</v>
      </c>
      <c r="S201" t="s">
        <v>38</v>
      </c>
      <c r="T201" t="s">
        <v>74</v>
      </c>
      <c r="U201" s="15" t="s">
        <v>75</v>
      </c>
      <c r="V201" s="15" t="s">
        <v>68</v>
      </c>
      <c r="W201">
        <v>156</v>
      </c>
      <c r="X201">
        <v>56.9</v>
      </c>
      <c r="Y201" s="15">
        <v>8876.4</v>
      </c>
      <c r="Z201">
        <v>38.619999999999997</v>
      </c>
      <c r="AA201">
        <v>4</v>
      </c>
      <c r="AB201">
        <v>1135</v>
      </c>
      <c r="AC201" t="s">
        <v>57</v>
      </c>
      <c r="AD201">
        <v>675.25</v>
      </c>
      <c r="AE201">
        <v>8201.15</v>
      </c>
    </row>
    <row r="202" spans="1:31" x14ac:dyDescent="0.25">
      <c r="A202" s="15">
        <v>100200</v>
      </c>
      <c r="B202" s="1">
        <v>45396</v>
      </c>
      <c r="C202" s="1" t="str">
        <f>TEXT(Table1[[#This Row],[Order Date]],"dddd")</f>
        <v>Sunday</v>
      </c>
      <c r="D202" s="16" t="str">
        <f>TEXT(Table1[[#This Row],[Order Date]],"mmmm")</f>
        <v>April</v>
      </c>
      <c r="E202" s="1">
        <v>45397</v>
      </c>
      <c r="F202" s="1" t="str">
        <f>TEXT(Table1[[#This Row],[Shipment Date]],"dddd")</f>
        <v>Monday</v>
      </c>
      <c r="G202" s="1" t="str">
        <f>TEXT(Table1[[#This Row],[Shipment Date]],"mmmm")</f>
        <v>April</v>
      </c>
      <c r="H202" s="1">
        <v>45400</v>
      </c>
      <c r="I202" s="16" t="str">
        <f>TEXT(Table1[[#This Row],[Delivery Date]],"dddd")</f>
        <v>Thursday</v>
      </c>
      <c r="J202" s="1" t="str">
        <f>TEXT(Table1[[#This Row],[Delivery Date]],"mmmm")</f>
        <v>April</v>
      </c>
      <c r="K202" t="s">
        <v>692</v>
      </c>
      <c r="L202" s="15" t="s">
        <v>65</v>
      </c>
      <c r="M202" s="15" t="s">
        <v>154</v>
      </c>
      <c r="N202" t="s">
        <v>693</v>
      </c>
      <c r="O202" s="15" t="s">
        <v>191</v>
      </c>
      <c r="P202" s="15" t="s">
        <v>62</v>
      </c>
      <c r="Q202" t="s">
        <v>694</v>
      </c>
      <c r="R202" t="s">
        <v>64</v>
      </c>
      <c r="S202" t="s">
        <v>54</v>
      </c>
      <c r="T202" t="s">
        <v>45</v>
      </c>
      <c r="U202" s="15" t="s">
        <v>46</v>
      </c>
      <c r="V202" s="15" t="s">
        <v>35</v>
      </c>
      <c r="W202">
        <v>386</v>
      </c>
      <c r="X202">
        <v>11.94</v>
      </c>
      <c r="Y202" s="15">
        <v>4608.84</v>
      </c>
      <c r="Z202">
        <v>23.42</v>
      </c>
      <c r="AA202">
        <v>3</v>
      </c>
      <c r="AB202">
        <v>1070</v>
      </c>
      <c r="AC202" t="s">
        <v>36</v>
      </c>
      <c r="AD202">
        <v>468.27</v>
      </c>
      <c r="AE202">
        <v>4140.57</v>
      </c>
    </row>
    <row r="203" spans="1:31" x14ac:dyDescent="0.25">
      <c r="A203" s="15">
        <v>100201</v>
      </c>
      <c r="B203" s="1">
        <v>45587</v>
      </c>
      <c r="C203" s="1" t="str">
        <f>TEXT(Table1[[#This Row],[Order Date]],"dddd")</f>
        <v>Tuesday</v>
      </c>
      <c r="D203" s="16" t="str">
        <f>TEXT(Table1[[#This Row],[Order Date]],"mmmm")</f>
        <v>October</v>
      </c>
      <c r="E203" s="1">
        <v>45588</v>
      </c>
      <c r="F203" s="1" t="str">
        <f>TEXT(Table1[[#This Row],[Shipment Date]],"dddd")</f>
        <v>Wednesday</v>
      </c>
      <c r="G203" s="1" t="str">
        <f>TEXT(Table1[[#This Row],[Shipment Date]],"mmmm")</f>
        <v>October</v>
      </c>
      <c r="H203" s="1">
        <v>45598</v>
      </c>
      <c r="I203" s="16" t="str">
        <f>TEXT(Table1[[#This Row],[Delivery Date]],"dddd")</f>
        <v>Saturday</v>
      </c>
      <c r="J203" s="1" t="str">
        <f>TEXT(Table1[[#This Row],[Delivery Date]],"mmmm")</f>
        <v>November</v>
      </c>
      <c r="K203" t="s">
        <v>695</v>
      </c>
      <c r="L203" s="15" t="s">
        <v>32</v>
      </c>
      <c r="M203" s="15" t="s">
        <v>273</v>
      </c>
      <c r="N203" t="s">
        <v>696</v>
      </c>
      <c r="O203" s="15" t="s">
        <v>139</v>
      </c>
      <c r="P203" s="15" t="s">
        <v>42</v>
      </c>
      <c r="Q203" t="s">
        <v>697</v>
      </c>
      <c r="R203" t="s">
        <v>44</v>
      </c>
      <c r="S203" t="s">
        <v>38</v>
      </c>
      <c r="T203" t="s">
        <v>102</v>
      </c>
      <c r="U203" s="15" t="s">
        <v>103</v>
      </c>
      <c r="V203" s="15" t="s">
        <v>76</v>
      </c>
      <c r="W203">
        <v>320</v>
      </c>
      <c r="X203">
        <v>285.11</v>
      </c>
      <c r="Y203" s="15">
        <v>91235.199999999997</v>
      </c>
      <c r="Z203">
        <v>13.85</v>
      </c>
      <c r="AA203">
        <v>10</v>
      </c>
      <c r="AB203">
        <v>1035</v>
      </c>
      <c r="AC203" t="s">
        <v>36</v>
      </c>
      <c r="AD203">
        <v>10044.57</v>
      </c>
      <c r="AE203">
        <v>81190.63</v>
      </c>
    </row>
    <row r="204" spans="1:31" x14ac:dyDescent="0.25">
      <c r="A204" s="15">
        <v>100202</v>
      </c>
      <c r="B204" s="1">
        <v>45699</v>
      </c>
      <c r="C204" s="1" t="str">
        <f>TEXT(Table1[[#This Row],[Order Date]],"dddd")</f>
        <v>Tuesday</v>
      </c>
      <c r="D204" s="16" t="str">
        <f>TEXT(Table1[[#This Row],[Order Date]],"mmmm")</f>
        <v>February</v>
      </c>
      <c r="E204" s="1">
        <v>45699</v>
      </c>
      <c r="F204" s="1" t="str">
        <f>TEXT(Table1[[#This Row],[Shipment Date]],"dddd")</f>
        <v>Tuesday</v>
      </c>
      <c r="G204" s="1" t="str">
        <f>TEXT(Table1[[#This Row],[Shipment Date]],"mmmm")</f>
        <v>February</v>
      </c>
      <c r="H204" s="1">
        <v>45706</v>
      </c>
      <c r="I204" s="16" t="str">
        <f>TEXT(Table1[[#This Row],[Delivery Date]],"dddd")</f>
        <v>Tuesday</v>
      </c>
      <c r="J204" s="1" t="str">
        <f>TEXT(Table1[[#This Row],[Delivery Date]],"mmmm")</f>
        <v>February</v>
      </c>
      <c r="K204" t="s">
        <v>698</v>
      </c>
      <c r="L204" s="15" t="s">
        <v>65</v>
      </c>
      <c r="M204" s="15" t="s">
        <v>142</v>
      </c>
      <c r="N204" t="s">
        <v>699</v>
      </c>
      <c r="O204" s="15" t="s">
        <v>116</v>
      </c>
      <c r="P204" s="15" t="s">
        <v>62</v>
      </c>
      <c r="Q204" t="s">
        <v>700</v>
      </c>
      <c r="R204" t="s">
        <v>91</v>
      </c>
      <c r="S204" t="s">
        <v>32</v>
      </c>
      <c r="T204" t="s">
        <v>66</v>
      </c>
      <c r="U204" s="15" t="s">
        <v>67</v>
      </c>
      <c r="V204" s="15" t="s">
        <v>35</v>
      </c>
      <c r="W204">
        <v>82</v>
      </c>
      <c r="X204">
        <v>18.78</v>
      </c>
      <c r="Y204" s="15">
        <v>1539.96</v>
      </c>
      <c r="Z204">
        <v>14.8</v>
      </c>
      <c r="AA204">
        <v>7</v>
      </c>
      <c r="AB204">
        <v>4005</v>
      </c>
      <c r="AC204" t="s">
        <v>36</v>
      </c>
      <c r="AD204">
        <v>139.12</v>
      </c>
      <c r="AE204">
        <v>1400.8400000000001</v>
      </c>
    </row>
    <row r="205" spans="1:31" x14ac:dyDescent="0.25">
      <c r="A205" s="15">
        <v>100203</v>
      </c>
      <c r="B205" s="1">
        <v>45463</v>
      </c>
      <c r="C205" s="1" t="str">
        <f>TEXT(Table1[[#This Row],[Order Date]],"dddd")</f>
        <v>Thursday</v>
      </c>
      <c r="D205" s="16" t="str">
        <f>TEXT(Table1[[#This Row],[Order Date]],"mmmm")</f>
        <v>June</v>
      </c>
      <c r="E205" s="1">
        <v>45463</v>
      </c>
      <c r="F205" s="1" t="str">
        <f>TEXT(Table1[[#This Row],[Shipment Date]],"dddd")</f>
        <v>Thursday</v>
      </c>
      <c r="G205" s="1" t="str">
        <f>TEXT(Table1[[#This Row],[Shipment Date]],"mmmm")</f>
        <v>June</v>
      </c>
      <c r="H205" s="1">
        <v>45488</v>
      </c>
      <c r="I205" s="16" t="str">
        <f>TEXT(Table1[[#This Row],[Delivery Date]],"dddd")</f>
        <v>Monday</v>
      </c>
      <c r="J205" s="1" t="str">
        <f>TEXT(Table1[[#This Row],[Delivery Date]],"mmmm")</f>
        <v>July</v>
      </c>
      <c r="K205" t="s">
        <v>701</v>
      </c>
      <c r="L205" s="15" t="s">
        <v>38</v>
      </c>
      <c r="M205" s="15" t="s">
        <v>49</v>
      </c>
      <c r="N205" t="s">
        <v>702</v>
      </c>
      <c r="O205" s="15" t="s">
        <v>416</v>
      </c>
      <c r="P205" s="15" t="s">
        <v>80</v>
      </c>
      <c r="Q205" t="s">
        <v>392</v>
      </c>
      <c r="R205" t="s">
        <v>91</v>
      </c>
      <c r="S205" t="s">
        <v>65</v>
      </c>
      <c r="T205" t="s">
        <v>45</v>
      </c>
      <c r="U205" s="15" t="s">
        <v>46</v>
      </c>
      <c r="V205" s="15" t="s">
        <v>76</v>
      </c>
      <c r="W205">
        <v>426</v>
      </c>
      <c r="X205">
        <v>203</v>
      </c>
      <c r="Y205" s="15">
        <v>86478</v>
      </c>
      <c r="Z205">
        <v>15.78</v>
      </c>
      <c r="AA205">
        <v>25</v>
      </c>
      <c r="AB205">
        <v>56</v>
      </c>
      <c r="AC205" t="s">
        <v>188</v>
      </c>
      <c r="AD205">
        <v>22677.39</v>
      </c>
      <c r="AE205">
        <v>63800.61</v>
      </c>
    </row>
    <row r="206" spans="1:31" x14ac:dyDescent="0.25">
      <c r="A206" s="15">
        <v>100204</v>
      </c>
      <c r="B206" s="1">
        <v>45439</v>
      </c>
      <c r="C206" s="1" t="str">
        <f>TEXT(Table1[[#This Row],[Order Date]],"dddd")</f>
        <v>Monday</v>
      </c>
      <c r="D206" s="16" t="str">
        <f>TEXT(Table1[[#This Row],[Order Date]],"mmmm")</f>
        <v>May</v>
      </c>
      <c r="E206" s="1">
        <v>45441</v>
      </c>
      <c r="F206" s="1" t="str">
        <f>TEXT(Table1[[#This Row],[Shipment Date]],"dddd")</f>
        <v>Wednesday</v>
      </c>
      <c r="G206" s="1" t="str">
        <f>TEXT(Table1[[#This Row],[Shipment Date]],"mmmm")</f>
        <v>May</v>
      </c>
      <c r="H206" s="1">
        <v>45454</v>
      </c>
      <c r="I206" s="16" t="str">
        <f>TEXT(Table1[[#This Row],[Delivery Date]],"dddd")</f>
        <v>Tuesday</v>
      </c>
      <c r="J206" s="1" t="str">
        <f>TEXT(Table1[[#This Row],[Delivery Date]],"mmmm")</f>
        <v>June</v>
      </c>
      <c r="K206" t="s">
        <v>703</v>
      </c>
      <c r="L206" s="15" t="s">
        <v>38</v>
      </c>
      <c r="M206" s="15" t="s">
        <v>83</v>
      </c>
      <c r="N206" t="s">
        <v>704</v>
      </c>
      <c r="O206" s="15" t="s">
        <v>230</v>
      </c>
      <c r="P206" s="15" t="s">
        <v>80</v>
      </c>
      <c r="Q206" t="s">
        <v>705</v>
      </c>
      <c r="R206" t="s">
        <v>118</v>
      </c>
      <c r="S206" t="s">
        <v>32</v>
      </c>
      <c r="T206" t="s">
        <v>107</v>
      </c>
      <c r="U206" s="15" t="s">
        <v>108</v>
      </c>
      <c r="V206" s="15" t="s">
        <v>123</v>
      </c>
      <c r="W206">
        <v>484</v>
      </c>
      <c r="X206">
        <v>166.98</v>
      </c>
      <c r="Y206" s="15">
        <v>80818.320000000007</v>
      </c>
      <c r="Z206">
        <v>22.45</v>
      </c>
      <c r="AA206">
        <v>13</v>
      </c>
      <c r="AB206">
        <v>866</v>
      </c>
      <c r="AC206" t="s">
        <v>36</v>
      </c>
      <c r="AD206">
        <v>16543.18</v>
      </c>
      <c r="AE206">
        <v>64275.140000000007</v>
      </c>
    </row>
    <row r="207" spans="1:31" x14ac:dyDescent="0.25">
      <c r="A207" s="15">
        <v>100205</v>
      </c>
      <c r="B207" s="1">
        <v>45731</v>
      </c>
      <c r="C207" s="1" t="str">
        <f>TEXT(Table1[[#This Row],[Order Date]],"dddd")</f>
        <v>Saturday</v>
      </c>
      <c r="D207" s="16" t="str">
        <f>TEXT(Table1[[#This Row],[Order Date]],"mmmm")</f>
        <v>March</v>
      </c>
      <c r="E207" s="1">
        <v>45734</v>
      </c>
      <c r="F207" s="1" t="str">
        <f>TEXT(Table1[[#This Row],[Shipment Date]],"dddd")</f>
        <v>Tuesday</v>
      </c>
      <c r="G207" s="1" t="str">
        <f>TEXT(Table1[[#This Row],[Shipment Date]],"mmmm")</f>
        <v>March</v>
      </c>
      <c r="H207" s="1">
        <v>45743</v>
      </c>
      <c r="I207" s="16" t="str">
        <f>TEXT(Table1[[#This Row],[Delivery Date]],"dddd")</f>
        <v>Thursday</v>
      </c>
      <c r="J207" s="1" t="str">
        <f>TEXT(Table1[[#This Row],[Delivery Date]],"mmmm")</f>
        <v>March</v>
      </c>
      <c r="K207" t="s">
        <v>706</v>
      </c>
      <c r="L207" s="15" t="s">
        <v>32</v>
      </c>
      <c r="M207" s="15" t="s">
        <v>95</v>
      </c>
      <c r="N207" t="s">
        <v>707</v>
      </c>
      <c r="O207" s="15" t="s">
        <v>51</v>
      </c>
      <c r="P207" s="15" t="s">
        <v>52</v>
      </c>
      <c r="Q207" t="s">
        <v>708</v>
      </c>
      <c r="R207" t="s">
        <v>113</v>
      </c>
      <c r="S207" t="s">
        <v>65</v>
      </c>
      <c r="T207" t="s">
        <v>203</v>
      </c>
      <c r="U207" s="15" t="s">
        <v>204</v>
      </c>
      <c r="V207" s="15" t="s">
        <v>123</v>
      </c>
      <c r="W207">
        <v>334</v>
      </c>
      <c r="X207">
        <v>26.74</v>
      </c>
      <c r="Y207" s="15">
        <v>8931.16</v>
      </c>
      <c r="Z207">
        <v>18.809999999999999</v>
      </c>
      <c r="AA207">
        <v>9</v>
      </c>
      <c r="AB207">
        <v>3615</v>
      </c>
      <c r="AC207" t="s">
        <v>36</v>
      </c>
      <c r="AD207">
        <v>80.08</v>
      </c>
      <c r="AE207">
        <v>8851.08</v>
      </c>
    </row>
    <row r="208" spans="1:31" x14ac:dyDescent="0.25">
      <c r="A208" s="15">
        <v>100206</v>
      </c>
      <c r="B208" s="1">
        <v>45739</v>
      </c>
      <c r="C208" s="1" t="str">
        <f>TEXT(Table1[[#This Row],[Order Date]],"dddd")</f>
        <v>Sunday</v>
      </c>
      <c r="D208" s="16" t="str">
        <f>TEXT(Table1[[#This Row],[Order Date]],"mmmm")</f>
        <v>March</v>
      </c>
      <c r="E208" s="1">
        <v>45741</v>
      </c>
      <c r="F208" s="1" t="str">
        <f>TEXT(Table1[[#This Row],[Shipment Date]],"dddd")</f>
        <v>Tuesday</v>
      </c>
      <c r="G208" s="1" t="str">
        <f>TEXT(Table1[[#This Row],[Shipment Date]],"mmmm")</f>
        <v>March</v>
      </c>
      <c r="H208" s="1">
        <v>45754</v>
      </c>
      <c r="I208" s="16" t="str">
        <f>TEXT(Table1[[#This Row],[Delivery Date]],"dddd")</f>
        <v>Monday</v>
      </c>
      <c r="J208" s="1" t="str">
        <f>TEXT(Table1[[#This Row],[Delivery Date]],"mmmm")</f>
        <v>April</v>
      </c>
      <c r="K208" t="s">
        <v>709</v>
      </c>
      <c r="L208" s="15" t="s">
        <v>32</v>
      </c>
      <c r="M208" s="15" t="s">
        <v>180</v>
      </c>
      <c r="N208" t="s">
        <v>710</v>
      </c>
      <c r="O208" s="15" t="s">
        <v>116</v>
      </c>
      <c r="P208" s="15" t="s">
        <v>62</v>
      </c>
      <c r="Q208" t="s">
        <v>711</v>
      </c>
      <c r="R208" t="s">
        <v>122</v>
      </c>
      <c r="S208" t="s">
        <v>65</v>
      </c>
      <c r="T208" t="s">
        <v>151</v>
      </c>
      <c r="U208" s="15" t="s">
        <v>152</v>
      </c>
      <c r="V208" s="15" t="s">
        <v>123</v>
      </c>
      <c r="W208">
        <v>408</v>
      </c>
      <c r="X208">
        <v>26.95</v>
      </c>
      <c r="Y208" s="15">
        <v>10995.6</v>
      </c>
      <c r="Z208">
        <v>20.61</v>
      </c>
      <c r="AA208">
        <v>13</v>
      </c>
      <c r="AB208">
        <v>4309</v>
      </c>
      <c r="AC208" t="s">
        <v>36</v>
      </c>
      <c r="AD208">
        <v>1895.59</v>
      </c>
      <c r="AE208">
        <v>9100.01</v>
      </c>
    </row>
    <row r="209" spans="1:31" x14ac:dyDescent="0.25">
      <c r="A209" s="15">
        <v>100207</v>
      </c>
      <c r="B209" s="1">
        <v>45378</v>
      </c>
      <c r="C209" s="1" t="str">
        <f>TEXT(Table1[[#This Row],[Order Date]],"dddd")</f>
        <v>Wednesday</v>
      </c>
      <c r="D209" s="16" t="str">
        <f>TEXT(Table1[[#This Row],[Order Date]],"mmmm")</f>
        <v>March</v>
      </c>
      <c r="E209" s="1">
        <v>45383</v>
      </c>
      <c r="F209" s="1" t="str">
        <f>TEXT(Table1[[#This Row],[Shipment Date]],"dddd")</f>
        <v>Monday</v>
      </c>
      <c r="G209" s="1" t="str">
        <f>TEXT(Table1[[#This Row],[Shipment Date]],"mmmm")</f>
        <v>April</v>
      </c>
      <c r="H209" s="1">
        <v>45390</v>
      </c>
      <c r="I209" s="16" t="str">
        <f>TEXT(Table1[[#This Row],[Delivery Date]],"dddd")</f>
        <v>Monday</v>
      </c>
      <c r="J209" s="1" t="str">
        <f>TEXT(Table1[[#This Row],[Delivery Date]],"mmmm")</f>
        <v>April</v>
      </c>
      <c r="K209" t="s">
        <v>712</v>
      </c>
      <c r="L209" s="15" t="s">
        <v>65</v>
      </c>
      <c r="M209" s="15" t="s">
        <v>142</v>
      </c>
      <c r="N209" t="s">
        <v>713</v>
      </c>
      <c r="O209" s="15" t="s">
        <v>149</v>
      </c>
      <c r="P209" s="15" t="s">
        <v>42</v>
      </c>
      <c r="Q209" t="s">
        <v>714</v>
      </c>
      <c r="R209" t="s">
        <v>44</v>
      </c>
      <c r="S209" t="s">
        <v>65</v>
      </c>
      <c r="T209" t="s">
        <v>33</v>
      </c>
      <c r="U209" s="15" t="s">
        <v>34</v>
      </c>
      <c r="V209" s="15" t="s">
        <v>123</v>
      </c>
      <c r="W209">
        <v>86</v>
      </c>
      <c r="X209">
        <v>296.68</v>
      </c>
      <c r="Y209" s="15">
        <v>25514.48</v>
      </c>
      <c r="Z209">
        <v>9.4700000000000006</v>
      </c>
      <c r="AA209">
        <v>7</v>
      </c>
      <c r="AB209">
        <v>687</v>
      </c>
      <c r="AC209" t="s">
        <v>36</v>
      </c>
      <c r="AD209">
        <v>3247.56</v>
      </c>
      <c r="AE209">
        <v>22266.92</v>
      </c>
    </row>
    <row r="210" spans="1:31" x14ac:dyDescent="0.25">
      <c r="A210" s="15">
        <v>100208</v>
      </c>
      <c r="B210" s="1">
        <v>45456</v>
      </c>
      <c r="C210" s="1" t="str">
        <f>TEXT(Table1[[#This Row],[Order Date]],"dddd")</f>
        <v>Thursday</v>
      </c>
      <c r="D210" s="16" t="str">
        <f>TEXT(Table1[[#This Row],[Order Date]],"mmmm")</f>
        <v>June</v>
      </c>
      <c r="E210" s="1">
        <v>45456</v>
      </c>
      <c r="F210" s="1" t="str">
        <f>TEXT(Table1[[#This Row],[Shipment Date]],"dddd")</f>
        <v>Thursday</v>
      </c>
      <c r="G210" s="1" t="str">
        <f>TEXT(Table1[[#This Row],[Shipment Date]],"mmmm")</f>
        <v>June</v>
      </c>
      <c r="H210" s="1">
        <v>45466</v>
      </c>
      <c r="I210" s="16" t="str">
        <f>TEXT(Table1[[#This Row],[Delivery Date]],"dddd")</f>
        <v>Sunday</v>
      </c>
      <c r="J210" s="1" t="str">
        <f>TEXT(Table1[[#This Row],[Delivery Date]],"mmmm")</f>
        <v>June</v>
      </c>
      <c r="K210" t="s">
        <v>715</v>
      </c>
      <c r="L210" s="15" t="s">
        <v>65</v>
      </c>
      <c r="M210" s="15" t="s">
        <v>154</v>
      </c>
      <c r="N210" t="s">
        <v>716</v>
      </c>
      <c r="O210" s="15" t="s">
        <v>85</v>
      </c>
      <c r="P210" s="15" t="s">
        <v>52</v>
      </c>
      <c r="Q210" t="s">
        <v>717</v>
      </c>
      <c r="R210" t="s">
        <v>91</v>
      </c>
      <c r="S210" t="s">
        <v>25</v>
      </c>
      <c r="T210" t="s">
        <v>45</v>
      </c>
      <c r="U210" s="15" t="s">
        <v>46</v>
      </c>
      <c r="V210" s="15" t="s">
        <v>76</v>
      </c>
      <c r="W210">
        <v>352</v>
      </c>
      <c r="X210">
        <v>44.12</v>
      </c>
      <c r="Y210" s="15">
        <v>15530.24</v>
      </c>
      <c r="Z210">
        <v>14.43</v>
      </c>
      <c r="AA210">
        <v>10</v>
      </c>
      <c r="AB210">
        <v>1577</v>
      </c>
      <c r="AC210" t="s">
        <v>36</v>
      </c>
      <c r="AD210">
        <v>1189.07</v>
      </c>
      <c r="AE210">
        <v>14341.17</v>
      </c>
    </row>
    <row r="211" spans="1:31" x14ac:dyDescent="0.25">
      <c r="A211" s="15">
        <v>100209</v>
      </c>
      <c r="B211" s="1">
        <v>45824</v>
      </c>
      <c r="C211" s="1" t="str">
        <f>TEXT(Table1[[#This Row],[Order Date]],"dddd")</f>
        <v>Monday</v>
      </c>
      <c r="D211" s="16" t="str">
        <f>TEXT(Table1[[#This Row],[Order Date]],"mmmm")</f>
        <v>June</v>
      </c>
      <c r="E211" s="1">
        <v>45827</v>
      </c>
      <c r="F211" s="1" t="str">
        <f>TEXT(Table1[[#This Row],[Shipment Date]],"dddd")</f>
        <v>Thursday</v>
      </c>
      <c r="G211" s="1" t="str">
        <f>TEXT(Table1[[#This Row],[Shipment Date]],"mmmm")</f>
        <v>June</v>
      </c>
      <c r="H211" s="1">
        <v>45841</v>
      </c>
      <c r="I211" s="16" t="str">
        <f>TEXT(Table1[[#This Row],[Delivery Date]],"dddd")</f>
        <v>Thursday</v>
      </c>
      <c r="J211" s="1" t="str">
        <f>TEXT(Table1[[#This Row],[Delivery Date]],"mmmm")</f>
        <v>July</v>
      </c>
      <c r="K211" t="s">
        <v>718</v>
      </c>
      <c r="L211" s="15" t="s">
        <v>65</v>
      </c>
      <c r="M211" s="15" t="s">
        <v>70</v>
      </c>
      <c r="N211" t="s">
        <v>719</v>
      </c>
      <c r="O211" s="15" t="s">
        <v>416</v>
      </c>
      <c r="P211" s="15" t="s">
        <v>80</v>
      </c>
      <c r="Q211" t="s">
        <v>720</v>
      </c>
      <c r="R211" t="s">
        <v>91</v>
      </c>
      <c r="S211" t="s">
        <v>38</v>
      </c>
      <c r="T211" t="s">
        <v>74</v>
      </c>
      <c r="U211" s="15" t="s">
        <v>75</v>
      </c>
      <c r="V211" s="15" t="s">
        <v>123</v>
      </c>
      <c r="W211">
        <v>134</v>
      </c>
      <c r="X211">
        <v>177.65</v>
      </c>
      <c r="Y211" s="15">
        <v>23805.1</v>
      </c>
      <c r="Z211">
        <v>13.95</v>
      </c>
      <c r="AA211">
        <v>14</v>
      </c>
      <c r="AB211">
        <v>1184</v>
      </c>
      <c r="AC211" t="s">
        <v>36</v>
      </c>
      <c r="AD211">
        <v>5822.64</v>
      </c>
      <c r="AE211">
        <v>17982.46</v>
      </c>
    </row>
    <row r="212" spans="1:31" x14ac:dyDescent="0.25">
      <c r="A212" s="15">
        <v>100210</v>
      </c>
      <c r="B212" s="1">
        <v>45395</v>
      </c>
      <c r="C212" s="1" t="str">
        <f>TEXT(Table1[[#This Row],[Order Date]],"dddd")</f>
        <v>Saturday</v>
      </c>
      <c r="D212" s="16" t="str">
        <f>TEXT(Table1[[#This Row],[Order Date]],"mmmm")</f>
        <v>April</v>
      </c>
      <c r="E212" s="1">
        <v>45400</v>
      </c>
      <c r="F212" s="1" t="str">
        <f>TEXT(Table1[[#This Row],[Shipment Date]],"dddd")</f>
        <v>Thursday</v>
      </c>
      <c r="G212" s="1" t="str">
        <f>TEXT(Table1[[#This Row],[Shipment Date]],"mmmm")</f>
        <v>April</v>
      </c>
      <c r="H212" s="1">
        <v>45418</v>
      </c>
      <c r="I212" s="16" t="str">
        <f>TEXT(Table1[[#This Row],[Delivery Date]],"dddd")</f>
        <v>Monday</v>
      </c>
      <c r="J212" s="1" t="str">
        <f>TEXT(Table1[[#This Row],[Delivery Date]],"mmmm")</f>
        <v>May</v>
      </c>
      <c r="K212" t="s">
        <v>721</v>
      </c>
      <c r="L212" s="15" t="s">
        <v>54</v>
      </c>
      <c r="M212" s="15" t="s">
        <v>158</v>
      </c>
      <c r="N212" t="s">
        <v>722</v>
      </c>
      <c r="O212" s="15" t="s">
        <v>28</v>
      </c>
      <c r="P212" s="15" t="s">
        <v>29</v>
      </c>
      <c r="Q212" t="s">
        <v>723</v>
      </c>
      <c r="R212" t="s">
        <v>187</v>
      </c>
      <c r="S212" t="s">
        <v>65</v>
      </c>
      <c r="T212" t="s">
        <v>33</v>
      </c>
      <c r="U212" s="15" t="s">
        <v>34</v>
      </c>
      <c r="V212" s="15" t="s">
        <v>76</v>
      </c>
      <c r="W212">
        <v>17</v>
      </c>
      <c r="X212">
        <v>14.34</v>
      </c>
      <c r="Y212" s="15">
        <v>243.78</v>
      </c>
      <c r="Z212">
        <v>8.33</v>
      </c>
      <c r="AA212">
        <v>18</v>
      </c>
      <c r="AB212">
        <v>806</v>
      </c>
      <c r="AC212" t="s">
        <v>36</v>
      </c>
      <c r="AD212">
        <v>22.5</v>
      </c>
      <c r="AE212">
        <v>221.28</v>
      </c>
    </row>
    <row r="213" spans="1:31" x14ac:dyDescent="0.25">
      <c r="A213" s="15">
        <v>100211</v>
      </c>
      <c r="B213" s="1">
        <v>45558</v>
      </c>
      <c r="C213" s="1" t="str">
        <f>TEXT(Table1[[#This Row],[Order Date]],"dddd")</f>
        <v>Monday</v>
      </c>
      <c r="D213" s="16" t="str">
        <f>TEXT(Table1[[#This Row],[Order Date]],"mmmm")</f>
        <v>September</v>
      </c>
      <c r="E213" s="1">
        <v>45563</v>
      </c>
      <c r="F213" s="1" t="str">
        <f>TEXT(Table1[[#This Row],[Shipment Date]],"dddd")</f>
        <v>Saturday</v>
      </c>
      <c r="G213" s="1" t="str">
        <f>TEXT(Table1[[#This Row],[Shipment Date]],"mmmm")</f>
        <v>September</v>
      </c>
      <c r="H213" s="1">
        <v>45568</v>
      </c>
      <c r="I213" s="16" t="str">
        <f>TEXT(Table1[[#This Row],[Delivery Date]],"dddd")</f>
        <v>Thursday</v>
      </c>
      <c r="J213" s="1" t="str">
        <f>TEXT(Table1[[#This Row],[Delivery Date]],"mmmm")</f>
        <v>October</v>
      </c>
      <c r="K213" t="s">
        <v>724</v>
      </c>
      <c r="L213" s="15" t="s">
        <v>32</v>
      </c>
      <c r="M213" s="15" t="s">
        <v>273</v>
      </c>
      <c r="N213" t="s">
        <v>725</v>
      </c>
      <c r="O213" s="15" t="s">
        <v>139</v>
      </c>
      <c r="P213" s="15" t="s">
        <v>42</v>
      </c>
      <c r="Q213" t="s">
        <v>599</v>
      </c>
      <c r="R213" t="s">
        <v>113</v>
      </c>
      <c r="S213" t="s">
        <v>32</v>
      </c>
      <c r="T213" t="s">
        <v>92</v>
      </c>
      <c r="U213" s="15" t="s">
        <v>93</v>
      </c>
      <c r="V213" s="15" t="s">
        <v>68</v>
      </c>
      <c r="W213">
        <v>14</v>
      </c>
      <c r="X213">
        <v>369.74</v>
      </c>
      <c r="Y213" s="15">
        <v>5176.3599999999997</v>
      </c>
      <c r="Z213">
        <v>21.79</v>
      </c>
      <c r="AA213">
        <v>5</v>
      </c>
      <c r="AB213">
        <v>1093</v>
      </c>
      <c r="AC213" t="s">
        <v>57</v>
      </c>
      <c r="AD213">
        <v>1094.98</v>
      </c>
      <c r="AE213">
        <v>4081.3799999999997</v>
      </c>
    </row>
    <row r="214" spans="1:31" x14ac:dyDescent="0.25">
      <c r="A214" s="15">
        <v>100212</v>
      </c>
      <c r="B214" s="1">
        <v>45957</v>
      </c>
      <c r="C214" s="1" t="str">
        <f>TEXT(Table1[[#This Row],[Order Date]],"dddd")</f>
        <v>Monday</v>
      </c>
      <c r="D214" s="16" t="str">
        <f>TEXT(Table1[[#This Row],[Order Date]],"mmmm")</f>
        <v>October</v>
      </c>
      <c r="E214" s="1">
        <v>45960</v>
      </c>
      <c r="F214" s="1" t="str">
        <f>TEXT(Table1[[#This Row],[Shipment Date]],"dddd")</f>
        <v>Thursday</v>
      </c>
      <c r="G214" s="1" t="str">
        <f>TEXT(Table1[[#This Row],[Shipment Date]],"mmmm")</f>
        <v>October</v>
      </c>
      <c r="H214" s="1">
        <v>45967</v>
      </c>
      <c r="I214" s="16" t="str">
        <f>TEXT(Table1[[#This Row],[Delivery Date]],"dddd")</f>
        <v>Thursday</v>
      </c>
      <c r="J214" s="1" t="str">
        <f>TEXT(Table1[[#This Row],[Delivery Date]],"mmmm")</f>
        <v>November</v>
      </c>
      <c r="K214" t="s">
        <v>726</v>
      </c>
      <c r="L214" s="15" t="s">
        <v>38</v>
      </c>
      <c r="M214" s="15" t="s">
        <v>217</v>
      </c>
      <c r="N214" t="s">
        <v>727</v>
      </c>
      <c r="O214" s="15" t="s">
        <v>41</v>
      </c>
      <c r="P214" s="15" t="s">
        <v>42</v>
      </c>
      <c r="Q214" t="s">
        <v>728</v>
      </c>
      <c r="R214" t="s">
        <v>98</v>
      </c>
      <c r="S214" t="s">
        <v>32</v>
      </c>
      <c r="T214" t="s">
        <v>66</v>
      </c>
      <c r="U214" s="15" t="s">
        <v>67</v>
      </c>
      <c r="V214" s="15" t="s">
        <v>123</v>
      </c>
      <c r="W214">
        <v>237</v>
      </c>
      <c r="X214">
        <v>171.46</v>
      </c>
      <c r="Y214" s="15">
        <v>40636.019999999997</v>
      </c>
      <c r="Z214">
        <v>16.45</v>
      </c>
      <c r="AA214">
        <v>7</v>
      </c>
      <c r="AB214">
        <v>1490</v>
      </c>
      <c r="AC214" t="s">
        <v>36</v>
      </c>
      <c r="AD214">
        <v>6680.6</v>
      </c>
      <c r="AE214">
        <v>33955.42</v>
      </c>
    </row>
    <row r="215" spans="1:31" x14ac:dyDescent="0.25">
      <c r="A215" s="15">
        <v>100213</v>
      </c>
      <c r="B215" s="1">
        <v>45790</v>
      </c>
      <c r="C215" s="1" t="str">
        <f>TEXT(Table1[[#This Row],[Order Date]],"dddd")</f>
        <v>Tuesday</v>
      </c>
      <c r="D215" s="16" t="str">
        <f>TEXT(Table1[[#This Row],[Order Date]],"mmmm")</f>
        <v>May</v>
      </c>
      <c r="E215" s="1">
        <v>45791</v>
      </c>
      <c r="F215" s="1" t="str">
        <f>TEXT(Table1[[#This Row],[Shipment Date]],"dddd")</f>
        <v>Wednesday</v>
      </c>
      <c r="G215" s="1" t="str">
        <f>TEXT(Table1[[#This Row],[Shipment Date]],"mmmm")</f>
        <v>May</v>
      </c>
      <c r="H215" s="1">
        <v>45795</v>
      </c>
      <c r="I215" s="16" t="str">
        <f>TEXT(Table1[[#This Row],[Delivery Date]],"dddd")</f>
        <v>Sunday</v>
      </c>
      <c r="J215" s="1" t="str">
        <f>TEXT(Table1[[#This Row],[Delivery Date]],"mmmm")</f>
        <v>May</v>
      </c>
      <c r="K215" t="s">
        <v>729</v>
      </c>
      <c r="L215" s="15" t="s">
        <v>25</v>
      </c>
      <c r="M215" s="15" t="s">
        <v>59</v>
      </c>
      <c r="N215" t="s">
        <v>730</v>
      </c>
      <c r="O215" s="15" t="s">
        <v>28</v>
      </c>
      <c r="P215" s="15" t="s">
        <v>29</v>
      </c>
      <c r="Q215" t="s">
        <v>731</v>
      </c>
      <c r="R215" t="s">
        <v>98</v>
      </c>
      <c r="S215" t="s">
        <v>25</v>
      </c>
      <c r="T215" t="s">
        <v>151</v>
      </c>
      <c r="U215" s="15" t="s">
        <v>152</v>
      </c>
      <c r="V215" s="15" t="s">
        <v>123</v>
      </c>
      <c r="W215">
        <v>248</v>
      </c>
      <c r="X215">
        <v>73.09</v>
      </c>
      <c r="Y215" s="15">
        <v>18126.32</v>
      </c>
      <c r="Z215">
        <v>12.38</v>
      </c>
      <c r="AA215">
        <v>4</v>
      </c>
      <c r="AB215">
        <v>514</v>
      </c>
      <c r="AC215" t="s">
        <v>36</v>
      </c>
      <c r="AD215">
        <v>1161.6600000000001</v>
      </c>
      <c r="AE215">
        <v>16964.66</v>
      </c>
    </row>
    <row r="216" spans="1:31" x14ac:dyDescent="0.25">
      <c r="A216" s="15">
        <v>100214</v>
      </c>
      <c r="B216" s="1">
        <v>45438</v>
      </c>
      <c r="C216" s="1" t="str">
        <f>TEXT(Table1[[#This Row],[Order Date]],"dddd")</f>
        <v>Sunday</v>
      </c>
      <c r="D216" s="16" t="str">
        <f>TEXT(Table1[[#This Row],[Order Date]],"mmmm")</f>
        <v>May</v>
      </c>
      <c r="E216" s="1">
        <v>45443</v>
      </c>
      <c r="F216" s="1" t="str">
        <f>TEXT(Table1[[#This Row],[Shipment Date]],"dddd")</f>
        <v>Friday</v>
      </c>
      <c r="G216" s="1" t="str">
        <f>TEXT(Table1[[#This Row],[Shipment Date]],"mmmm")</f>
        <v>May</v>
      </c>
      <c r="H216" s="1">
        <v>45455</v>
      </c>
      <c r="I216" s="16" t="str">
        <f>TEXT(Table1[[#This Row],[Delivery Date]],"dddd")</f>
        <v>Wednesday</v>
      </c>
      <c r="J216" s="1" t="str">
        <f>TEXT(Table1[[#This Row],[Delivery Date]],"mmmm")</f>
        <v>June</v>
      </c>
      <c r="K216" t="s">
        <v>732</v>
      </c>
      <c r="L216" s="15" t="s">
        <v>54</v>
      </c>
      <c r="M216" s="15" t="s">
        <v>225</v>
      </c>
      <c r="N216" t="s">
        <v>733</v>
      </c>
      <c r="O216" s="15" t="s">
        <v>416</v>
      </c>
      <c r="P216" s="15" t="s">
        <v>80</v>
      </c>
      <c r="Q216" t="s">
        <v>734</v>
      </c>
      <c r="R216" t="s">
        <v>44</v>
      </c>
      <c r="S216" t="s">
        <v>54</v>
      </c>
      <c r="T216" t="s">
        <v>55</v>
      </c>
      <c r="U216" s="15" t="s">
        <v>56</v>
      </c>
      <c r="V216" s="15" t="s">
        <v>76</v>
      </c>
      <c r="W216">
        <v>217</v>
      </c>
      <c r="X216">
        <v>276.39999999999998</v>
      </c>
      <c r="Y216" s="15">
        <v>59978.8</v>
      </c>
      <c r="Z216">
        <v>8.8699999999999992</v>
      </c>
      <c r="AA216">
        <v>12</v>
      </c>
      <c r="AB216">
        <v>71</v>
      </c>
      <c r="AC216" t="s">
        <v>36</v>
      </c>
      <c r="AD216">
        <v>13834.55</v>
      </c>
      <c r="AE216">
        <v>46144.25</v>
      </c>
    </row>
    <row r="217" spans="1:31" x14ac:dyDescent="0.25">
      <c r="A217" s="15">
        <v>100215</v>
      </c>
      <c r="B217" s="1">
        <v>45417</v>
      </c>
      <c r="C217" s="1" t="str">
        <f>TEXT(Table1[[#This Row],[Order Date]],"dddd")</f>
        <v>Sunday</v>
      </c>
      <c r="D217" s="16" t="str">
        <f>TEXT(Table1[[#This Row],[Order Date]],"mmmm")</f>
        <v>May</v>
      </c>
      <c r="E217" s="1">
        <v>45421</v>
      </c>
      <c r="F217" s="1" t="str">
        <f>TEXT(Table1[[#This Row],[Shipment Date]],"dddd")</f>
        <v>Thursday</v>
      </c>
      <c r="G217" s="1" t="str">
        <f>TEXT(Table1[[#This Row],[Shipment Date]],"mmmm")</f>
        <v>May</v>
      </c>
      <c r="H217" s="1">
        <v>45424</v>
      </c>
      <c r="I217" s="16" t="str">
        <f>TEXT(Table1[[#This Row],[Delivery Date]],"dddd")</f>
        <v>Sunday</v>
      </c>
      <c r="J217" s="1" t="str">
        <f>TEXT(Table1[[#This Row],[Delivery Date]],"mmmm")</f>
        <v>May</v>
      </c>
      <c r="K217" t="s">
        <v>735</v>
      </c>
      <c r="L217" s="15" t="s">
        <v>38</v>
      </c>
      <c r="M217" s="15" t="s">
        <v>147</v>
      </c>
      <c r="N217" t="s">
        <v>736</v>
      </c>
      <c r="O217" s="15" t="s">
        <v>191</v>
      </c>
      <c r="P217" s="15" t="s">
        <v>62</v>
      </c>
      <c r="Q217" t="s">
        <v>737</v>
      </c>
      <c r="R217" t="s">
        <v>98</v>
      </c>
      <c r="S217" t="s">
        <v>54</v>
      </c>
      <c r="T217" t="s">
        <v>151</v>
      </c>
      <c r="U217" s="15" t="s">
        <v>152</v>
      </c>
      <c r="V217" s="15" t="s">
        <v>35</v>
      </c>
      <c r="W217">
        <v>231</v>
      </c>
      <c r="X217">
        <v>5.4</v>
      </c>
      <c r="Y217" s="15">
        <v>1247.4000000000001</v>
      </c>
      <c r="Z217">
        <v>19.02</v>
      </c>
      <c r="AA217">
        <v>3</v>
      </c>
      <c r="AB217">
        <v>4414</v>
      </c>
      <c r="AC217" t="s">
        <v>36</v>
      </c>
      <c r="AD217">
        <v>-69.260000000000005</v>
      </c>
      <c r="AE217">
        <v>1316.66</v>
      </c>
    </row>
    <row r="218" spans="1:31" x14ac:dyDescent="0.25">
      <c r="A218" s="15">
        <v>100216</v>
      </c>
      <c r="B218" s="1">
        <v>45583</v>
      </c>
      <c r="C218" s="1" t="str">
        <f>TEXT(Table1[[#This Row],[Order Date]],"dddd")</f>
        <v>Friday</v>
      </c>
      <c r="D218" s="16" t="str">
        <f>TEXT(Table1[[#This Row],[Order Date]],"mmmm")</f>
        <v>October</v>
      </c>
      <c r="E218" s="1">
        <v>45583</v>
      </c>
      <c r="F218" s="1" t="str">
        <f>TEXT(Table1[[#This Row],[Shipment Date]],"dddd")</f>
        <v>Friday</v>
      </c>
      <c r="G218" s="1" t="str">
        <f>TEXT(Table1[[#This Row],[Shipment Date]],"mmmm")</f>
        <v>October</v>
      </c>
      <c r="H218" s="1">
        <v>45588</v>
      </c>
      <c r="I218" s="16" t="str">
        <f>TEXT(Table1[[#This Row],[Delivery Date]],"dddd")</f>
        <v>Wednesday</v>
      </c>
      <c r="J218" s="1" t="str">
        <f>TEXT(Table1[[#This Row],[Delivery Date]],"mmmm")</f>
        <v>October</v>
      </c>
      <c r="K218" t="s">
        <v>738</v>
      </c>
      <c r="L218" s="15" t="s">
        <v>32</v>
      </c>
      <c r="M218" s="15" t="s">
        <v>110</v>
      </c>
      <c r="N218" t="s">
        <v>739</v>
      </c>
      <c r="O218" s="15" t="s">
        <v>230</v>
      </c>
      <c r="P218" s="15" t="s">
        <v>80</v>
      </c>
      <c r="Q218" t="s">
        <v>553</v>
      </c>
      <c r="R218" t="s">
        <v>44</v>
      </c>
      <c r="S218" t="s">
        <v>38</v>
      </c>
      <c r="T218" t="s">
        <v>74</v>
      </c>
      <c r="U218" s="15" t="s">
        <v>75</v>
      </c>
      <c r="V218" s="15" t="s">
        <v>68</v>
      </c>
      <c r="W218">
        <v>145</v>
      </c>
      <c r="X218">
        <v>278.37</v>
      </c>
      <c r="Y218" s="15">
        <v>40363.65</v>
      </c>
      <c r="Z218">
        <v>37.909999999999997</v>
      </c>
      <c r="AA218">
        <v>5</v>
      </c>
      <c r="AB218">
        <v>250</v>
      </c>
      <c r="AC218" t="s">
        <v>36</v>
      </c>
      <c r="AD218">
        <v>8768.5</v>
      </c>
      <c r="AE218">
        <v>31595.15</v>
      </c>
    </row>
    <row r="219" spans="1:31" x14ac:dyDescent="0.25">
      <c r="A219" s="15">
        <v>100217</v>
      </c>
      <c r="B219" s="1">
        <v>45556</v>
      </c>
      <c r="C219" s="1" t="str">
        <f>TEXT(Table1[[#This Row],[Order Date]],"dddd")</f>
        <v>Saturday</v>
      </c>
      <c r="D219" s="16" t="str">
        <f>TEXT(Table1[[#This Row],[Order Date]],"mmmm")</f>
        <v>September</v>
      </c>
      <c r="E219" s="1">
        <v>45557</v>
      </c>
      <c r="F219" s="1" t="str">
        <f>TEXT(Table1[[#This Row],[Shipment Date]],"dddd")</f>
        <v>Sunday</v>
      </c>
      <c r="G219" s="1" t="str">
        <f>TEXT(Table1[[#This Row],[Shipment Date]],"mmmm")</f>
        <v>September</v>
      </c>
      <c r="H219" s="1">
        <v>45562</v>
      </c>
      <c r="I219" s="16" t="str">
        <f>TEXT(Table1[[#This Row],[Delivery Date]],"dddd")</f>
        <v>Friday</v>
      </c>
      <c r="J219" s="1" t="str">
        <f>TEXT(Table1[[#This Row],[Delivery Date]],"mmmm")</f>
        <v>September</v>
      </c>
      <c r="K219" t="s">
        <v>740</v>
      </c>
      <c r="L219" s="15" t="s">
        <v>38</v>
      </c>
      <c r="M219" s="15" t="s">
        <v>147</v>
      </c>
      <c r="N219" t="s">
        <v>741</v>
      </c>
      <c r="O219" s="15" t="s">
        <v>144</v>
      </c>
      <c r="P219" s="15" t="s">
        <v>52</v>
      </c>
      <c r="Q219" t="s">
        <v>742</v>
      </c>
      <c r="R219" t="s">
        <v>118</v>
      </c>
      <c r="S219" t="s">
        <v>25</v>
      </c>
      <c r="T219" t="s">
        <v>203</v>
      </c>
      <c r="U219" s="15" t="s">
        <v>204</v>
      </c>
      <c r="V219" s="15" t="s">
        <v>35</v>
      </c>
      <c r="W219">
        <v>81</v>
      </c>
      <c r="X219">
        <v>17.100000000000001</v>
      </c>
      <c r="Y219" s="15">
        <v>1385.1</v>
      </c>
      <c r="Z219">
        <v>14.77</v>
      </c>
      <c r="AA219">
        <v>5</v>
      </c>
      <c r="AB219">
        <v>387</v>
      </c>
      <c r="AC219" t="s">
        <v>36</v>
      </c>
      <c r="AD219">
        <v>83.28</v>
      </c>
      <c r="AE219">
        <v>1301.82</v>
      </c>
    </row>
    <row r="220" spans="1:31" x14ac:dyDescent="0.25">
      <c r="A220" s="15">
        <v>100218</v>
      </c>
      <c r="B220" s="1">
        <v>45649</v>
      </c>
      <c r="C220" s="1" t="str">
        <f>TEXT(Table1[[#This Row],[Order Date]],"dddd")</f>
        <v>Monday</v>
      </c>
      <c r="D220" s="16" t="str">
        <f>TEXT(Table1[[#This Row],[Order Date]],"mmmm")</f>
        <v>December</v>
      </c>
      <c r="E220" s="1">
        <v>45650</v>
      </c>
      <c r="F220" s="1" t="str">
        <f>TEXT(Table1[[#This Row],[Shipment Date]],"dddd")</f>
        <v>Tuesday</v>
      </c>
      <c r="G220" s="1" t="str">
        <f>TEXT(Table1[[#This Row],[Shipment Date]],"mmmm")</f>
        <v>December</v>
      </c>
      <c r="H220" s="1">
        <v>45664</v>
      </c>
      <c r="I220" s="16" t="str">
        <f>TEXT(Table1[[#This Row],[Delivery Date]],"dddd")</f>
        <v>Tuesday</v>
      </c>
      <c r="J220" s="1" t="str">
        <f>TEXT(Table1[[#This Row],[Delivery Date]],"mmmm")</f>
        <v>January</v>
      </c>
      <c r="K220" t="s">
        <v>743</v>
      </c>
      <c r="L220" s="15" t="s">
        <v>25</v>
      </c>
      <c r="M220" s="15" t="s">
        <v>26</v>
      </c>
      <c r="N220" t="s">
        <v>744</v>
      </c>
      <c r="O220" s="15" t="s">
        <v>207</v>
      </c>
      <c r="P220" s="15" t="s">
        <v>80</v>
      </c>
      <c r="Q220" t="s">
        <v>745</v>
      </c>
      <c r="R220" t="s">
        <v>98</v>
      </c>
      <c r="S220" t="s">
        <v>25</v>
      </c>
      <c r="T220" t="s">
        <v>74</v>
      </c>
      <c r="U220" s="15" t="s">
        <v>75</v>
      </c>
      <c r="V220" s="15" t="s">
        <v>123</v>
      </c>
      <c r="W220">
        <v>367</v>
      </c>
      <c r="X220">
        <v>55.57</v>
      </c>
      <c r="Y220" s="15">
        <v>20394.189999999999</v>
      </c>
      <c r="Z220">
        <v>14.53</v>
      </c>
      <c r="AA220">
        <v>14</v>
      </c>
      <c r="AB220">
        <v>499</v>
      </c>
      <c r="AC220" t="s">
        <v>188</v>
      </c>
      <c r="AD220">
        <v>4608.7700000000004</v>
      </c>
      <c r="AE220">
        <v>15785.419999999998</v>
      </c>
    </row>
    <row r="221" spans="1:31" x14ac:dyDescent="0.25">
      <c r="A221" s="15">
        <v>100219</v>
      </c>
      <c r="B221" s="1">
        <v>45581</v>
      </c>
      <c r="C221" s="1" t="str">
        <f>TEXT(Table1[[#This Row],[Order Date]],"dddd")</f>
        <v>Wednesday</v>
      </c>
      <c r="D221" s="16" t="str">
        <f>TEXT(Table1[[#This Row],[Order Date]],"mmmm")</f>
        <v>October</v>
      </c>
      <c r="E221" s="1">
        <v>45583</v>
      </c>
      <c r="F221" s="1" t="str">
        <f>TEXT(Table1[[#This Row],[Shipment Date]],"dddd")</f>
        <v>Friday</v>
      </c>
      <c r="G221" s="1" t="str">
        <f>TEXT(Table1[[#This Row],[Shipment Date]],"mmmm")</f>
        <v>October</v>
      </c>
      <c r="H221" s="1">
        <v>45592</v>
      </c>
      <c r="I221" s="16" t="str">
        <f>TEXT(Table1[[#This Row],[Delivery Date]],"dddd")</f>
        <v>Sunday</v>
      </c>
      <c r="J221" s="1" t="str">
        <f>TEXT(Table1[[#This Row],[Delivery Date]],"mmmm")</f>
        <v>October</v>
      </c>
      <c r="K221" t="s">
        <v>746</v>
      </c>
      <c r="L221" s="15" t="s">
        <v>65</v>
      </c>
      <c r="M221" s="15" t="s">
        <v>70</v>
      </c>
      <c r="N221" t="s">
        <v>747</v>
      </c>
      <c r="O221" s="15" t="s">
        <v>149</v>
      </c>
      <c r="P221" s="15" t="s">
        <v>42</v>
      </c>
      <c r="Q221" t="s">
        <v>748</v>
      </c>
      <c r="R221" t="s">
        <v>64</v>
      </c>
      <c r="S221" t="s">
        <v>32</v>
      </c>
      <c r="T221" t="s">
        <v>151</v>
      </c>
      <c r="U221" s="15" t="s">
        <v>152</v>
      </c>
      <c r="V221" s="15" t="s">
        <v>35</v>
      </c>
      <c r="W221">
        <v>36</v>
      </c>
      <c r="X221">
        <v>68.59</v>
      </c>
      <c r="Y221" s="15">
        <v>2469.2399999999998</v>
      </c>
      <c r="Z221">
        <v>13.49</v>
      </c>
      <c r="AA221">
        <v>9</v>
      </c>
      <c r="AB221">
        <v>1304</v>
      </c>
      <c r="AC221" t="s">
        <v>36</v>
      </c>
      <c r="AD221">
        <v>405.46</v>
      </c>
      <c r="AE221">
        <v>2063.7799999999997</v>
      </c>
    </row>
    <row r="222" spans="1:31" x14ac:dyDescent="0.25">
      <c r="A222" s="15">
        <v>100220</v>
      </c>
      <c r="B222" s="1">
        <v>45824</v>
      </c>
      <c r="C222" s="1" t="str">
        <f>TEXT(Table1[[#This Row],[Order Date]],"dddd")</f>
        <v>Monday</v>
      </c>
      <c r="D222" s="16" t="str">
        <f>TEXT(Table1[[#This Row],[Order Date]],"mmmm")</f>
        <v>June</v>
      </c>
      <c r="E222" s="1">
        <v>45826</v>
      </c>
      <c r="F222" s="1" t="str">
        <f>TEXT(Table1[[#This Row],[Shipment Date]],"dddd")</f>
        <v>Wednesday</v>
      </c>
      <c r="G222" s="1" t="str">
        <f>TEXT(Table1[[#This Row],[Shipment Date]],"mmmm")</f>
        <v>June</v>
      </c>
      <c r="H222" s="1">
        <v>45831</v>
      </c>
      <c r="I222" s="16" t="str">
        <f>TEXT(Table1[[#This Row],[Delivery Date]],"dddd")</f>
        <v>Monday</v>
      </c>
      <c r="J222" s="1" t="str">
        <f>TEXT(Table1[[#This Row],[Delivery Date]],"mmmm")</f>
        <v>June</v>
      </c>
      <c r="K222" t="s">
        <v>749</v>
      </c>
      <c r="L222" s="15" t="s">
        <v>38</v>
      </c>
      <c r="M222" s="15" t="s">
        <v>83</v>
      </c>
      <c r="N222" t="s">
        <v>750</v>
      </c>
      <c r="O222" s="15" t="s">
        <v>61</v>
      </c>
      <c r="P222" s="15" t="s">
        <v>62</v>
      </c>
      <c r="Q222" t="s">
        <v>637</v>
      </c>
      <c r="R222" t="s">
        <v>113</v>
      </c>
      <c r="S222" t="s">
        <v>32</v>
      </c>
      <c r="T222" t="s">
        <v>66</v>
      </c>
      <c r="U222" s="15" t="s">
        <v>67</v>
      </c>
      <c r="V222" s="15" t="s">
        <v>68</v>
      </c>
      <c r="W222">
        <v>455</v>
      </c>
      <c r="X222">
        <v>25.43</v>
      </c>
      <c r="Y222" s="15">
        <v>11570.65</v>
      </c>
      <c r="Z222">
        <v>58</v>
      </c>
      <c r="AA222">
        <v>5</v>
      </c>
      <c r="AB222">
        <v>1889</v>
      </c>
      <c r="AC222" t="s">
        <v>36</v>
      </c>
      <c r="AD222">
        <v>884.44</v>
      </c>
      <c r="AE222">
        <v>10686.21</v>
      </c>
    </row>
    <row r="223" spans="1:31" x14ac:dyDescent="0.25">
      <c r="A223" s="15">
        <v>100221</v>
      </c>
      <c r="B223" s="1">
        <v>45344</v>
      </c>
      <c r="C223" s="1" t="str">
        <f>TEXT(Table1[[#This Row],[Order Date]],"dddd")</f>
        <v>Thursday</v>
      </c>
      <c r="D223" s="16" t="str">
        <f>TEXT(Table1[[#This Row],[Order Date]],"mmmm")</f>
        <v>February</v>
      </c>
      <c r="E223" s="1">
        <v>45349</v>
      </c>
      <c r="F223" s="1" t="str">
        <f>TEXT(Table1[[#This Row],[Shipment Date]],"dddd")</f>
        <v>Tuesday</v>
      </c>
      <c r="G223" s="1" t="str">
        <f>TEXT(Table1[[#This Row],[Shipment Date]],"mmmm")</f>
        <v>February</v>
      </c>
      <c r="H223" s="1">
        <v>45354</v>
      </c>
      <c r="I223" s="16" t="str">
        <f>TEXT(Table1[[#This Row],[Delivery Date]],"dddd")</f>
        <v>Sunday</v>
      </c>
      <c r="J223" s="1" t="str">
        <f>TEXT(Table1[[#This Row],[Delivery Date]],"mmmm")</f>
        <v>March</v>
      </c>
      <c r="K223" t="s">
        <v>751</v>
      </c>
      <c r="L223" s="15" t="s">
        <v>54</v>
      </c>
      <c r="M223" s="15" t="s">
        <v>158</v>
      </c>
      <c r="N223" t="s">
        <v>752</v>
      </c>
      <c r="O223" s="15" t="s">
        <v>28</v>
      </c>
      <c r="P223" s="15" t="s">
        <v>29</v>
      </c>
      <c r="Q223" t="s">
        <v>753</v>
      </c>
      <c r="R223" t="s">
        <v>187</v>
      </c>
      <c r="S223" t="s">
        <v>32</v>
      </c>
      <c r="T223" t="s">
        <v>151</v>
      </c>
      <c r="U223" s="15" t="s">
        <v>152</v>
      </c>
      <c r="V223" s="15" t="s">
        <v>35</v>
      </c>
      <c r="W223">
        <v>21</v>
      </c>
      <c r="X223">
        <v>64.64</v>
      </c>
      <c r="Y223" s="15">
        <v>1357.44</v>
      </c>
      <c r="Z223">
        <v>13.07</v>
      </c>
      <c r="AA223">
        <v>5</v>
      </c>
      <c r="AB223">
        <v>999</v>
      </c>
      <c r="AC223" t="s">
        <v>36</v>
      </c>
      <c r="AD223">
        <v>196.4</v>
      </c>
      <c r="AE223">
        <v>1161.04</v>
      </c>
    </row>
    <row r="224" spans="1:31" x14ac:dyDescent="0.25">
      <c r="A224" s="15">
        <v>100222</v>
      </c>
      <c r="B224" s="1">
        <v>45732</v>
      </c>
      <c r="C224" s="1" t="str">
        <f>TEXT(Table1[[#This Row],[Order Date]],"dddd")</f>
        <v>Sunday</v>
      </c>
      <c r="D224" s="16" t="str">
        <f>TEXT(Table1[[#This Row],[Order Date]],"mmmm")</f>
        <v>March</v>
      </c>
      <c r="E224" s="1">
        <v>45732</v>
      </c>
      <c r="F224" s="1" t="str">
        <f>TEXT(Table1[[#This Row],[Shipment Date]],"dddd")</f>
        <v>Sunday</v>
      </c>
      <c r="G224" s="1" t="str">
        <f>TEXT(Table1[[#This Row],[Shipment Date]],"mmmm")</f>
        <v>March</v>
      </c>
      <c r="H224" s="1">
        <v>45734</v>
      </c>
      <c r="I224" s="16" t="str">
        <f>TEXT(Table1[[#This Row],[Delivery Date]],"dddd")</f>
        <v>Tuesday</v>
      </c>
      <c r="J224" s="1" t="str">
        <f>TEXT(Table1[[#This Row],[Delivery Date]],"mmmm")</f>
        <v>March</v>
      </c>
      <c r="K224" t="s">
        <v>754</v>
      </c>
      <c r="L224" s="15" t="s">
        <v>65</v>
      </c>
      <c r="M224" s="15" t="s">
        <v>142</v>
      </c>
      <c r="N224" t="s">
        <v>755</v>
      </c>
      <c r="O224" s="15" t="s">
        <v>79</v>
      </c>
      <c r="P224" s="15" t="s">
        <v>80</v>
      </c>
      <c r="Q224" t="s">
        <v>756</v>
      </c>
      <c r="R224" t="s">
        <v>113</v>
      </c>
      <c r="S224" t="s">
        <v>65</v>
      </c>
      <c r="T224" t="s">
        <v>151</v>
      </c>
      <c r="U224" s="15" t="s">
        <v>152</v>
      </c>
      <c r="V224" s="15" t="s">
        <v>68</v>
      </c>
      <c r="W224">
        <v>303</v>
      </c>
      <c r="X224">
        <v>317.68</v>
      </c>
      <c r="Y224" s="15">
        <v>96257.04</v>
      </c>
      <c r="Z224">
        <v>35.659999999999997</v>
      </c>
      <c r="AA224">
        <v>2</v>
      </c>
      <c r="AB224">
        <v>1161</v>
      </c>
      <c r="AC224" t="s">
        <v>36</v>
      </c>
      <c r="AD224">
        <v>11574.02</v>
      </c>
      <c r="AE224">
        <v>84683.01999999999</v>
      </c>
    </row>
    <row r="225" spans="1:31" x14ac:dyDescent="0.25">
      <c r="A225" s="15">
        <v>100223</v>
      </c>
      <c r="B225" s="1">
        <v>45448</v>
      </c>
      <c r="C225" s="1" t="str">
        <f>TEXT(Table1[[#This Row],[Order Date]],"dddd")</f>
        <v>Wednesday</v>
      </c>
      <c r="D225" s="16" t="str">
        <f>TEXT(Table1[[#This Row],[Order Date]],"mmmm")</f>
        <v>June</v>
      </c>
      <c r="E225" s="1">
        <v>45451</v>
      </c>
      <c r="F225" s="1" t="str">
        <f>TEXT(Table1[[#This Row],[Shipment Date]],"dddd")</f>
        <v>Saturday</v>
      </c>
      <c r="G225" s="1" t="str">
        <f>TEXT(Table1[[#This Row],[Shipment Date]],"mmmm")</f>
        <v>June</v>
      </c>
      <c r="H225" s="1">
        <v>45471</v>
      </c>
      <c r="I225" s="16" t="str">
        <f>TEXT(Table1[[#This Row],[Delivery Date]],"dddd")</f>
        <v>Friday</v>
      </c>
      <c r="J225" s="1" t="str">
        <f>TEXT(Table1[[#This Row],[Delivery Date]],"mmmm")</f>
        <v>June</v>
      </c>
      <c r="K225" t="s">
        <v>757</v>
      </c>
      <c r="L225" s="15" t="s">
        <v>65</v>
      </c>
      <c r="M225" s="15" t="s">
        <v>154</v>
      </c>
      <c r="N225" t="s">
        <v>758</v>
      </c>
      <c r="O225" s="15" t="s">
        <v>139</v>
      </c>
      <c r="P225" s="15" t="s">
        <v>42</v>
      </c>
      <c r="Q225" t="s">
        <v>759</v>
      </c>
      <c r="R225" t="s">
        <v>98</v>
      </c>
      <c r="S225" t="s">
        <v>25</v>
      </c>
      <c r="T225" t="s">
        <v>74</v>
      </c>
      <c r="U225" s="15" t="s">
        <v>75</v>
      </c>
      <c r="V225" s="15" t="s">
        <v>76</v>
      </c>
      <c r="W225">
        <v>420</v>
      </c>
      <c r="X225">
        <v>397.95</v>
      </c>
      <c r="Y225" s="15">
        <v>167139</v>
      </c>
      <c r="Z225">
        <v>15.67</v>
      </c>
      <c r="AA225">
        <v>20</v>
      </c>
      <c r="AB225">
        <v>1525</v>
      </c>
      <c r="AC225" t="s">
        <v>36</v>
      </c>
      <c r="AD225">
        <v>23506.54</v>
      </c>
      <c r="AE225">
        <v>143632.46</v>
      </c>
    </row>
    <row r="226" spans="1:31" x14ac:dyDescent="0.25">
      <c r="A226" s="15">
        <v>100224</v>
      </c>
      <c r="B226" s="1">
        <v>45915</v>
      </c>
      <c r="C226" s="1" t="str">
        <f>TEXT(Table1[[#This Row],[Order Date]],"dddd")</f>
        <v>Monday</v>
      </c>
      <c r="D226" s="16" t="str">
        <f>TEXT(Table1[[#This Row],[Order Date]],"mmmm")</f>
        <v>September</v>
      </c>
      <c r="E226" s="1">
        <v>45918</v>
      </c>
      <c r="F226" s="1" t="str">
        <f>TEXT(Table1[[#This Row],[Shipment Date]],"dddd")</f>
        <v>Thursday</v>
      </c>
      <c r="G226" s="1" t="str">
        <f>TEXT(Table1[[#This Row],[Shipment Date]],"mmmm")</f>
        <v>September</v>
      </c>
      <c r="H226" s="1">
        <v>45927</v>
      </c>
      <c r="I226" s="16" t="str">
        <f>TEXT(Table1[[#This Row],[Delivery Date]],"dddd")</f>
        <v>Saturday</v>
      </c>
      <c r="J226" s="1" t="str">
        <f>TEXT(Table1[[#This Row],[Delivery Date]],"mmmm")</f>
        <v>September</v>
      </c>
      <c r="K226" t="s">
        <v>760</v>
      </c>
      <c r="L226" s="15" t="s">
        <v>54</v>
      </c>
      <c r="M226" s="15" t="s">
        <v>129</v>
      </c>
      <c r="N226" t="s">
        <v>761</v>
      </c>
      <c r="O226" s="15" t="s">
        <v>207</v>
      </c>
      <c r="P226" s="15" t="s">
        <v>80</v>
      </c>
      <c r="Q226" t="s">
        <v>486</v>
      </c>
      <c r="R226" t="s">
        <v>122</v>
      </c>
      <c r="S226" t="s">
        <v>54</v>
      </c>
      <c r="T226" t="s">
        <v>92</v>
      </c>
      <c r="U226" s="15" t="s">
        <v>93</v>
      </c>
      <c r="V226" s="15" t="s">
        <v>123</v>
      </c>
      <c r="W226">
        <v>484</v>
      </c>
      <c r="X226">
        <v>301.72000000000003</v>
      </c>
      <c r="Y226" s="15">
        <v>146032.48000000001</v>
      </c>
      <c r="Z226">
        <v>16.63</v>
      </c>
      <c r="AA226">
        <v>9</v>
      </c>
      <c r="AB226">
        <v>955</v>
      </c>
      <c r="AC226" t="s">
        <v>36</v>
      </c>
      <c r="AD226">
        <v>37963.760000000002</v>
      </c>
      <c r="AE226">
        <v>108068.72</v>
      </c>
    </row>
    <row r="227" spans="1:31" x14ac:dyDescent="0.25">
      <c r="A227" s="15">
        <v>100225</v>
      </c>
      <c r="B227" s="1">
        <v>45827</v>
      </c>
      <c r="C227" s="1" t="str">
        <f>TEXT(Table1[[#This Row],[Order Date]],"dddd")</f>
        <v>Thursday</v>
      </c>
      <c r="D227" s="16" t="str">
        <f>TEXT(Table1[[#This Row],[Order Date]],"mmmm")</f>
        <v>June</v>
      </c>
      <c r="E227" s="1">
        <v>45830</v>
      </c>
      <c r="F227" s="1" t="str">
        <f>TEXT(Table1[[#This Row],[Shipment Date]],"dddd")</f>
        <v>Sunday</v>
      </c>
      <c r="G227" s="1" t="str">
        <f>TEXT(Table1[[#This Row],[Shipment Date]],"mmmm")</f>
        <v>June</v>
      </c>
      <c r="H227" s="1">
        <v>45833</v>
      </c>
      <c r="I227" s="16" t="str">
        <f>TEXT(Table1[[#This Row],[Delivery Date]],"dddd")</f>
        <v>Wednesday</v>
      </c>
      <c r="J227" s="1" t="str">
        <f>TEXT(Table1[[#This Row],[Delivery Date]],"mmmm")</f>
        <v>June</v>
      </c>
      <c r="K227" t="s">
        <v>762</v>
      </c>
      <c r="L227" s="15" t="s">
        <v>38</v>
      </c>
      <c r="M227" s="15" t="s">
        <v>83</v>
      </c>
      <c r="N227" t="s">
        <v>763</v>
      </c>
      <c r="O227" s="15" t="s">
        <v>72</v>
      </c>
      <c r="P227" s="15" t="s">
        <v>42</v>
      </c>
      <c r="Q227" t="s">
        <v>694</v>
      </c>
      <c r="R227" t="s">
        <v>44</v>
      </c>
      <c r="S227" t="s">
        <v>54</v>
      </c>
      <c r="T227" t="s">
        <v>55</v>
      </c>
      <c r="U227" s="15" t="s">
        <v>56</v>
      </c>
      <c r="V227" s="15" t="s">
        <v>68</v>
      </c>
      <c r="W227">
        <v>30</v>
      </c>
      <c r="X227">
        <v>245.41</v>
      </c>
      <c r="Y227" s="15">
        <v>7362.3</v>
      </c>
      <c r="Z227">
        <v>30.46</v>
      </c>
      <c r="AA227">
        <v>3</v>
      </c>
      <c r="AB227">
        <v>1796</v>
      </c>
      <c r="AC227" t="s">
        <v>57</v>
      </c>
      <c r="AD227">
        <v>929.64</v>
      </c>
      <c r="AE227">
        <v>6432.66</v>
      </c>
    </row>
    <row r="228" spans="1:31" x14ac:dyDescent="0.25">
      <c r="A228" s="15">
        <v>100226</v>
      </c>
      <c r="B228" s="1">
        <v>45831</v>
      </c>
      <c r="C228" s="1" t="str">
        <f>TEXT(Table1[[#This Row],[Order Date]],"dddd")</f>
        <v>Monday</v>
      </c>
      <c r="D228" s="16" t="str">
        <f>TEXT(Table1[[#This Row],[Order Date]],"mmmm")</f>
        <v>June</v>
      </c>
      <c r="E228" s="1">
        <v>45831</v>
      </c>
      <c r="F228" s="1" t="str">
        <f>TEXT(Table1[[#This Row],[Shipment Date]],"dddd")</f>
        <v>Monday</v>
      </c>
      <c r="G228" s="1" t="str">
        <f>TEXT(Table1[[#This Row],[Shipment Date]],"mmmm")</f>
        <v>June</v>
      </c>
      <c r="H228" s="1">
        <v>45843</v>
      </c>
      <c r="I228" s="16" t="str">
        <f>TEXT(Table1[[#This Row],[Delivery Date]],"dddd")</f>
        <v>Saturday</v>
      </c>
      <c r="J228" s="1" t="str">
        <f>TEXT(Table1[[#This Row],[Delivery Date]],"mmmm")</f>
        <v>July</v>
      </c>
      <c r="K228" t="s">
        <v>764</v>
      </c>
      <c r="L228" s="15" t="s">
        <v>38</v>
      </c>
      <c r="M228" s="15" t="s">
        <v>83</v>
      </c>
      <c r="N228" t="s">
        <v>765</v>
      </c>
      <c r="O228" s="15" t="s">
        <v>246</v>
      </c>
      <c r="P228" s="15" t="s">
        <v>29</v>
      </c>
      <c r="Q228" t="s">
        <v>766</v>
      </c>
      <c r="R228" t="s">
        <v>44</v>
      </c>
      <c r="S228" t="s">
        <v>65</v>
      </c>
      <c r="T228" t="s">
        <v>107</v>
      </c>
      <c r="U228" s="15" t="s">
        <v>108</v>
      </c>
      <c r="V228" s="15" t="s">
        <v>76</v>
      </c>
      <c r="W228">
        <v>389</v>
      </c>
      <c r="X228">
        <v>104.49</v>
      </c>
      <c r="Y228" s="15">
        <v>40646.61</v>
      </c>
      <c r="Z228">
        <v>15.11</v>
      </c>
      <c r="AA228">
        <v>12</v>
      </c>
      <c r="AB228">
        <v>1186</v>
      </c>
      <c r="AC228" t="s">
        <v>36</v>
      </c>
      <c r="AD228">
        <v>10962.3</v>
      </c>
      <c r="AE228">
        <v>29684.31</v>
      </c>
    </row>
    <row r="229" spans="1:31" x14ac:dyDescent="0.25">
      <c r="A229" s="15">
        <v>100227</v>
      </c>
      <c r="B229" s="1">
        <v>45620</v>
      </c>
      <c r="C229" s="1" t="str">
        <f>TEXT(Table1[[#This Row],[Order Date]],"dddd")</f>
        <v>Sunday</v>
      </c>
      <c r="D229" s="16" t="str">
        <f>TEXT(Table1[[#This Row],[Order Date]],"mmmm")</f>
        <v>November</v>
      </c>
      <c r="E229" s="1">
        <v>45625</v>
      </c>
      <c r="F229" s="1" t="str">
        <f>TEXT(Table1[[#This Row],[Shipment Date]],"dddd")</f>
        <v>Friday</v>
      </c>
      <c r="G229" s="1" t="str">
        <f>TEXT(Table1[[#This Row],[Shipment Date]],"mmmm")</f>
        <v>November</v>
      </c>
      <c r="H229" s="1">
        <v>45628</v>
      </c>
      <c r="I229" s="16" t="str">
        <f>TEXT(Table1[[#This Row],[Delivery Date]],"dddd")</f>
        <v>Monday</v>
      </c>
      <c r="J229" s="1" t="str">
        <f>TEXT(Table1[[#This Row],[Delivery Date]],"mmmm")</f>
        <v>December</v>
      </c>
      <c r="K229" t="s">
        <v>767</v>
      </c>
      <c r="L229" s="15" t="s">
        <v>54</v>
      </c>
      <c r="M229" s="15" t="s">
        <v>225</v>
      </c>
      <c r="N229" t="s">
        <v>768</v>
      </c>
      <c r="O229" s="15" t="s">
        <v>230</v>
      </c>
      <c r="P229" s="15" t="s">
        <v>80</v>
      </c>
      <c r="Q229" t="s">
        <v>769</v>
      </c>
      <c r="R229" t="s">
        <v>113</v>
      </c>
      <c r="S229" t="s">
        <v>65</v>
      </c>
      <c r="T229" t="s">
        <v>92</v>
      </c>
      <c r="U229" s="15" t="s">
        <v>93</v>
      </c>
      <c r="V229" s="15" t="s">
        <v>68</v>
      </c>
      <c r="W229">
        <v>118</v>
      </c>
      <c r="X229">
        <v>273.75</v>
      </c>
      <c r="Y229" s="15">
        <v>32302.5</v>
      </c>
      <c r="Z229">
        <v>36.159999999999997</v>
      </c>
      <c r="AA229">
        <v>3</v>
      </c>
      <c r="AB229">
        <v>1822</v>
      </c>
      <c r="AC229" t="s">
        <v>36</v>
      </c>
      <c r="AD229">
        <v>7208.07</v>
      </c>
      <c r="AE229">
        <v>25094.43</v>
      </c>
    </row>
    <row r="230" spans="1:31" x14ac:dyDescent="0.25">
      <c r="A230" s="15">
        <v>100228</v>
      </c>
      <c r="B230" s="1">
        <v>45319</v>
      </c>
      <c r="C230" s="1" t="str">
        <f>TEXT(Table1[[#This Row],[Order Date]],"dddd")</f>
        <v>Sunday</v>
      </c>
      <c r="D230" s="16" t="str">
        <f>TEXT(Table1[[#This Row],[Order Date]],"mmmm")</f>
        <v>January</v>
      </c>
      <c r="E230" s="1">
        <v>45324</v>
      </c>
      <c r="F230" s="1" t="str">
        <f>TEXT(Table1[[#This Row],[Shipment Date]],"dddd")</f>
        <v>Friday</v>
      </c>
      <c r="G230" s="1" t="str">
        <f>TEXT(Table1[[#This Row],[Shipment Date]],"mmmm")</f>
        <v>February</v>
      </c>
      <c r="H230" s="1">
        <v>45330</v>
      </c>
      <c r="I230" s="16" t="str">
        <f>TEXT(Table1[[#This Row],[Delivery Date]],"dddd")</f>
        <v>Thursday</v>
      </c>
      <c r="J230" s="1" t="str">
        <f>TEXT(Table1[[#This Row],[Delivery Date]],"mmmm")</f>
        <v>February</v>
      </c>
      <c r="K230" t="s">
        <v>770</v>
      </c>
      <c r="L230" s="15" t="s">
        <v>65</v>
      </c>
      <c r="M230" s="15" t="s">
        <v>142</v>
      </c>
      <c r="N230" t="s">
        <v>771</v>
      </c>
      <c r="O230" s="15" t="s">
        <v>207</v>
      </c>
      <c r="P230" s="15" t="s">
        <v>80</v>
      </c>
      <c r="Q230" t="s">
        <v>772</v>
      </c>
      <c r="R230" t="s">
        <v>187</v>
      </c>
      <c r="S230" t="s">
        <v>25</v>
      </c>
      <c r="T230" t="s">
        <v>203</v>
      </c>
      <c r="U230" s="15" t="s">
        <v>204</v>
      </c>
      <c r="V230" s="15" t="s">
        <v>35</v>
      </c>
      <c r="W230">
        <v>30</v>
      </c>
      <c r="X230">
        <v>129.1</v>
      </c>
      <c r="Y230" s="15">
        <v>3873</v>
      </c>
      <c r="Z230">
        <v>13.32</v>
      </c>
      <c r="AA230">
        <v>6</v>
      </c>
      <c r="AB230">
        <v>1598</v>
      </c>
      <c r="AC230" t="s">
        <v>36</v>
      </c>
      <c r="AD230">
        <v>771.11</v>
      </c>
      <c r="AE230">
        <v>3101.89</v>
      </c>
    </row>
    <row r="231" spans="1:31" x14ac:dyDescent="0.25">
      <c r="A231" s="15">
        <v>100229</v>
      </c>
      <c r="B231" s="1">
        <v>45344</v>
      </c>
      <c r="C231" s="1" t="str">
        <f>TEXT(Table1[[#This Row],[Order Date]],"dddd")</f>
        <v>Thursday</v>
      </c>
      <c r="D231" s="16" t="str">
        <f>TEXT(Table1[[#This Row],[Order Date]],"mmmm")</f>
        <v>February</v>
      </c>
      <c r="E231" s="1">
        <v>45345</v>
      </c>
      <c r="F231" s="1" t="str">
        <f>TEXT(Table1[[#This Row],[Shipment Date]],"dddd")</f>
        <v>Friday</v>
      </c>
      <c r="G231" s="1" t="str">
        <f>TEXT(Table1[[#This Row],[Shipment Date]],"mmmm")</f>
        <v>February</v>
      </c>
      <c r="H231" s="1">
        <v>45350</v>
      </c>
      <c r="I231" s="16" t="str">
        <f>TEXT(Table1[[#This Row],[Delivery Date]],"dddd")</f>
        <v>Wednesday</v>
      </c>
      <c r="J231" s="1" t="str">
        <f>TEXT(Table1[[#This Row],[Delivery Date]],"mmmm")</f>
        <v>February</v>
      </c>
      <c r="K231" t="s">
        <v>773</v>
      </c>
      <c r="L231" s="15" t="s">
        <v>38</v>
      </c>
      <c r="M231" s="15" t="s">
        <v>49</v>
      </c>
      <c r="N231" t="s">
        <v>774</v>
      </c>
      <c r="O231" s="15" t="s">
        <v>126</v>
      </c>
      <c r="P231" s="15" t="s">
        <v>42</v>
      </c>
      <c r="Q231" t="s">
        <v>775</v>
      </c>
      <c r="R231" t="s">
        <v>212</v>
      </c>
      <c r="S231" t="s">
        <v>54</v>
      </c>
      <c r="T231" t="s">
        <v>151</v>
      </c>
      <c r="U231" s="15" t="s">
        <v>152</v>
      </c>
      <c r="V231" s="15" t="s">
        <v>68</v>
      </c>
      <c r="W231">
        <v>365</v>
      </c>
      <c r="X231">
        <v>430.05</v>
      </c>
      <c r="Y231" s="15">
        <v>156968.25</v>
      </c>
      <c r="Z231">
        <v>52.16</v>
      </c>
      <c r="AA231">
        <v>5</v>
      </c>
      <c r="AB231">
        <v>724</v>
      </c>
      <c r="AC231" t="s">
        <v>36</v>
      </c>
      <c r="AD231">
        <v>24172.95</v>
      </c>
      <c r="AE231">
        <v>132795.29999999999</v>
      </c>
    </row>
    <row r="232" spans="1:31" x14ac:dyDescent="0.25">
      <c r="A232" s="15">
        <v>100230</v>
      </c>
      <c r="B232" s="1">
        <v>45827</v>
      </c>
      <c r="C232" s="1" t="str">
        <f>TEXT(Table1[[#This Row],[Order Date]],"dddd")</f>
        <v>Thursday</v>
      </c>
      <c r="D232" s="16" t="str">
        <f>TEXT(Table1[[#This Row],[Order Date]],"mmmm")</f>
        <v>June</v>
      </c>
      <c r="E232" s="1">
        <v>45831</v>
      </c>
      <c r="F232" s="1" t="str">
        <f>TEXT(Table1[[#This Row],[Shipment Date]],"dddd")</f>
        <v>Monday</v>
      </c>
      <c r="G232" s="1" t="str">
        <f>TEXT(Table1[[#This Row],[Shipment Date]],"mmmm")</f>
        <v>June</v>
      </c>
      <c r="H232" s="1">
        <v>45851</v>
      </c>
      <c r="I232" s="16" t="str">
        <f>TEXT(Table1[[#This Row],[Delivery Date]],"dddd")</f>
        <v>Sunday</v>
      </c>
      <c r="J232" s="1" t="str">
        <f>TEXT(Table1[[#This Row],[Delivery Date]],"mmmm")</f>
        <v>July</v>
      </c>
      <c r="K232" t="s">
        <v>776</v>
      </c>
      <c r="L232" s="15" t="s">
        <v>25</v>
      </c>
      <c r="M232" s="15" t="s">
        <v>244</v>
      </c>
      <c r="N232" t="s">
        <v>777</v>
      </c>
      <c r="O232" s="15" t="s">
        <v>278</v>
      </c>
      <c r="P232" s="15" t="s">
        <v>29</v>
      </c>
      <c r="Q232" t="s">
        <v>778</v>
      </c>
      <c r="R232" t="s">
        <v>91</v>
      </c>
      <c r="S232" t="s">
        <v>38</v>
      </c>
      <c r="T232" t="s">
        <v>151</v>
      </c>
      <c r="U232" s="15" t="s">
        <v>152</v>
      </c>
      <c r="V232" s="15" t="s">
        <v>76</v>
      </c>
      <c r="W232">
        <v>239</v>
      </c>
      <c r="X232">
        <v>93.85</v>
      </c>
      <c r="Y232" s="15">
        <v>22430.15</v>
      </c>
      <c r="Z232">
        <v>12.37</v>
      </c>
      <c r="AA232">
        <v>20</v>
      </c>
      <c r="AB232">
        <v>268</v>
      </c>
      <c r="AC232" t="s">
        <v>36</v>
      </c>
      <c r="AD232">
        <v>4569.1899999999996</v>
      </c>
      <c r="AE232">
        <v>17860.960000000003</v>
      </c>
    </row>
    <row r="233" spans="1:31" x14ac:dyDescent="0.25">
      <c r="A233" s="15">
        <v>100231</v>
      </c>
      <c r="B233" s="1">
        <v>45793</v>
      </c>
      <c r="C233" s="1" t="str">
        <f>TEXT(Table1[[#This Row],[Order Date]],"dddd")</f>
        <v>Friday</v>
      </c>
      <c r="D233" s="16" t="str">
        <f>TEXT(Table1[[#This Row],[Order Date]],"mmmm")</f>
        <v>May</v>
      </c>
      <c r="E233" s="1">
        <v>45797</v>
      </c>
      <c r="F233" s="1" t="str">
        <f>TEXT(Table1[[#This Row],[Shipment Date]],"dddd")</f>
        <v>Tuesday</v>
      </c>
      <c r="G233" s="1" t="str">
        <f>TEXT(Table1[[#This Row],[Shipment Date]],"mmmm")</f>
        <v>May</v>
      </c>
      <c r="H233" s="1">
        <v>45816</v>
      </c>
      <c r="I233" s="16" t="str">
        <f>TEXT(Table1[[#This Row],[Delivery Date]],"dddd")</f>
        <v>Sunday</v>
      </c>
      <c r="J233" s="1" t="str">
        <f>TEXT(Table1[[#This Row],[Delivery Date]],"mmmm")</f>
        <v>June</v>
      </c>
      <c r="K233" t="s">
        <v>779</v>
      </c>
      <c r="L233" s="15" t="s">
        <v>54</v>
      </c>
      <c r="M233" s="15" t="s">
        <v>165</v>
      </c>
      <c r="N233" t="s">
        <v>780</v>
      </c>
      <c r="O233" s="15" t="s">
        <v>177</v>
      </c>
      <c r="P233" s="15" t="s">
        <v>29</v>
      </c>
      <c r="Q233" t="s">
        <v>781</v>
      </c>
      <c r="R233" t="s">
        <v>44</v>
      </c>
      <c r="S233" t="s">
        <v>38</v>
      </c>
      <c r="T233" t="s">
        <v>66</v>
      </c>
      <c r="U233" s="15" t="s">
        <v>67</v>
      </c>
      <c r="V233" s="15" t="s">
        <v>76</v>
      </c>
      <c r="W233">
        <v>400</v>
      </c>
      <c r="X233">
        <v>11.93</v>
      </c>
      <c r="Y233" s="15">
        <v>4772</v>
      </c>
      <c r="Z233">
        <v>15.31</v>
      </c>
      <c r="AA233">
        <v>19</v>
      </c>
      <c r="AB233">
        <v>1674</v>
      </c>
      <c r="AC233" t="s">
        <v>36</v>
      </c>
      <c r="AD233">
        <v>674.97</v>
      </c>
      <c r="AE233">
        <v>4097.03</v>
      </c>
    </row>
    <row r="234" spans="1:31" x14ac:dyDescent="0.25">
      <c r="A234" s="15">
        <v>100232</v>
      </c>
      <c r="B234" s="1">
        <v>45303</v>
      </c>
      <c r="C234" s="1" t="str">
        <f>TEXT(Table1[[#This Row],[Order Date]],"dddd")</f>
        <v>Friday</v>
      </c>
      <c r="D234" s="16" t="str">
        <f>TEXT(Table1[[#This Row],[Order Date]],"mmmm")</f>
        <v>January</v>
      </c>
      <c r="E234" s="1">
        <v>45305</v>
      </c>
      <c r="F234" s="1" t="str">
        <f>TEXT(Table1[[#This Row],[Shipment Date]],"dddd")</f>
        <v>Sunday</v>
      </c>
      <c r="G234" s="1" t="str">
        <f>TEXT(Table1[[#This Row],[Shipment Date]],"mmmm")</f>
        <v>January</v>
      </c>
      <c r="H234" s="1">
        <v>45310</v>
      </c>
      <c r="I234" s="16" t="str">
        <f>TEXT(Table1[[#This Row],[Delivery Date]],"dddd")</f>
        <v>Friday</v>
      </c>
      <c r="J234" s="1" t="str">
        <f>TEXT(Table1[[#This Row],[Delivery Date]],"mmmm")</f>
        <v>January</v>
      </c>
      <c r="K234" t="s">
        <v>782</v>
      </c>
      <c r="L234" s="15" t="s">
        <v>54</v>
      </c>
      <c r="M234" s="15" t="s">
        <v>165</v>
      </c>
      <c r="N234" t="s">
        <v>783</v>
      </c>
      <c r="O234" s="15" t="s">
        <v>28</v>
      </c>
      <c r="P234" s="15" t="s">
        <v>29</v>
      </c>
      <c r="Q234" t="s">
        <v>784</v>
      </c>
      <c r="R234" t="s">
        <v>44</v>
      </c>
      <c r="S234" t="s">
        <v>25</v>
      </c>
      <c r="T234" t="s">
        <v>66</v>
      </c>
      <c r="U234" s="15" t="s">
        <v>67</v>
      </c>
      <c r="V234" s="15" t="s">
        <v>68</v>
      </c>
      <c r="W234">
        <v>316</v>
      </c>
      <c r="X234">
        <v>12.6</v>
      </c>
      <c r="Y234" s="15">
        <v>3981.6</v>
      </c>
      <c r="Z234">
        <v>48.99</v>
      </c>
      <c r="AA234">
        <v>5</v>
      </c>
      <c r="AB234">
        <v>480</v>
      </c>
      <c r="AC234" t="s">
        <v>36</v>
      </c>
      <c r="AD234">
        <v>581.01</v>
      </c>
      <c r="AE234">
        <v>3400.59</v>
      </c>
    </row>
    <row r="235" spans="1:31" x14ac:dyDescent="0.25">
      <c r="A235" s="15">
        <v>100233</v>
      </c>
      <c r="B235" s="1">
        <v>45350</v>
      </c>
      <c r="C235" s="1" t="str">
        <f>TEXT(Table1[[#This Row],[Order Date]],"dddd")</f>
        <v>Wednesday</v>
      </c>
      <c r="D235" s="16" t="str">
        <f>TEXT(Table1[[#This Row],[Order Date]],"mmmm")</f>
        <v>February</v>
      </c>
      <c r="E235" s="1">
        <v>45353</v>
      </c>
      <c r="F235" s="1" t="str">
        <f>TEXT(Table1[[#This Row],[Shipment Date]],"dddd")</f>
        <v>Saturday</v>
      </c>
      <c r="G235" s="1" t="str">
        <f>TEXT(Table1[[#This Row],[Shipment Date]],"mmmm")</f>
        <v>March</v>
      </c>
      <c r="H235" s="1">
        <v>45366</v>
      </c>
      <c r="I235" s="16" t="str">
        <f>TEXT(Table1[[#This Row],[Delivery Date]],"dddd")</f>
        <v>Friday</v>
      </c>
      <c r="J235" s="1" t="str">
        <f>TEXT(Table1[[#This Row],[Delivery Date]],"mmmm")</f>
        <v>March</v>
      </c>
      <c r="K235" t="s">
        <v>785</v>
      </c>
      <c r="L235" s="15" t="s">
        <v>38</v>
      </c>
      <c r="M235" s="15" t="s">
        <v>39</v>
      </c>
      <c r="N235" t="s">
        <v>786</v>
      </c>
      <c r="O235" s="15" t="s">
        <v>198</v>
      </c>
      <c r="P235" s="15" t="s">
        <v>52</v>
      </c>
      <c r="Q235" t="s">
        <v>787</v>
      </c>
      <c r="R235" t="s">
        <v>98</v>
      </c>
      <c r="S235" t="s">
        <v>65</v>
      </c>
      <c r="T235" t="s">
        <v>92</v>
      </c>
      <c r="U235" s="15" t="s">
        <v>93</v>
      </c>
      <c r="V235" s="15" t="s">
        <v>123</v>
      </c>
      <c r="W235">
        <v>214</v>
      </c>
      <c r="X235">
        <v>69.290000000000006</v>
      </c>
      <c r="Y235" s="15">
        <v>14828.06</v>
      </c>
      <c r="Z235">
        <v>15.89</v>
      </c>
      <c r="AA235">
        <v>13</v>
      </c>
      <c r="AB235">
        <v>1441</v>
      </c>
      <c r="AC235" t="s">
        <v>188</v>
      </c>
      <c r="AD235">
        <v>2930.85</v>
      </c>
      <c r="AE235">
        <v>11897.21</v>
      </c>
    </row>
    <row r="236" spans="1:31" x14ac:dyDescent="0.25">
      <c r="A236" s="15">
        <v>100234</v>
      </c>
      <c r="B236" s="1">
        <v>45899</v>
      </c>
      <c r="C236" s="1" t="str">
        <f>TEXT(Table1[[#This Row],[Order Date]],"dddd")</f>
        <v>Saturday</v>
      </c>
      <c r="D236" s="16" t="str">
        <f>TEXT(Table1[[#This Row],[Order Date]],"mmmm")</f>
        <v>August</v>
      </c>
      <c r="E236" s="1">
        <v>45902</v>
      </c>
      <c r="F236" s="1" t="str">
        <f>TEXT(Table1[[#This Row],[Shipment Date]],"dddd")</f>
        <v>Tuesday</v>
      </c>
      <c r="G236" s="1" t="str">
        <f>TEXT(Table1[[#This Row],[Shipment Date]],"mmmm")</f>
        <v>September</v>
      </c>
      <c r="H236" s="1">
        <v>45913</v>
      </c>
      <c r="I236" s="16" t="str">
        <f>TEXT(Table1[[#This Row],[Delivery Date]],"dddd")</f>
        <v>Saturday</v>
      </c>
      <c r="J236" s="1" t="str">
        <f>TEXT(Table1[[#This Row],[Delivery Date]],"mmmm")</f>
        <v>September</v>
      </c>
      <c r="K236" t="s">
        <v>788</v>
      </c>
      <c r="L236" s="15" t="s">
        <v>38</v>
      </c>
      <c r="M236" s="15" t="s">
        <v>83</v>
      </c>
      <c r="N236" t="s">
        <v>789</v>
      </c>
      <c r="O236" s="15" t="s">
        <v>230</v>
      </c>
      <c r="P236" s="15" t="s">
        <v>80</v>
      </c>
      <c r="Q236" t="s">
        <v>790</v>
      </c>
      <c r="R236" t="s">
        <v>44</v>
      </c>
      <c r="S236" t="s">
        <v>32</v>
      </c>
      <c r="T236" t="s">
        <v>33</v>
      </c>
      <c r="U236" s="15" t="s">
        <v>34</v>
      </c>
      <c r="V236" s="15" t="s">
        <v>76</v>
      </c>
      <c r="W236">
        <v>26</v>
      </c>
      <c r="X236">
        <v>109.87</v>
      </c>
      <c r="Y236" s="15">
        <v>2856.62</v>
      </c>
      <c r="Z236">
        <v>8.49</v>
      </c>
      <c r="AA236">
        <v>11</v>
      </c>
      <c r="AB236">
        <v>75</v>
      </c>
      <c r="AC236" t="s">
        <v>36</v>
      </c>
      <c r="AD236">
        <v>460.56</v>
      </c>
      <c r="AE236">
        <v>2396.06</v>
      </c>
    </row>
    <row r="237" spans="1:31" x14ac:dyDescent="0.25">
      <c r="A237" s="15">
        <v>100235</v>
      </c>
      <c r="B237" s="1">
        <v>45747</v>
      </c>
      <c r="C237" s="1" t="str">
        <f>TEXT(Table1[[#This Row],[Order Date]],"dddd")</f>
        <v>Monday</v>
      </c>
      <c r="D237" s="16" t="str">
        <f>TEXT(Table1[[#This Row],[Order Date]],"mmmm")</f>
        <v>March</v>
      </c>
      <c r="E237" s="1">
        <v>45750</v>
      </c>
      <c r="F237" s="1" t="str">
        <f>TEXT(Table1[[#This Row],[Shipment Date]],"dddd")</f>
        <v>Thursday</v>
      </c>
      <c r="G237" s="1" t="str">
        <f>TEXT(Table1[[#This Row],[Shipment Date]],"mmmm")</f>
        <v>April</v>
      </c>
      <c r="H237" s="1">
        <v>45764</v>
      </c>
      <c r="I237" s="16" t="str">
        <f>TEXT(Table1[[#This Row],[Delivery Date]],"dddd")</f>
        <v>Thursday</v>
      </c>
      <c r="J237" s="1" t="str">
        <f>TEXT(Table1[[#This Row],[Delivery Date]],"mmmm")</f>
        <v>April</v>
      </c>
      <c r="K237" t="s">
        <v>502</v>
      </c>
      <c r="L237" s="15" t="s">
        <v>32</v>
      </c>
      <c r="M237" s="15" t="s">
        <v>255</v>
      </c>
      <c r="N237" t="s">
        <v>791</v>
      </c>
      <c r="O237" s="15" t="s">
        <v>416</v>
      </c>
      <c r="P237" s="15" t="s">
        <v>80</v>
      </c>
      <c r="Q237" t="s">
        <v>792</v>
      </c>
      <c r="R237" t="s">
        <v>64</v>
      </c>
      <c r="S237" t="s">
        <v>65</v>
      </c>
      <c r="T237" t="s">
        <v>33</v>
      </c>
      <c r="U237" s="15" t="s">
        <v>34</v>
      </c>
      <c r="V237" s="15" t="s">
        <v>123</v>
      </c>
      <c r="W237">
        <v>111</v>
      </c>
      <c r="X237">
        <v>130.06</v>
      </c>
      <c r="Y237" s="15">
        <v>14436.66</v>
      </c>
      <c r="Z237">
        <v>13.39</v>
      </c>
      <c r="AA237">
        <v>14</v>
      </c>
      <c r="AB237">
        <v>1773</v>
      </c>
      <c r="AC237" t="s">
        <v>57</v>
      </c>
      <c r="AD237">
        <v>3312.82</v>
      </c>
      <c r="AE237">
        <v>11123.84</v>
      </c>
    </row>
    <row r="238" spans="1:31" x14ac:dyDescent="0.25">
      <c r="A238" s="15">
        <v>100236</v>
      </c>
      <c r="B238" s="1">
        <v>45296</v>
      </c>
      <c r="C238" s="1" t="str">
        <f>TEXT(Table1[[#This Row],[Order Date]],"dddd")</f>
        <v>Friday</v>
      </c>
      <c r="D238" s="16" t="str">
        <f>TEXT(Table1[[#This Row],[Order Date]],"mmmm")</f>
        <v>January</v>
      </c>
      <c r="E238" s="1">
        <v>45299</v>
      </c>
      <c r="F238" s="1" t="str">
        <f>TEXT(Table1[[#This Row],[Shipment Date]],"dddd")</f>
        <v>Monday</v>
      </c>
      <c r="G238" s="1" t="str">
        <f>TEXT(Table1[[#This Row],[Shipment Date]],"mmmm")</f>
        <v>January</v>
      </c>
      <c r="H238" s="1">
        <v>45303</v>
      </c>
      <c r="I238" s="16" t="str">
        <f>TEXT(Table1[[#This Row],[Delivery Date]],"dddd")</f>
        <v>Friday</v>
      </c>
      <c r="J238" s="1" t="str">
        <f>TEXT(Table1[[#This Row],[Delivery Date]],"mmmm")</f>
        <v>January</v>
      </c>
      <c r="K238" t="s">
        <v>793</v>
      </c>
      <c r="L238" s="15" t="s">
        <v>65</v>
      </c>
      <c r="M238" s="15" t="s">
        <v>70</v>
      </c>
      <c r="N238" t="s">
        <v>794</v>
      </c>
      <c r="O238" s="15" t="s">
        <v>238</v>
      </c>
      <c r="P238" s="15" t="s">
        <v>62</v>
      </c>
      <c r="Q238" t="s">
        <v>545</v>
      </c>
      <c r="R238" t="s">
        <v>118</v>
      </c>
      <c r="S238" t="s">
        <v>32</v>
      </c>
      <c r="T238" t="s">
        <v>33</v>
      </c>
      <c r="U238" s="15" t="s">
        <v>34</v>
      </c>
      <c r="V238" s="15" t="s">
        <v>68</v>
      </c>
      <c r="W238">
        <v>420</v>
      </c>
      <c r="X238">
        <v>39.25</v>
      </c>
      <c r="Y238" s="15">
        <v>16485</v>
      </c>
      <c r="Z238">
        <v>55.73</v>
      </c>
      <c r="AA238">
        <v>4</v>
      </c>
      <c r="AB238">
        <v>3083</v>
      </c>
      <c r="AC238" t="s">
        <v>36</v>
      </c>
      <c r="AD238">
        <v>931.9</v>
      </c>
      <c r="AE238">
        <v>15553.1</v>
      </c>
    </row>
    <row r="239" spans="1:31" x14ac:dyDescent="0.25">
      <c r="A239" s="15">
        <v>100237</v>
      </c>
      <c r="B239" s="1">
        <v>45889</v>
      </c>
      <c r="C239" s="1" t="str">
        <f>TEXT(Table1[[#This Row],[Order Date]],"dddd")</f>
        <v>Wednesday</v>
      </c>
      <c r="D239" s="16" t="str">
        <f>TEXT(Table1[[#This Row],[Order Date]],"mmmm")</f>
        <v>August</v>
      </c>
      <c r="E239" s="1">
        <v>45894</v>
      </c>
      <c r="F239" s="1" t="str">
        <f>TEXT(Table1[[#This Row],[Shipment Date]],"dddd")</f>
        <v>Monday</v>
      </c>
      <c r="G239" s="1" t="str">
        <f>TEXT(Table1[[#This Row],[Shipment Date]],"mmmm")</f>
        <v>August</v>
      </c>
      <c r="H239" s="1">
        <v>45905</v>
      </c>
      <c r="I239" s="16" t="str">
        <f>TEXT(Table1[[#This Row],[Delivery Date]],"dddd")</f>
        <v>Friday</v>
      </c>
      <c r="J239" s="1" t="str">
        <f>TEXT(Table1[[#This Row],[Delivery Date]],"mmmm")</f>
        <v>September</v>
      </c>
      <c r="K239" t="s">
        <v>795</v>
      </c>
      <c r="L239" s="15" t="s">
        <v>32</v>
      </c>
      <c r="M239" s="15" t="s">
        <v>273</v>
      </c>
      <c r="N239" t="s">
        <v>796</v>
      </c>
      <c r="O239" s="15" t="s">
        <v>416</v>
      </c>
      <c r="P239" s="15" t="s">
        <v>80</v>
      </c>
      <c r="Q239" t="s">
        <v>797</v>
      </c>
      <c r="R239" t="s">
        <v>64</v>
      </c>
      <c r="S239" t="s">
        <v>38</v>
      </c>
      <c r="T239" t="s">
        <v>55</v>
      </c>
      <c r="U239" s="15" t="s">
        <v>56</v>
      </c>
      <c r="V239" s="15" t="s">
        <v>76</v>
      </c>
      <c r="W239">
        <v>12</v>
      </c>
      <c r="X239">
        <v>91.38</v>
      </c>
      <c r="Y239" s="15">
        <v>1096.56</v>
      </c>
      <c r="Z239">
        <v>8.24</v>
      </c>
      <c r="AA239">
        <v>11</v>
      </c>
      <c r="AB239">
        <v>1166</v>
      </c>
      <c r="AC239" t="s">
        <v>36</v>
      </c>
      <c r="AD239">
        <v>241.66</v>
      </c>
      <c r="AE239">
        <v>854.9</v>
      </c>
    </row>
    <row r="240" spans="1:31" x14ac:dyDescent="0.25">
      <c r="A240" s="15">
        <v>100238</v>
      </c>
      <c r="B240" s="1">
        <v>45622</v>
      </c>
      <c r="C240" s="1" t="str">
        <f>TEXT(Table1[[#This Row],[Order Date]],"dddd")</f>
        <v>Tuesday</v>
      </c>
      <c r="D240" s="16" t="str">
        <f>TEXT(Table1[[#This Row],[Order Date]],"mmmm")</f>
        <v>November</v>
      </c>
      <c r="E240" s="1">
        <v>45626</v>
      </c>
      <c r="F240" s="1" t="str">
        <f>TEXT(Table1[[#This Row],[Shipment Date]],"dddd")</f>
        <v>Saturday</v>
      </c>
      <c r="G240" s="1" t="str">
        <f>TEXT(Table1[[#This Row],[Shipment Date]],"mmmm")</f>
        <v>November</v>
      </c>
      <c r="H240" s="1">
        <v>45628</v>
      </c>
      <c r="I240" s="16" t="str">
        <f>TEXT(Table1[[#This Row],[Delivery Date]],"dddd")</f>
        <v>Monday</v>
      </c>
      <c r="J240" s="1" t="str">
        <f>TEXT(Table1[[#This Row],[Delivery Date]],"mmmm")</f>
        <v>December</v>
      </c>
      <c r="K240" t="s">
        <v>798</v>
      </c>
      <c r="L240" s="15" t="s">
        <v>54</v>
      </c>
      <c r="M240" s="15" t="s">
        <v>225</v>
      </c>
      <c r="N240" t="s">
        <v>799</v>
      </c>
      <c r="O240" s="15" t="s">
        <v>116</v>
      </c>
      <c r="P240" s="15" t="s">
        <v>62</v>
      </c>
      <c r="Q240" t="s">
        <v>800</v>
      </c>
      <c r="R240" t="s">
        <v>44</v>
      </c>
      <c r="S240" t="s">
        <v>25</v>
      </c>
      <c r="T240" t="s">
        <v>107</v>
      </c>
      <c r="U240" s="15" t="s">
        <v>108</v>
      </c>
      <c r="V240" s="15" t="s">
        <v>68</v>
      </c>
      <c r="W240">
        <v>455</v>
      </c>
      <c r="X240">
        <v>30.63</v>
      </c>
      <c r="Y240" s="15">
        <v>13936.65</v>
      </c>
      <c r="Z240">
        <v>58</v>
      </c>
      <c r="AA240">
        <v>2</v>
      </c>
      <c r="AB240">
        <v>656</v>
      </c>
      <c r="AC240" t="s">
        <v>36</v>
      </c>
      <c r="AD240">
        <v>1714.23</v>
      </c>
      <c r="AE240">
        <v>12222.42</v>
      </c>
    </row>
    <row r="241" spans="1:31" x14ac:dyDescent="0.25">
      <c r="A241" s="15">
        <v>100239</v>
      </c>
      <c r="B241" s="1">
        <v>45445</v>
      </c>
      <c r="C241" s="1" t="str">
        <f>TEXT(Table1[[#This Row],[Order Date]],"dddd")</f>
        <v>Sunday</v>
      </c>
      <c r="D241" s="16" t="str">
        <f>TEXT(Table1[[#This Row],[Order Date]],"mmmm")</f>
        <v>June</v>
      </c>
      <c r="E241" s="1">
        <v>45450</v>
      </c>
      <c r="F241" s="1" t="str">
        <f>TEXT(Table1[[#This Row],[Shipment Date]],"dddd")</f>
        <v>Friday</v>
      </c>
      <c r="G241" s="1" t="str">
        <f>TEXT(Table1[[#This Row],[Shipment Date]],"mmmm")</f>
        <v>June</v>
      </c>
      <c r="H241" s="1">
        <v>45457</v>
      </c>
      <c r="I241" s="16" t="str">
        <f>TEXT(Table1[[#This Row],[Delivery Date]],"dddd")</f>
        <v>Friday</v>
      </c>
      <c r="J241" s="1" t="str">
        <f>TEXT(Table1[[#This Row],[Delivery Date]],"mmmm")</f>
        <v>June</v>
      </c>
      <c r="K241" t="s">
        <v>801</v>
      </c>
      <c r="L241" s="15" t="s">
        <v>54</v>
      </c>
      <c r="M241" s="15" t="s">
        <v>225</v>
      </c>
      <c r="N241" t="s">
        <v>802</v>
      </c>
      <c r="O241" s="15" t="s">
        <v>182</v>
      </c>
      <c r="P241" s="15" t="s">
        <v>80</v>
      </c>
      <c r="Q241" t="s">
        <v>711</v>
      </c>
      <c r="R241" t="s">
        <v>212</v>
      </c>
      <c r="S241" t="s">
        <v>25</v>
      </c>
      <c r="T241" t="s">
        <v>66</v>
      </c>
      <c r="U241" s="15" t="s">
        <v>67</v>
      </c>
      <c r="V241" s="15" t="s">
        <v>123</v>
      </c>
      <c r="W241">
        <v>363</v>
      </c>
      <c r="X241">
        <v>256.48</v>
      </c>
      <c r="Y241" s="15">
        <v>93102.24</v>
      </c>
      <c r="Z241">
        <v>19.510000000000002</v>
      </c>
      <c r="AA241">
        <v>7</v>
      </c>
      <c r="AB241">
        <v>1884</v>
      </c>
      <c r="AC241" t="s">
        <v>36</v>
      </c>
      <c r="AD241">
        <v>22433.919999999998</v>
      </c>
      <c r="AE241">
        <v>70668.320000000007</v>
      </c>
    </row>
    <row r="242" spans="1:31" x14ac:dyDescent="0.25">
      <c r="A242" s="15">
        <v>100240</v>
      </c>
      <c r="B242" s="1">
        <v>45299</v>
      </c>
      <c r="C242" s="1" t="str">
        <f>TEXT(Table1[[#This Row],[Order Date]],"dddd")</f>
        <v>Monday</v>
      </c>
      <c r="D242" s="16" t="str">
        <f>TEXT(Table1[[#This Row],[Order Date]],"mmmm")</f>
        <v>January</v>
      </c>
      <c r="E242" s="1">
        <v>45304</v>
      </c>
      <c r="F242" s="1" t="str">
        <f>TEXT(Table1[[#This Row],[Shipment Date]],"dddd")</f>
        <v>Saturday</v>
      </c>
      <c r="G242" s="1" t="str">
        <f>TEXT(Table1[[#This Row],[Shipment Date]],"mmmm")</f>
        <v>January</v>
      </c>
      <c r="H242" s="1">
        <v>45308</v>
      </c>
      <c r="I242" s="16" t="str">
        <f>TEXT(Table1[[#This Row],[Delivery Date]],"dddd")</f>
        <v>Wednesday</v>
      </c>
      <c r="J242" s="1" t="str">
        <f>TEXT(Table1[[#This Row],[Delivery Date]],"mmmm")</f>
        <v>January</v>
      </c>
      <c r="K242" t="s">
        <v>803</v>
      </c>
      <c r="L242" s="15" t="s">
        <v>25</v>
      </c>
      <c r="M242" s="15" t="s">
        <v>233</v>
      </c>
      <c r="N242" t="s">
        <v>804</v>
      </c>
      <c r="O242" s="15" t="s">
        <v>79</v>
      </c>
      <c r="P242" s="15" t="s">
        <v>80</v>
      </c>
      <c r="Q242" t="s">
        <v>573</v>
      </c>
      <c r="R242" t="s">
        <v>64</v>
      </c>
      <c r="S242" t="s">
        <v>32</v>
      </c>
      <c r="T242" t="s">
        <v>102</v>
      </c>
      <c r="U242" s="15" t="s">
        <v>103</v>
      </c>
      <c r="V242" s="15" t="s">
        <v>68</v>
      </c>
      <c r="W242">
        <v>90</v>
      </c>
      <c r="X242">
        <v>90.44</v>
      </c>
      <c r="Y242" s="15">
        <v>8139.6</v>
      </c>
      <c r="Z242">
        <v>34.340000000000003</v>
      </c>
      <c r="AA242">
        <v>4</v>
      </c>
      <c r="AB242">
        <v>1927</v>
      </c>
      <c r="AC242" t="s">
        <v>36</v>
      </c>
      <c r="AD242">
        <v>2030.39</v>
      </c>
      <c r="AE242">
        <v>6109.21</v>
      </c>
    </row>
    <row r="243" spans="1:31" x14ac:dyDescent="0.25">
      <c r="A243" s="15">
        <v>100241</v>
      </c>
      <c r="B243" s="1">
        <v>45803</v>
      </c>
      <c r="C243" s="1" t="str">
        <f>TEXT(Table1[[#This Row],[Order Date]],"dddd")</f>
        <v>Monday</v>
      </c>
      <c r="D243" s="16" t="str">
        <f>TEXT(Table1[[#This Row],[Order Date]],"mmmm")</f>
        <v>May</v>
      </c>
      <c r="E243" s="1">
        <v>45806</v>
      </c>
      <c r="F243" s="1" t="str">
        <f>TEXT(Table1[[#This Row],[Shipment Date]],"dddd")</f>
        <v>Thursday</v>
      </c>
      <c r="G243" s="1" t="str">
        <f>TEXT(Table1[[#This Row],[Shipment Date]],"mmmm")</f>
        <v>May</v>
      </c>
      <c r="H243" s="1">
        <v>45825</v>
      </c>
      <c r="I243" s="16" t="str">
        <f>TEXT(Table1[[#This Row],[Delivery Date]],"dddd")</f>
        <v>Tuesday</v>
      </c>
      <c r="J243" s="1" t="str">
        <f>TEXT(Table1[[#This Row],[Delivery Date]],"mmmm")</f>
        <v>June</v>
      </c>
      <c r="K243" t="s">
        <v>805</v>
      </c>
      <c r="L243" s="15" t="s">
        <v>32</v>
      </c>
      <c r="M243" s="15" t="s">
        <v>137</v>
      </c>
      <c r="N243" t="s">
        <v>806</v>
      </c>
      <c r="O243" s="15" t="s">
        <v>198</v>
      </c>
      <c r="P243" s="15" t="s">
        <v>52</v>
      </c>
      <c r="Q243" t="s">
        <v>807</v>
      </c>
      <c r="R243" t="s">
        <v>44</v>
      </c>
      <c r="S243" t="s">
        <v>38</v>
      </c>
      <c r="T243" t="s">
        <v>66</v>
      </c>
      <c r="U243" s="15" t="s">
        <v>67</v>
      </c>
      <c r="V243" s="15" t="s">
        <v>76</v>
      </c>
      <c r="W243">
        <v>369</v>
      </c>
      <c r="X243">
        <v>77.540000000000006</v>
      </c>
      <c r="Y243" s="15">
        <v>28612.26</v>
      </c>
      <c r="Z243">
        <v>14.74</v>
      </c>
      <c r="AA243">
        <v>19</v>
      </c>
      <c r="AB243">
        <v>2703</v>
      </c>
      <c r="AC243" t="s">
        <v>36</v>
      </c>
      <c r="AD243">
        <v>2902.42</v>
      </c>
      <c r="AE243">
        <v>25709.839999999997</v>
      </c>
    </row>
    <row r="244" spans="1:31" x14ac:dyDescent="0.25">
      <c r="A244" s="15">
        <v>100242</v>
      </c>
      <c r="B244" s="1">
        <v>45944</v>
      </c>
      <c r="C244" s="1" t="str">
        <f>TEXT(Table1[[#This Row],[Order Date]],"dddd")</f>
        <v>Tuesday</v>
      </c>
      <c r="D244" s="16" t="str">
        <f>TEXT(Table1[[#This Row],[Order Date]],"mmmm")</f>
        <v>October</v>
      </c>
      <c r="E244" s="1">
        <v>45948</v>
      </c>
      <c r="F244" s="1" t="str">
        <f>TEXT(Table1[[#This Row],[Shipment Date]],"dddd")</f>
        <v>Saturday</v>
      </c>
      <c r="G244" s="1" t="str">
        <f>TEXT(Table1[[#This Row],[Shipment Date]],"mmmm")</f>
        <v>October</v>
      </c>
      <c r="H244" s="1">
        <v>45950</v>
      </c>
      <c r="I244" s="16" t="str">
        <f>TEXT(Table1[[#This Row],[Delivery Date]],"dddd")</f>
        <v>Monday</v>
      </c>
      <c r="J244" s="1" t="str">
        <f>TEXT(Table1[[#This Row],[Delivery Date]],"mmmm")</f>
        <v>October</v>
      </c>
      <c r="K244" t="s">
        <v>808</v>
      </c>
      <c r="L244" s="15" t="s">
        <v>32</v>
      </c>
      <c r="M244" s="15" t="s">
        <v>273</v>
      </c>
      <c r="N244" t="s">
        <v>809</v>
      </c>
      <c r="O244" s="15" t="s">
        <v>28</v>
      </c>
      <c r="P244" s="15" t="s">
        <v>29</v>
      </c>
      <c r="Q244" t="s">
        <v>810</v>
      </c>
      <c r="R244" t="s">
        <v>64</v>
      </c>
      <c r="S244" t="s">
        <v>38</v>
      </c>
      <c r="T244" t="s">
        <v>107</v>
      </c>
      <c r="U244" s="15" t="s">
        <v>108</v>
      </c>
      <c r="V244" s="15" t="s">
        <v>68</v>
      </c>
      <c r="W244">
        <v>43</v>
      </c>
      <c r="X244">
        <v>119.26</v>
      </c>
      <c r="Y244" s="15">
        <v>5128.18</v>
      </c>
      <c r="Z244">
        <v>31.3</v>
      </c>
      <c r="AA244">
        <v>2</v>
      </c>
      <c r="AB244">
        <v>750</v>
      </c>
      <c r="AC244" t="s">
        <v>36</v>
      </c>
      <c r="AD244">
        <v>862.77</v>
      </c>
      <c r="AE244">
        <v>4265.41</v>
      </c>
    </row>
    <row r="245" spans="1:31" x14ac:dyDescent="0.25">
      <c r="A245" s="15">
        <v>100243</v>
      </c>
      <c r="B245" s="1">
        <v>45920</v>
      </c>
      <c r="C245" s="1" t="str">
        <f>TEXT(Table1[[#This Row],[Order Date]],"dddd")</f>
        <v>Saturday</v>
      </c>
      <c r="D245" s="16" t="str">
        <f>TEXT(Table1[[#This Row],[Order Date]],"mmmm")</f>
        <v>September</v>
      </c>
      <c r="E245" s="1">
        <v>45925</v>
      </c>
      <c r="F245" s="1" t="str">
        <f>TEXT(Table1[[#This Row],[Shipment Date]],"dddd")</f>
        <v>Thursday</v>
      </c>
      <c r="G245" s="1" t="str">
        <f>TEXT(Table1[[#This Row],[Shipment Date]],"mmmm")</f>
        <v>September</v>
      </c>
      <c r="H245" s="1">
        <v>45933</v>
      </c>
      <c r="I245" s="16" t="str">
        <f>TEXT(Table1[[#This Row],[Delivery Date]],"dddd")</f>
        <v>Friday</v>
      </c>
      <c r="J245" s="1" t="str">
        <f>TEXT(Table1[[#This Row],[Delivery Date]],"mmmm")</f>
        <v>October</v>
      </c>
      <c r="K245" t="s">
        <v>811</v>
      </c>
      <c r="L245" s="15" t="s">
        <v>65</v>
      </c>
      <c r="M245" s="15" t="s">
        <v>70</v>
      </c>
      <c r="N245" t="s">
        <v>812</v>
      </c>
      <c r="O245" s="15" t="s">
        <v>134</v>
      </c>
      <c r="P245" s="15" t="s">
        <v>52</v>
      </c>
      <c r="Q245" t="s">
        <v>371</v>
      </c>
      <c r="R245" t="s">
        <v>122</v>
      </c>
      <c r="S245" t="s">
        <v>65</v>
      </c>
      <c r="T245" t="s">
        <v>55</v>
      </c>
      <c r="U245" s="15" t="s">
        <v>56</v>
      </c>
      <c r="V245" s="15" t="s">
        <v>35</v>
      </c>
      <c r="W245">
        <v>283</v>
      </c>
      <c r="X245">
        <v>89.38</v>
      </c>
      <c r="Y245" s="15">
        <v>25294.54</v>
      </c>
      <c r="Z245">
        <v>15.18</v>
      </c>
      <c r="AA245">
        <v>8</v>
      </c>
      <c r="AB245">
        <v>2203</v>
      </c>
      <c r="AC245" t="s">
        <v>36</v>
      </c>
      <c r="AD245">
        <v>4541.51</v>
      </c>
      <c r="AE245">
        <v>20753.03</v>
      </c>
    </row>
    <row r="246" spans="1:31" x14ac:dyDescent="0.25">
      <c r="A246" s="15">
        <v>100244</v>
      </c>
      <c r="B246" s="1">
        <v>45445</v>
      </c>
      <c r="C246" s="1" t="str">
        <f>TEXT(Table1[[#This Row],[Order Date]],"dddd")</f>
        <v>Sunday</v>
      </c>
      <c r="D246" s="16" t="str">
        <f>TEXT(Table1[[#This Row],[Order Date]],"mmmm")</f>
        <v>June</v>
      </c>
      <c r="E246" s="1">
        <v>45449</v>
      </c>
      <c r="F246" s="1" t="str">
        <f>TEXT(Table1[[#This Row],[Shipment Date]],"dddd")</f>
        <v>Thursday</v>
      </c>
      <c r="G246" s="1" t="str">
        <f>TEXT(Table1[[#This Row],[Shipment Date]],"mmmm")</f>
        <v>June</v>
      </c>
      <c r="H246" s="1">
        <v>45457</v>
      </c>
      <c r="I246" s="16" t="str">
        <f>TEXT(Table1[[#This Row],[Delivery Date]],"dddd")</f>
        <v>Friday</v>
      </c>
      <c r="J246" s="1" t="str">
        <f>TEXT(Table1[[#This Row],[Delivery Date]],"mmmm")</f>
        <v>June</v>
      </c>
      <c r="K246" t="s">
        <v>813</v>
      </c>
      <c r="L246" s="15" t="s">
        <v>38</v>
      </c>
      <c r="M246" s="15" t="s">
        <v>49</v>
      </c>
      <c r="N246" t="s">
        <v>814</v>
      </c>
      <c r="O246" s="15" t="s">
        <v>144</v>
      </c>
      <c r="P246" s="15" t="s">
        <v>52</v>
      </c>
      <c r="Q246" t="s">
        <v>815</v>
      </c>
      <c r="R246" t="s">
        <v>122</v>
      </c>
      <c r="S246" t="s">
        <v>32</v>
      </c>
      <c r="T246" t="s">
        <v>55</v>
      </c>
      <c r="U246" s="15" t="s">
        <v>56</v>
      </c>
      <c r="V246" s="15" t="s">
        <v>35</v>
      </c>
      <c r="W246">
        <v>398</v>
      </c>
      <c r="X246">
        <v>10.95</v>
      </c>
      <c r="Y246" s="15">
        <v>4358.1000000000004</v>
      </c>
      <c r="Z246">
        <v>23.76</v>
      </c>
      <c r="AA246">
        <v>8</v>
      </c>
      <c r="AB246">
        <v>2601</v>
      </c>
      <c r="AC246" t="s">
        <v>36</v>
      </c>
      <c r="AD246">
        <v>525.71</v>
      </c>
      <c r="AE246">
        <v>3832.3900000000003</v>
      </c>
    </row>
    <row r="247" spans="1:31" x14ac:dyDescent="0.25">
      <c r="A247" s="15">
        <v>100245</v>
      </c>
      <c r="B247" s="1">
        <v>45952</v>
      </c>
      <c r="C247" s="1" t="str">
        <f>TEXT(Table1[[#This Row],[Order Date]],"dddd")</f>
        <v>Wednesday</v>
      </c>
      <c r="D247" s="16" t="str">
        <f>TEXT(Table1[[#This Row],[Order Date]],"mmmm")</f>
        <v>October</v>
      </c>
      <c r="E247" s="1">
        <v>45954</v>
      </c>
      <c r="F247" s="1" t="str">
        <f>TEXT(Table1[[#This Row],[Shipment Date]],"dddd")</f>
        <v>Friday</v>
      </c>
      <c r="G247" s="1" t="str">
        <f>TEXT(Table1[[#This Row],[Shipment Date]],"mmmm")</f>
        <v>October</v>
      </c>
      <c r="H247" s="1">
        <v>45958</v>
      </c>
      <c r="I247" s="16" t="str">
        <f>TEXT(Table1[[#This Row],[Delivery Date]],"dddd")</f>
        <v>Tuesday</v>
      </c>
      <c r="J247" s="1" t="str">
        <f>TEXT(Table1[[#This Row],[Delivery Date]],"mmmm")</f>
        <v>October</v>
      </c>
      <c r="K247" t="s">
        <v>816</v>
      </c>
      <c r="L247" s="15" t="s">
        <v>38</v>
      </c>
      <c r="M247" s="15" t="s">
        <v>217</v>
      </c>
      <c r="N247" t="s">
        <v>817</v>
      </c>
      <c r="O247" s="15" t="s">
        <v>41</v>
      </c>
      <c r="P247" s="15" t="s">
        <v>42</v>
      </c>
      <c r="Q247" t="s">
        <v>428</v>
      </c>
      <c r="R247" t="s">
        <v>187</v>
      </c>
      <c r="S247" t="s">
        <v>38</v>
      </c>
      <c r="T247" t="s">
        <v>107</v>
      </c>
      <c r="U247" s="15" t="s">
        <v>108</v>
      </c>
      <c r="V247" s="15" t="s">
        <v>68</v>
      </c>
      <c r="W247">
        <v>336</v>
      </c>
      <c r="X247">
        <v>389.88</v>
      </c>
      <c r="Y247" s="15">
        <v>130999.67999999999</v>
      </c>
      <c r="Z247">
        <v>37.25</v>
      </c>
      <c r="AA247">
        <v>4</v>
      </c>
      <c r="AB247">
        <v>1718</v>
      </c>
      <c r="AC247" t="s">
        <v>36</v>
      </c>
      <c r="AD247">
        <v>19178.7</v>
      </c>
      <c r="AE247">
        <v>111820.98</v>
      </c>
    </row>
    <row r="248" spans="1:31" x14ac:dyDescent="0.25">
      <c r="A248" s="15">
        <v>100246</v>
      </c>
      <c r="B248" s="1">
        <v>45919</v>
      </c>
      <c r="C248" s="1" t="str">
        <f>TEXT(Table1[[#This Row],[Order Date]],"dddd")</f>
        <v>Friday</v>
      </c>
      <c r="D248" s="16" t="str">
        <f>TEXT(Table1[[#This Row],[Order Date]],"mmmm")</f>
        <v>September</v>
      </c>
      <c r="E248" s="1">
        <v>45923</v>
      </c>
      <c r="F248" s="1" t="str">
        <f>TEXT(Table1[[#This Row],[Shipment Date]],"dddd")</f>
        <v>Tuesday</v>
      </c>
      <c r="G248" s="1" t="str">
        <f>TEXT(Table1[[#This Row],[Shipment Date]],"mmmm")</f>
        <v>September</v>
      </c>
      <c r="H248" s="1">
        <v>45945</v>
      </c>
      <c r="I248" s="16" t="str">
        <f>TEXT(Table1[[#This Row],[Delivery Date]],"dddd")</f>
        <v>Wednesday</v>
      </c>
      <c r="J248" s="1" t="str">
        <f>TEXT(Table1[[#This Row],[Delivery Date]],"mmmm")</f>
        <v>October</v>
      </c>
      <c r="K248" t="s">
        <v>378</v>
      </c>
      <c r="L248" s="15" t="s">
        <v>38</v>
      </c>
      <c r="M248" s="15" t="s">
        <v>39</v>
      </c>
      <c r="N248" t="s">
        <v>818</v>
      </c>
      <c r="O248" s="15" t="s">
        <v>198</v>
      </c>
      <c r="P248" s="15" t="s">
        <v>52</v>
      </c>
      <c r="Q248" t="s">
        <v>819</v>
      </c>
      <c r="R248" t="s">
        <v>113</v>
      </c>
      <c r="S248" t="s">
        <v>38</v>
      </c>
      <c r="T248" t="s">
        <v>107</v>
      </c>
      <c r="U248" s="15" t="s">
        <v>108</v>
      </c>
      <c r="V248" s="15" t="s">
        <v>76</v>
      </c>
      <c r="W248">
        <v>484</v>
      </c>
      <c r="X248">
        <v>13.66</v>
      </c>
      <c r="Y248" s="15">
        <v>6611.44</v>
      </c>
      <c r="Z248">
        <v>12.47</v>
      </c>
      <c r="AA248">
        <v>22</v>
      </c>
      <c r="AB248">
        <v>470</v>
      </c>
      <c r="AC248" t="s">
        <v>36</v>
      </c>
      <c r="AD248">
        <v>532.03</v>
      </c>
      <c r="AE248">
        <v>6079.41</v>
      </c>
    </row>
    <row r="249" spans="1:31" x14ac:dyDescent="0.25">
      <c r="A249" s="15">
        <v>100247</v>
      </c>
      <c r="B249" s="1">
        <v>45480</v>
      </c>
      <c r="C249" s="1" t="str">
        <f>TEXT(Table1[[#This Row],[Order Date]],"dddd")</f>
        <v>Sunday</v>
      </c>
      <c r="D249" s="16" t="str">
        <f>TEXT(Table1[[#This Row],[Order Date]],"mmmm")</f>
        <v>July</v>
      </c>
      <c r="E249" s="1">
        <v>45483</v>
      </c>
      <c r="F249" s="1" t="str">
        <f>TEXT(Table1[[#This Row],[Shipment Date]],"dddd")</f>
        <v>Wednesday</v>
      </c>
      <c r="G249" s="1" t="str">
        <f>TEXT(Table1[[#This Row],[Shipment Date]],"mmmm")</f>
        <v>July</v>
      </c>
      <c r="H249" s="1">
        <v>45485</v>
      </c>
      <c r="I249" s="16" t="str">
        <f>TEXT(Table1[[#This Row],[Delivery Date]],"dddd")</f>
        <v>Friday</v>
      </c>
      <c r="J249" s="1" t="str">
        <f>TEXT(Table1[[#This Row],[Delivery Date]],"mmmm")</f>
        <v>July</v>
      </c>
      <c r="K249" t="s">
        <v>820</v>
      </c>
      <c r="L249" s="15" t="s">
        <v>54</v>
      </c>
      <c r="M249" s="15" t="s">
        <v>193</v>
      </c>
      <c r="N249" t="s">
        <v>821</v>
      </c>
      <c r="O249" s="15" t="s">
        <v>207</v>
      </c>
      <c r="P249" s="15" t="s">
        <v>80</v>
      </c>
      <c r="Q249" t="s">
        <v>822</v>
      </c>
      <c r="R249" t="s">
        <v>113</v>
      </c>
      <c r="S249" t="s">
        <v>25</v>
      </c>
      <c r="T249" t="s">
        <v>151</v>
      </c>
      <c r="U249" s="15" t="s">
        <v>152</v>
      </c>
      <c r="V249" s="15" t="s">
        <v>68</v>
      </c>
      <c r="W249">
        <v>450</v>
      </c>
      <c r="X249">
        <v>183.62</v>
      </c>
      <c r="Y249" s="15">
        <v>82629</v>
      </c>
      <c r="Z249">
        <v>57.67</v>
      </c>
      <c r="AA249">
        <v>2</v>
      </c>
      <c r="AB249">
        <v>328</v>
      </c>
      <c r="AC249" t="s">
        <v>36</v>
      </c>
      <c r="AD249">
        <v>15037.97</v>
      </c>
      <c r="AE249">
        <v>67591.03</v>
      </c>
    </row>
    <row r="250" spans="1:31" x14ac:dyDescent="0.25">
      <c r="A250" s="15">
        <v>100248</v>
      </c>
      <c r="B250" s="1">
        <v>45972</v>
      </c>
      <c r="C250" s="1" t="str">
        <f>TEXT(Table1[[#This Row],[Order Date]],"dddd")</f>
        <v>Tuesday</v>
      </c>
      <c r="D250" s="16" t="str">
        <f>TEXT(Table1[[#This Row],[Order Date]],"mmmm")</f>
        <v>November</v>
      </c>
      <c r="E250" s="1">
        <v>45972</v>
      </c>
      <c r="F250" s="1" t="str">
        <f>TEXT(Table1[[#This Row],[Shipment Date]],"dddd")</f>
        <v>Tuesday</v>
      </c>
      <c r="G250" s="1" t="str">
        <f>TEXT(Table1[[#This Row],[Shipment Date]],"mmmm")</f>
        <v>November</v>
      </c>
      <c r="H250" s="1">
        <v>45994</v>
      </c>
      <c r="I250" s="16" t="str">
        <f>TEXT(Table1[[#This Row],[Delivery Date]],"dddd")</f>
        <v>Wednesday</v>
      </c>
      <c r="J250" s="1" t="str">
        <f>TEXT(Table1[[#This Row],[Delivery Date]],"mmmm")</f>
        <v>December</v>
      </c>
      <c r="K250" t="s">
        <v>490</v>
      </c>
      <c r="L250" s="15" t="s">
        <v>54</v>
      </c>
      <c r="M250" s="15" t="s">
        <v>129</v>
      </c>
      <c r="N250" t="s">
        <v>823</v>
      </c>
      <c r="O250" s="15" t="s">
        <v>182</v>
      </c>
      <c r="P250" s="15" t="s">
        <v>80</v>
      </c>
      <c r="Q250" t="s">
        <v>824</v>
      </c>
      <c r="R250" t="s">
        <v>31</v>
      </c>
      <c r="S250" t="s">
        <v>65</v>
      </c>
      <c r="T250" t="s">
        <v>55</v>
      </c>
      <c r="U250" s="15" t="s">
        <v>56</v>
      </c>
      <c r="V250" s="15" t="s">
        <v>76</v>
      </c>
      <c r="W250">
        <v>147</v>
      </c>
      <c r="X250">
        <v>102.17</v>
      </c>
      <c r="Y250" s="15">
        <v>15018.99</v>
      </c>
      <c r="Z250">
        <v>10.7</v>
      </c>
      <c r="AA250">
        <v>22</v>
      </c>
      <c r="AB250">
        <v>1688</v>
      </c>
      <c r="AC250" t="s">
        <v>36</v>
      </c>
      <c r="AD250">
        <v>1748.29</v>
      </c>
      <c r="AE250">
        <v>13270.7</v>
      </c>
    </row>
    <row r="251" spans="1:31" x14ac:dyDescent="0.25">
      <c r="A251" s="15">
        <v>100249</v>
      </c>
      <c r="B251" s="1">
        <v>45329</v>
      </c>
      <c r="C251" s="1" t="str">
        <f>TEXT(Table1[[#This Row],[Order Date]],"dddd")</f>
        <v>Wednesday</v>
      </c>
      <c r="D251" s="16" t="str">
        <f>TEXT(Table1[[#This Row],[Order Date]],"mmmm")</f>
        <v>February</v>
      </c>
      <c r="E251" s="1">
        <v>45331</v>
      </c>
      <c r="F251" s="1" t="str">
        <f>TEXT(Table1[[#This Row],[Shipment Date]],"dddd")</f>
        <v>Friday</v>
      </c>
      <c r="G251" s="1" t="str">
        <f>TEXT(Table1[[#This Row],[Shipment Date]],"mmmm")</f>
        <v>February</v>
      </c>
      <c r="H251" s="1">
        <v>45355</v>
      </c>
      <c r="I251" s="16" t="str">
        <f>TEXT(Table1[[#This Row],[Delivery Date]],"dddd")</f>
        <v>Monday</v>
      </c>
      <c r="J251" s="1" t="str">
        <f>TEXT(Table1[[#This Row],[Delivery Date]],"mmmm")</f>
        <v>March</v>
      </c>
      <c r="K251" t="s">
        <v>825</v>
      </c>
      <c r="L251" s="15" t="s">
        <v>65</v>
      </c>
      <c r="M251" s="15" t="s">
        <v>142</v>
      </c>
      <c r="N251" t="s">
        <v>826</v>
      </c>
      <c r="O251" s="15" t="s">
        <v>278</v>
      </c>
      <c r="P251" s="15" t="s">
        <v>29</v>
      </c>
      <c r="Q251" t="s">
        <v>827</v>
      </c>
      <c r="R251" t="s">
        <v>91</v>
      </c>
      <c r="S251" t="s">
        <v>32</v>
      </c>
      <c r="T251" t="s">
        <v>74</v>
      </c>
      <c r="U251" s="15" t="s">
        <v>75</v>
      </c>
      <c r="V251" s="15" t="s">
        <v>76</v>
      </c>
      <c r="W251">
        <v>323</v>
      </c>
      <c r="X251">
        <v>43.32</v>
      </c>
      <c r="Y251" s="15">
        <v>13992.36</v>
      </c>
      <c r="Z251">
        <v>13.91</v>
      </c>
      <c r="AA251">
        <v>24</v>
      </c>
      <c r="AB251">
        <v>2899</v>
      </c>
      <c r="AC251" t="s">
        <v>36</v>
      </c>
      <c r="AD251">
        <v>2144.94</v>
      </c>
      <c r="AE251">
        <v>11847.42</v>
      </c>
    </row>
    <row r="252" spans="1:31" x14ac:dyDescent="0.25">
      <c r="A252" s="15">
        <v>100250</v>
      </c>
      <c r="B252" s="1">
        <v>45787</v>
      </c>
      <c r="C252" s="1" t="str">
        <f>TEXT(Table1[[#This Row],[Order Date]],"dddd")</f>
        <v>Saturday</v>
      </c>
      <c r="D252" s="16" t="str">
        <f>TEXT(Table1[[#This Row],[Order Date]],"mmmm")</f>
        <v>May</v>
      </c>
      <c r="E252" s="1">
        <v>45789</v>
      </c>
      <c r="F252" s="1" t="str">
        <f>TEXT(Table1[[#This Row],[Shipment Date]],"dddd")</f>
        <v>Monday</v>
      </c>
      <c r="G252" s="1" t="str">
        <f>TEXT(Table1[[#This Row],[Shipment Date]],"mmmm")</f>
        <v>May</v>
      </c>
      <c r="H252" s="1">
        <v>45796</v>
      </c>
      <c r="I252" s="16" t="str">
        <f>TEXT(Table1[[#This Row],[Delivery Date]],"dddd")</f>
        <v>Monday</v>
      </c>
      <c r="J252" s="1" t="str">
        <f>TEXT(Table1[[#This Row],[Delivery Date]],"mmmm")</f>
        <v>May</v>
      </c>
      <c r="K252" t="s">
        <v>828</v>
      </c>
      <c r="L252" s="15" t="s">
        <v>65</v>
      </c>
      <c r="M252" s="15" t="s">
        <v>70</v>
      </c>
      <c r="N252" t="s">
        <v>829</v>
      </c>
      <c r="O252" s="15" t="s">
        <v>416</v>
      </c>
      <c r="P252" s="15" t="s">
        <v>80</v>
      </c>
      <c r="Q252" t="s">
        <v>830</v>
      </c>
      <c r="R252" t="s">
        <v>98</v>
      </c>
      <c r="S252" t="s">
        <v>54</v>
      </c>
      <c r="T252" t="s">
        <v>45</v>
      </c>
      <c r="U252" s="15" t="s">
        <v>46</v>
      </c>
      <c r="V252" s="15" t="s">
        <v>35</v>
      </c>
      <c r="W252">
        <v>158</v>
      </c>
      <c r="X252">
        <v>86.38</v>
      </c>
      <c r="Y252" s="15">
        <v>13648.04</v>
      </c>
      <c r="Z252">
        <v>16.95</v>
      </c>
      <c r="AA252">
        <v>7</v>
      </c>
      <c r="AB252">
        <v>321</v>
      </c>
      <c r="AC252" t="s">
        <v>36</v>
      </c>
      <c r="AD252">
        <v>3169.75</v>
      </c>
      <c r="AE252">
        <v>10478.290000000001</v>
      </c>
    </row>
    <row r="253" spans="1:31" x14ac:dyDescent="0.25">
      <c r="A253" s="15">
        <v>100251</v>
      </c>
      <c r="B253" s="1">
        <v>45545</v>
      </c>
      <c r="C253" s="1" t="str">
        <f>TEXT(Table1[[#This Row],[Order Date]],"dddd")</f>
        <v>Tuesday</v>
      </c>
      <c r="D253" s="16" t="str">
        <f>TEXT(Table1[[#This Row],[Order Date]],"mmmm")</f>
        <v>September</v>
      </c>
      <c r="E253" s="1">
        <v>45545</v>
      </c>
      <c r="F253" s="1" t="str">
        <f>TEXT(Table1[[#This Row],[Shipment Date]],"dddd")</f>
        <v>Tuesday</v>
      </c>
      <c r="G253" s="1" t="str">
        <f>TEXT(Table1[[#This Row],[Shipment Date]],"mmmm")</f>
        <v>September</v>
      </c>
      <c r="H253" s="1">
        <v>45555</v>
      </c>
      <c r="I253" s="16" t="str">
        <f>TEXT(Table1[[#This Row],[Delivery Date]],"dddd")</f>
        <v>Friday</v>
      </c>
      <c r="J253" s="1" t="str">
        <f>TEXT(Table1[[#This Row],[Delivery Date]],"mmmm")</f>
        <v>September</v>
      </c>
      <c r="K253" t="s">
        <v>831</v>
      </c>
      <c r="L253" s="15" t="s">
        <v>25</v>
      </c>
      <c r="M253" s="15" t="s">
        <v>172</v>
      </c>
      <c r="N253" t="s">
        <v>832</v>
      </c>
      <c r="O253" s="15" t="s">
        <v>177</v>
      </c>
      <c r="P253" s="15" t="s">
        <v>29</v>
      </c>
      <c r="Q253" t="s">
        <v>833</v>
      </c>
      <c r="R253" t="s">
        <v>212</v>
      </c>
      <c r="S253" t="s">
        <v>54</v>
      </c>
      <c r="T253" t="s">
        <v>45</v>
      </c>
      <c r="U253" s="15" t="s">
        <v>46</v>
      </c>
      <c r="V253" s="15" t="s">
        <v>76</v>
      </c>
      <c r="W253">
        <v>120</v>
      </c>
      <c r="X253">
        <v>88.59</v>
      </c>
      <c r="Y253" s="15">
        <v>10630.8</v>
      </c>
      <c r="Z253">
        <v>10.210000000000001</v>
      </c>
      <c r="AA253">
        <v>10</v>
      </c>
      <c r="AB253">
        <v>3114</v>
      </c>
      <c r="AC253" t="s">
        <v>36</v>
      </c>
      <c r="AD253">
        <v>2559.23</v>
      </c>
      <c r="AE253">
        <v>8071.57</v>
      </c>
    </row>
    <row r="254" spans="1:31" x14ac:dyDescent="0.25">
      <c r="A254" s="15">
        <v>100252</v>
      </c>
      <c r="B254" s="1">
        <v>45372</v>
      </c>
      <c r="C254" s="1" t="str">
        <f>TEXT(Table1[[#This Row],[Order Date]],"dddd")</f>
        <v>Thursday</v>
      </c>
      <c r="D254" s="16" t="str">
        <f>TEXT(Table1[[#This Row],[Order Date]],"mmmm")</f>
        <v>March</v>
      </c>
      <c r="E254" s="1">
        <v>45372</v>
      </c>
      <c r="F254" s="1" t="str">
        <f>TEXT(Table1[[#This Row],[Shipment Date]],"dddd")</f>
        <v>Thursday</v>
      </c>
      <c r="G254" s="1" t="str">
        <f>TEXT(Table1[[#This Row],[Shipment Date]],"mmmm")</f>
        <v>March</v>
      </c>
      <c r="H254" s="1">
        <v>45396</v>
      </c>
      <c r="I254" s="16" t="str">
        <f>TEXT(Table1[[#This Row],[Delivery Date]],"dddd")</f>
        <v>Sunday</v>
      </c>
      <c r="J254" s="1" t="str">
        <f>TEXT(Table1[[#This Row],[Delivery Date]],"mmmm")</f>
        <v>April</v>
      </c>
      <c r="K254" t="s">
        <v>136</v>
      </c>
      <c r="L254" s="15" t="s">
        <v>65</v>
      </c>
      <c r="M254" s="15" t="s">
        <v>142</v>
      </c>
      <c r="N254" t="s">
        <v>834</v>
      </c>
      <c r="O254" s="15" t="s">
        <v>28</v>
      </c>
      <c r="P254" s="15" t="s">
        <v>29</v>
      </c>
      <c r="Q254" t="s">
        <v>835</v>
      </c>
      <c r="R254" t="s">
        <v>122</v>
      </c>
      <c r="S254" t="s">
        <v>54</v>
      </c>
      <c r="T254" t="s">
        <v>102</v>
      </c>
      <c r="U254" s="15" t="s">
        <v>103</v>
      </c>
      <c r="V254" s="15" t="s">
        <v>76</v>
      </c>
      <c r="W254">
        <v>432</v>
      </c>
      <c r="X254">
        <v>60.79</v>
      </c>
      <c r="Y254" s="15">
        <v>26261.279999999999</v>
      </c>
      <c r="Z254">
        <v>15.89</v>
      </c>
      <c r="AA254">
        <v>24</v>
      </c>
      <c r="AB254">
        <v>3222</v>
      </c>
      <c r="AC254" t="s">
        <v>36</v>
      </c>
      <c r="AD254">
        <v>7077.13</v>
      </c>
      <c r="AE254">
        <v>19184.149999999998</v>
      </c>
    </row>
    <row r="255" spans="1:31" x14ac:dyDescent="0.25">
      <c r="A255" s="15">
        <v>100253</v>
      </c>
      <c r="B255" s="1">
        <v>45709</v>
      </c>
      <c r="C255" s="1" t="str">
        <f>TEXT(Table1[[#This Row],[Order Date]],"dddd")</f>
        <v>Friday</v>
      </c>
      <c r="D255" s="16" t="str">
        <f>TEXT(Table1[[#This Row],[Order Date]],"mmmm")</f>
        <v>February</v>
      </c>
      <c r="E255" s="1">
        <v>45711</v>
      </c>
      <c r="F255" s="1" t="str">
        <f>TEXT(Table1[[#This Row],[Shipment Date]],"dddd")</f>
        <v>Sunday</v>
      </c>
      <c r="G255" s="1" t="str">
        <f>TEXT(Table1[[#This Row],[Shipment Date]],"mmmm")</f>
        <v>February</v>
      </c>
      <c r="H255" s="1">
        <v>45723</v>
      </c>
      <c r="I255" s="16" t="str">
        <f>TEXT(Table1[[#This Row],[Delivery Date]],"dddd")</f>
        <v>Friday</v>
      </c>
      <c r="J255" s="1" t="str">
        <f>TEXT(Table1[[#This Row],[Delivery Date]],"mmmm")</f>
        <v>March</v>
      </c>
      <c r="K255" t="s">
        <v>836</v>
      </c>
      <c r="L255" s="15" t="s">
        <v>54</v>
      </c>
      <c r="M255" s="15" t="s">
        <v>165</v>
      </c>
      <c r="N255" t="s">
        <v>837</v>
      </c>
      <c r="O255" s="15" t="s">
        <v>416</v>
      </c>
      <c r="P255" s="15" t="s">
        <v>80</v>
      </c>
      <c r="Q255" t="s">
        <v>838</v>
      </c>
      <c r="R255" t="s">
        <v>44</v>
      </c>
      <c r="S255" t="s">
        <v>54</v>
      </c>
      <c r="T255" t="s">
        <v>102</v>
      </c>
      <c r="U255" s="15" t="s">
        <v>103</v>
      </c>
      <c r="V255" s="15" t="s">
        <v>123</v>
      </c>
      <c r="W255">
        <v>349</v>
      </c>
      <c r="X255">
        <v>343.34</v>
      </c>
      <c r="Y255" s="15">
        <v>119825.66</v>
      </c>
      <c r="Z255">
        <v>14.2</v>
      </c>
      <c r="AA255">
        <v>12</v>
      </c>
      <c r="AB255">
        <v>1588</v>
      </c>
      <c r="AC255" t="s">
        <v>36</v>
      </c>
      <c r="AD255">
        <v>27230.42</v>
      </c>
      <c r="AE255">
        <v>92595.24</v>
      </c>
    </row>
    <row r="256" spans="1:31" x14ac:dyDescent="0.25">
      <c r="A256" s="15">
        <v>100254</v>
      </c>
      <c r="B256" s="1">
        <v>45483</v>
      </c>
      <c r="C256" s="1" t="str">
        <f>TEXT(Table1[[#This Row],[Order Date]],"dddd")</f>
        <v>Wednesday</v>
      </c>
      <c r="D256" s="16" t="str">
        <f>TEXT(Table1[[#This Row],[Order Date]],"mmmm")</f>
        <v>July</v>
      </c>
      <c r="E256" s="1">
        <v>45483</v>
      </c>
      <c r="F256" s="1" t="str">
        <f>TEXT(Table1[[#This Row],[Shipment Date]],"dddd")</f>
        <v>Wednesday</v>
      </c>
      <c r="G256" s="1" t="str">
        <f>TEXT(Table1[[#This Row],[Shipment Date]],"mmmm")</f>
        <v>July</v>
      </c>
      <c r="H256" s="1">
        <v>45487</v>
      </c>
      <c r="I256" s="16" t="str">
        <f>TEXT(Table1[[#This Row],[Delivery Date]],"dddd")</f>
        <v>Sunday</v>
      </c>
      <c r="J256" s="1" t="str">
        <f>TEXT(Table1[[#This Row],[Delivery Date]],"mmmm")</f>
        <v>July</v>
      </c>
      <c r="K256" t="s">
        <v>839</v>
      </c>
      <c r="L256" s="15" t="s">
        <v>32</v>
      </c>
      <c r="M256" s="15" t="s">
        <v>273</v>
      </c>
      <c r="N256" t="s">
        <v>840</v>
      </c>
      <c r="O256" s="15" t="s">
        <v>134</v>
      </c>
      <c r="P256" s="15" t="s">
        <v>52</v>
      </c>
      <c r="Q256" t="s">
        <v>841</v>
      </c>
      <c r="R256" t="s">
        <v>187</v>
      </c>
      <c r="S256" t="s">
        <v>25</v>
      </c>
      <c r="T256" t="s">
        <v>107</v>
      </c>
      <c r="U256" s="15" t="s">
        <v>108</v>
      </c>
      <c r="V256" s="15" t="s">
        <v>123</v>
      </c>
      <c r="W256">
        <v>137</v>
      </c>
      <c r="X256">
        <v>82.34</v>
      </c>
      <c r="Y256" s="15">
        <v>11280.58</v>
      </c>
      <c r="Z256">
        <v>14.02</v>
      </c>
      <c r="AA256">
        <v>4</v>
      </c>
      <c r="AB256">
        <v>568</v>
      </c>
      <c r="AC256" t="s">
        <v>47</v>
      </c>
      <c r="AD256">
        <v>-242.86</v>
      </c>
      <c r="AE256">
        <v>11523.44</v>
      </c>
    </row>
    <row r="257" spans="1:31" x14ac:dyDescent="0.25">
      <c r="A257" s="15">
        <v>100255</v>
      </c>
      <c r="B257" s="1">
        <v>45992</v>
      </c>
      <c r="C257" s="1" t="str">
        <f>TEXT(Table1[[#This Row],[Order Date]],"dddd")</f>
        <v>Monday</v>
      </c>
      <c r="D257" s="16" t="str">
        <f>TEXT(Table1[[#This Row],[Order Date]],"mmmm")</f>
        <v>December</v>
      </c>
      <c r="E257" s="1">
        <v>45995</v>
      </c>
      <c r="F257" s="1" t="str">
        <f>TEXT(Table1[[#This Row],[Shipment Date]],"dddd")</f>
        <v>Thursday</v>
      </c>
      <c r="G257" s="1" t="str">
        <f>TEXT(Table1[[#This Row],[Shipment Date]],"mmmm")</f>
        <v>December</v>
      </c>
      <c r="H257" s="1">
        <v>46006</v>
      </c>
      <c r="I257" s="16" t="str">
        <f>TEXT(Table1[[#This Row],[Delivery Date]],"dddd")</f>
        <v>Monday</v>
      </c>
      <c r="J257" s="1" t="str">
        <f>TEXT(Table1[[#This Row],[Delivery Date]],"mmmm")</f>
        <v>December</v>
      </c>
      <c r="K257" t="s">
        <v>842</v>
      </c>
      <c r="L257" s="15" t="s">
        <v>38</v>
      </c>
      <c r="M257" s="15" t="s">
        <v>39</v>
      </c>
      <c r="N257" t="s">
        <v>843</v>
      </c>
      <c r="O257" s="15" t="s">
        <v>368</v>
      </c>
      <c r="P257" s="15" t="s">
        <v>29</v>
      </c>
      <c r="Q257" t="s">
        <v>844</v>
      </c>
      <c r="R257" t="s">
        <v>187</v>
      </c>
      <c r="S257" t="s">
        <v>25</v>
      </c>
      <c r="T257" t="s">
        <v>203</v>
      </c>
      <c r="U257" s="15" t="s">
        <v>204</v>
      </c>
      <c r="V257" s="15" t="s">
        <v>123</v>
      </c>
      <c r="W257">
        <v>490</v>
      </c>
      <c r="X257">
        <v>116.37</v>
      </c>
      <c r="Y257" s="15">
        <v>57021.3</v>
      </c>
      <c r="Z257">
        <v>22.6</v>
      </c>
      <c r="AA257">
        <v>11</v>
      </c>
      <c r="AB257">
        <v>2536</v>
      </c>
      <c r="AC257" t="s">
        <v>36</v>
      </c>
      <c r="AD257">
        <v>11179.4</v>
      </c>
      <c r="AE257">
        <v>45841.9</v>
      </c>
    </row>
    <row r="258" spans="1:31" x14ac:dyDescent="0.25">
      <c r="A258" s="15">
        <v>100256</v>
      </c>
      <c r="B258" s="1">
        <v>45531</v>
      </c>
      <c r="C258" s="1" t="str">
        <f>TEXT(Table1[[#This Row],[Order Date]],"dddd")</f>
        <v>Tuesday</v>
      </c>
      <c r="D258" s="16" t="str">
        <f>TEXT(Table1[[#This Row],[Order Date]],"mmmm")</f>
        <v>August</v>
      </c>
      <c r="E258" s="1">
        <v>45536</v>
      </c>
      <c r="F258" s="1" t="str">
        <f>TEXT(Table1[[#This Row],[Shipment Date]],"dddd")</f>
        <v>Sunday</v>
      </c>
      <c r="G258" s="1" t="str">
        <f>TEXT(Table1[[#This Row],[Shipment Date]],"mmmm")</f>
        <v>September</v>
      </c>
      <c r="H258" s="1">
        <v>45548</v>
      </c>
      <c r="I258" s="16" t="str">
        <f>TEXT(Table1[[#This Row],[Delivery Date]],"dddd")</f>
        <v>Friday</v>
      </c>
      <c r="J258" s="1" t="str">
        <f>TEXT(Table1[[#This Row],[Delivery Date]],"mmmm")</f>
        <v>September</v>
      </c>
      <c r="K258" t="s">
        <v>845</v>
      </c>
      <c r="L258" s="15" t="s">
        <v>65</v>
      </c>
      <c r="M258" s="15" t="s">
        <v>142</v>
      </c>
      <c r="N258" t="s">
        <v>846</v>
      </c>
      <c r="O258" s="15" t="s">
        <v>177</v>
      </c>
      <c r="P258" s="15" t="s">
        <v>29</v>
      </c>
      <c r="Q258" t="s">
        <v>847</v>
      </c>
      <c r="R258" t="s">
        <v>64</v>
      </c>
      <c r="S258" t="s">
        <v>25</v>
      </c>
      <c r="T258" t="s">
        <v>203</v>
      </c>
      <c r="U258" s="15" t="s">
        <v>204</v>
      </c>
      <c r="V258" s="15" t="s">
        <v>76</v>
      </c>
      <c r="W258">
        <v>467</v>
      </c>
      <c r="X258">
        <v>98.97</v>
      </c>
      <c r="Y258" s="15">
        <v>46218.99</v>
      </c>
      <c r="Z258">
        <v>16.53</v>
      </c>
      <c r="AA258">
        <v>12</v>
      </c>
      <c r="AB258">
        <v>3316</v>
      </c>
      <c r="AC258" t="s">
        <v>36</v>
      </c>
      <c r="AD258">
        <v>12660.54</v>
      </c>
      <c r="AE258">
        <v>33558.449999999997</v>
      </c>
    </row>
    <row r="259" spans="1:31" x14ac:dyDescent="0.25">
      <c r="A259" s="15">
        <v>100257</v>
      </c>
      <c r="B259" s="1">
        <v>45810</v>
      </c>
      <c r="C259" s="1" t="str">
        <f>TEXT(Table1[[#This Row],[Order Date]],"dddd")</f>
        <v>Monday</v>
      </c>
      <c r="D259" s="16" t="str">
        <f>TEXT(Table1[[#This Row],[Order Date]],"mmmm")</f>
        <v>June</v>
      </c>
      <c r="E259" s="1">
        <v>45815</v>
      </c>
      <c r="F259" s="1" t="str">
        <f>TEXT(Table1[[#This Row],[Shipment Date]],"dddd")</f>
        <v>Saturday</v>
      </c>
      <c r="G259" s="1" t="str">
        <f>TEXT(Table1[[#This Row],[Shipment Date]],"mmmm")</f>
        <v>June</v>
      </c>
      <c r="H259" s="1">
        <v>45824</v>
      </c>
      <c r="I259" s="16" t="str">
        <f>TEXT(Table1[[#This Row],[Delivery Date]],"dddd")</f>
        <v>Monday</v>
      </c>
      <c r="J259" s="1" t="str">
        <f>TEXT(Table1[[#This Row],[Delivery Date]],"mmmm")</f>
        <v>June</v>
      </c>
      <c r="K259" t="s">
        <v>848</v>
      </c>
      <c r="L259" s="15" t="s">
        <v>38</v>
      </c>
      <c r="M259" s="15" t="s">
        <v>147</v>
      </c>
      <c r="N259" t="s">
        <v>849</v>
      </c>
      <c r="O259" s="15" t="s">
        <v>238</v>
      </c>
      <c r="P259" s="15" t="s">
        <v>62</v>
      </c>
      <c r="Q259" t="s">
        <v>850</v>
      </c>
      <c r="R259" t="s">
        <v>118</v>
      </c>
      <c r="S259" t="s">
        <v>65</v>
      </c>
      <c r="T259" t="s">
        <v>33</v>
      </c>
      <c r="U259" s="15" t="s">
        <v>34</v>
      </c>
      <c r="V259" s="15" t="s">
        <v>35</v>
      </c>
      <c r="W259">
        <v>188</v>
      </c>
      <c r="X259">
        <v>5.55</v>
      </c>
      <c r="Y259" s="15">
        <v>1043.4000000000001</v>
      </c>
      <c r="Z259">
        <v>17.8</v>
      </c>
      <c r="AA259">
        <v>9</v>
      </c>
      <c r="AB259">
        <v>4859</v>
      </c>
      <c r="AC259" t="s">
        <v>36</v>
      </c>
      <c r="AD259">
        <v>37.06</v>
      </c>
      <c r="AE259">
        <v>1006.3400000000001</v>
      </c>
    </row>
    <row r="260" spans="1:31" x14ac:dyDescent="0.25">
      <c r="A260" s="15">
        <v>100258</v>
      </c>
      <c r="B260" s="1">
        <v>45574</v>
      </c>
      <c r="C260" s="1" t="str">
        <f>TEXT(Table1[[#This Row],[Order Date]],"dddd")</f>
        <v>Wednesday</v>
      </c>
      <c r="D260" s="16" t="str">
        <f>TEXT(Table1[[#This Row],[Order Date]],"mmmm")</f>
        <v>October</v>
      </c>
      <c r="E260" s="1">
        <v>45577</v>
      </c>
      <c r="F260" s="1" t="str">
        <f>TEXT(Table1[[#This Row],[Shipment Date]],"dddd")</f>
        <v>Saturday</v>
      </c>
      <c r="G260" s="1" t="str">
        <f>TEXT(Table1[[#This Row],[Shipment Date]],"mmmm")</f>
        <v>October</v>
      </c>
      <c r="H260" s="1">
        <v>45581</v>
      </c>
      <c r="I260" s="16" t="str">
        <f>TEXT(Table1[[#This Row],[Delivery Date]],"dddd")</f>
        <v>Wednesday</v>
      </c>
      <c r="J260" s="1" t="str">
        <f>TEXT(Table1[[#This Row],[Delivery Date]],"mmmm")</f>
        <v>October</v>
      </c>
      <c r="K260" t="s">
        <v>851</v>
      </c>
      <c r="L260" s="15" t="s">
        <v>38</v>
      </c>
      <c r="M260" s="15" t="s">
        <v>39</v>
      </c>
      <c r="N260" t="s">
        <v>852</v>
      </c>
      <c r="O260" s="15" t="s">
        <v>134</v>
      </c>
      <c r="P260" s="15" t="s">
        <v>52</v>
      </c>
      <c r="Q260" t="s">
        <v>658</v>
      </c>
      <c r="R260" t="s">
        <v>212</v>
      </c>
      <c r="S260" t="s">
        <v>38</v>
      </c>
      <c r="T260" t="s">
        <v>33</v>
      </c>
      <c r="U260" s="15" t="s">
        <v>34</v>
      </c>
      <c r="V260" s="15" t="s">
        <v>123</v>
      </c>
      <c r="W260">
        <v>78</v>
      </c>
      <c r="X260">
        <v>13.6</v>
      </c>
      <c r="Y260" s="15">
        <v>1060.8</v>
      </c>
      <c r="Z260">
        <v>9.32</v>
      </c>
      <c r="AA260">
        <v>4</v>
      </c>
      <c r="AB260">
        <v>3304</v>
      </c>
      <c r="AC260" t="s">
        <v>36</v>
      </c>
      <c r="AD260">
        <v>159.46</v>
      </c>
      <c r="AE260">
        <v>901.33999999999992</v>
      </c>
    </row>
    <row r="261" spans="1:31" x14ac:dyDescent="0.25">
      <c r="A261" s="15">
        <v>100259</v>
      </c>
      <c r="B261" s="1">
        <v>45741</v>
      </c>
      <c r="C261" s="1" t="str">
        <f>TEXT(Table1[[#This Row],[Order Date]],"dddd")</f>
        <v>Tuesday</v>
      </c>
      <c r="D261" s="16" t="str">
        <f>TEXT(Table1[[#This Row],[Order Date]],"mmmm")</f>
        <v>March</v>
      </c>
      <c r="E261" s="1">
        <v>45746</v>
      </c>
      <c r="F261" s="1" t="str">
        <f>TEXT(Table1[[#This Row],[Shipment Date]],"dddd")</f>
        <v>Sunday</v>
      </c>
      <c r="G261" s="1" t="str">
        <f>TEXT(Table1[[#This Row],[Shipment Date]],"mmmm")</f>
        <v>March</v>
      </c>
      <c r="H261" s="1">
        <v>45770</v>
      </c>
      <c r="I261" s="16" t="str">
        <f>TEXT(Table1[[#This Row],[Delivery Date]],"dddd")</f>
        <v>Wednesday</v>
      </c>
      <c r="J261" s="1" t="str">
        <f>TEXT(Table1[[#This Row],[Delivery Date]],"mmmm")</f>
        <v>April</v>
      </c>
      <c r="K261" t="s">
        <v>853</v>
      </c>
      <c r="L261" s="15" t="s">
        <v>25</v>
      </c>
      <c r="M261" s="15" t="s">
        <v>233</v>
      </c>
      <c r="N261" t="s">
        <v>854</v>
      </c>
      <c r="O261" s="15" t="s">
        <v>278</v>
      </c>
      <c r="P261" s="15" t="s">
        <v>29</v>
      </c>
      <c r="Q261" t="s">
        <v>855</v>
      </c>
      <c r="R261" t="s">
        <v>118</v>
      </c>
      <c r="S261" t="s">
        <v>65</v>
      </c>
      <c r="T261" t="s">
        <v>66</v>
      </c>
      <c r="U261" s="15" t="s">
        <v>67</v>
      </c>
      <c r="V261" s="15" t="s">
        <v>76</v>
      </c>
      <c r="W261">
        <v>191</v>
      </c>
      <c r="X261">
        <v>90.68</v>
      </c>
      <c r="Y261" s="15">
        <v>17319.88</v>
      </c>
      <c r="Z261">
        <v>11.5</v>
      </c>
      <c r="AA261">
        <v>24</v>
      </c>
      <c r="AB261">
        <v>364</v>
      </c>
      <c r="AC261" t="s">
        <v>36</v>
      </c>
      <c r="AD261">
        <v>4321.7299999999996</v>
      </c>
      <c r="AE261">
        <v>12998.150000000001</v>
      </c>
    </row>
    <row r="262" spans="1:31" x14ac:dyDescent="0.25">
      <c r="A262" s="15">
        <v>100260</v>
      </c>
      <c r="B262" s="1">
        <v>45320</v>
      </c>
      <c r="C262" s="1" t="str">
        <f>TEXT(Table1[[#This Row],[Order Date]],"dddd")</f>
        <v>Monday</v>
      </c>
      <c r="D262" s="16" t="str">
        <f>TEXT(Table1[[#This Row],[Order Date]],"mmmm")</f>
        <v>January</v>
      </c>
      <c r="E262" s="1">
        <v>45321</v>
      </c>
      <c r="F262" s="1" t="str">
        <f>TEXT(Table1[[#This Row],[Shipment Date]],"dddd")</f>
        <v>Tuesday</v>
      </c>
      <c r="G262" s="1" t="str">
        <f>TEXT(Table1[[#This Row],[Shipment Date]],"mmmm")</f>
        <v>January</v>
      </c>
      <c r="H262" s="1">
        <v>45345</v>
      </c>
      <c r="I262" s="16" t="str">
        <f>TEXT(Table1[[#This Row],[Delivery Date]],"dddd")</f>
        <v>Friday</v>
      </c>
      <c r="J262" s="1" t="str">
        <f>TEXT(Table1[[#This Row],[Delivery Date]],"mmmm")</f>
        <v>February</v>
      </c>
      <c r="K262" t="s">
        <v>856</v>
      </c>
      <c r="L262" s="15" t="s">
        <v>38</v>
      </c>
      <c r="M262" s="15" t="s">
        <v>147</v>
      </c>
      <c r="N262" t="s">
        <v>857</v>
      </c>
      <c r="O262" s="15" t="s">
        <v>79</v>
      </c>
      <c r="P262" s="15" t="s">
        <v>80</v>
      </c>
      <c r="Q262" t="s">
        <v>858</v>
      </c>
      <c r="R262" t="s">
        <v>187</v>
      </c>
      <c r="S262" t="s">
        <v>25</v>
      </c>
      <c r="T262" t="s">
        <v>151</v>
      </c>
      <c r="U262" s="15" t="s">
        <v>152</v>
      </c>
      <c r="V262" s="15" t="s">
        <v>76</v>
      </c>
      <c r="W262">
        <v>211</v>
      </c>
      <c r="X262">
        <v>95.6</v>
      </c>
      <c r="Y262" s="15">
        <v>20171.599999999999</v>
      </c>
      <c r="Z262">
        <v>11.86</v>
      </c>
      <c r="AA262">
        <v>24</v>
      </c>
      <c r="AB262">
        <v>567</v>
      </c>
      <c r="AC262" t="s">
        <v>36</v>
      </c>
      <c r="AD262">
        <v>4201.57</v>
      </c>
      <c r="AE262">
        <v>15970.029999999999</v>
      </c>
    </row>
    <row r="263" spans="1:31" x14ac:dyDescent="0.25">
      <c r="A263" s="15">
        <v>100261</v>
      </c>
      <c r="B263" s="1">
        <v>45759</v>
      </c>
      <c r="C263" s="1" t="str">
        <f>TEXT(Table1[[#This Row],[Order Date]],"dddd")</f>
        <v>Saturday</v>
      </c>
      <c r="D263" s="16" t="str">
        <f>TEXT(Table1[[#This Row],[Order Date]],"mmmm")</f>
        <v>April</v>
      </c>
      <c r="E263" s="1">
        <v>45759</v>
      </c>
      <c r="F263" s="1" t="str">
        <f>TEXT(Table1[[#This Row],[Shipment Date]],"dddd")</f>
        <v>Saturday</v>
      </c>
      <c r="G263" s="1" t="str">
        <f>TEXT(Table1[[#This Row],[Shipment Date]],"mmmm")</f>
        <v>April</v>
      </c>
      <c r="H263" s="1">
        <v>45769</v>
      </c>
      <c r="I263" s="16" t="str">
        <f>TEXT(Table1[[#This Row],[Delivery Date]],"dddd")</f>
        <v>Tuesday</v>
      </c>
      <c r="J263" s="1" t="str">
        <f>TEXT(Table1[[#This Row],[Delivery Date]],"mmmm")</f>
        <v>April</v>
      </c>
      <c r="K263" t="s">
        <v>859</v>
      </c>
      <c r="L263" s="15" t="s">
        <v>65</v>
      </c>
      <c r="M263" s="15" t="s">
        <v>154</v>
      </c>
      <c r="N263" t="s">
        <v>860</v>
      </c>
      <c r="O263" s="15" t="s">
        <v>51</v>
      </c>
      <c r="P263" s="15" t="s">
        <v>52</v>
      </c>
      <c r="Q263" t="s">
        <v>861</v>
      </c>
      <c r="R263" t="s">
        <v>122</v>
      </c>
      <c r="S263" t="s">
        <v>38</v>
      </c>
      <c r="T263" t="s">
        <v>102</v>
      </c>
      <c r="U263" s="15" t="s">
        <v>103</v>
      </c>
      <c r="V263" s="15" t="s">
        <v>76</v>
      </c>
      <c r="W263">
        <v>107</v>
      </c>
      <c r="X263">
        <v>47.61</v>
      </c>
      <c r="Y263" s="15">
        <v>5094.2700000000004</v>
      </c>
      <c r="Z263">
        <v>9.9700000000000006</v>
      </c>
      <c r="AA263">
        <v>10</v>
      </c>
      <c r="AB263">
        <v>407</v>
      </c>
      <c r="AC263" t="s">
        <v>36</v>
      </c>
      <c r="AD263">
        <v>803.44</v>
      </c>
      <c r="AE263">
        <v>4290.83</v>
      </c>
    </row>
    <row r="264" spans="1:31" x14ac:dyDescent="0.25">
      <c r="A264" s="15">
        <v>100262</v>
      </c>
      <c r="B264" s="1">
        <v>45730</v>
      </c>
      <c r="C264" s="1" t="str">
        <f>TEXT(Table1[[#This Row],[Order Date]],"dddd")</f>
        <v>Friday</v>
      </c>
      <c r="D264" s="16" t="str">
        <f>TEXT(Table1[[#This Row],[Order Date]],"mmmm")</f>
        <v>March</v>
      </c>
      <c r="E264" s="1">
        <v>45732</v>
      </c>
      <c r="F264" s="1" t="str">
        <f>TEXT(Table1[[#This Row],[Shipment Date]],"dddd")</f>
        <v>Sunday</v>
      </c>
      <c r="G264" s="1" t="str">
        <f>TEXT(Table1[[#This Row],[Shipment Date]],"mmmm")</f>
        <v>March</v>
      </c>
      <c r="H264" s="1">
        <v>45754</v>
      </c>
      <c r="I264" s="16" t="str">
        <f>TEXT(Table1[[#This Row],[Delivery Date]],"dddd")</f>
        <v>Monday</v>
      </c>
      <c r="J264" s="1" t="str">
        <f>TEXT(Table1[[#This Row],[Delivery Date]],"mmmm")</f>
        <v>April</v>
      </c>
      <c r="K264" t="s">
        <v>862</v>
      </c>
      <c r="L264" s="15" t="s">
        <v>65</v>
      </c>
      <c r="M264" s="15" t="s">
        <v>142</v>
      </c>
      <c r="N264" t="s">
        <v>863</v>
      </c>
      <c r="O264" s="15" t="s">
        <v>28</v>
      </c>
      <c r="P264" s="15" t="s">
        <v>29</v>
      </c>
      <c r="Q264" t="s">
        <v>864</v>
      </c>
      <c r="R264" t="s">
        <v>91</v>
      </c>
      <c r="S264" t="s">
        <v>38</v>
      </c>
      <c r="T264" t="s">
        <v>107</v>
      </c>
      <c r="U264" s="15" t="s">
        <v>108</v>
      </c>
      <c r="V264" s="15" t="s">
        <v>76</v>
      </c>
      <c r="W264">
        <v>447</v>
      </c>
      <c r="X264">
        <v>86.54</v>
      </c>
      <c r="Y264" s="15">
        <v>38683.379999999997</v>
      </c>
      <c r="Z264">
        <v>16.170000000000002</v>
      </c>
      <c r="AA264">
        <v>22</v>
      </c>
      <c r="AB264">
        <v>552</v>
      </c>
      <c r="AC264" t="s">
        <v>36</v>
      </c>
      <c r="AD264">
        <v>5334.27</v>
      </c>
      <c r="AE264">
        <v>33349.11</v>
      </c>
    </row>
    <row r="265" spans="1:31" x14ac:dyDescent="0.25">
      <c r="A265" s="15">
        <v>100263</v>
      </c>
      <c r="B265" s="1">
        <v>46010</v>
      </c>
      <c r="C265" s="1" t="str">
        <f>TEXT(Table1[[#This Row],[Order Date]],"dddd")</f>
        <v>Friday</v>
      </c>
      <c r="D265" s="16" t="str">
        <f>TEXT(Table1[[#This Row],[Order Date]],"mmmm")</f>
        <v>December</v>
      </c>
      <c r="E265" s="1">
        <v>46012</v>
      </c>
      <c r="F265" s="1" t="str">
        <f>TEXT(Table1[[#This Row],[Shipment Date]],"dddd")</f>
        <v>Sunday</v>
      </c>
      <c r="G265" s="1" t="str">
        <f>TEXT(Table1[[#This Row],[Shipment Date]],"mmmm")</f>
        <v>December</v>
      </c>
      <c r="H265" s="1">
        <v>46014</v>
      </c>
      <c r="I265" s="16" t="str">
        <f>TEXT(Table1[[#This Row],[Delivery Date]],"dddd")</f>
        <v>Tuesday</v>
      </c>
      <c r="J265" s="1" t="str">
        <f>TEXT(Table1[[#This Row],[Delivery Date]],"mmmm")</f>
        <v>December</v>
      </c>
      <c r="K265" t="s">
        <v>865</v>
      </c>
      <c r="L265" s="15" t="s">
        <v>38</v>
      </c>
      <c r="M265" s="15" t="s">
        <v>147</v>
      </c>
      <c r="N265" t="s">
        <v>866</v>
      </c>
      <c r="O265" s="15" t="s">
        <v>51</v>
      </c>
      <c r="P265" s="15" t="s">
        <v>52</v>
      </c>
      <c r="Q265" t="s">
        <v>867</v>
      </c>
      <c r="R265" t="s">
        <v>212</v>
      </c>
      <c r="S265" t="s">
        <v>65</v>
      </c>
      <c r="T265" t="s">
        <v>92</v>
      </c>
      <c r="U265" s="15" t="s">
        <v>93</v>
      </c>
      <c r="V265" s="15" t="s">
        <v>68</v>
      </c>
      <c r="W265">
        <v>109</v>
      </c>
      <c r="X265">
        <v>28.46</v>
      </c>
      <c r="Y265" s="15">
        <v>3102.14</v>
      </c>
      <c r="Z265">
        <v>35.58</v>
      </c>
      <c r="AA265">
        <v>2</v>
      </c>
      <c r="AB265">
        <v>2505</v>
      </c>
      <c r="AC265" t="s">
        <v>36</v>
      </c>
      <c r="AD265">
        <v>563.37</v>
      </c>
      <c r="AE265">
        <v>2538.77</v>
      </c>
    </row>
    <row r="266" spans="1:31" x14ac:dyDescent="0.25">
      <c r="A266" s="15">
        <v>100264</v>
      </c>
      <c r="B266" s="1">
        <v>45557</v>
      </c>
      <c r="C266" s="1" t="str">
        <f>TEXT(Table1[[#This Row],[Order Date]],"dddd")</f>
        <v>Sunday</v>
      </c>
      <c r="D266" s="16" t="str">
        <f>TEXT(Table1[[#This Row],[Order Date]],"mmmm")</f>
        <v>September</v>
      </c>
      <c r="E266" s="1">
        <v>45561</v>
      </c>
      <c r="F266" s="1" t="str">
        <f>TEXT(Table1[[#This Row],[Shipment Date]],"dddd")</f>
        <v>Thursday</v>
      </c>
      <c r="G266" s="1" t="str">
        <f>TEXT(Table1[[#This Row],[Shipment Date]],"mmmm")</f>
        <v>September</v>
      </c>
      <c r="H266" s="1">
        <v>45568</v>
      </c>
      <c r="I266" s="16" t="str">
        <f>TEXT(Table1[[#This Row],[Delivery Date]],"dddd")</f>
        <v>Thursday</v>
      </c>
      <c r="J266" s="1" t="str">
        <f>TEXT(Table1[[#This Row],[Delivery Date]],"mmmm")</f>
        <v>October</v>
      </c>
      <c r="K266" t="s">
        <v>868</v>
      </c>
      <c r="L266" s="15" t="s">
        <v>65</v>
      </c>
      <c r="M266" s="15" t="s">
        <v>154</v>
      </c>
      <c r="N266" t="s">
        <v>869</v>
      </c>
      <c r="O266" s="15" t="s">
        <v>72</v>
      </c>
      <c r="P266" s="15" t="s">
        <v>42</v>
      </c>
      <c r="Q266" t="s">
        <v>870</v>
      </c>
      <c r="R266" t="s">
        <v>212</v>
      </c>
      <c r="S266" t="s">
        <v>65</v>
      </c>
      <c r="T266" t="s">
        <v>151</v>
      </c>
      <c r="U266" s="15" t="s">
        <v>152</v>
      </c>
      <c r="V266" s="15" t="s">
        <v>35</v>
      </c>
      <c r="W266">
        <v>107</v>
      </c>
      <c r="X266">
        <v>205.69</v>
      </c>
      <c r="Y266" s="15">
        <v>22008.83</v>
      </c>
      <c r="Z266">
        <v>11.49</v>
      </c>
      <c r="AA266">
        <v>7</v>
      </c>
      <c r="AB266">
        <v>333</v>
      </c>
      <c r="AC266" t="s">
        <v>36</v>
      </c>
      <c r="AD266">
        <v>4634.08</v>
      </c>
      <c r="AE266">
        <v>17374.75</v>
      </c>
    </row>
    <row r="267" spans="1:31" x14ac:dyDescent="0.25">
      <c r="A267" s="15">
        <v>100265</v>
      </c>
      <c r="B267" s="1">
        <v>45374</v>
      </c>
      <c r="C267" s="1" t="str">
        <f>TEXT(Table1[[#This Row],[Order Date]],"dddd")</f>
        <v>Saturday</v>
      </c>
      <c r="D267" s="16" t="str">
        <f>TEXT(Table1[[#This Row],[Order Date]],"mmmm")</f>
        <v>March</v>
      </c>
      <c r="E267" s="1">
        <v>45374</v>
      </c>
      <c r="F267" s="1" t="str">
        <f>TEXT(Table1[[#This Row],[Shipment Date]],"dddd")</f>
        <v>Saturday</v>
      </c>
      <c r="G267" s="1" t="str">
        <f>TEXT(Table1[[#This Row],[Shipment Date]],"mmmm")</f>
        <v>March</v>
      </c>
      <c r="H267" s="1">
        <v>45387</v>
      </c>
      <c r="I267" s="16" t="str">
        <f>TEXT(Table1[[#This Row],[Delivery Date]],"dddd")</f>
        <v>Friday</v>
      </c>
      <c r="J267" s="1" t="str">
        <f>TEXT(Table1[[#This Row],[Delivery Date]],"mmmm")</f>
        <v>April</v>
      </c>
      <c r="K267" t="s">
        <v>871</v>
      </c>
      <c r="L267" s="15" t="s">
        <v>65</v>
      </c>
      <c r="M267" s="15" t="s">
        <v>142</v>
      </c>
      <c r="N267" t="s">
        <v>872</v>
      </c>
      <c r="O267" s="15" t="s">
        <v>144</v>
      </c>
      <c r="P267" s="15" t="s">
        <v>52</v>
      </c>
      <c r="Q267" t="s">
        <v>340</v>
      </c>
      <c r="R267" t="s">
        <v>31</v>
      </c>
      <c r="S267" t="s">
        <v>25</v>
      </c>
      <c r="T267" t="s">
        <v>55</v>
      </c>
      <c r="U267" s="15" t="s">
        <v>56</v>
      </c>
      <c r="V267" s="15" t="s">
        <v>123</v>
      </c>
      <c r="W267">
        <v>271</v>
      </c>
      <c r="X267">
        <v>88.11</v>
      </c>
      <c r="Y267" s="15">
        <v>23877.81</v>
      </c>
      <c r="Z267">
        <v>17.28</v>
      </c>
      <c r="AA267">
        <v>13</v>
      </c>
      <c r="AB267">
        <v>2904</v>
      </c>
      <c r="AC267" t="s">
        <v>36</v>
      </c>
      <c r="AD267">
        <v>2669.35</v>
      </c>
      <c r="AE267">
        <v>21208.460000000003</v>
      </c>
    </row>
    <row r="268" spans="1:31" x14ac:dyDescent="0.25">
      <c r="A268" s="15">
        <v>100266</v>
      </c>
      <c r="B268" s="1">
        <v>45632</v>
      </c>
      <c r="C268" s="1" t="str">
        <f>TEXT(Table1[[#This Row],[Order Date]],"dddd")</f>
        <v>Friday</v>
      </c>
      <c r="D268" s="16" t="str">
        <f>TEXT(Table1[[#This Row],[Order Date]],"mmmm")</f>
        <v>December</v>
      </c>
      <c r="E268" s="1">
        <v>45632</v>
      </c>
      <c r="F268" s="1" t="str">
        <f>TEXT(Table1[[#This Row],[Shipment Date]],"dddd")</f>
        <v>Friday</v>
      </c>
      <c r="G268" s="1" t="str">
        <f>TEXT(Table1[[#This Row],[Shipment Date]],"mmmm")</f>
        <v>December</v>
      </c>
      <c r="H268" s="1">
        <v>45639</v>
      </c>
      <c r="I268" s="16" t="str">
        <f>TEXT(Table1[[#This Row],[Delivery Date]],"dddd")</f>
        <v>Friday</v>
      </c>
      <c r="J268" s="1" t="str">
        <f>TEXT(Table1[[#This Row],[Delivery Date]],"mmmm")</f>
        <v>December</v>
      </c>
      <c r="K268" t="s">
        <v>873</v>
      </c>
      <c r="L268" s="15" t="s">
        <v>32</v>
      </c>
      <c r="M268" s="15" t="s">
        <v>110</v>
      </c>
      <c r="N268" t="s">
        <v>874</v>
      </c>
      <c r="O268" s="15" t="s">
        <v>51</v>
      </c>
      <c r="P268" s="15" t="s">
        <v>52</v>
      </c>
      <c r="Q268" t="s">
        <v>875</v>
      </c>
      <c r="R268" t="s">
        <v>122</v>
      </c>
      <c r="S268" t="s">
        <v>32</v>
      </c>
      <c r="T268" t="s">
        <v>151</v>
      </c>
      <c r="U268" s="15" t="s">
        <v>152</v>
      </c>
      <c r="V268" s="15" t="s">
        <v>123</v>
      </c>
      <c r="W268">
        <v>357</v>
      </c>
      <c r="X268">
        <v>58.29</v>
      </c>
      <c r="Y268" s="15">
        <v>20809.53</v>
      </c>
      <c r="Z268">
        <v>14.35</v>
      </c>
      <c r="AA268">
        <v>7</v>
      </c>
      <c r="AB268">
        <v>2624</v>
      </c>
      <c r="AC268" t="s">
        <v>36</v>
      </c>
      <c r="AD268">
        <v>1994.25</v>
      </c>
      <c r="AE268">
        <v>18815.28</v>
      </c>
    </row>
    <row r="269" spans="1:31" x14ac:dyDescent="0.25">
      <c r="A269" s="15">
        <v>100267</v>
      </c>
      <c r="B269" s="1">
        <v>45442</v>
      </c>
      <c r="C269" s="1" t="str">
        <f>TEXT(Table1[[#This Row],[Order Date]],"dddd")</f>
        <v>Thursday</v>
      </c>
      <c r="D269" s="16" t="str">
        <f>TEXT(Table1[[#This Row],[Order Date]],"mmmm")</f>
        <v>May</v>
      </c>
      <c r="E269" s="1">
        <v>45445</v>
      </c>
      <c r="F269" s="1" t="str">
        <f>TEXT(Table1[[#This Row],[Shipment Date]],"dddd")</f>
        <v>Sunday</v>
      </c>
      <c r="G269" s="1" t="str">
        <f>TEXT(Table1[[#This Row],[Shipment Date]],"mmmm")</f>
        <v>June</v>
      </c>
      <c r="H269" s="1">
        <v>45447</v>
      </c>
      <c r="I269" s="16" t="str">
        <f>TEXT(Table1[[#This Row],[Delivery Date]],"dddd")</f>
        <v>Tuesday</v>
      </c>
      <c r="J269" s="1" t="str">
        <f>TEXT(Table1[[#This Row],[Delivery Date]],"mmmm")</f>
        <v>June</v>
      </c>
      <c r="K269" t="s">
        <v>876</v>
      </c>
      <c r="L269" s="15" t="s">
        <v>32</v>
      </c>
      <c r="M269" s="15" t="s">
        <v>364</v>
      </c>
      <c r="N269" t="s">
        <v>877</v>
      </c>
      <c r="O269" s="15" t="s">
        <v>207</v>
      </c>
      <c r="P269" s="15" t="s">
        <v>80</v>
      </c>
      <c r="Q269" t="s">
        <v>495</v>
      </c>
      <c r="R269" t="s">
        <v>91</v>
      </c>
      <c r="S269" t="s">
        <v>32</v>
      </c>
      <c r="T269" t="s">
        <v>203</v>
      </c>
      <c r="U269" s="15" t="s">
        <v>204</v>
      </c>
      <c r="V269" s="15" t="s">
        <v>35</v>
      </c>
      <c r="W269">
        <v>305</v>
      </c>
      <c r="X269">
        <v>150.01</v>
      </c>
      <c r="Y269" s="15">
        <v>45753.05</v>
      </c>
      <c r="Z269">
        <v>15.64</v>
      </c>
      <c r="AA269">
        <v>2</v>
      </c>
      <c r="AB269">
        <v>995</v>
      </c>
      <c r="AC269" t="s">
        <v>36</v>
      </c>
      <c r="AD269">
        <v>10400.469999999999</v>
      </c>
      <c r="AE269">
        <v>35352.58</v>
      </c>
    </row>
    <row r="270" spans="1:31" x14ac:dyDescent="0.25">
      <c r="A270" s="15">
        <v>100268</v>
      </c>
      <c r="B270" s="1">
        <v>45595</v>
      </c>
      <c r="C270" s="1" t="str">
        <f>TEXT(Table1[[#This Row],[Order Date]],"dddd")</f>
        <v>Wednesday</v>
      </c>
      <c r="D270" s="16" t="str">
        <f>TEXT(Table1[[#This Row],[Order Date]],"mmmm")</f>
        <v>October</v>
      </c>
      <c r="E270" s="1">
        <v>45596</v>
      </c>
      <c r="F270" s="1" t="str">
        <f>TEXT(Table1[[#This Row],[Shipment Date]],"dddd")</f>
        <v>Thursday</v>
      </c>
      <c r="G270" s="1" t="str">
        <f>TEXT(Table1[[#This Row],[Shipment Date]],"mmmm")</f>
        <v>October</v>
      </c>
      <c r="H270" s="1">
        <v>45607</v>
      </c>
      <c r="I270" s="16" t="str">
        <f>TEXT(Table1[[#This Row],[Delivery Date]],"dddd")</f>
        <v>Monday</v>
      </c>
      <c r="J270" s="1" t="str">
        <f>TEXT(Table1[[#This Row],[Delivery Date]],"mmmm")</f>
        <v>November</v>
      </c>
      <c r="K270" t="s">
        <v>878</v>
      </c>
      <c r="L270" s="15" t="s">
        <v>54</v>
      </c>
      <c r="M270" s="15" t="s">
        <v>225</v>
      </c>
      <c r="N270" t="s">
        <v>879</v>
      </c>
      <c r="O270" s="15" t="s">
        <v>51</v>
      </c>
      <c r="P270" s="15" t="s">
        <v>52</v>
      </c>
      <c r="Q270" t="s">
        <v>867</v>
      </c>
      <c r="R270" t="s">
        <v>187</v>
      </c>
      <c r="S270" t="s">
        <v>32</v>
      </c>
      <c r="T270" t="s">
        <v>102</v>
      </c>
      <c r="U270" s="15" t="s">
        <v>103</v>
      </c>
      <c r="V270" s="15" t="s">
        <v>76</v>
      </c>
      <c r="W270">
        <v>328</v>
      </c>
      <c r="X270">
        <v>52.63</v>
      </c>
      <c r="Y270" s="15">
        <v>17262.64</v>
      </c>
      <c r="Z270">
        <v>14</v>
      </c>
      <c r="AA270">
        <v>11</v>
      </c>
      <c r="AB270">
        <v>3957</v>
      </c>
      <c r="AC270" t="s">
        <v>36</v>
      </c>
      <c r="AD270">
        <v>1762.95</v>
      </c>
      <c r="AE270">
        <v>15499.689999999999</v>
      </c>
    </row>
    <row r="271" spans="1:31" x14ac:dyDescent="0.25">
      <c r="A271" s="15">
        <v>100269</v>
      </c>
      <c r="B271" s="1">
        <v>45982</v>
      </c>
      <c r="C271" s="1" t="str">
        <f>TEXT(Table1[[#This Row],[Order Date]],"dddd")</f>
        <v>Friday</v>
      </c>
      <c r="D271" s="16" t="str">
        <f>TEXT(Table1[[#This Row],[Order Date]],"mmmm")</f>
        <v>November</v>
      </c>
      <c r="E271" s="1">
        <v>45987</v>
      </c>
      <c r="F271" s="1" t="str">
        <f>TEXT(Table1[[#This Row],[Shipment Date]],"dddd")</f>
        <v>Wednesday</v>
      </c>
      <c r="G271" s="1" t="str">
        <f>TEXT(Table1[[#This Row],[Shipment Date]],"mmmm")</f>
        <v>November</v>
      </c>
      <c r="H271" s="1">
        <v>46006</v>
      </c>
      <c r="I271" s="16" t="str">
        <f>TEXT(Table1[[#This Row],[Delivery Date]],"dddd")</f>
        <v>Monday</v>
      </c>
      <c r="J271" s="1" t="str">
        <f>TEXT(Table1[[#This Row],[Delivery Date]],"mmmm")</f>
        <v>December</v>
      </c>
      <c r="K271" t="s">
        <v>880</v>
      </c>
      <c r="L271" s="15" t="s">
        <v>38</v>
      </c>
      <c r="M271" s="15" t="s">
        <v>83</v>
      </c>
      <c r="N271" t="s">
        <v>881</v>
      </c>
      <c r="O271" s="15" t="s">
        <v>79</v>
      </c>
      <c r="P271" s="15" t="s">
        <v>80</v>
      </c>
      <c r="Q271" t="s">
        <v>882</v>
      </c>
      <c r="R271" t="s">
        <v>91</v>
      </c>
      <c r="S271" t="s">
        <v>65</v>
      </c>
      <c r="T271" t="s">
        <v>66</v>
      </c>
      <c r="U271" s="15" t="s">
        <v>67</v>
      </c>
      <c r="V271" s="15" t="s">
        <v>76</v>
      </c>
      <c r="W271">
        <v>378</v>
      </c>
      <c r="X271">
        <v>308.20999999999998</v>
      </c>
      <c r="Y271" s="15">
        <v>116503.38</v>
      </c>
      <c r="Z271">
        <v>14.91</v>
      </c>
      <c r="AA271">
        <v>19</v>
      </c>
      <c r="AB271">
        <v>1767</v>
      </c>
      <c r="AC271" t="s">
        <v>57</v>
      </c>
      <c r="AD271">
        <v>28642.560000000001</v>
      </c>
      <c r="AE271">
        <v>87860.82</v>
      </c>
    </row>
    <row r="272" spans="1:31" x14ac:dyDescent="0.25">
      <c r="A272" s="15">
        <v>100270</v>
      </c>
      <c r="B272" s="1">
        <v>45861</v>
      </c>
      <c r="C272" s="1" t="str">
        <f>TEXT(Table1[[#This Row],[Order Date]],"dddd")</f>
        <v>Wednesday</v>
      </c>
      <c r="D272" s="16" t="str">
        <f>TEXT(Table1[[#This Row],[Order Date]],"mmmm")</f>
        <v>July</v>
      </c>
      <c r="E272" s="1">
        <v>45863</v>
      </c>
      <c r="F272" s="1" t="str">
        <f>TEXT(Table1[[#This Row],[Shipment Date]],"dddd")</f>
        <v>Friday</v>
      </c>
      <c r="G272" s="1" t="str">
        <f>TEXT(Table1[[#This Row],[Shipment Date]],"mmmm")</f>
        <v>July</v>
      </c>
      <c r="H272" s="1">
        <v>45877</v>
      </c>
      <c r="I272" s="16" t="str">
        <f>TEXT(Table1[[#This Row],[Delivery Date]],"dddd")</f>
        <v>Friday</v>
      </c>
      <c r="J272" s="1" t="str">
        <f>TEXT(Table1[[#This Row],[Delivery Date]],"mmmm")</f>
        <v>August</v>
      </c>
      <c r="K272" t="s">
        <v>883</v>
      </c>
      <c r="L272" s="15" t="s">
        <v>38</v>
      </c>
      <c r="M272" s="15" t="s">
        <v>83</v>
      </c>
      <c r="N272" t="s">
        <v>884</v>
      </c>
      <c r="O272" s="15" t="s">
        <v>134</v>
      </c>
      <c r="P272" s="15" t="s">
        <v>52</v>
      </c>
      <c r="Q272" t="s">
        <v>885</v>
      </c>
      <c r="R272" t="s">
        <v>98</v>
      </c>
      <c r="S272" t="s">
        <v>38</v>
      </c>
      <c r="T272" t="s">
        <v>92</v>
      </c>
      <c r="U272" s="15" t="s">
        <v>93</v>
      </c>
      <c r="V272" s="15" t="s">
        <v>123</v>
      </c>
      <c r="W272">
        <v>123</v>
      </c>
      <c r="X272">
        <v>61.24</v>
      </c>
      <c r="Y272" s="15">
        <v>7532.52</v>
      </c>
      <c r="Z272">
        <v>10.130000000000001</v>
      </c>
      <c r="AA272">
        <v>14</v>
      </c>
      <c r="AB272">
        <v>1558</v>
      </c>
      <c r="AC272" t="s">
        <v>36</v>
      </c>
      <c r="AD272">
        <v>803.46</v>
      </c>
      <c r="AE272">
        <v>6729.06</v>
      </c>
    </row>
    <row r="273" spans="1:31" x14ac:dyDescent="0.25">
      <c r="A273" s="15">
        <v>100271</v>
      </c>
      <c r="B273" s="1">
        <v>45476</v>
      </c>
      <c r="C273" s="1" t="str">
        <f>TEXT(Table1[[#This Row],[Order Date]],"dddd")</f>
        <v>Wednesday</v>
      </c>
      <c r="D273" s="16" t="str">
        <f>TEXT(Table1[[#This Row],[Order Date]],"mmmm")</f>
        <v>July</v>
      </c>
      <c r="E273" s="1">
        <v>45480</v>
      </c>
      <c r="F273" s="1" t="str">
        <f>TEXT(Table1[[#This Row],[Shipment Date]],"dddd")</f>
        <v>Sunday</v>
      </c>
      <c r="G273" s="1" t="str">
        <f>TEXT(Table1[[#This Row],[Shipment Date]],"mmmm")</f>
        <v>July</v>
      </c>
      <c r="H273" s="1">
        <v>45493</v>
      </c>
      <c r="I273" s="16" t="str">
        <f>TEXT(Table1[[#This Row],[Delivery Date]],"dddd")</f>
        <v>Saturday</v>
      </c>
      <c r="J273" s="1" t="str">
        <f>TEXT(Table1[[#This Row],[Delivery Date]],"mmmm")</f>
        <v>July</v>
      </c>
      <c r="K273" t="s">
        <v>886</v>
      </c>
      <c r="L273" s="15" t="s">
        <v>32</v>
      </c>
      <c r="M273" s="15" t="s">
        <v>95</v>
      </c>
      <c r="N273" t="s">
        <v>887</v>
      </c>
      <c r="O273" s="15" t="s">
        <v>134</v>
      </c>
      <c r="P273" s="15" t="s">
        <v>52</v>
      </c>
      <c r="Q273" t="s">
        <v>888</v>
      </c>
      <c r="R273" t="s">
        <v>31</v>
      </c>
      <c r="S273" t="s">
        <v>65</v>
      </c>
      <c r="T273" t="s">
        <v>107</v>
      </c>
      <c r="U273" s="15" t="s">
        <v>108</v>
      </c>
      <c r="V273" s="15" t="s">
        <v>76</v>
      </c>
      <c r="W273">
        <v>97</v>
      </c>
      <c r="X273">
        <v>84.02</v>
      </c>
      <c r="Y273" s="15">
        <v>8149.94</v>
      </c>
      <c r="Z273">
        <v>9.7899999999999991</v>
      </c>
      <c r="AA273">
        <v>13</v>
      </c>
      <c r="AB273">
        <v>3478</v>
      </c>
      <c r="AC273" t="s">
        <v>36</v>
      </c>
      <c r="AD273">
        <v>572.88</v>
      </c>
      <c r="AE273">
        <v>7577.0599999999995</v>
      </c>
    </row>
    <row r="274" spans="1:31" x14ac:dyDescent="0.25">
      <c r="A274" s="15">
        <v>100272</v>
      </c>
      <c r="B274" s="1">
        <v>45905</v>
      </c>
      <c r="C274" s="1" t="str">
        <f>TEXT(Table1[[#This Row],[Order Date]],"dddd")</f>
        <v>Friday</v>
      </c>
      <c r="D274" s="16" t="str">
        <f>TEXT(Table1[[#This Row],[Order Date]],"mmmm")</f>
        <v>September</v>
      </c>
      <c r="E274" s="1">
        <v>45910</v>
      </c>
      <c r="F274" s="1" t="str">
        <f>TEXT(Table1[[#This Row],[Shipment Date]],"dddd")</f>
        <v>Wednesday</v>
      </c>
      <c r="G274" s="1" t="str">
        <f>TEXT(Table1[[#This Row],[Shipment Date]],"mmmm")</f>
        <v>September</v>
      </c>
      <c r="H274" s="1">
        <v>45924</v>
      </c>
      <c r="I274" s="16" t="str">
        <f>TEXT(Table1[[#This Row],[Delivery Date]],"dddd")</f>
        <v>Wednesday</v>
      </c>
      <c r="J274" s="1" t="str">
        <f>TEXT(Table1[[#This Row],[Delivery Date]],"mmmm")</f>
        <v>September</v>
      </c>
      <c r="K274" t="s">
        <v>889</v>
      </c>
      <c r="L274" s="15" t="s">
        <v>54</v>
      </c>
      <c r="M274" s="15" t="s">
        <v>165</v>
      </c>
      <c r="N274" t="s">
        <v>890</v>
      </c>
      <c r="O274" s="15" t="s">
        <v>207</v>
      </c>
      <c r="P274" s="15" t="s">
        <v>80</v>
      </c>
      <c r="Q274" t="s">
        <v>447</v>
      </c>
      <c r="R274" t="s">
        <v>118</v>
      </c>
      <c r="S274" t="s">
        <v>65</v>
      </c>
      <c r="T274" t="s">
        <v>107</v>
      </c>
      <c r="U274" s="15" t="s">
        <v>108</v>
      </c>
      <c r="V274" s="15" t="s">
        <v>76</v>
      </c>
      <c r="W274">
        <v>30</v>
      </c>
      <c r="X274">
        <v>271.5</v>
      </c>
      <c r="Y274" s="15">
        <v>8145</v>
      </c>
      <c r="Z274">
        <v>8.57</v>
      </c>
      <c r="AA274">
        <v>14</v>
      </c>
      <c r="AB274">
        <v>1669</v>
      </c>
      <c r="AC274" t="s">
        <v>36</v>
      </c>
      <c r="AD274">
        <v>979.21</v>
      </c>
      <c r="AE274">
        <v>7165.79</v>
      </c>
    </row>
    <row r="275" spans="1:31" x14ac:dyDescent="0.25">
      <c r="A275" s="15">
        <v>100273</v>
      </c>
      <c r="B275" s="1">
        <v>45574</v>
      </c>
      <c r="C275" s="1" t="str">
        <f>TEXT(Table1[[#This Row],[Order Date]],"dddd")</f>
        <v>Wednesday</v>
      </c>
      <c r="D275" s="16" t="str">
        <f>TEXT(Table1[[#This Row],[Order Date]],"mmmm")</f>
        <v>October</v>
      </c>
      <c r="E275" s="1">
        <v>45575</v>
      </c>
      <c r="F275" s="1" t="str">
        <f>TEXT(Table1[[#This Row],[Shipment Date]],"dddd")</f>
        <v>Thursday</v>
      </c>
      <c r="G275" s="1" t="str">
        <f>TEXT(Table1[[#This Row],[Shipment Date]],"mmmm")</f>
        <v>October</v>
      </c>
      <c r="H275" s="1">
        <v>45583</v>
      </c>
      <c r="I275" s="16" t="str">
        <f>TEXT(Table1[[#This Row],[Delivery Date]],"dddd")</f>
        <v>Friday</v>
      </c>
      <c r="J275" s="1" t="str">
        <f>TEXT(Table1[[#This Row],[Delivery Date]],"mmmm")</f>
        <v>October</v>
      </c>
      <c r="K275" t="s">
        <v>891</v>
      </c>
      <c r="L275" s="15" t="s">
        <v>38</v>
      </c>
      <c r="M275" s="15" t="s">
        <v>147</v>
      </c>
      <c r="N275" t="s">
        <v>892</v>
      </c>
      <c r="O275" s="15" t="s">
        <v>182</v>
      </c>
      <c r="P275" s="15" t="s">
        <v>80</v>
      </c>
      <c r="Q275" t="s">
        <v>893</v>
      </c>
      <c r="R275" t="s">
        <v>64</v>
      </c>
      <c r="S275" t="s">
        <v>32</v>
      </c>
      <c r="T275" t="s">
        <v>107</v>
      </c>
      <c r="U275" s="15" t="s">
        <v>108</v>
      </c>
      <c r="V275" s="15" t="s">
        <v>35</v>
      </c>
      <c r="W275">
        <v>353</v>
      </c>
      <c r="X275">
        <v>284.68</v>
      </c>
      <c r="Y275" s="15">
        <v>100492.04</v>
      </c>
      <c r="Z275">
        <v>22.48</v>
      </c>
      <c r="AA275">
        <v>8</v>
      </c>
      <c r="AB275">
        <v>1384</v>
      </c>
      <c r="AC275" t="s">
        <v>36</v>
      </c>
      <c r="AD275">
        <v>24680.2</v>
      </c>
      <c r="AE275">
        <v>75811.839999999997</v>
      </c>
    </row>
    <row r="276" spans="1:31" x14ac:dyDescent="0.25">
      <c r="A276" s="15">
        <v>100274</v>
      </c>
      <c r="B276" s="1">
        <v>45468</v>
      </c>
      <c r="C276" s="1" t="str">
        <f>TEXT(Table1[[#This Row],[Order Date]],"dddd")</f>
        <v>Tuesday</v>
      </c>
      <c r="D276" s="16" t="str">
        <f>TEXT(Table1[[#This Row],[Order Date]],"mmmm")</f>
        <v>June</v>
      </c>
      <c r="E276" s="1">
        <v>45469</v>
      </c>
      <c r="F276" s="1" t="str">
        <f>TEXT(Table1[[#This Row],[Shipment Date]],"dddd")</f>
        <v>Wednesday</v>
      </c>
      <c r="G276" s="1" t="str">
        <f>TEXT(Table1[[#This Row],[Shipment Date]],"mmmm")</f>
        <v>June</v>
      </c>
      <c r="H276" s="1">
        <v>45477</v>
      </c>
      <c r="I276" s="16" t="str">
        <f>TEXT(Table1[[#This Row],[Delivery Date]],"dddd")</f>
        <v>Thursday</v>
      </c>
      <c r="J276" s="1" t="str">
        <f>TEXT(Table1[[#This Row],[Delivery Date]],"mmmm")</f>
        <v>July</v>
      </c>
      <c r="K276" t="s">
        <v>894</v>
      </c>
      <c r="L276" s="15" t="s">
        <v>65</v>
      </c>
      <c r="M276" s="15" t="s">
        <v>142</v>
      </c>
      <c r="N276" t="s">
        <v>895</v>
      </c>
      <c r="O276" s="15" t="s">
        <v>139</v>
      </c>
      <c r="P276" s="15" t="s">
        <v>42</v>
      </c>
      <c r="Q276" t="s">
        <v>896</v>
      </c>
      <c r="R276" t="s">
        <v>113</v>
      </c>
      <c r="S276" t="s">
        <v>65</v>
      </c>
      <c r="T276" t="s">
        <v>92</v>
      </c>
      <c r="U276" s="15" t="s">
        <v>93</v>
      </c>
      <c r="V276" s="15" t="s">
        <v>35</v>
      </c>
      <c r="W276">
        <v>118</v>
      </c>
      <c r="X276">
        <v>256.22000000000003</v>
      </c>
      <c r="Y276" s="15">
        <v>30233.96</v>
      </c>
      <c r="Z276">
        <v>11.72</v>
      </c>
      <c r="AA276">
        <v>8</v>
      </c>
      <c r="AB276">
        <v>711</v>
      </c>
      <c r="AC276" t="s">
        <v>36</v>
      </c>
      <c r="AD276">
        <v>6150.35</v>
      </c>
      <c r="AE276">
        <v>24083.61</v>
      </c>
    </row>
    <row r="277" spans="1:31" x14ac:dyDescent="0.25">
      <c r="A277" s="15">
        <v>100275</v>
      </c>
      <c r="B277" s="1">
        <v>45705</v>
      </c>
      <c r="C277" s="1" t="str">
        <f>TEXT(Table1[[#This Row],[Order Date]],"dddd")</f>
        <v>Monday</v>
      </c>
      <c r="D277" s="16" t="str">
        <f>TEXT(Table1[[#This Row],[Order Date]],"mmmm")</f>
        <v>February</v>
      </c>
      <c r="E277" s="1">
        <v>45705</v>
      </c>
      <c r="F277" s="1" t="str">
        <f>TEXT(Table1[[#This Row],[Shipment Date]],"dddd")</f>
        <v>Monday</v>
      </c>
      <c r="G277" s="1" t="str">
        <f>TEXT(Table1[[#This Row],[Shipment Date]],"mmmm")</f>
        <v>February</v>
      </c>
      <c r="H277" s="1">
        <v>45729</v>
      </c>
      <c r="I277" s="16" t="str">
        <f>TEXT(Table1[[#This Row],[Delivery Date]],"dddd")</f>
        <v>Thursday</v>
      </c>
      <c r="J277" s="1" t="str">
        <f>TEXT(Table1[[#This Row],[Delivery Date]],"mmmm")</f>
        <v>March</v>
      </c>
      <c r="K277" t="s">
        <v>897</v>
      </c>
      <c r="L277" s="15" t="s">
        <v>32</v>
      </c>
      <c r="M277" s="15" t="s">
        <v>180</v>
      </c>
      <c r="N277" t="s">
        <v>898</v>
      </c>
      <c r="O277" s="15" t="s">
        <v>134</v>
      </c>
      <c r="P277" s="15" t="s">
        <v>52</v>
      </c>
      <c r="Q277" t="s">
        <v>899</v>
      </c>
      <c r="R277" t="s">
        <v>118</v>
      </c>
      <c r="S277" t="s">
        <v>65</v>
      </c>
      <c r="T277" t="s">
        <v>66</v>
      </c>
      <c r="U277" s="15" t="s">
        <v>67</v>
      </c>
      <c r="V277" s="15" t="s">
        <v>76</v>
      </c>
      <c r="W277">
        <v>381</v>
      </c>
      <c r="X277">
        <v>26.83</v>
      </c>
      <c r="Y277" s="15">
        <v>10222.23</v>
      </c>
      <c r="Z277">
        <v>14.96</v>
      </c>
      <c r="AA277">
        <v>24</v>
      </c>
      <c r="AB277">
        <v>3518</v>
      </c>
      <c r="AC277" t="s">
        <v>47</v>
      </c>
      <c r="AD277">
        <v>-133.58000000000001</v>
      </c>
      <c r="AE277">
        <v>10355.81</v>
      </c>
    </row>
    <row r="278" spans="1:31" x14ac:dyDescent="0.25">
      <c r="A278" s="15">
        <v>100276</v>
      </c>
      <c r="B278" s="1">
        <v>45953</v>
      </c>
      <c r="C278" s="1" t="str">
        <f>TEXT(Table1[[#This Row],[Order Date]],"dddd")</f>
        <v>Thursday</v>
      </c>
      <c r="D278" s="16" t="str">
        <f>TEXT(Table1[[#This Row],[Order Date]],"mmmm")</f>
        <v>October</v>
      </c>
      <c r="E278" s="1">
        <v>45958</v>
      </c>
      <c r="F278" s="1" t="str">
        <f>TEXT(Table1[[#This Row],[Shipment Date]],"dddd")</f>
        <v>Tuesday</v>
      </c>
      <c r="G278" s="1" t="str">
        <f>TEXT(Table1[[#This Row],[Shipment Date]],"mmmm")</f>
        <v>October</v>
      </c>
      <c r="H278" s="1">
        <v>45960</v>
      </c>
      <c r="I278" s="16" t="str">
        <f>TEXT(Table1[[#This Row],[Delivery Date]],"dddd")</f>
        <v>Thursday</v>
      </c>
      <c r="J278" s="1" t="str">
        <f>TEXT(Table1[[#This Row],[Delivery Date]],"mmmm")</f>
        <v>October</v>
      </c>
      <c r="K278" t="s">
        <v>900</v>
      </c>
      <c r="L278" s="15" t="s">
        <v>38</v>
      </c>
      <c r="M278" s="15" t="s">
        <v>147</v>
      </c>
      <c r="N278" t="s">
        <v>901</v>
      </c>
      <c r="O278" s="15" t="s">
        <v>191</v>
      </c>
      <c r="P278" s="15" t="s">
        <v>62</v>
      </c>
      <c r="Q278" t="s">
        <v>902</v>
      </c>
      <c r="R278" t="s">
        <v>187</v>
      </c>
      <c r="S278" t="s">
        <v>38</v>
      </c>
      <c r="T278" t="s">
        <v>45</v>
      </c>
      <c r="U278" s="15" t="s">
        <v>46</v>
      </c>
      <c r="V278" s="15" t="s">
        <v>35</v>
      </c>
      <c r="W278">
        <v>435</v>
      </c>
      <c r="X278">
        <v>44.67</v>
      </c>
      <c r="Y278" s="15">
        <v>19431.45</v>
      </c>
      <c r="Z278">
        <v>18.38</v>
      </c>
      <c r="AA278">
        <v>2</v>
      </c>
      <c r="AB278">
        <v>1973</v>
      </c>
      <c r="AC278" t="s">
        <v>36</v>
      </c>
      <c r="AD278">
        <v>1252.32</v>
      </c>
      <c r="AE278">
        <v>18179.13</v>
      </c>
    </row>
    <row r="279" spans="1:31" x14ac:dyDescent="0.25">
      <c r="A279" s="15">
        <v>100277</v>
      </c>
      <c r="B279" s="1">
        <v>45302</v>
      </c>
      <c r="C279" s="1" t="str">
        <f>TEXT(Table1[[#This Row],[Order Date]],"dddd")</f>
        <v>Thursday</v>
      </c>
      <c r="D279" s="16" t="str">
        <f>TEXT(Table1[[#This Row],[Order Date]],"mmmm")</f>
        <v>January</v>
      </c>
      <c r="E279" s="1">
        <v>45307</v>
      </c>
      <c r="F279" s="1" t="str">
        <f>TEXT(Table1[[#This Row],[Shipment Date]],"dddd")</f>
        <v>Tuesday</v>
      </c>
      <c r="G279" s="1" t="str">
        <f>TEXT(Table1[[#This Row],[Shipment Date]],"mmmm")</f>
        <v>January</v>
      </c>
      <c r="H279" s="1">
        <v>45330</v>
      </c>
      <c r="I279" s="16" t="str">
        <f>TEXT(Table1[[#This Row],[Delivery Date]],"dddd")</f>
        <v>Thursday</v>
      </c>
      <c r="J279" s="1" t="str">
        <f>TEXT(Table1[[#This Row],[Delivery Date]],"mmmm")</f>
        <v>February</v>
      </c>
      <c r="K279" t="s">
        <v>903</v>
      </c>
      <c r="L279" s="15" t="s">
        <v>25</v>
      </c>
      <c r="M279" s="15" t="s">
        <v>172</v>
      </c>
      <c r="N279" t="s">
        <v>904</v>
      </c>
      <c r="O279" s="15" t="s">
        <v>207</v>
      </c>
      <c r="P279" s="15" t="s">
        <v>80</v>
      </c>
      <c r="Q279" t="s">
        <v>683</v>
      </c>
      <c r="R279" t="s">
        <v>113</v>
      </c>
      <c r="S279" t="s">
        <v>25</v>
      </c>
      <c r="T279" t="s">
        <v>66</v>
      </c>
      <c r="U279" s="15" t="s">
        <v>67</v>
      </c>
      <c r="V279" s="15" t="s">
        <v>76</v>
      </c>
      <c r="W279">
        <v>421</v>
      </c>
      <c r="X279">
        <v>217.29</v>
      </c>
      <c r="Y279" s="15">
        <v>91479.09</v>
      </c>
      <c r="Z279">
        <v>11.62</v>
      </c>
      <c r="AA279">
        <v>23</v>
      </c>
      <c r="AB279">
        <v>1582</v>
      </c>
      <c r="AC279" t="s">
        <v>188</v>
      </c>
      <c r="AD279">
        <v>21999.93</v>
      </c>
      <c r="AE279">
        <v>69479.16</v>
      </c>
    </row>
    <row r="280" spans="1:31" x14ac:dyDescent="0.25">
      <c r="A280" s="15">
        <v>100278</v>
      </c>
      <c r="B280" s="1">
        <v>45486</v>
      </c>
      <c r="C280" s="1" t="str">
        <f>TEXT(Table1[[#This Row],[Order Date]],"dddd")</f>
        <v>Saturday</v>
      </c>
      <c r="D280" s="16" t="str">
        <f>TEXT(Table1[[#This Row],[Order Date]],"mmmm")</f>
        <v>July</v>
      </c>
      <c r="E280" s="1">
        <v>45487</v>
      </c>
      <c r="F280" s="1" t="str">
        <f>TEXT(Table1[[#This Row],[Shipment Date]],"dddd")</f>
        <v>Sunday</v>
      </c>
      <c r="G280" s="1" t="str">
        <f>TEXT(Table1[[#This Row],[Shipment Date]],"mmmm")</f>
        <v>July</v>
      </c>
      <c r="H280" s="1">
        <v>45496</v>
      </c>
      <c r="I280" s="16" t="str">
        <f>TEXT(Table1[[#This Row],[Delivery Date]],"dddd")</f>
        <v>Tuesday</v>
      </c>
      <c r="J280" s="1" t="str">
        <f>TEXT(Table1[[#This Row],[Delivery Date]],"mmmm")</f>
        <v>July</v>
      </c>
      <c r="K280" t="s">
        <v>905</v>
      </c>
      <c r="L280" s="15" t="s">
        <v>38</v>
      </c>
      <c r="M280" s="15" t="s">
        <v>49</v>
      </c>
      <c r="N280" t="s">
        <v>906</v>
      </c>
      <c r="O280" s="15" t="s">
        <v>182</v>
      </c>
      <c r="P280" s="15" t="s">
        <v>80</v>
      </c>
      <c r="Q280" t="s">
        <v>907</v>
      </c>
      <c r="R280" t="s">
        <v>113</v>
      </c>
      <c r="S280" t="s">
        <v>32</v>
      </c>
      <c r="T280" t="s">
        <v>107</v>
      </c>
      <c r="U280" s="15" t="s">
        <v>108</v>
      </c>
      <c r="V280" s="15" t="s">
        <v>35</v>
      </c>
      <c r="W280">
        <v>150</v>
      </c>
      <c r="X280">
        <v>309.86</v>
      </c>
      <c r="Y280" s="15">
        <v>46479</v>
      </c>
      <c r="Z280">
        <v>16.73</v>
      </c>
      <c r="AA280">
        <v>9</v>
      </c>
      <c r="AB280">
        <v>142</v>
      </c>
      <c r="AC280" t="s">
        <v>36</v>
      </c>
      <c r="AD280">
        <v>10064.66</v>
      </c>
      <c r="AE280">
        <v>36414.339999999997</v>
      </c>
    </row>
    <row r="281" spans="1:31" x14ac:dyDescent="0.25">
      <c r="A281" s="15">
        <v>100279</v>
      </c>
      <c r="B281" s="1">
        <v>45586</v>
      </c>
      <c r="C281" s="1" t="str">
        <f>TEXT(Table1[[#This Row],[Order Date]],"dddd")</f>
        <v>Monday</v>
      </c>
      <c r="D281" s="16" t="str">
        <f>TEXT(Table1[[#This Row],[Order Date]],"mmmm")</f>
        <v>October</v>
      </c>
      <c r="E281" s="1">
        <v>45587</v>
      </c>
      <c r="F281" s="1" t="str">
        <f>TEXT(Table1[[#This Row],[Shipment Date]],"dddd")</f>
        <v>Tuesday</v>
      </c>
      <c r="G281" s="1" t="str">
        <f>TEXT(Table1[[#This Row],[Shipment Date]],"mmmm")</f>
        <v>October</v>
      </c>
      <c r="H281" s="1">
        <v>45588</v>
      </c>
      <c r="I281" s="16" t="str">
        <f>TEXT(Table1[[#This Row],[Delivery Date]],"dddd")</f>
        <v>Wednesday</v>
      </c>
      <c r="J281" s="1" t="str">
        <f>TEXT(Table1[[#This Row],[Delivery Date]],"mmmm")</f>
        <v>October</v>
      </c>
      <c r="K281" t="s">
        <v>908</v>
      </c>
      <c r="L281" s="15" t="s">
        <v>65</v>
      </c>
      <c r="M281" s="15" t="s">
        <v>142</v>
      </c>
      <c r="N281" t="s">
        <v>909</v>
      </c>
      <c r="O281" s="15" t="s">
        <v>41</v>
      </c>
      <c r="P281" s="15" t="s">
        <v>42</v>
      </c>
      <c r="Q281" t="s">
        <v>910</v>
      </c>
      <c r="R281" t="s">
        <v>212</v>
      </c>
      <c r="S281" t="s">
        <v>32</v>
      </c>
      <c r="T281" t="s">
        <v>102</v>
      </c>
      <c r="U281" s="15" t="s">
        <v>103</v>
      </c>
      <c r="V281" s="15" t="s">
        <v>68</v>
      </c>
      <c r="W281">
        <v>112</v>
      </c>
      <c r="X281">
        <v>223.52</v>
      </c>
      <c r="Y281" s="15">
        <v>25034.240000000002</v>
      </c>
      <c r="Z281">
        <v>35.770000000000003</v>
      </c>
      <c r="AA281">
        <v>1</v>
      </c>
      <c r="AB281">
        <v>1647</v>
      </c>
      <c r="AC281" t="s">
        <v>36</v>
      </c>
      <c r="AD281">
        <v>2208.96</v>
      </c>
      <c r="AE281">
        <v>22825.280000000002</v>
      </c>
    </row>
    <row r="282" spans="1:31" x14ac:dyDescent="0.25">
      <c r="A282" s="15">
        <v>100280</v>
      </c>
      <c r="B282" s="1">
        <v>45498</v>
      </c>
      <c r="C282" s="1" t="str">
        <f>TEXT(Table1[[#This Row],[Order Date]],"dddd")</f>
        <v>Thursday</v>
      </c>
      <c r="D282" s="16" t="str">
        <f>TEXT(Table1[[#This Row],[Order Date]],"mmmm")</f>
        <v>July</v>
      </c>
      <c r="E282" s="1">
        <v>45502</v>
      </c>
      <c r="F282" s="1" t="str">
        <f>TEXT(Table1[[#This Row],[Shipment Date]],"dddd")</f>
        <v>Monday</v>
      </c>
      <c r="G282" s="1" t="str">
        <f>TEXT(Table1[[#This Row],[Shipment Date]],"mmmm")</f>
        <v>July</v>
      </c>
      <c r="H282" s="1">
        <v>45508</v>
      </c>
      <c r="I282" s="16" t="str">
        <f>TEXT(Table1[[#This Row],[Delivery Date]],"dddd")</f>
        <v>Sunday</v>
      </c>
      <c r="J282" s="1" t="str">
        <f>TEXT(Table1[[#This Row],[Delivery Date]],"mmmm")</f>
        <v>August</v>
      </c>
      <c r="K282" t="s">
        <v>911</v>
      </c>
      <c r="L282" s="15" t="s">
        <v>32</v>
      </c>
      <c r="M282" s="15" t="s">
        <v>137</v>
      </c>
      <c r="N282" t="s">
        <v>912</v>
      </c>
      <c r="O282" s="15" t="s">
        <v>89</v>
      </c>
      <c r="P282" s="15" t="s">
        <v>62</v>
      </c>
      <c r="Q282" t="s">
        <v>913</v>
      </c>
      <c r="R282" t="s">
        <v>91</v>
      </c>
      <c r="S282" t="s">
        <v>54</v>
      </c>
      <c r="T282" t="s">
        <v>66</v>
      </c>
      <c r="U282" s="15" t="s">
        <v>67</v>
      </c>
      <c r="V282" s="15" t="s">
        <v>35</v>
      </c>
      <c r="W282">
        <v>321</v>
      </c>
      <c r="X282">
        <v>42.63</v>
      </c>
      <c r="Y282" s="15">
        <v>13684.23</v>
      </c>
      <c r="Z282">
        <v>21.57</v>
      </c>
      <c r="AA282">
        <v>6</v>
      </c>
      <c r="AB282">
        <v>804</v>
      </c>
      <c r="AC282" t="s">
        <v>36</v>
      </c>
      <c r="AD282">
        <v>889.26</v>
      </c>
      <c r="AE282">
        <v>12794.97</v>
      </c>
    </row>
    <row r="283" spans="1:31" x14ac:dyDescent="0.25">
      <c r="A283" s="15">
        <v>100281</v>
      </c>
      <c r="B283" s="1">
        <v>45490</v>
      </c>
      <c r="C283" s="1" t="str">
        <f>TEXT(Table1[[#This Row],[Order Date]],"dddd")</f>
        <v>Wednesday</v>
      </c>
      <c r="D283" s="16" t="str">
        <f>TEXT(Table1[[#This Row],[Order Date]],"mmmm")</f>
        <v>July</v>
      </c>
      <c r="E283" s="1">
        <v>45495</v>
      </c>
      <c r="F283" s="1" t="str">
        <f>TEXT(Table1[[#This Row],[Shipment Date]],"dddd")</f>
        <v>Monday</v>
      </c>
      <c r="G283" s="1" t="str">
        <f>TEXT(Table1[[#This Row],[Shipment Date]],"mmmm")</f>
        <v>July</v>
      </c>
      <c r="H283" s="1">
        <v>45500</v>
      </c>
      <c r="I283" s="16" t="str">
        <f>TEXT(Table1[[#This Row],[Delivery Date]],"dddd")</f>
        <v>Saturday</v>
      </c>
      <c r="J283" s="1" t="str">
        <f>TEXT(Table1[[#This Row],[Delivery Date]],"mmmm")</f>
        <v>July</v>
      </c>
      <c r="K283" t="s">
        <v>914</v>
      </c>
      <c r="L283" s="15" t="s">
        <v>25</v>
      </c>
      <c r="M283" s="15" t="s">
        <v>172</v>
      </c>
      <c r="N283" t="s">
        <v>915</v>
      </c>
      <c r="O283" s="15" t="s">
        <v>368</v>
      </c>
      <c r="P283" s="15" t="s">
        <v>29</v>
      </c>
      <c r="Q283" t="s">
        <v>916</v>
      </c>
      <c r="R283" t="s">
        <v>212</v>
      </c>
      <c r="S283" t="s">
        <v>25</v>
      </c>
      <c r="T283" t="s">
        <v>74</v>
      </c>
      <c r="U283" s="15" t="s">
        <v>75</v>
      </c>
      <c r="V283" s="15" t="s">
        <v>68</v>
      </c>
      <c r="W283">
        <v>190</v>
      </c>
      <c r="X283">
        <v>55.07</v>
      </c>
      <c r="Y283" s="15">
        <v>10463.299999999999</v>
      </c>
      <c r="Z283">
        <v>30.24</v>
      </c>
      <c r="AA283">
        <v>5</v>
      </c>
      <c r="AB283">
        <v>2254</v>
      </c>
      <c r="AC283" t="s">
        <v>36</v>
      </c>
      <c r="AD283">
        <v>1190.79</v>
      </c>
      <c r="AE283">
        <v>9272.5099999999984</v>
      </c>
    </row>
    <row r="284" spans="1:31" x14ac:dyDescent="0.25">
      <c r="A284" s="15">
        <v>100282</v>
      </c>
      <c r="B284" s="1">
        <v>46007</v>
      </c>
      <c r="C284" s="1" t="str">
        <f>TEXT(Table1[[#This Row],[Order Date]],"dddd")</f>
        <v>Tuesday</v>
      </c>
      <c r="D284" s="16" t="str">
        <f>TEXT(Table1[[#This Row],[Order Date]],"mmmm")</f>
        <v>December</v>
      </c>
      <c r="E284" s="1">
        <v>46007</v>
      </c>
      <c r="F284" s="1" t="str">
        <f>TEXT(Table1[[#This Row],[Shipment Date]],"dddd")</f>
        <v>Tuesday</v>
      </c>
      <c r="G284" s="1" t="str">
        <f>TEXT(Table1[[#This Row],[Shipment Date]],"mmmm")</f>
        <v>December</v>
      </c>
      <c r="H284" s="1">
        <v>46011</v>
      </c>
      <c r="I284" s="16" t="str">
        <f>TEXT(Table1[[#This Row],[Delivery Date]],"dddd")</f>
        <v>Saturday</v>
      </c>
      <c r="J284" s="1" t="str">
        <f>TEXT(Table1[[#This Row],[Delivery Date]],"mmmm")</f>
        <v>December</v>
      </c>
      <c r="K284" t="s">
        <v>917</v>
      </c>
      <c r="L284" s="15" t="s">
        <v>54</v>
      </c>
      <c r="M284" s="15" t="s">
        <v>225</v>
      </c>
      <c r="N284" t="s">
        <v>918</v>
      </c>
      <c r="O284" s="15" t="s">
        <v>51</v>
      </c>
      <c r="P284" s="15" t="s">
        <v>52</v>
      </c>
      <c r="Q284" t="s">
        <v>919</v>
      </c>
      <c r="R284" t="s">
        <v>122</v>
      </c>
      <c r="S284" t="s">
        <v>38</v>
      </c>
      <c r="T284" t="s">
        <v>92</v>
      </c>
      <c r="U284" s="15" t="s">
        <v>93</v>
      </c>
      <c r="V284" s="15" t="s">
        <v>68</v>
      </c>
      <c r="W284">
        <v>342</v>
      </c>
      <c r="X284">
        <v>73.91</v>
      </c>
      <c r="Y284" s="15">
        <v>25277.22</v>
      </c>
      <c r="Z284">
        <v>50.67</v>
      </c>
      <c r="AA284">
        <v>4</v>
      </c>
      <c r="AB284">
        <v>2582</v>
      </c>
      <c r="AC284" t="s">
        <v>36</v>
      </c>
      <c r="AD284">
        <v>1859.5</v>
      </c>
      <c r="AE284">
        <v>23417.72</v>
      </c>
    </row>
    <row r="285" spans="1:31" x14ac:dyDescent="0.25">
      <c r="A285" s="15">
        <v>100283</v>
      </c>
      <c r="B285" s="1">
        <v>45294</v>
      </c>
      <c r="C285" s="1" t="str">
        <f>TEXT(Table1[[#This Row],[Order Date]],"dddd")</f>
        <v>Wednesday</v>
      </c>
      <c r="D285" s="16" t="str">
        <f>TEXT(Table1[[#This Row],[Order Date]],"mmmm")</f>
        <v>January</v>
      </c>
      <c r="E285" s="1">
        <v>45299</v>
      </c>
      <c r="F285" s="1" t="str">
        <f>TEXT(Table1[[#This Row],[Shipment Date]],"dddd")</f>
        <v>Monday</v>
      </c>
      <c r="G285" s="1" t="str">
        <f>TEXT(Table1[[#This Row],[Shipment Date]],"mmmm")</f>
        <v>January</v>
      </c>
      <c r="H285" s="1">
        <v>45302</v>
      </c>
      <c r="I285" s="16" t="str">
        <f>TEXT(Table1[[#This Row],[Delivery Date]],"dddd")</f>
        <v>Thursday</v>
      </c>
      <c r="J285" s="1" t="str">
        <f>TEXT(Table1[[#This Row],[Delivery Date]],"mmmm")</f>
        <v>January</v>
      </c>
      <c r="K285" t="s">
        <v>920</v>
      </c>
      <c r="L285" s="15" t="s">
        <v>32</v>
      </c>
      <c r="M285" s="15" t="s">
        <v>180</v>
      </c>
      <c r="N285" t="s">
        <v>921</v>
      </c>
      <c r="O285" s="15" t="s">
        <v>139</v>
      </c>
      <c r="P285" s="15" t="s">
        <v>42</v>
      </c>
      <c r="Q285" t="s">
        <v>922</v>
      </c>
      <c r="R285" t="s">
        <v>122</v>
      </c>
      <c r="S285" t="s">
        <v>54</v>
      </c>
      <c r="T285" t="s">
        <v>107</v>
      </c>
      <c r="U285" s="15" t="s">
        <v>108</v>
      </c>
      <c r="V285" s="15" t="s">
        <v>68</v>
      </c>
      <c r="W285">
        <v>340</v>
      </c>
      <c r="X285">
        <v>316.12</v>
      </c>
      <c r="Y285" s="15">
        <v>107480.8</v>
      </c>
      <c r="Z285">
        <v>50.54</v>
      </c>
      <c r="AA285">
        <v>3</v>
      </c>
      <c r="AB285">
        <v>668</v>
      </c>
      <c r="AC285" t="s">
        <v>36</v>
      </c>
      <c r="AD285">
        <v>21057.77</v>
      </c>
      <c r="AE285">
        <v>86423.03</v>
      </c>
    </row>
    <row r="286" spans="1:31" x14ac:dyDescent="0.25">
      <c r="A286" s="15">
        <v>100284</v>
      </c>
      <c r="B286" s="1">
        <v>45639</v>
      </c>
      <c r="C286" s="1" t="str">
        <f>TEXT(Table1[[#This Row],[Order Date]],"dddd")</f>
        <v>Friday</v>
      </c>
      <c r="D286" s="16" t="str">
        <f>TEXT(Table1[[#This Row],[Order Date]],"mmmm")</f>
        <v>December</v>
      </c>
      <c r="E286" s="1">
        <v>45642</v>
      </c>
      <c r="F286" s="1" t="str">
        <f>TEXT(Table1[[#This Row],[Shipment Date]],"dddd")</f>
        <v>Monday</v>
      </c>
      <c r="G286" s="1" t="str">
        <f>TEXT(Table1[[#This Row],[Shipment Date]],"mmmm")</f>
        <v>December</v>
      </c>
      <c r="H286" s="1">
        <v>45653</v>
      </c>
      <c r="I286" s="16" t="str">
        <f>TEXT(Table1[[#This Row],[Delivery Date]],"dddd")</f>
        <v>Friday</v>
      </c>
      <c r="J286" s="1" t="str">
        <f>TEXT(Table1[[#This Row],[Delivery Date]],"mmmm")</f>
        <v>December</v>
      </c>
      <c r="K286" t="s">
        <v>923</v>
      </c>
      <c r="L286" s="15" t="s">
        <v>25</v>
      </c>
      <c r="M286" s="15" t="s">
        <v>26</v>
      </c>
      <c r="N286" t="s">
        <v>924</v>
      </c>
      <c r="O286" s="15" t="s">
        <v>278</v>
      </c>
      <c r="P286" s="15" t="s">
        <v>29</v>
      </c>
      <c r="Q286" t="s">
        <v>925</v>
      </c>
      <c r="R286" t="s">
        <v>212</v>
      </c>
      <c r="S286" t="s">
        <v>32</v>
      </c>
      <c r="T286" t="s">
        <v>66</v>
      </c>
      <c r="U286" s="15" t="s">
        <v>67</v>
      </c>
      <c r="V286" s="15" t="s">
        <v>76</v>
      </c>
      <c r="W286">
        <v>259</v>
      </c>
      <c r="X286">
        <v>70.28</v>
      </c>
      <c r="Y286" s="15">
        <v>18202.52</v>
      </c>
      <c r="Z286">
        <v>12.74</v>
      </c>
      <c r="AA286">
        <v>11</v>
      </c>
      <c r="AB286">
        <v>2003</v>
      </c>
      <c r="AC286" t="s">
        <v>36</v>
      </c>
      <c r="AD286">
        <v>2318.36</v>
      </c>
      <c r="AE286">
        <v>15884.16</v>
      </c>
    </row>
    <row r="287" spans="1:31" x14ac:dyDescent="0.25">
      <c r="A287" s="15">
        <v>100285</v>
      </c>
      <c r="B287" s="1">
        <v>45995</v>
      </c>
      <c r="C287" s="1" t="str">
        <f>TEXT(Table1[[#This Row],[Order Date]],"dddd")</f>
        <v>Thursday</v>
      </c>
      <c r="D287" s="16" t="str">
        <f>TEXT(Table1[[#This Row],[Order Date]],"mmmm")</f>
        <v>December</v>
      </c>
      <c r="E287" s="1">
        <v>45998</v>
      </c>
      <c r="F287" s="1" t="str">
        <f>TEXT(Table1[[#This Row],[Shipment Date]],"dddd")</f>
        <v>Sunday</v>
      </c>
      <c r="G287" s="1" t="str">
        <f>TEXT(Table1[[#This Row],[Shipment Date]],"mmmm")</f>
        <v>December</v>
      </c>
      <c r="H287" s="1">
        <v>46012</v>
      </c>
      <c r="I287" s="16" t="str">
        <f>TEXT(Table1[[#This Row],[Delivery Date]],"dddd")</f>
        <v>Sunday</v>
      </c>
      <c r="J287" s="1" t="str">
        <f>TEXT(Table1[[#This Row],[Delivery Date]],"mmmm")</f>
        <v>December</v>
      </c>
      <c r="K287" t="s">
        <v>926</v>
      </c>
      <c r="L287" s="15" t="s">
        <v>54</v>
      </c>
      <c r="M287" s="15" t="s">
        <v>225</v>
      </c>
      <c r="N287" t="s">
        <v>927</v>
      </c>
      <c r="O287" s="15" t="s">
        <v>246</v>
      </c>
      <c r="P287" s="15" t="s">
        <v>29</v>
      </c>
      <c r="Q287" t="s">
        <v>928</v>
      </c>
      <c r="R287" t="s">
        <v>91</v>
      </c>
      <c r="S287" t="s">
        <v>25</v>
      </c>
      <c r="T287" t="s">
        <v>66</v>
      </c>
      <c r="U287" s="15" t="s">
        <v>67</v>
      </c>
      <c r="V287" s="15" t="s">
        <v>123</v>
      </c>
      <c r="W287">
        <v>410</v>
      </c>
      <c r="X287">
        <v>38.409999999999997</v>
      </c>
      <c r="Y287" s="15">
        <v>15748.1</v>
      </c>
      <c r="Z287">
        <v>20.66</v>
      </c>
      <c r="AA287">
        <v>14</v>
      </c>
      <c r="AB287">
        <v>1140</v>
      </c>
      <c r="AC287" t="s">
        <v>36</v>
      </c>
      <c r="AD287">
        <v>4354.57</v>
      </c>
      <c r="AE287">
        <v>11393.53</v>
      </c>
    </row>
    <row r="288" spans="1:31" x14ac:dyDescent="0.25">
      <c r="A288" s="15">
        <v>100286</v>
      </c>
      <c r="B288" s="1">
        <v>45761</v>
      </c>
      <c r="C288" s="1" t="str">
        <f>TEXT(Table1[[#This Row],[Order Date]],"dddd")</f>
        <v>Monday</v>
      </c>
      <c r="D288" s="16" t="str">
        <f>TEXT(Table1[[#This Row],[Order Date]],"mmmm")</f>
        <v>April</v>
      </c>
      <c r="E288" s="1">
        <v>45766</v>
      </c>
      <c r="F288" s="1" t="str">
        <f>TEXT(Table1[[#This Row],[Shipment Date]],"dddd")</f>
        <v>Saturday</v>
      </c>
      <c r="G288" s="1" t="str">
        <f>TEXT(Table1[[#This Row],[Shipment Date]],"mmmm")</f>
        <v>April</v>
      </c>
      <c r="H288" s="1">
        <v>45785</v>
      </c>
      <c r="I288" s="16" t="str">
        <f>TEXT(Table1[[#This Row],[Delivery Date]],"dddd")</f>
        <v>Thursday</v>
      </c>
      <c r="J288" s="1" t="str">
        <f>TEXT(Table1[[#This Row],[Delivery Date]],"mmmm")</f>
        <v>May</v>
      </c>
      <c r="K288" t="s">
        <v>929</v>
      </c>
      <c r="L288" s="15" t="s">
        <v>54</v>
      </c>
      <c r="M288" s="15" t="s">
        <v>165</v>
      </c>
      <c r="N288" t="s">
        <v>930</v>
      </c>
      <c r="O288" s="15" t="s">
        <v>89</v>
      </c>
      <c r="P288" s="15" t="s">
        <v>62</v>
      </c>
      <c r="Q288" t="s">
        <v>931</v>
      </c>
      <c r="R288" t="s">
        <v>98</v>
      </c>
      <c r="S288" t="s">
        <v>54</v>
      </c>
      <c r="T288" t="s">
        <v>45</v>
      </c>
      <c r="U288" s="15" t="s">
        <v>46</v>
      </c>
      <c r="V288" s="15" t="s">
        <v>76</v>
      </c>
      <c r="W288">
        <v>25</v>
      </c>
      <c r="X288">
        <v>14.1</v>
      </c>
      <c r="Y288" s="15">
        <v>352.5</v>
      </c>
      <c r="Z288">
        <v>6.28</v>
      </c>
      <c r="AA288">
        <v>19</v>
      </c>
      <c r="AB288">
        <v>1254</v>
      </c>
      <c r="AC288" t="s">
        <v>36</v>
      </c>
      <c r="AD288">
        <v>44.54</v>
      </c>
      <c r="AE288">
        <v>307.95999999999998</v>
      </c>
    </row>
    <row r="289" spans="1:31" x14ac:dyDescent="0.25">
      <c r="A289" s="15">
        <v>100287</v>
      </c>
      <c r="B289" s="1">
        <v>45627</v>
      </c>
      <c r="C289" s="1" t="str">
        <f>TEXT(Table1[[#This Row],[Order Date]],"dddd")</f>
        <v>Sunday</v>
      </c>
      <c r="D289" s="16" t="str">
        <f>TEXT(Table1[[#This Row],[Order Date]],"mmmm")</f>
        <v>December</v>
      </c>
      <c r="E289" s="1">
        <v>45627</v>
      </c>
      <c r="F289" s="1" t="str">
        <f>TEXT(Table1[[#This Row],[Shipment Date]],"dddd")</f>
        <v>Sunday</v>
      </c>
      <c r="G289" s="1" t="str">
        <f>TEXT(Table1[[#This Row],[Shipment Date]],"mmmm")</f>
        <v>December</v>
      </c>
      <c r="H289" s="1">
        <v>45640</v>
      </c>
      <c r="I289" s="16" t="str">
        <f>TEXT(Table1[[#This Row],[Delivery Date]],"dddd")</f>
        <v>Saturday</v>
      </c>
      <c r="J289" s="1" t="str">
        <f>TEXT(Table1[[#This Row],[Delivery Date]],"mmmm")</f>
        <v>December</v>
      </c>
      <c r="K289" t="s">
        <v>932</v>
      </c>
      <c r="L289" s="15" t="s">
        <v>65</v>
      </c>
      <c r="M289" s="15" t="s">
        <v>154</v>
      </c>
      <c r="N289" t="s">
        <v>933</v>
      </c>
      <c r="O289" s="15" t="s">
        <v>368</v>
      </c>
      <c r="P289" s="15" t="s">
        <v>29</v>
      </c>
      <c r="Q289" t="s">
        <v>778</v>
      </c>
      <c r="R289" t="s">
        <v>212</v>
      </c>
      <c r="S289" t="s">
        <v>25</v>
      </c>
      <c r="T289" t="s">
        <v>107</v>
      </c>
      <c r="U289" s="15" t="s">
        <v>108</v>
      </c>
      <c r="V289" s="15" t="s">
        <v>123</v>
      </c>
      <c r="W289">
        <v>288</v>
      </c>
      <c r="X289">
        <v>82.55</v>
      </c>
      <c r="Y289" s="15">
        <v>23774.400000000001</v>
      </c>
      <c r="Z289">
        <v>17.690000000000001</v>
      </c>
      <c r="AA289">
        <v>13</v>
      </c>
      <c r="AB289">
        <v>2933</v>
      </c>
      <c r="AC289" t="s">
        <v>36</v>
      </c>
      <c r="AD289">
        <v>4895.3</v>
      </c>
      <c r="AE289">
        <v>18879.100000000002</v>
      </c>
    </row>
    <row r="290" spans="1:31" x14ac:dyDescent="0.25">
      <c r="A290" s="15">
        <v>100288</v>
      </c>
      <c r="B290" s="1">
        <v>45513</v>
      </c>
      <c r="C290" s="1" t="str">
        <f>TEXT(Table1[[#This Row],[Order Date]],"dddd")</f>
        <v>Friday</v>
      </c>
      <c r="D290" s="16" t="str">
        <f>TEXT(Table1[[#This Row],[Order Date]],"mmmm")</f>
        <v>August</v>
      </c>
      <c r="E290" s="1">
        <v>45517</v>
      </c>
      <c r="F290" s="1" t="str">
        <f>TEXT(Table1[[#This Row],[Shipment Date]],"dddd")</f>
        <v>Tuesday</v>
      </c>
      <c r="G290" s="1" t="str">
        <f>TEXT(Table1[[#This Row],[Shipment Date]],"mmmm")</f>
        <v>August</v>
      </c>
      <c r="H290" s="1">
        <v>45518</v>
      </c>
      <c r="I290" s="16" t="str">
        <f>TEXT(Table1[[#This Row],[Delivery Date]],"dddd")</f>
        <v>Wednesday</v>
      </c>
      <c r="J290" s="1" t="str">
        <f>TEXT(Table1[[#This Row],[Delivery Date]],"mmmm")</f>
        <v>August</v>
      </c>
      <c r="K290" t="s">
        <v>934</v>
      </c>
      <c r="L290" s="15" t="s">
        <v>32</v>
      </c>
      <c r="M290" s="15" t="s">
        <v>364</v>
      </c>
      <c r="N290" t="s">
        <v>935</v>
      </c>
      <c r="O290" s="15" t="s">
        <v>72</v>
      </c>
      <c r="P290" s="15" t="s">
        <v>42</v>
      </c>
      <c r="Q290" t="s">
        <v>936</v>
      </c>
      <c r="R290" t="s">
        <v>98</v>
      </c>
      <c r="S290" t="s">
        <v>32</v>
      </c>
      <c r="T290" t="s">
        <v>203</v>
      </c>
      <c r="U290" s="15" t="s">
        <v>204</v>
      </c>
      <c r="V290" s="15" t="s">
        <v>68</v>
      </c>
      <c r="W290">
        <v>119</v>
      </c>
      <c r="X290">
        <v>145.30000000000001</v>
      </c>
      <c r="Y290" s="15">
        <v>17290.7</v>
      </c>
      <c r="Z290">
        <v>26.83</v>
      </c>
      <c r="AA290">
        <v>1</v>
      </c>
      <c r="AB290">
        <v>917</v>
      </c>
      <c r="AC290" t="s">
        <v>36</v>
      </c>
      <c r="AD290">
        <v>1509.27</v>
      </c>
      <c r="AE290">
        <v>15781.43</v>
      </c>
    </row>
    <row r="291" spans="1:31" x14ac:dyDescent="0.25">
      <c r="A291" s="15">
        <v>100289</v>
      </c>
      <c r="B291" s="1">
        <v>45498</v>
      </c>
      <c r="C291" s="1" t="str">
        <f>TEXT(Table1[[#This Row],[Order Date]],"dddd")</f>
        <v>Thursday</v>
      </c>
      <c r="D291" s="16" t="str">
        <f>TEXT(Table1[[#This Row],[Order Date]],"mmmm")</f>
        <v>July</v>
      </c>
      <c r="E291" s="1">
        <v>45501</v>
      </c>
      <c r="F291" s="1" t="str">
        <f>TEXT(Table1[[#This Row],[Shipment Date]],"dddd")</f>
        <v>Sunday</v>
      </c>
      <c r="G291" s="1" t="str">
        <f>TEXT(Table1[[#This Row],[Shipment Date]],"mmmm")</f>
        <v>July</v>
      </c>
      <c r="H291" s="1">
        <v>45505</v>
      </c>
      <c r="I291" s="16" t="str">
        <f>TEXT(Table1[[#This Row],[Delivery Date]],"dddd")</f>
        <v>Thursday</v>
      </c>
      <c r="J291" s="1" t="str">
        <f>TEXT(Table1[[#This Row],[Delivery Date]],"mmmm")</f>
        <v>August</v>
      </c>
      <c r="K291" t="s">
        <v>937</v>
      </c>
      <c r="L291" s="15" t="s">
        <v>25</v>
      </c>
      <c r="M291" s="15" t="s">
        <v>26</v>
      </c>
      <c r="N291" t="s">
        <v>938</v>
      </c>
      <c r="O291" s="15" t="s">
        <v>278</v>
      </c>
      <c r="P291" s="15" t="s">
        <v>29</v>
      </c>
      <c r="Q291" t="s">
        <v>939</v>
      </c>
      <c r="R291" t="s">
        <v>212</v>
      </c>
      <c r="S291" t="s">
        <v>32</v>
      </c>
      <c r="T291" t="s">
        <v>45</v>
      </c>
      <c r="U291" s="15" t="s">
        <v>46</v>
      </c>
      <c r="V291" s="15" t="s">
        <v>68</v>
      </c>
      <c r="W291">
        <v>37</v>
      </c>
      <c r="X291">
        <v>33.9</v>
      </c>
      <c r="Y291" s="15">
        <v>1254.3</v>
      </c>
      <c r="Z291">
        <v>30.91</v>
      </c>
      <c r="AA291">
        <v>4</v>
      </c>
      <c r="AB291">
        <v>2772</v>
      </c>
      <c r="AC291" t="s">
        <v>36</v>
      </c>
      <c r="AD291">
        <v>317.39999999999998</v>
      </c>
      <c r="AE291">
        <v>936.9</v>
      </c>
    </row>
    <row r="292" spans="1:31" x14ac:dyDescent="0.25">
      <c r="A292" s="15">
        <v>100290</v>
      </c>
      <c r="B292" s="1">
        <v>45411</v>
      </c>
      <c r="C292" s="1" t="str">
        <f>TEXT(Table1[[#This Row],[Order Date]],"dddd")</f>
        <v>Monday</v>
      </c>
      <c r="D292" s="16" t="str">
        <f>TEXT(Table1[[#This Row],[Order Date]],"mmmm")</f>
        <v>April</v>
      </c>
      <c r="E292" s="1">
        <v>45416</v>
      </c>
      <c r="F292" s="1" t="str">
        <f>TEXT(Table1[[#This Row],[Shipment Date]],"dddd")</f>
        <v>Saturday</v>
      </c>
      <c r="G292" s="1" t="str">
        <f>TEXT(Table1[[#This Row],[Shipment Date]],"mmmm")</f>
        <v>May</v>
      </c>
      <c r="H292" s="1">
        <v>45427</v>
      </c>
      <c r="I292" s="16" t="str">
        <f>TEXT(Table1[[#This Row],[Delivery Date]],"dddd")</f>
        <v>Wednesday</v>
      </c>
      <c r="J292" s="1" t="str">
        <f>TEXT(Table1[[#This Row],[Delivery Date]],"mmmm")</f>
        <v>May</v>
      </c>
      <c r="K292" t="s">
        <v>940</v>
      </c>
      <c r="L292" s="15" t="s">
        <v>54</v>
      </c>
      <c r="M292" s="15" t="s">
        <v>193</v>
      </c>
      <c r="N292" t="s">
        <v>941</v>
      </c>
      <c r="O292" s="15" t="s">
        <v>79</v>
      </c>
      <c r="P292" s="15" t="s">
        <v>80</v>
      </c>
      <c r="Q292" t="s">
        <v>942</v>
      </c>
      <c r="R292" t="s">
        <v>64</v>
      </c>
      <c r="S292" t="s">
        <v>54</v>
      </c>
      <c r="T292" t="s">
        <v>102</v>
      </c>
      <c r="U292" s="15" t="s">
        <v>103</v>
      </c>
      <c r="V292" s="15" t="s">
        <v>76</v>
      </c>
      <c r="W292">
        <v>241</v>
      </c>
      <c r="X292">
        <v>268.23</v>
      </c>
      <c r="Y292" s="15">
        <v>64643.43</v>
      </c>
      <c r="Z292">
        <v>9.19</v>
      </c>
      <c r="AA292">
        <v>11</v>
      </c>
      <c r="AB292">
        <v>504</v>
      </c>
      <c r="AC292" t="s">
        <v>36</v>
      </c>
      <c r="AD292">
        <v>16486.48</v>
      </c>
      <c r="AE292">
        <v>48156.95</v>
      </c>
    </row>
    <row r="293" spans="1:31" x14ac:dyDescent="0.25">
      <c r="A293" s="15">
        <v>100291</v>
      </c>
      <c r="B293" s="1">
        <v>45473</v>
      </c>
      <c r="C293" s="1" t="str">
        <f>TEXT(Table1[[#This Row],[Order Date]],"dddd")</f>
        <v>Sunday</v>
      </c>
      <c r="D293" s="16" t="str">
        <f>TEXT(Table1[[#This Row],[Order Date]],"mmmm")</f>
        <v>June</v>
      </c>
      <c r="E293" s="1">
        <v>45477</v>
      </c>
      <c r="F293" s="1" t="str">
        <f>TEXT(Table1[[#This Row],[Shipment Date]],"dddd")</f>
        <v>Thursday</v>
      </c>
      <c r="G293" s="1" t="str">
        <f>TEXT(Table1[[#This Row],[Shipment Date]],"mmmm")</f>
        <v>July</v>
      </c>
      <c r="H293" s="1">
        <v>45491</v>
      </c>
      <c r="I293" s="16" t="str">
        <f>TEXT(Table1[[#This Row],[Delivery Date]],"dddd")</f>
        <v>Thursday</v>
      </c>
      <c r="J293" s="1" t="str">
        <f>TEXT(Table1[[#This Row],[Delivery Date]],"mmmm")</f>
        <v>July</v>
      </c>
      <c r="K293" t="s">
        <v>943</v>
      </c>
      <c r="L293" s="15" t="s">
        <v>38</v>
      </c>
      <c r="M293" s="15" t="s">
        <v>49</v>
      </c>
      <c r="N293" t="s">
        <v>944</v>
      </c>
      <c r="O293" s="15" t="s">
        <v>116</v>
      </c>
      <c r="P293" s="15" t="s">
        <v>62</v>
      </c>
      <c r="Q293" t="s">
        <v>945</v>
      </c>
      <c r="R293" t="s">
        <v>44</v>
      </c>
      <c r="S293" t="s">
        <v>38</v>
      </c>
      <c r="T293" t="s">
        <v>92</v>
      </c>
      <c r="U293" s="15" t="s">
        <v>93</v>
      </c>
      <c r="V293" s="15" t="s">
        <v>123</v>
      </c>
      <c r="W293">
        <v>100</v>
      </c>
      <c r="X293">
        <v>41.3</v>
      </c>
      <c r="Y293" s="15">
        <v>4130</v>
      </c>
      <c r="Z293">
        <v>9.7200000000000006</v>
      </c>
      <c r="AA293">
        <v>14</v>
      </c>
      <c r="AB293">
        <v>2805</v>
      </c>
      <c r="AC293" t="s">
        <v>47</v>
      </c>
      <c r="AD293">
        <v>-82.97</v>
      </c>
      <c r="AE293">
        <v>4212.97</v>
      </c>
    </row>
    <row r="294" spans="1:31" x14ac:dyDescent="0.25">
      <c r="A294" s="15">
        <v>100292</v>
      </c>
      <c r="B294" s="1">
        <v>45750</v>
      </c>
      <c r="C294" s="1" t="str">
        <f>TEXT(Table1[[#This Row],[Order Date]],"dddd")</f>
        <v>Thursday</v>
      </c>
      <c r="D294" s="16" t="str">
        <f>TEXT(Table1[[#This Row],[Order Date]],"mmmm")</f>
        <v>April</v>
      </c>
      <c r="E294" s="1">
        <v>45752</v>
      </c>
      <c r="F294" s="1" t="str">
        <f>TEXT(Table1[[#This Row],[Shipment Date]],"dddd")</f>
        <v>Saturday</v>
      </c>
      <c r="G294" s="1" t="str">
        <f>TEXT(Table1[[#This Row],[Shipment Date]],"mmmm")</f>
        <v>April</v>
      </c>
      <c r="H294" s="1">
        <v>45757</v>
      </c>
      <c r="I294" s="16" t="str">
        <f>TEXT(Table1[[#This Row],[Delivery Date]],"dddd")</f>
        <v>Thursday</v>
      </c>
      <c r="J294" s="1" t="str">
        <f>TEXT(Table1[[#This Row],[Delivery Date]],"mmmm")</f>
        <v>April</v>
      </c>
      <c r="K294" t="s">
        <v>946</v>
      </c>
      <c r="L294" s="15" t="s">
        <v>25</v>
      </c>
      <c r="M294" s="15" t="s">
        <v>221</v>
      </c>
      <c r="N294" t="s">
        <v>947</v>
      </c>
      <c r="O294" s="15" t="s">
        <v>41</v>
      </c>
      <c r="P294" s="15" t="s">
        <v>42</v>
      </c>
      <c r="Q294" t="s">
        <v>948</v>
      </c>
      <c r="R294" t="s">
        <v>118</v>
      </c>
      <c r="S294" t="s">
        <v>38</v>
      </c>
      <c r="T294" t="s">
        <v>45</v>
      </c>
      <c r="U294" s="15" t="s">
        <v>46</v>
      </c>
      <c r="V294" s="15" t="s">
        <v>68</v>
      </c>
      <c r="W294">
        <v>471</v>
      </c>
      <c r="X294">
        <v>417.48</v>
      </c>
      <c r="Y294" s="15">
        <v>196633.08</v>
      </c>
      <c r="Z294">
        <v>59.03</v>
      </c>
      <c r="AA294">
        <v>5</v>
      </c>
      <c r="AB294">
        <v>1506</v>
      </c>
      <c r="AC294" t="s">
        <v>57</v>
      </c>
      <c r="AD294">
        <v>38716.370000000003</v>
      </c>
      <c r="AE294">
        <v>157916.71</v>
      </c>
    </row>
    <row r="295" spans="1:31" x14ac:dyDescent="0.25">
      <c r="A295" s="15">
        <v>100293</v>
      </c>
      <c r="B295" s="1">
        <v>45646</v>
      </c>
      <c r="C295" s="1" t="str">
        <f>TEXT(Table1[[#This Row],[Order Date]],"dddd")</f>
        <v>Friday</v>
      </c>
      <c r="D295" s="16" t="str">
        <f>TEXT(Table1[[#This Row],[Order Date]],"mmmm")</f>
        <v>December</v>
      </c>
      <c r="E295" s="1">
        <v>45648</v>
      </c>
      <c r="F295" s="1" t="str">
        <f>TEXT(Table1[[#This Row],[Shipment Date]],"dddd")</f>
        <v>Sunday</v>
      </c>
      <c r="G295" s="1" t="str">
        <f>TEXT(Table1[[#This Row],[Shipment Date]],"mmmm")</f>
        <v>December</v>
      </c>
      <c r="H295" s="1">
        <v>45673</v>
      </c>
      <c r="I295" s="16" t="str">
        <f>TEXT(Table1[[#This Row],[Delivery Date]],"dddd")</f>
        <v>Thursday</v>
      </c>
      <c r="J295" s="1" t="str">
        <f>TEXT(Table1[[#This Row],[Delivery Date]],"mmmm")</f>
        <v>January</v>
      </c>
      <c r="K295" t="s">
        <v>949</v>
      </c>
      <c r="L295" s="15" t="s">
        <v>32</v>
      </c>
      <c r="M295" s="15" t="s">
        <v>95</v>
      </c>
      <c r="N295" t="s">
        <v>950</v>
      </c>
      <c r="O295" s="15" t="s">
        <v>51</v>
      </c>
      <c r="P295" s="15" t="s">
        <v>52</v>
      </c>
      <c r="Q295" t="s">
        <v>951</v>
      </c>
      <c r="R295" t="s">
        <v>44</v>
      </c>
      <c r="S295" t="s">
        <v>32</v>
      </c>
      <c r="T295" t="s">
        <v>55</v>
      </c>
      <c r="U295" s="15" t="s">
        <v>56</v>
      </c>
      <c r="V295" s="15" t="s">
        <v>76</v>
      </c>
      <c r="W295">
        <v>392</v>
      </c>
      <c r="X295">
        <v>68.11</v>
      </c>
      <c r="Y295" s="15">
        <v>26699.119999999999</v>
      </c>
      <c r="Z295">
        <v>11.23</v>
      </c>
      <c r="AA295">
        <v>25</v>
      </c>
      <c r="AB295">
        <v>3721</v>
      </c>
      <c r="AC295" t="s">
        <v>36</v>
      </c>
      <c r="AD295">
        <v>2652.11</v>
      </c>
      <c r="AE295">
        <v>24047.01</v>
      </c>
    </row>
    <row r="296" spans="1:31" x14ac:dyDescent="0.25">
      <c r="A296" s="15">
        <v>100294</v>
      </c>
      <c r="B296" s="1">
        <v>45942</v>
      </c>
      <c r="C296" s="1" t="str">
        <f>TEXT(Table1[[#This Row],[Order Date]],"dddd")</f>
        <v>Sunday</v>
      </c>
      <c r="D296" s="16" t="str">
        <f>TEXT(Table1[[#This Row],[Order Date]],"mmmm")</f>
        <v>October</v>
      </c>
      <c r="E296" s="1">
        <v>45947</v>
      </c>
      <c r="F296" s="1" t="str">
        <f>TEXT(Table1[[#This Row],[Shipment Date]],"dddd")</f>
        <v>Friday</v>
      </c>
      <c r="G296" s="1" t="str">
        <f>TEXT(Table1[[#This Row],[Shipment Date]],"mmmm")</f>
        <v>October</v>
      </c>
      <c r="H296" s="1">
        <v>45952</v>
      </c>
      <c r="I296" s="16" t="str">
        <f>TEXT(Table1[[#This Row],[Delivery Date]],"dddd")</f>
        <v>Wednesday</v>
      </c>
      <c r="J296" s="1" t="str">
        <f>TEXT(Table1[[#This Row],[Delivery Date]],"mmmm")</f>
        <v>October</v>
      </c>
      <c r="K296" t="s">
        <v>952</v>
      </c>
      <c r="L296" s="15" t="s">
        <v>25</v>
      </c>
      <c r="M296" s="15" t="s">
        <v>221</v>
      </c>
      <c r="N296" t="s">
        <v>953</v>
      </c>
      <c r="O296" s="15" t="s">
        <v>416</v>
      </c>
      <c r="P296" s="15" t="s">
        <v>80</v>
      </c>
      <c r="Q296" t="s">
        <v>954</v>
      </c>
      <c r="R296" t="s">
        <v>113</v>
      </c>
      <c r="S296" t="s">
        <v>32</v>
      </c>
      <c r="T296" t="s">
        <v>102</v>
      </c>
      <c r="U296" s="15" t="s">
        <v>103</v>
      </c>
      <c r="V296" s="15" t="s">
        <v>123</v>
      </c>
      <c r="W296">
        <v>398</v>
      </c>
      <c r="X296">
        <v>348.65</v>
      </c>
      <c r="Y296" s="15">
        <v>138762.70000000001</v>
      </c>
      <c r="Z296">
        <v>20.36</v>
      </c>
      <c r="AA296">
        <v>5</v>
      </c>
      <c r="AB296">
        <v>1635</v>
      </c>
      <c r="AC296" t="s">
        <v>36</v>
      </c>
      <c r="AD296">
        <v>32507.84</v>
      </c>
      <c r="AE296">
        <v>106254.86000000002</v>
      </c>
    </row>
    <row r="297" spans="1:31" x14ac:dyDescent="0.25">
      <c r="A297" s="15">
        <v>100295</v>
      </c>
      <c r="B297" s="1">
        <v>46006</v>
      </c>
      <c r="C297" s="1" t="str">
        <f>TEXT(Table1[[#This Row],[Order Date]],"dddd")</f>
        <v>Monday</v>
      </c>
      <c r="D297" s="16" t="str">
        <f>TEXT(Table1[[#This Row],[Order Date]],"mmmm")</f>
        <v>December</v>
      </c>
      <c r="E297" s="1">
        <v>46008</v>
      </c>
      <c r="F297" s="1" t="str">
        <f>TEXT(Table1[[#This Row],[Shipment Date]],"dddd")</f>
        <v>Wednesday</v>
      </c>
      <c r="G297" s="1" t="str">
        <f>TEXT(Table1[[#This Row],[Shipment Date]],"mmmm")</f>
        <v>December</v>
      </c>
      <c r="H297" s="1">
        <v>46013</v>
      </c>
      <c r="I297" s="16" t="str">
        <f>TEXT(Table1[[#This Row],[Delivery Date]],"dddd")</f>
        <v>Monday</v>
      </c>
      <c r="J297" s="1" t="str">
        <f>TEXT(Table1[[#This Row],[Delivery Date]],"mmmm")</f>
        <v>December</v>
      </c>
      <c r="K297" t="s">
        <v>955</v>
      </c>
      <c r="L297" s="15" t="s">
        <v>54</v>
      </c>
      <c r="M297" s="15" t="s">
        <v>225</v>
      </c>
      <c r="N297" t="s">
        <v>956</v>
      </c>
      <c r="O297" s="15" t="s">
        <v>149</v>
      </c>
      <c r="P297" s="15" t="s">
        <v>42</v>
      </c>
      <c r="Q297" t="s">
        <v>957</v>
      </c>
      <c r="R297" t="s">
        <v>113</v>
      </c>
      <c r="S297" t="s">
        <v>65</v>
      </c>
      <c r="T297" t="s">
        <v>151</v>
      </c>
      <c r="U297" s="15" t="s">
        <v>152</v>
      </c>
      <c r="V297" s="15" t="s">
        <v>123</v>
      </c>
      <c r="W297">
        <v>480</v>
      </c>
      <c r="X297">
        <v>420.77</v>
      </c>
      <c r="Y297" s="15">
        <v>201969.6</v>
      </c>
      <c r="Z297">
        <v>22.36</v>
      </c>
      <c r="AA297">
        <v>5</v>
      </c>
      <c r="AB297">
        <v>989</v>
      </c>
      <c r="AC297" t="s">
        <v>36</v>
      </c>
      <c r="AD297">
        <v>35847.24</v>
      </c>
      <c r="AE297">
        <v>166122.36000000002</v>
      </c>
    </row>
    <row r="298" spans="1:31" x14ac:dyDescent="0.25">
      <c r="A298" s="15">
        <v>100296</v>
      </c>
      <c r="B298" s="1">
        <v>45749</v>
      </c>
      <c r="C298" s="1" t="str">
        <f>TEXT(Table1[[#This Row],[Order Date]],"dddd")</f>
        <v>Wednesday</v>
      </c>
      <c r="D298" s="16" t="str">
        <f>TEXT(Table1[[#This Row],[Order Date]],"mmmm")</f>
        <v>April</v>
      </c>
      <c r="E298" s="1">
        <v>45754</v>
      </c>
      <c r="F298" s="1" t="str">
        <f>TEXT(Table1[[#This Row],[Shipment Date]],"dddd")</f>
        <v>Monday</v>
      </c>
      <c r="G298" s="1" t="str">
        <f>TEXT(Table1[[#This Row],[Shipment Date]],"mmmm")</f>
        <v>April</v>
      </c>
      <c r="H298" s="1">
        <v>45760</v>
      </c>
      <c r="I298" s="16" t="str">
        <f>TEXT(Table1[[#This Row],[Delivery Date]],"dddd")</f>
        <v>Sunday</v>
      </c>
      <c r="J298" s="1" t="str">
        <f>TEXT(Table1[[#This Row],[Delivery Date]],"mmmm")</f>
        <v>April</v>
      </c>
      <c r="K298" t="s">
        <v>958</v>
      </c>
      <c r="L298" s="15" t="s">
        <v>65</v>
      </c>
      <c r="M298" s="15" t="s">
        <v>70</v>
      </c>
      <c r="N298" t="s">
        <v>959</v>
      </c>
      <c r="O298" s="15" t="s">
        <v>116</v>
      </c>
      <c r="P298" s="15" t="s">
        <v>62</v>
      </c>
      <c r="Q298" t="s">
        <v>960</v>
      </c>
      <c r="R298" t="s">
        <v>44</v>
      </c>
      <c r="S298" t="s">
        <v>25</v>
      </c>
      <c r="T298" t="s">
        <v>203</v>
      </c>
      <c r="U298" s="15" t="s">
        <v>204</v>
      </c>
      <c r="V298" s="15" t="s">
        <v>123</v>
      </c>
      <c r="W298">
        <v>113</v>
      </c>
      <c r="X298">
        <v>36.729999999999997</v>
      </c>
      <c r="Y298" s="15">
        <v>4150.49</v>
      </c>
      <c r="Z298">
        <v>13.44</v>
      </c>
      <c r="AA298">
        <v>6</v>
      </c>
      <c r="AB298">
        <v>2049</v>
      </c>
      <c r="AC298" t="s">
        <v>36</v>
      </c>
      <c r="AD298">
        <v>519.4</v>
      </c>
      <c r="AE298">
        <v>3631.0899999999997</v>
      </c>
    </row>
    <row r="299" spans="1:31" x14ac:dyDescent="0.25">
      <c r="A299" s="15">
        <v>100297</v>
      </c>
      <c r="B299" s="1">
        <v>45666</v>
      </c>
      <c r="C299" s="1" t="str">
        <f>TEXT(Table1[[#This Row],[Order Date]],"dddd")</f>
        <v>Thursday</v>
      </c>
      <c r="D299" s="16" t="str">
        <f>TEXT(Table1[[#This Row],[Order Date]],"mmmm")</f>
        <v>January</v>
      </c>
      <c r="E299" s="1">
        <v>45668</v>
      </c>
      <c r="F299" s="1" t="str">
        <f>TEXT(Table1[[#This Row],[Shipment Date]],"dddd")</f>
        <v>Saturday</v>
      </c>
      <c r="G299" s="1" t="str">
        <f>TEXT(Table1[[#This Row],[Shipment Date]],"mmmm")</f>
        <v>January</v>
      </c>
      <c r="H299" s="1">
        <v>45671</v>
      </c>
      <c r="I299" s="16" t="str">
        <f>TEXT(Table1[[#This Row],[Delivery Date]],"dddd")</f>
        <v>Tuesday</v>
      </c>
      <c r="J299" s="1" t="str">
        <f>TEXT(Table1[[#This Row],[Delivery Date]],"mmmm")</f>
        <v>January</v>
      </c>
      <c r="K299" t="s">
        <v>961</v>
      </c>
      <c r="L299" s="15" t="s">
        <v>25</v>
      </c>
      <c r="M299" s="15" t="s">
        <v>221</v>
      </c>
      <c r="N299" t="s">
        <v>962</v>
      </c>
      <c r="O299" s="15" t="s">
        <v>41</v>
      </c>
      <c r="P299" s="15" t="s">
        <v>42</v>
      </c>
      <c r="Q299" t="s">
        <v>235</v>
      </c>
      <c r="R299" t="s">
        <v>113</v>
      </c>
      <c r="S299" t="s">
        <v>25</v>
      </c>
      <c r="T299" t="s">
        <v>107</v>
      </c>
      <c r="U299" s="15" t="s">
        <v>108</v>
      </c>
      <c r="V299" s="15" t="s">
        <v>68</v>
      </c>
      <c r="W299">
        <v>231</v>
      </c>
      <c r="X299">
        <v>414.98</v>
      </c>
      <c r="Y299" s="15">
        <v>95860.38</v>
      </c>
      <c r="Z299">
        <v>32.21</v>
      </c>
      <c r="AA299">
        <v>3</v>
      </c>
      <c r="AB299">
        <v>1229</v>
      </c>
      <c r="AC299" t="s">
        <v>36</v>
      </c>
      <c r="AD299">
        <v>9699.2199999999993</v>
      </c>
      <c r="AE299">
        <v>86161.16</v>
      </c>
    </row>
    <row r="300" spans="1:31" x14ac:dyDescent="0.25">
      <c r="A300" s="15">
        <v>100298</v>
      </c>
      <c r="B300" s="1">
        <v>45729</v>
      </c>
      <c r="C300" s="1" t="str">
        <f>TEXT(Table1[[#This Row],[Order Date]],"dddd")</f>
        <v>Thursday</v>
      </c>
      <c r="D300" s="16" t="str">
        <f>TEXT(Table1[[#This Row],[Order Date]],"mmmm")</f>
        <v>March</v>
      </c>
      <c r="E300" s="1">
        <v>45730</v>
      </c>
      <c r="F300" s="1" t="str">
        <f>TEXT(Table1[[#This Row],[Shipment Date]],"dddd")</f>
        <v>Friday</v>
      </c>
      <c r="G300" s="1" t="str">
        <f>TEXT(Table1[[#This Row],[Shipment Date]],"mmmm")</f>
        <v>March</v>
      </c>
      <c r="H300" s="1">
        <v>45744</v>
      </c>
      <c r="I300" s="16" t="str">
        <f>TEXT(Table1[[#This Row],[Delivery Date]],"dddd")</f>
        <v>Friday</v>
      </c>
      <c r="J300" s="1" t="str">
        <f>TEXT(Table1[[#This Row],[Delivery Date]],"mmmm")</f>
        <v>March</v>
      </c>
      <c r="K300" t="s">
        <v>963</v>
      </c>
      <c r="L300" s="15" t="s">
        <v>32</v>
      </c>
      <c r="M300" s="15" t="s">
        <v>180</v>
      </c>
      <c r="N300" t="s">
        <v>964</v>
      </c>
      <c r="O300" s="15" t="s">
        <v>61</v>
      </c>
      <c r="P300" s="15" t="s">
        <v>62</v>
      </c>
      <c r="Q300" t="s">
        <v>965</v>
      </c>
      <c r="R300" t="s">
        <v>64</v>
      </c>
      <c r="S300" t="s">
        <v>54</v>
      </c>
      <c r="T300" t="s">
        <v>92</v>
      </c>
      <c r="U300" s="15" t="s">
        <v>93</v>
      </c>
      <c r="V300" s="15" t="s">
        <v>123</v>
      </c>
      <c r="W300">
        <v>17</v>
      </c>
      <c r="X300">
        <v>7.99</v>
      </c>
      <c r="Y300" s="15">
        <v>135.83000000000001</v>
      </c>
      <c r="Z300">
        <v>11.11</v>
      </c>
      <c r="AA300">
        <v>14</v>
      </c>
      <c r="AB300">
        <v>2687</v>
      </c>
      <c r="AC300" t="s">
        <v>36</v>
      </c>
      <c r="AD300">
        <v>7.32</v>
      </c>
      <c r="AE300">
        <v>128.51000000000002</v>
      </c>
    </row>
    <row r="301" spans="1:31" x14ac:dyDescent="0.25">
      <c r="A301" s="15">
        <v>100299</v>
      </c>
      <c r="B301" s="1">
        <v>45336</v>
      </c>
      <c r="C301" s="1" t="str">
        <f>TEXT(Table1[[#This Row],[Order Date]],"dddd")</f>
        <v>Wednesday</v>
      </c>
      <c r="D301" s="16" t="str">
        <f>TEXT(Table1[[#This Row],[Order Date]],"mmmm")</f>
        <v>February</v>
      </c>
      <c r="E301" s="1">
        <v>45338</v>
      </c>
      <c r="F301" s="1" t="str">
        <f>TEXT(Table1[[#This Row],[Shipment Date]],"dddd")</f>
        <v>Friday</v>
      </c>
      <c r="G301" s="1" t="str">
        <f>TEXT(Table1[[#This Row],[Shipment Date]],"mmmm")</f>
        <v>February</v>
      </c>
      <c r="H301" s="1">
        <v>45349</v>
      </c>
      <c r="I301" s="16" t="str">
        <f>TEXT(Table1[[#This Row],[Delivery Date]],"dddd")</f>
        <v>Tuesday</v>
      </c>
      <c r="J301" s="1" t="str">
        <f>TEXT(Table1[[#This Row],[Delivery Date]],"mmmm")</f>
        <v>February</v>
      </c>
      <c r="K301" t="s">
        <v>966</v>
      </c>
      <c r="L301" s="15" t="s">
        <v>54</v>
      </c>
      <c r="M301" s="15" t="s">
        <v>158</v>
      </c>
      <c r="N301" t="s">
        <v>967</v>
      </c>
      <c r="O301" s="15" t="s">
        <v>85</v>
      </c>
      <c r="P301" s="15" t="s">
        <v>52</v>
      </c>
      <c r="Q301" t="s">
        <v>968</v>
      </c>
      <c r="R301" t="s">
        <v>64</v>
      </c>
      <c r="S301" t="s">
        <v>25</v>
      </c>
      <c r="T301" t="s">
        <v>66</v>
      </c>
      <c r="U301" s="15" t="s">
        <v>67</v>
      </c>
      <c r="V301" s="15" t="s">
        <v>123</v>
      </c>
      <c r="W301">
        <v>82</v>
      </c>
      <c r="X301">
        <v>89.77</v>
      </c>
      <c r="Y301" s="15">
        <v>7361.14</v>
      </c>
      <c r="Z301">
        <v>12.68</v>
      </c>
      <c r="AA301">
        <v>11</v>
      </c>
      <c r="AB301">
        <v>2459</v>
      </c>
      <c r="AC301" t="s">
        <v>36</v>
      </c>
      <c r="AD301">
        <v>1079.68</v>
      </c>
      <c r="AE301">
        <v>6281.46</v>
      </c>
    </row>
    <row r="302" spans="1:31" x14ac:dyDescent="0.25">
      <c r="A302" s="15">
        <v>100300</v>
      </c>
      <c r="B302" s="1">
        <v>45498</v>
      </c>
      <c r="C302" s="1" t="str">
        <f>TEXT(Table1[[#This Row],[Order Date]],"dddd")</f>
        <v>Thursday</v>
      </c>
      <c r="D302" s="16" t="str">
        <f>TEXT(Table1[[#This Row],[Order Date]],"mmmm")</f>
        <v>July</v>
      </c>
      <c r="E302" s="1">
        <v>45502</v>
      </c>
      <c r="F302" s="1" t="str">
        <f>TEXT(Table1[[#This Row],[Shipment Date]],"dddd")</f>
        <v>Monday</v>
      </c>
      <c r="G302" s="1" t="str">
        <f>TEXT(Table1[[#This Row],[Shipment Date]],"mmmm")</f>
        <v>July</v>
      </c>
      <c r="H302" s="1">
        <v>45509</v>
      </c>
      <c r="I302" s="16" t="str">
        <f>TEXT(Table1[[#This Row],[Delivery Date]],"dddd")</f>
        <v>Monday</v>
      </c>
      <c r="J302" s="1" t="str">
        <f>TEXT(Table1[[#This Row],[Delivery Date]],"mmmm")</f>
        <v>August</v>
      </c>
      <c r="K302" t="s">
        <v>969</v>
      </c>
      <c r="L302" s="15" t="s">
        <v>38</v>
      </c>
      <c r="M302" s="15" t="s">
        <v>49</v>
      </c>
      <c r="N302" t="s">
        <v>970</v>
      </c>
      <c r="O302" s="15" t="s">
        <v>89</v>
      </c>
      <c r="P302" s="15" t="s">
        <v>62</v>
      </c>
      <c r="Q302" t="s">
        <v>971</v>
      </c>
      <c r="R302" t="s">
        <v>187</v>
      </c>
      <c r="S302" t="s">
        <v>65</v>
      </c>
      <c r="T302" t="s">
        <v>92</v>
      </c>
      <c r="U302" s="15" t="s">
        <v>93</v>
      </c>
      <c r="V302" s="15" t="s">
        <v>123</v>
      </c>
      <c r="W302">
        <v>73</v>
      </c>
      <c r="X302">
        <v>45.14</v>
      </c>
      <c r="Y302" s="15">
        <v>3295.22</v>
      </c>
      <c r="Z302">
        <v>12.47</v>
      </c>
      <c r="AA302">
        <v>7</v>
      </c>
      <c r="AB302">
        <v>1224</v>
      </c>
      <c r="AC302" t="s">
        <v>36</v>
      </c>
      <c r="AD302">
        <v>182.72</v>
      </c>
      <c r="AE302">
        <v>3112.5</v>
      </c>
    </row>
    <row r="303" spans="1:31" x14ac:dyDescent="0.25">
      <c r="A303" s="15">
        <v>100301</v>
      </c>
      <c r="B303" s="1">
        <v>45567</v>
      </c>
      <c r="C303" s="1" t="str">
        <f>TEXT(Table1[[#This Row],[Order Date]],"dddd")</f>
        <v>Wednesday</v>
      </c>
      <c r="D303" s="16" t="str">
        <f>TEXT(Table1[[#This Row],[Order Date]],"mmmm")</f>
        <v>October</v>
      </c>
      <c r="E303" s="1">
        <v>45568</v>
      </c>
      <c r="F303" s="1" t="str">
        <f>TEXT(Table1[[#This Row],[Shipment Date]],"dddd")</f>
        <v>Thursday</v>
      </c>
      <c r="G303" s="1" t="str">
        <f>TEXT(Table1[[#This Row],[Shipment Date]],"mmmm")</f>
        <v>October</v>
      </c>
      <c r="H303" s="1">
        <v>45577</v>
      </c>
      <c r="I303" s="16" t="str">
        <f>TEXT(Table1[[#This Row],[Delivery Date]],"dddd")</f>
        <v>Saturday</v>
      </c>
      <c r="J303" s="1" t="str">
        <f>TEXT(Table1[[#This Row],[Delivery Date]],"mmmm")</f>
        <v>October</v>
      </c>
      <c r="K303" t="s">
        <v>972</v>
      </c>
      <c r="L303" s="15" t="s">
        <v>38</v>
      </c>
      <c r="M303" s="15" t="s">
        <v>39</v>
      </c>
      <c r="N303" t="s">
        <v>973</v>
      </c>
      <c r="O303" s="15" t="s">
        <v>191</v>
      </c>
      <c r="P303" s="15" t="s">
        <v>62</v>
      </c>
      <c r="Q303" t="s">
        <v>974</v>
      </c>
      <c r="R303" t="s">
        <v>113</v>
      </c>
      <c r="S303" t="s">
        <v>65</v>
      </c>
      <c r="T303" t="s">
        <v>66</v>
      </c>
      <c r="U303" s="15" t="s">
        <v>67</v>
      </c>
      <c r="V303" s="15" t="s">
        <v>123</v>
      </c>
      <c r="W303">
        <v>302</v>
      </c>
      <c r="X303">
        <v>39.17</v>
      </c>
      <c r="Y303" s="15">
        <v>11829.34</v>
      </c>
      <c r="Z303">
        <v>18.03</v>
      </c>
      <c r="AA303">
        <v>9</v>
      </c>
      <c r="AB303">
        <v>883</v>
      </c>
      <c r="AC303" t="s">
        <v>36</v>
      </c>
      <c r="AD303">
        <v>1801.06</v>
      </c>
      <c r="AE303">
        <v>10028.280000000001</v>
      </c>
    </row>
    <row r="304" spans="1:31" x14ac:dyDescent="0.25">
      <c r="A304" s="15">
        <v>100302</v>
      </c>
      <c r="B304" s="1">
        <v>45384</v>
      </c>
      <c r="C304" s="1" t="str">
        <f>TEXT(Table1[[#This Row],[Order Date]],"dddd")</f>
        <v>Tuesday</v>
      </c>
      <c r="D304" s="16" t="str">
        <f>TEXT(Table1[[#This Row],[Order Date]],"mmmm")</f>
        <v>April</v>
      </c>
      <c r="E304" s="1">
        <v>45389</v>
      </c>
      <c r="F304" s="1" t="str">
        <f>TEXT(Table1[[#This Row],[Shipment Date]],"dddd")</f>
        <v>Sunday</v>
      </c>
      <c r="G304" s="1" t="str">
        <f>TEXT(Table1[[#This Row],[Shipment Date]],"mmmm")</f>
        <v>April</v>
      </c>
      <c r="H304" s="1">
        <v>45393</v>
      </c>
      <c r="I304" s="16" t="str">
        <f>TEXT(Table1[[#This Row],[Delivery Date]],"dddd")</f>
        <v>Thursday</v>
      </c>
      <c r="J304" s="1" t="str">
        <f>TEXT(Table1[[#This Row],[Delivery Date]],"mmmm")</f>
        <v>April</v>
      </c>
      <c r="K304" t="s">
        <v>975</v>
      </c>
      <c r="L304" s="15" t="s">
        <v>32</v>
      </c>
      <c r="M304" s="15" t="s">
        <v>255</v>
      </c>
      <c r="N304" t="s">
        <v>976</v>
      </c>
      <c r="O304" s="15" t="s">
        <v>41</v>
      </c>
      <c r="P304" s="15" t="s">
        <v>42</v>
      </c>
      <c r="Q304" t="s">
        <v>977</v>
      </c>
      <c r="R304" t="s">
        <v>91</v>
      </c>
      <c r="S304" t="s">
        <v>38</v>
      </c>
      <c r="T304" t="s">
        <v>151</v>
      </c>
      <c r="U304" s="15" t="s">
        <v>152</v>
      </c>
      <c r="V304" s="15" t="s">
        <v>68</v>
      </c>
      <c r="W304">
        <v>489</v>
      </c>
      <c r="X304">
        <v>440.4</v>
      </c>
      <c r="Y304" s="15">
        <v>215355.6</v>
      </c>
      <c r="Z304">
        <v>60.2</v>
      </c>
      <c r="AA304">
        <v>4</v>
      </c>
      <c r="AB304">
        <v>1159</v>
      </c>
      <c r="AC304" t="s">
        <v>36</v>
      </c>
      <c r="AD304">
        <v>19474.099999999999</v>
      </c>
      <c r="AE304">
        <v>195881.5</v>
      </c>
    </row>
    <row r="305" spans="1:31" x14ac:dyDescent="0.25">
      <c r="A305" s="15">
        <v>100303</v>
      </c>
      <c r="B305" s="1">
        <v>45667</v>
      </c>
      <c r="C305" s="1" t="str">
        <f>TEXT(Table1[[#This Row],[Order Date]],"dddd")</f>
        <v>Friday</v>
      </c>
      <c r="D305" s="16" t="str">
        <f>TEXT(Table1[[#This Row],[Order Date]],"mmmm")</f>
        <v>January</v>
      </c>
      <c r="E305" s="1">
        <v>45672</v>
      </c>
      <c r="F305" s="1" t="str">
        <f>TEXT(Table1[[#This Row],[Shipment Date]],"dddd")</f>
        <v>Wednesday</v>
      </c>
      <c r="G305" s="1" t="str">
        <f>TEXT(Table1[[#This Row],[Shipment Date]],"mmmm")</f>
        <v>January</v>
      </c>
      <c r="H305" s="1">
        <v>45683</v>
      </c>
      <c r="I305" s="16" t="str">
        <f>TEXT(Table1[[#This Row],[Delivery Date]],"dddd")</f>
        <v>Sunday</v>
      </c>
      <c r="J305" s="1" t="str">
        <f>TEXT(Table1[[#This Row],[Delivery Date]],"mmmm")</f>
        <v>January</v>
      </c>
      <c r="K305" t="s">
        <v>703</v>
      </c>
      <c r="L305" s="15" t="s">
        <v>32</v>
      </c>
      <c r="M305" s="15" t="s">
        <v>364</v>
      </c>
      <c r="N305" t="s">
        <v>978</v>
      </c>
      <c r="O305" s="15" t="s">
        <v>149</v>
      </c>
      <c r="P305" s="15" t="s">
        <v>42</v>
      </c>
      <c r="Q305" t="s">
        <v>835</v>
      </c>
      <c r="R305" t="s">
        <v>187</v>
      </c>
      <c r="S305" t="s">
        <v>54</v>
      </c>
      <c r="T305" t="s">
        <v>55</v>
      </c>
      <c r="U305" s="15" t="s">
        <v>56</v>
      </c>
      <c r="V305" s="15" t="s">
        <v>76</v>
      </c>
      <c r="W305">
        <v>199</v>
      </c>
      <c r="X305">
        <v>113.49</v>
      </c>
      <c r="Y305" s="15">
        <v>22584.51</v>
      </c>
      <c r="Z305">
        <v>11.65</v>
      </c>
      <c r="AA305">
        <v>11</v>
      </c>
      <c r="AB305">
        <v>535</v>
      </c>
      <c r="AC305" t="s">
        <v>36</v>
      </c>
      <c r="AD305">
        <v>640.9</v>
      </c>
      <c r="AE305">
        <v>21943.609999999997</v>
      </c>
    </row>
    <row r="306" spans="1:31" x14ac:dyDescent="0.25">
      <c r="A306" s="15">
        <v>100304</v>
      </c>
      <c r="B306" s="1">
        <v>45634</v>
      </c>
      <c r="C306" s="1" t="str">
        <f>TEXT(Table1[[#This Row],[Order Date]],"dddd")</f>
        <v>Sunday</v>
      </c>
      <c r="D306" s="16" t="str">
        <f>TEXT(Table1[[#This Row],[Order Date]],"mmmm")</f>
        <v>December</v>
      </c>
      <c r="E306" s="1">
        <v>45634</v>
      </c>
      <c r="F306" s="1" t="str">
        <f>TEXT(Table1[[#This Row],[Shipment Date]],"dddd")</f>
        <v>Sunday</v>
      </c>
      <c r="G306" s="1" t="str">
        <f>TEXT(Table1[[#This Row],[Shipment Date]],"mmmm")</f>
        <v>December</v>
      </c>
      <c r="H306" s="1">
        <v>45636</v>
      </c>
      <c r="I306" s="16" t="str">
        <f>TEXT(Table1[[#This Row],[Delivery Date]],"dddd")</f>
        <v>Tuesday</v>
      </c>
      <c r="J306" s="1" t="str">
        <f>TEXT(Table1[[#This Row],[Delivery Date]],"mmmm")</f>
        <v>December</v>
      </c>
      <c r="K306" t="s">
        <v>979</v>
      </c>
      <c r="L306" s="15" t="s">
        <v>32</v>
      </c>
      <c r="M306" s="15" t="s">
        <v>255</v>
      </c>
      <c r="N306" t="s">
        <v>980</v>
      </c>
      <c r="O306" s="15" t="s">
        <v>72</v>
      </c>
      <c r="P306" s="15" t="s">
        <v>42</v>
      </c>
      <c r="Q306" t="s">
        <v>322</v>
      </c>
      <c r="R306" t="s">
        <v>113</v>
      </c>
      <c r="S306" t="s">
        <v>32</v>
      </c>
      <c r="T306" t="s">
        <v>102</v>
      </c>
      <c r="U306" s="15" t="s">
        <v>103</v>
      </c>
      <c r="V306" s="15" t="s">
        <v>35</v>
      </c>
      <c r="W306">
        <v>190</v>
      </c>
      <c r="X306">
        <v>223.26</v>
      </c>
      <c r="Y306" s="15">
        <v>42419.4</v>
      </c>
      <c r="Z306">
        <v>13.23</v>
      </c>
      <c r="AA306">
        <v>2</v>
      </c>
      <c r="AB306">
        <v>826</v>
      </c>
      <c r="AC306" t="s">
        <v>36</v>
      </c>
      <c r="AD306">
        <v>6630.21</v>
      </c>
      <c r="AE306">
        <v>35789.19</v>
      </c>
    </row>
    <row r="307" spans="1:31" x14ac:dyDescent="0.25">
      <c r="A307" s="15">
        <v>100305</v>
      </c>
      <c r="B307" s="1">
        <v>45690</v>
      </c>
      <c r="C307" s="1" t="str">
        <f>TEXT(Table1[[#This Row],[Order Date]],"dddd")</f>
        <v>Sunday</v>
      </c>
      <c r="D307" s="16" t="str">
        <f>TEXT(Table1[[#This Row],[Order Date]],"mmmm")</f>
        <v>February</v>
      </c>
      <c r="E307" s="1">
        <v>45691</v>
      </c>
      <c r="F307" s="1" t="str">
        <f>TEXT(Table1[[#This Row],[Shipment Date]],"dddd")</f>
        <v>Monday</v>
      </c>
      <c r="G307" s="1" t="str">
        <f>TEXT(Table1[[#This Row],[Shipment Date]],"mmmm")</f>
        <v>February</v>
      </c>
      <c r="H307" s="1">
        <v>45716</v>
      </c>
      <c r="I307" s="16" t="str">
        <f>TEXT(Table1[[#This Row],[Delivery Date]],"dddd")</f>
        <v>Friday</v>
      </c>
      <c r="J307" s="1" t="str">
        <f>TEXT(Table1[[#This Row],[Delivery Date]],"mmmm")</f>
        <v>February</v>
      </c>
      <c r="K307" t="s">
        <v>981</v>
      </c>
      <c r="L307" s="15" t="s">
        <v>25</v>
      </c>
      <c r="M307" s="15" t="s">
        <v>244</v>
      </c>
      <c r="N307" t="s">
        <v>982</v>
      </c>
      <c r="O307" s="15" t="s">
        <v>134</v>
      </c>
      <c r="P307" s="15" t="s">
        <v>52</v>
      </c>
      <c r="Q307" t="s">
        <v>965</v>
      </c>
      <c r="R307" t="s">
        <v>31</v>
      </c>
      <c r="S307" t="s">
        <v>38</v>
      </c>
      <c r="T307" t="s">
        <v>74</v>
      </c>
      <c r="U307" s="15" t="s">
        <v>75</v>
      </c>
      <c r="V307" s="15" t="s">
        <v>76</v>
      </c>
      <c r="W307">
        <v>227</v>
      </c>
      <c r="X307">
        <v>24</v>
      </c>
      <c r="Y307" s="15">
        <v>5448</v>
      </c>
      <c r="Z307">
        <v>12.16</v>
      </c>
      <c r="AA307">
        <v>25</v>
      </c>
      <c r="AB307">
        <v>1044</v>
      </c>
      <c r="AC307" t="s">
        <v>188</v>
      </c>
      <c r="AD307">
        <v>718.06</v>
      </c>
      <c r="AE307">
        <v>4729.9400000000005</v>
      </c>
    </row>
    <row r="308" spans="1:31" x14ac:dyDescent="0.25">
      <c r="A308" s="15">
        <v>100306</v>
      </c>
      <c r="B308" s="1">
        <v>45502</v>
      </c>
      <c r="C308" s="1" t="str">
        <f>TEXT(Table1[[#This Row],[Order Date]],"dddd")</f>
        <v>Monday</v>
      </c>
      <c r="D308" s="16" t="str">
        <f>TEXT(Table1[[#This Row],[Order Date]],"mmmm")</f>
        <v>July</v>
      </c>
      <c r="E308" s="1">
        <v>45505</v>
      </c>
      <c r="F308" s="1" t="str">
        <f>TEXT(Table1[[#This Row],[Shipment Date]],"dddd")</f>
        <v>Thursday</v>
      </c>
      <c r="G308" s="1" t="str">
        <f>TEXT(Table1[[#This Row],[Shipment Date]],"mmmm")</f>
        <v>August</v>
      </c>
      <c r="H308" s="1">
        <v>45506</v>
      </c>
      <c r="I308" s="16" t="str">
        <f>TEXT(Table1[[#This Row],[Delivery Date]],"dddd")</f>
        <v>Friday</v>
      </c>
      <c r="J308" s="1" t="str">
        <f>TEXT(Table1[[#This Row],[Delivery Date]],"mmmm")</f>
        <v>August</v>
      </c>
      <c r="K308" t="s">
        <v>983</v>
      </c>
      <c r="L308" s="15" t="s">
        <v>32</v>
      </c>
      <c r="M308" s="15" t="s">
        <v>95</v>
      </c>
      <c r="N308" t="s">
        <v>984</v>
      </c>
      <c r="O308" s="15" t="s">
        <v>116</v>
      </c>
      <c r="P308" s="15" t="s">
        <v>62</v>
      </c>
      <c r="Q308" t="s">
        <v>985</v>
      </c>
      <c r="R308" t="s">
        <v>31</v>
      </c>
      <c r="S308" t="s">
        <v>54</v>
      </c>
      <c r="T308" t="s">
        <v>107</v>
      </c>
      <c r="U308" s="15" t="s">
        <v>108</v>
      </c>
      <c r="V308" s="15" t="s">
        <v>68</v>
      </c>
      <c r="W308">
        <v>304</v>
      </c>
      <c r="X308">
        <v>25.43</v>
      </c>
      <c r="Y308" s="15">
        <v>7730.72</v>
      </c>
      <c r="Z308">
        <v>48.21</v>
      </c>
      <c r="AA308">
        <v>1</v>
      </c>
      <c r="AB308">
        <v>3177</v>
      </c>
      <c r="AC308" t="s">
        <v>36</v>
      </c>
      <c r="AD308">
        <v>1232.6500000000001</v>
      </c>
      <c r="AE308">
        <v>6498.07</v>
      </c>
    </row>
    <row r="309" spans="1:31" x14ac:dyDescent="0.25">
      <c r="A309" s="15">
        <v>100307</v>
      </c>
      <c r="B309" s="1">
        <v>45681</v>
      </c>
      <c r="C309" s="1" t="str">
        <f>TEXT(Table1[[#This Row],[Order Date]],"dddd")</f>
        <v>Friday</v>
      </c>
      <c r="D309" s="16" t="str">
        <f>TEXT(Table1[[#This Row],[Order Date]],"mmmm")</f>
        <v>January</v>
      </c>
      <c r="E309" s="1">
        <v>45683</v>
      </c>
      <c r="F309" s="1" t="str">
        <f>TEXT(Table1[[#This Row],[Shipment Date]],"dddd")</f>
        <v>Sunday</v>
      </c>
      <c r="G309" s="1" t="str">
        <f>TEXT(Table1[[#This Row],[Shipment Date]],"mmmm")</f>
        <v>January</v>
      </c>
      <c r="H309" s="1">
        <v>45688</v>
      </c>
      <c r="I309" s="16" t="str">
        <f>TEXT(Table1[[#This Row],[Delivery Date]],"dddd")</f>
        <v>Friday</v>
      </c>
      <c r="J309" s="1" t="str">
        <f>TEXT(Table1[[#This Row],[Delivery Date]],"mmmm")</f>
        <v>January</v>
      </c>
      <c r="K309" t="s">
        <v>986</v>
      </c>
      <c r="L309" s="15" t="s">
        <v>25</v>
      </c>
      <c r="M309" s="15" t="s">
        <v>221</v>
      </c>
      <c r="N309" t="s">
        <v>987</v>
      </c>
      <c r="O309" s="15" t="s">
        <v>85</v>
      </c>
      <c r="P309" s="15" t="s">
        <v>52</v>
      </c>
      <c r="Q309" t="s">
        <v>988</v>
      </c>
      <c r="R309" t="s">
        <v>91</v>
      </c>
      <c r="S309" t="s">
        <v>38</v>
      </c>
      <c r="T309" t="s">
        <v>92</v>
      </c>
      <c r="U309" s="15" t="s">
        <v>93</v>
      </c>
      <c r="V309" s="15" t="s">
        <v>68</v>
      </c>
      <c r="W309">
        <v>319</v>
      </c>
      <c r="X309">
        <v>26.85</v>
      </c>
      <c r="Y309" s="15">
        <v>8565.15</v>
      </c>
      <c r="Z309">
        <v>49.18</v>
      </c>
      <c r="AA309">
        <v>5</v>
      </c>
      <c r="AB309">
        <v>1774</v>
      </c>
      <c r="AC309" t="s">
        <v>36</v>
      </c>
      <c r="AD309">
        <v>861.5</v>
      </c>
      <c r="AE309">
        <v>7703.65</v>
      </c>
    </row>
    <row r="310" spans="1:31" x14ac:dyDescent="0.25">
      <c r="A310" s="15">
        <v>100308</v>
      </c>
      <c r="B310" s="1">
        <v>45411</v>
      </c>
      <c r="C310" s="1" t="str">
        <f>TEXT(Table1[[#This Row],[Order Date]],"dddd")</f>
        <v>Monday</v>
      </c>
      <c r="D310" s="16" t="str">
        <f>TEXT(Table1[[#This Row],[Order Date]],"mmmm")</f>
        <v>April</v>
      </c>
      <c r="E310" s="1">
        <v>45414</v>
      </c>
      <c r="F310" s="1" t="str">
        <f>TEXT(Table1[[#This Row],[Shipment Date]],"dddd")</f>
        <v>Thursday</v>
      </c>
      <c r="G310" s="1" t="str">
        <f>TEXT(Table1[[#This Row],[Shipment Date]],"mmmm")</f>
        <v>May</v>
      </c>
      <c r="H310" s="1">
        <v>45420</v>
      </c>
      <c r="I310" s="16" t="str">
        <f>TEXT(Table1[[#This Row],[Delivery Date]],"dddd")</f>
        <v>Wednesday</v>
      </c>
      <c r="J310" s="1" t="str">
        <f>TEXT(Table1[[#This Row],[Delivery Date]],"mmmm")</f>
        <v>May</v>
      </c>
      <c r="K310" t="s">
        <v>989</v>
      </c>
      <c r="L310" s="15" t="s">
        <v>65</v>
      </c>
      <c r="M310" s="15" t="s">
        <v>142</v>
      </c>
      <c r="N310" t="s">
        <v>990</v>
      </c>
      <c r="O310" s="15" t="s">
        <v>79</v>
      </c>
      <c r="P310" s="15" t="s">
        <v>80</v>
      </c>
      <c r="Q310" t="s">
        <v>991</v>
      </c>
      <c r="R310" t="s">
        <v>64</v>
      </c>
      <c r="S310" t="s">
        <v>54</v>
      </c>
      <c r="T310" t="s">
        <v>203</v>
      </c>
      <c r="U310" s="15" t="s">
        <v>204</v>
      </c>
      <c r="V310" s="15" t="s">
        <v>35</v>
      </c>
      <c r="W310">
        <v>255</v>
      </c>
      <c r="X310">
        <v>295.97000000000003</v>
      </c>
      <c r="Y310" s="15">
        <v>75472.350000000006</v>
      </c>
      <c r="Z310">
        <v>19.7</v>
      </c>
      <c r="AA310">
        <v>6</v>
      </c>
      <c r="AB310">
        <v>455</v>
      </c>
      <c r="AC310" t="s">
        <v>36</v>
      </c>
      <c r="AD310">
        <v>15784.4</v>
      </c>
      <c r="AE310">
        <v>59687.950000000004</v>
      </c>
    </row>
    <row r="311" spans="1:31" x14ac:dyDescent="0.25">
      <c r="A311" s="15">
        <v>100309</v>
      </c>
      <c r="B311" s="1">
        <v>45297</v>
      </c>
      <c r="C311" s="1" t="str">
        <f>TEXT(Table1[[#This Row],[Order Date]],"dddd")</f>
        <v>Saturday</v>
      </c>
      <c r="D311" s="16" t="str">
        <f>TEXT(Table1[[#This Row],[Order Date]],"mmmm")</f>
        <v>January</v>
      </c>
      <c r="E311" s="1">
        <v>45302</v>
      </c>
      <c r="F311" s="1" t="str">
        <f>TEXT(Table1[[#This Row],[Shipment Date]],"dddd")</f>
        <v>Thursday</v>
      </c>
      <c r="G311" s="1" t="str">
        <f>TEXT(Table1[[#This Row],[Shipment Date]],"mmmm")</f>
        <v>January</v>
      </c>
      <c r="H311" s="1">
        <v>45327</v>
      </c>
      <c r="I311" s="16" t="str">
        <f>TEXT(Table1[[#This Row],[Delivery Date]],"dddd")</f>
        <v>Monday</v>
      </c>
      <c r="J311" s="1" t="str">
        <f>TEXT(Table1[[#This Row],[Delivery Date]],"mmmm")</f>
        <v>February</v>
      </c>
      <c r="K311" t="s">
        <v>992</v>
      </c>
      <c r="L311" s="15" t="s">
        <v>65</v>
      </c>
      <c r="M311" s="15" t="s">
        <v>154</v>
      </c>
      <c r="N311" t="s">
        <v>993</v>
      </c>
      <c r="O311" s="15" t="s">
        <v>116</v>
      </c>
      <c r="P311" s="15" t="s">
        <v>62</v>
      </c>
      <c r="Q311" t="s">
        <v>942</v>
      </c>
      <c r="R311" t="s">
        <v>113</v>
      </c>
      <c r="S311" t="s">
        <v>32</v>
      </c>
      <c r="T311" t="s">
        <v>45</v>
      </c>
      <c r="U311" s="15" t="s">
        <v>46</v>
      </c>
      <c r="V311" s="15" t="s">
        <v>76</v>
      </c>
      <c r="W311">
        <v>85</v>
      </c>
      <c r="X311">
        <v>30.06</v>
      </c>
      <c r="Y311" s="15">
        <v>2555.1</v>
      </c>
      <c r="Z311">
        <v>9.57</v>
      </c>
      <c r="AA311">
        <v>25</v>
      </c>
      <c r="AB311">
        <v>648</v>
      </c>
      <c r="AC311" t="s">
        <v>36</v>
      </c>
      <c r="AD311">
        <v>341.65</v>
      </c>
      <c r="AE311">
        <v>2213.4499999999998</v>
      </c>
    </row>
    <row r="312" spans="1:31" x14ac:dyDescent="0.25">
      <c r="A312" s="15">
        <v>100310</v>
      </c>
      <c r="B312" s="1">
        <v>46016</v>
      </c>
      <c r="C312" s="1" t="str">
        <f>TEXT(Table1[[#This Row],[Order Date]],"dddd")</f>
        <v>Thursday</v>
      </c>
      <c r="D312" s="16" t="str">
        <f>TEXT(Table1[[#This Row],[Order Date]],"mmmm")</f>
        <v>December</v>
      </c>
      <c r="E312" s="1">
        <v>46017</v>
      </c>
      <c r="F312" s="1" t="str">
        <f>TEXT(Table1[[#This Row],[Shipment Date]],"dddd")</f>
        <v>Friday</v>
      </c>
      <c r="G312" s="1" t="str">
        <f>TEXT(Table1[[#This Row],[Shipment Date]],"mmmm")</f>
        <v>December</v>
      </c>
      <c r="H312" s="1">
        <v>46021</v>
      </c>
      <c r="I312" s="16" t="str">
        <f>TEXT(Table1[[#This Row],[Delivery Date]],"dddd")</f>
        <v>Tuesday</v>
      </c>
      <c r="J312" s="1" t="str">
        <f>TEXT(Table1[[#This Row],[Delivery Date]],"mmmm")</f>
        <v>December</v>
      </c>
      <c r="K312" t="s">
        <v>994</v>
      </c>
      <c r="L312" s="15" t="s">
        <v>32</v>
      </c>
      <c r="M312" s="15" t="s">
        <v>180</v>
      </c>
      <c r="N312" t="s">
        <v>995</v>
      </c>
      <c r="O312" s="15" t="s">
        <v>416</v>
      </c>
      <c r="P312" s="15" t="s">
        <v>80</v>
      </c>
      <c r="Q312" t="s">
        <v>410</v>
      </c>
      <c r="R312" t="s">
        <v>118</v>
      </c>
      <c r="S312" t="s">
        <v>54</v>
      </c>
      <c r="T312" t="s">
        <v>203</v>
      </c>
      <c r="U312" s="15" t="s">
        <v>204</v>
      </c>
      <c r="V312" s="15" t="s">
        <v>68</v>
      </c>
      <c r="W312">
        <v>136</v>
      </c>
      <c r="X312">
        <v>226.09</v>
      </c>
      <c r="Y312" s="15">
        <v>30748.240000000002</v>
      </c>
      <c r="Z312">
        <v>37.32</v>
      </c>
      <c r="AA312">
        <v>4</v>
      </c>
      <c r="AB312">
        <v>325</v>
      </c>
      <c r="AC312" t="s">
        <v>36</v>
      </c>
      <c r="AD312">
        <v>4958.0200000000004</v>
      </c>
      <c r="AE312">
        <v>25790.22</v>
      </c>
    </row>
    <row r="313" spans="1:31" x14ac:dyDescent="0.25">
      <c r="A313" s="15">
        <v>100311</v>
      </c>
      <c r="B313" s="1">
        <v>45564</v>
      </c>
      <c r="C313" s="1" t="str">
        <f>TEXT(Table1[[#This Row],[Order Date]],"dddd")</f>
        <v>Sunday</v>
      </c>
      <c r="D313" s="16" t="str">
        <f>TEXT(Table1[[#This Row],[Order Date]],"mmmm")</f>
        <v>September</v>
      </c>
      <c r="E313" s="1">
        <v>45565</v>
      </c>
      <c r="F313" s="1" t="str">
        <f>TEXT(Table1[[#This Row],[Shipment Date]],"dddd")</f>
        <v>Monday</v>
      </c>
      <c r="G313" s="1" t="str">
        <f>TEXT(Table1[[#This Row],[Shipment Date]],"mmmm")</f>
        <v>September</v>
      </c>
      <c r="H313" s="1">
        <v>45582</v>
      </c>
      <c r="I313" s="16" t="str">
        <f>TEXT(Table1[[#This Row],[Delivery Date]],"dddd")</f>
        <v>Thursday</v>
      </c>
      <c r="J313" s="1" t="str">
        <f>TEXT(Table1[[#This Row],[Delivery Date]],"mmmm")</f>
        <v>October</v>
      </c>
      <c r="K313" t="s">
        <v>996</v>
      </c>
      <c r="L313" s="15" t="s">
        <v>54</v>
      </c>
      <c r="M313" s="15" t="s">
        <v>193</v>
      </c>
      <c r="N313" t="s">
        <v>997</v>
      </c>
      <c r="O313" s="15" t="s">
        <v>28</v>
      </c>
      <c r="P313" s="15" t="s">
        <v>29</v>
      </c>
      <c r="Q313" t="s">
        <v>998</v>
      </c>
      <c r="R313" t="s">
        <v>64</v>
      </c>
      <c r="S313" t="s">
        <v>25</v>
      </c>
      <c r="T313" t="s">
        <v>92</v>
      </c>
      <c r="U313" s="15" t="s">
        <v>93</v>
      </c>
      <c r="V313" s="15" t="s">
        <v>76</v>
      </c>
      <c r="W313">
        <v>273</v>
      </c>
      <c r="X313">
        <v>111.7</v>
      </c>
      <c r="Y313" s="15">
        <v>30494.1</v>
      </c>
      <c r="Z313">
        <v>12.99</v>
      </c>
      <c r="AA313">
        <v>17</v>
      </c>
      <c r="AB313">
        <v>1284</v>
      </c>
      <c r="AC313" t="s">
        <v>36</v>
      </c>
      <c r="AD313">
        <v>5880.3</v>
      </c>
      <c r="AE313">
        <v>24613.8</v>
      </c>
    </row>
    <row r="314" spans="1:31" x14ac:dyDescent="0.25">
      <c r="A314" s="15">
        <v>100312</v>
      </c>
      <c r="B314" s="1">
        <v>45563</v>
      </c>
      <c r="C314" s="1" t="str">
        <f>TEXT(Table1[[#This Row],[Order Date]],"dddd")</f>
        <v>Saturday</v>
      </c>
      <c r="D314" s="16" t="str">
        <f>TEXT(Table1[[#This Row],[Order Date]],"mmmm")</f>
        <v>September</v>
      </c>
      <c r="E314" s="1">
        <v>45564</v>
      </c>
      <c r="F314" s="1" t="str">
        <f>TEXT(Table1[[#This Row],[Shipment Date]],"dddd")</f>
        <v>Sunday</v>
      </c>
      <c r="G314" s="1" t="str">
        <f>TEXT(Table1[[#This Row],[Shipment Date]],"mmmm")</f>
        <v>September</v>
      </c>
      <c r="H314" s="1">
        <v>45566</v>
      </c>
      <c r="I314" s="16" t="str">
        <f>TEXT(Table1[[#This Row],[Delivery Date]],"dddd")</f>
        <v>Tuesday</v>
      </c>
      <c r="J314" s="1" t="str">
        <f>TEXT(Table1[[#This Row],[Delivery Date]],"mmmm")</f>
        <v>October</v>
      </c>
      <c r="K314" t="s">
        <v>999</v>
      </c>
      <c r="L314" s="15" t="s">
        <v>25</v>
      </c>
      <c r="M314" s="15" t="s">
        <v>221</v>
      </c>
      <c r="N314" t="s">
        <v>1000</v>
      </c>
      <c r="O314" s="15" t="s">
        <v>89</v>
      </c>
      <c r="P314" s="15" t="s">
        <v>62</v>
      </c>
      <c r="Q314" t="s">
        <v>977</v>
      </c>
      <c r="R314" t="s">
        <v>98</v>
      </c>
      <c r="S314" t="s">
        <v>54</v>
      </c>
      <c r="T314" t="s">
        <v>55</v>
      </c>
      <c r="U314" s="15" t="s">
        <v>56</v>
      </c>
      <c r="V314" s="15" t="s">
        <v>68</v>
      </c>
      <c r="W314">
        <v>105</v>
      </c>
      <c r="X314">
        <v>21.91</v>
      </c>
      <c r="Y314" s="15">
        <v>2300.5500000000002</v>
      </c>
      <c r="Z314">
        <v>35.32</v>
      </c>
      <c r="AA314">
        <v>2</v>
      </c>
      <c r="AB314">
        <v>1417</v>
      </c>
      <c r="AC314" t="s">
        <v>36</v>
      </c>
      <c r="AD314">
        <v>281.39999999999998</v>
      </c>
      <c r="AE314">
        <v>2019.15</v>
      </c>
    </row>
    <row r="315" spans="1:31" x14ac:dyDescent="0.25">
      <c r="A315" s="15">
        <v>100313</v>
      </c>
      <c r="B315" s="1">
        <v>45915</v>
      </c>
      <c r="C315" s="1" t="str">
        <f>TEXT(Table1[[#This Row],[Order Date]],"dddd")</f>
        <v>Monday</v>
      </c>
      <c r="D315" s="16" t="str">
        <f>TEXT(Table1[[#This Row],[Order Date]],"mmmm")</f>
        <v>September</v>
      </c>
      <c r="E315" s="1">
        <v>45915</v>
      </c>
      <c r="F315" s="1" t="str">
        <f>TEXT(Table1[[#This Row],[Shipment Date]],"dddd")</f>
        <v>Monday</v>
      </c>
      <c r="G315" s="1" t="str">
        <f>TEXT(Table1[[#This Row],[Shipment Date]],"mmmm")</f>
        <v>September</v>
      </c>
      <c r="H315" s="1">
        <v>45924</v>
      </c>
      <c r="I315" s="16" t="str">
        <f>TEXT(Table1[[#This Row],[Delivery Date]],"dddd")</f>
        <v>Wednesday</v>
      </c>
      <c r="J315" s="1" t="str">
        <f>TEXT(Table1[[#This Row],[Delivery Date]],"mmmm")</f>
        <v>September</v>
      </c>
      <c r="K315" t="s">
        <v>1001</v>
      </c>
      <c r="L315" s="15" t="s">
        <v>25</v>
      </c>
      <c r="M315" s="15" t="s">
        <v>244</v>
      </c>
      <c r="N315" t="s">
        <v>1002</v>
      </c>
      <c r="O315" s="15" t="s">
        <v>144</v>
      </c>
      <c r="P315" s="15" t="s">
        <v>52</v>
      </c>
      <c r="Q315" t="s">
        <v>1003</v>
      </c>
      <c r="R315" t="s">
        <v>31</v>
      </c>
      <c r="S315" t="s">
        <v>54</v>
      </c>
      <c r="T315" t="s">
        <v>45</v>
      </c>
      <c r="U315" s="15" t="s">
        <v>46</v>
      </c>
      <c r="V315" s="15" t="s">
        <v>35</v>
      </c>
      <c r="W315">
        <v>373</v>
      </c>
      <c r="X315">
        <v>49.1</v>
      </c>
      <c r="Y315" s="15">
        <v>18314.3</v>
      </c>
      <c r="Z315">
        <v>23.05</v>
      </c>
      <c r="AA315">
        <v>9</v>
      </c>
      <c r="AB315">
        <v>2631</v>
      </c>
      <c r="AC315" t="s">
        <v>36</v>
      </c>
      <c r="AD315">
        <v>2302.19</v>
      </c>
      <c r="AE315">
        <v>16012.109999999999</v>
      </c>
    </row>
    <row r="316" spans="1:31" x14ac:dyDescent="0.25">
      <c r="A316" s="15">
        <v>100314</v>
      </c>
      <c r="B316" s="1">
        <v>45292</v>
      </c>
      <c r="C316" s="1" t="str">
        <f>TEXT(Table1[[#This Row],[Order Date]],"dddd")</f>
        <v>Monday</v>
      </c>
      <c r="D316" s="16" t="str">
        <f>TEXT(Table1[[#This Row],[Order Date]],"mmmm")</f>
        <v>January</v>
      </c>
      <c r="E316" s="1">
        <v>45295</v>
      </c>
      <c r="F316" s="1" t="str">
        <f>TEXT(Table1[[#This Row],[Shipment Date]],"dddd")</f>
        <v>Thursday</v>
      </c>
      <c r="G316" s="1" t="str">
        <f>TEXT(Table1[[#This Row],[Shipment Date]],"mmmm")</f>
        <v>January</v>
      </c>
      <c r="H316" s="1">
        <v>45298</v>
      </c>
      <c r="I316" s="16" t="str">
        <f>TEXT(Table1[[#This Row],[Delivery Date]],"dddd")</f>
        <v>Sunday</v>
      </c>
      <c r="J316" s="1" t="str">
        <f>TEXT(Table1[[#This Row],[Delivery Date]],"mmmm")</f>
        <v>January</v>
      </c>
      <c r="K316" t="s">
        <v>1004</v>
      </c>
      <c r="L316" s="15" t="s">
        <v>65</v>
      </c>
      <c r="M316" s="15" t="s">
        <v>70</v>
      </c>
      <c r="N316" t="s">
        <v>1005</v>
      </c>
      <c r="O316" s="15" t="s">
        <v>191</v>
      </c>
      <c r="P316" s="15" t="s">
        <v>62</v>
      </c>
      <c r="Q316" t="s">
        <v>649</v>
      </c>
      <c r="R316" t="s">
        <v>44</v>
      </c>
      <c r="S316" t="s">
        <v>54</v>
      </c>
      <c r="T316" t="s">
        <v>45</v>
      </c>
      <c r="U316" s="15" t="s">
        <v>46</v>
      </c>
      <c r="V316" s="15" t="s">
        <v>68</v>
      </c>
      <c r="W316">
        <v>149</v>
      </c>
      <c r="X316">
        <v>37.61</v>
      </c>
      <c r="Y316" s="15">
        <v>5603.89</v>
      </c>
      <c r="Z316">
        <v>38.17</v>
      </c>
      <c r="AA316">
        <v>3</v>
      </c>
      <c r="AB316">
        <v>3251</v>
      </c>
      <c r="AC316" t="s">
        <v>36</v>
      </c>
      <c r="AD316">
        <v>518.67999999999995</v>
      </c>
      <c r="AE316">
        <v>5085.21</v>
      </c>
    </row>
    <row r="317" spans="1:31" x14ac:dyDescent="0.25">
      <c r="A317" s="15">
        <v>100315</v>
      </c>
      <c r="B317" s="1">
        <v>45993</v>
      </c>
      <c r="C317" s="1" t="str">
        <f>TEXT(Table1[[#This Row],[Order Date]],"dddd")</f>
        <v>Tuesday</v>
      </c>
      <c r="D317" s="16" t="str">
        <f>TEXT(Table1[[#This Row],[Order Date]],"mmmm")</f>
        <v>December</v>
      </c>
      <c r="E317" s="1">
        <v>45995</v>
      </c>
      <c r="F317" s="1" t="str">
        <f>TEXT(Table1[[#This Row],[Shipment Date]],"dddd")</f>
        <v>Thursday</v>
      </c>
      <c r="G317" s="1" t="str">
        <f>TEXT(Table1[[#This Row],[Shipment Date]],"mmmm")</f>
        <v>December</v>
      </c>
      <c r="H317" s="1">
        <v>46015</v>
      </c>
      <c r="I317" s="16" t="str">
        <f>TEXT(Table1[[#This Row],[Delivery Date]],"dddd")</f>
        <v>Wednesday</v>
      </c>
      <c r="J317" s="1" t="str">
        <f>TEXT(Table1[[#This Row],[Delivery Date]],"mmmm")</f>
        <v>December</v>
      </c>
      <c r="K317" t="s">
        <v>1006</v>
      </c>
      <c r="L317" s="15" t="s">
        <v>54</v>
      </c>
      <c r="M317" s="15" t="s">
        <v>193</v>
      </c>
      <c r="N317" t="s">
        <v>1007</v>
      </c>
      <c r="O317" s="15" t="s">
        <v>134</v>
      </c>
      <c r="P317" s="15" t="s">
        <v>52</v>
      </c>
      <c r="Q317" t="s">
        <v>723</v>
      </c>
      <c r="R317" t="s">
        <v>98</v>
      </c>
      <c r="S317" t="s">
        <v>54</v>
      </c>
      <c r="T317" t="s">
        <v>92</v>
      </c>
      <c r="U317" s="15" t="s">
        <v>93</v>
      </c>
      <c r="V317" s="15" t="s">
        <v>76</v>
      </c>
      <c r="W317">
        <v>433</v>
      </c>
      <c r="X317">
        <v>84.19</v>
      </c>
      <c r="Y317" s="15">
        <v>36454.269999999997</v>
      </c>
      <c r="Z317">
        <v>11.79</v>
      </c>
      <c r="AA317">
        <v>20</v>
      </c>
      <c r="AB317">
        <v>692</v>
      </c>
      <c r="AC317" t="s">
        <v>36</v>
      </c>
      <c r="AD317">
        <v>6213.93</v>
      </c>
      <c r="AE317">
        <v>30240.339999999997</v>
      </c>
    </row>
    <row r="318" spans="1:31" x14ac:dyDescent="0.25">
      <c r="A318" s="15">
        <v>100316</v>
      </c>
      <c r="B318" s="1">
        <v>45430</v>
      </c>
      <c r="C318" s="1" t="str">
        <f>TEXT(Table1[[#This Row],[Order Date]],"dddd")</f>
        <v>Saturday</v>
      </c>
      <c r="D318" s="16" t="str">
        <f>TEXT(Table1[[#This Row],[Order Date]],"mmmm")</f>
        <v>May</v>
      </c>
      <c r="E318" s="1">
        <v>45430</v>
      </c>
      <c r="F318" s="1" t="str">
        <f>TEXT(Table1[[#This Row],[Shipment Date]],"dddd")</f>
        <v>Saturday</v>
      </c>
      <c r="G318" s="1" t="str">
        <f>TEXT(Table1[[#This Row],[Shipment Date]],"mmmm")</f>
        <v>May</v>
      </c>
      <c r="H318" s="1">
        <v>45435</v>
      </c>
      <c r="I318" s="16" t="str">
        <f>TEXT(Table1[[#This Row],[Delivery Date]],"dddd")</f>
        <v>Thursday</v>
      </c>
      <c r="J318" s="1" t="str">
        <f>TEXT(Table1[[#This Row],[Delivery Date]],"mmmm")</f>
        <v>May</v>
      </c>
      <c r="K318" t="s">
        <v>1008</v>
      </c>
      <c r="L318" s="15" t="s">
        <v>65</v>
      </c>
      <c r="M318" s="15" t="s">
        <v>154</v>
      </c>
      <c r="N318" t="s">
        <v>1009</v>
      </c>
      <c r="O318" s="15" t="s">
        <v>368</v>
      </c>
      <c r="P318" s="15" t="s">
        <v>29</v>
      </c>
      <c r="Q318" t="s">
        <v>1010</v>
      </c>
      <c r="R318" t="s">
        <v>113</v>
      </c>
      <c r="S318" t="s">
        <v>54</v>
      </c>
      <c r="T318" t="s">
        <v>33</v>
      </c>
      <c r="U318" s="15" t="s">
        <v>34</v>
      </c>
      <c r="V318" s="15" t="s">
        <v>68</v>
      </c>
      <c r="W318">
        <v>282</v>
      </c>
      <c r="X318">
        <v>81.87</v>
      </c>
      <c r="Y318" s="15">
        <v>23087.34</v>
      </c>
      <c r="Z318">
        <v>46.79</v>
      </c>
      <c r="AA318">
        <v>5</v>
      </c>
      <c r="AB318">
        <v>2381</v>
      </c>
      <c r="AC318" t="s">
        <v>36</v>
      </c>
      <c r="AD318">
        <v>6635.43</v>
      </c>
      <c r="AE318">
        <v>16451.91</v>
      </c>
    </row>
    <row r="319" spans="1:31" x14ac:dyDescent="0.25">
      <c r="A319" s="15">
        <v>100317</v>
      </c>
      <c r="B319" s="1">
        <v>45871</v>
      </c>
      <c r="C319" s="1" t="str">
        <f>TEXT(Table1[[#This Row],[Order Date]],"dddd")</f>
        <v>Saturday</v>
      </c>
      <c r="D319" s="16" t="str">
        <f>TEXT(Table1[[#This Row],[Order Date]],"mmmm")</f>
        <v>August</v>
      </c>
      <c r="E319" s="1">
        <v>45876</v>
      </c>
      <c r="F319" s="1" t="str">
        <f>TEXT(Table1[[#This Row],[Shipment Date]],"dddd")</f>
        <v>Thursday</v>
      </c>
      <c r="G319" s="1" t="str">
        <f>TEXT(Table1[[#This Row],[Shipment Date]],"mmmm")</f>
        <v>August</v>
      </c>
      <c r="H319" s="1">
        <v>45889</v>
      </c>
      <c r="I319" s="16" t="str">
        <f>TEXT(Table1[[#This Row],[Delivery Date]],"dddd")</f>
        <v>Wednesday</v>
      </c>
      <c r="J319" s="1" t="str">
        <f>TEXT(Table1[[#This Row],[Delivery Date]],"mmmm")</f>
        <v>August</v>
      </c>
      <c r="K319" t="s">
        <v>1011</v>
      </c>
      <c r="L319" s="15" t="s">
        <v>65</v>
      </c>
      <c r="M319" s="15" t="s">
        <v>70</v>
      </c>
      <c r="N319" t="s">
        <v>1012</v>
      </c>
      <c r="O319" s="15" t="s">
        <v>278</v>
      </c>
      <c r="P319" s="15" t="s">
        <v>29</v>
      </c>
      <c r="Q319" t="s">
        <v>1013</v>
      </c>
      <c r="R319" t="s">
        <v>91</v>
      </c>
      <c r="S319" t="s">
        <v>25</v>
      </c>
      <c r="T319" t="s">
        <v>55</v>
      </c>
      <c r="U319" s="15" t="s">
        <v>56</v>
      </c>
      <c r="V319" s="15" t="s">
        <v>123</v>
      </c>
      <c r="W319">
        <v>297</v>
      </c>
      <c r="X319">
        <v>69.73</v>
      </c>
      <c r="Y319" s="15">
        <v>20709.810000000001</v>
      </c>
      <c r="Z319">
        <v>17.91</v>
      </c>
      <c r="AA319">
        <v>13</v>
      </c>
      <c r="AB319">
        <v>1401</v>
      </c>
      <c r="AC319" t="s">
        <v>36</v>
      </c>
      <c r="AD319">
        <v>3344.86</v>
      </c>
      <c r="AE319">
        <v>17364.95</v>
      </c>
    </row>
    <row r="320" spans="1:31" x14ac:dyDescent="0.25">
      <c r="A320" s="15">
        <v>100318</v>
      </c>
      <c r="B320" s="1">
        <v>45987</v>
      </c>
      <c r="C320" s="1" t="str">
        <f>TEXT(Table1[[#This Row],[Order Date]],"dddd")</f>
        <v>Wednesday</v>
      </c>
      <c r="D320" s="16" t="str">
        <f>TEXT(Table1[[#This Row],[Order Date]],"mmmm")</f>
        <v>November</v>
      </c>
      <c r="E320" s="1">
        <v>45989</v>
      </c>
      <c r="F320" s="1" t="str">
        <f>TEXT(Table1[[#This Row],[Shipment Date]],"dddd")</f>
        <v>Friday</v>
      </c>
      <c r="G320" s="1" t="str">
        <f>TEXT(Table1[[#This Row],[Shipment Date]],"mmmm")</f>
        <v>November</v>
      </c>
      <c r="H320" s="1">
        <v>46010</v>
      </c>
      <c r="I320" s="16" t="str">
        <f>TEXT(Table1[[#This Row],[Delivery Date]],"dddd")</f>
        <v>Friday</v>
      </c>
      <c r="J320" s="1" t="str">
        <f>TEXT(Table1[[#This Row],[Delivery Date]],"mmmm")</f>
        <v>December</v>
      </c>
      <c r="K320" t="s">
        <v>1014</v>
      </c>
      <c r="L320" s="15" t="s">
        <v>32</v>
      </c>
      <c r="M320" s="15" t="s">
        <v>364</v>
      </c>
      <c r="N320" t="s">
        <v>1015</v>
      </c>
      <c r="O320" s="15" t="s">
        <v>368</v>
      </c>
      <c r="P320" s="15" t="s">
        <v>29</v>
      </c>
      <c r="Q320" t="s">
        <v>1016</v>
      </c>
      <c r="R320" t="s">
        <v>212</v>
      </c>
      <c r="S320" t="s">
        <v>38</v>
      </c>
      <c r="T320" t="s">
        <v>203</v>
      </c>
      <c r="U320" s="15" t="s">
        <v>204</v>
      </c>
      <c r="V320" s="15" t="s">
        <v>76</v>
      </c>
      <c r="W320">
        <v>456</v>
      </c>
      <c r="X320">
        <v>118.33</v>
      </c>
      <c r="Y320" s="15">
        <v>53958.48</v>
      </c>
      <c r="Z320">
        <v>16.329999999999998</v>
      </c>
      <c r="AA320">
        <v>21</v>
      </c>
      <c r="AB320">
        <v>621</v>
      </c>
      <c r="AC320" t="s">
        <v>36</v>
      </c>
      <c r="AD320">
        <v>6046.54</v>
      </c>
      <c r="AE320">
        <v>47911.94</v>
      </c>
    </row>
    <row r="321" spans="1:31" x14ac:dyDescent="0.25">
      <c r="A321" s="15">
        <v>100319</v>
      </c>
      <c r="B321" s="1">
        <v>45475</v>
      </c>
      <c r="C321" s="1" t="str">
        <f>TEXT(Table1[[#This Row],[Order Date]],"dddd")</f>
        <v>Tuesday</v>
      </c>
      <c r="D321" s="16" t="str">
        <f>TEXT(Table1[[#This Row],[Order Date]],"mmmm")</f>
        <v>July</v>
      </c>
      <c r="E321" s="1">
        <v>45478</v>
      </c>
      <c r="F321" s="1" t="str">
        <f>TEXT(Table1[[#This Row],[Shipment Date]],"dddd")</f>
        <v>Friday</v>
      </c>
      <c r="G321" s="1" t="str">
        <f>TEXT(Table1[[#This Row],[Shipment Date]],"mmmm")</f>
        <v>July</v>
      </c>
      <c r="H321" s="1">
        <v>45483</v>
      </c>
      <c r="I321" s="16" t="str">
        <f>TEXT(Table1[[#This Row],[Delivery Date]],"dddd")</f>
        <v>Wednesday</v>
      </c>
      <c r="J321" s="1" t="str">
        <f>TEXT(Table1[[#This Row],[Delivery Date]],"mmmm")</f>
        <v>July</v>
      </c>
      <c r="K321" t="s">
        <v>1017</v>
      </c>
      <c r="L321" s="15" t="s">
        <v>32</v>
      </c>
      <c r="M321" s="15" t="s">
        <v>273</v>
      </c>
      <c r="N321" t="s">
        <v>1018</v>
      </c>
      <c r="O321" s="15" t="s">
        <v>28</v>
      </c>
      <c r="P321" s="15" t="s">
        <v>29</v>
      </c>
      <c r="Q321" t="s">
        <v>1019</v>
      </c>
      <c r="R321" t="s">
        <v>91</v>
      </c>
      <c r="S321" t="s">
        <v>38</v>
      </c>
      <c r="T321" t="s">
        <v>45</v>
      </c>
      <c r="U321" s="15" t="s">
        <v>46</v>
      </c>
      <c r="V321" s="15" t="s">
        <v>68</v>
      </c>
      <c r="W321">
        <v>127</v>
      </c>
      <c r="X321">
        <v>82.81</v>
      </c>
      <c r="Y321" s="15">
        <v>10516.87</v>
      </c>
      <c r="Z321">
        <v>36.74</v>
      </c>
      <c r="AA321">
        <v>5</v>
      </c>
      <c r="AB321">
        <v>1455</v>
      </c>
      <c r="AC321" t="s">
        <v>36</v>
      </c>
      <c r="AD321">
        <v>1387.65</v>
      </c>
      <c r="AE321">
        <v>9129.2200000000012</v>
      </c>
    </row>
    <row r="322" spans="1:31" x14ac:dyDescent="0.25">
      <c r="A322" s="15">
        <v>100320</v>
      </c>
      <c r="B322" s="1">
        <v>45486</v>
      </c>
      <c r="C322" s="1" t="str">
        <f>TEXT(Table1[[#This Row],[Order Date]],"dddd")</f>
        <v>Saturday</v>
      </c>
      <c r="D322" s="16" t="str">
        <f>TEXT(Table1[[#This Row],[Order Date]],"mmmm")</f>
        <v>July</v>
      </c>
      <c r="E322" s="1">
        <v>45487</v>
      </c>
      <c r="F322" s="1" t="str">
        <f>TEXT(Table1[[#This Row],[Shipment Date]],"dddd")</f>
        <v>Sunday</v>
      </c>
      <c r="G322" s="1" t="str">
        <f>TEXT(Table1[[#This Row],[Shipment Date]],"mmmm")</f>
        <v>July</v>
      </c>
      <c r="H322" s="1">
        <v>45505</v>
      </c>
      <c r="I322" s="16" t="str">
        <f>TEXT(Table1[[#This Row],[Delivery Date]],"dddd")</f>
        <v>Thursday</v>
      </c>
      <c r="J322" s="1" t="str">
        <f>TEXT(Table1[[#This Row],[Delivery Date]],"mmmm")</f>
        <v>August</v>
      </c>
      <c r="K322" t="s">
        <v>1020</v>
      </c>
      <c r="L322" s="15" t="s">
        <v>38</v>
      </c>
      <c r="M322" s="15" t="s">
        <v>83</v>
      </c>
      <c r="N322" t="s">
        <v>1021</v>
      </c>
      <c r="O322" s="15" t="s">
        <v>177</v>
      </c>
      <c r="P322" s="15" t="s">
        <v>29</v>
      </c>
      <c r="Q322" t="s">
        <v>708</v>
      </c>
      <c r="R322" t="s">
        <v>113</v>
      </c>
      <c r="S322" t="s">
        <v>54</v>
      </c>
      <c r="T322" t="s">
        <v>66</v>
      </c>
      <c r="U322" s="15" t="s">
        <v>67</v>
      </c>
      <c r="V322" s="15" t="s">
        <v>123</v>
      </c>
      <c r="W322">
        <v>349</v>
      </c>
      <c r="X322">
        <v>93.32</v>
      </c>
      <c r="Y322" s="15">
        <v>32568.68</v>
      </c>
      <c r="Z322">
        <v>19.170000000000002</v>
      </c>
      <c r="AA322">
        <v>18</v>
      </c>
      <c r="AB322">
        <v>3353</v>
      </c>
      <c r="AC322" t="s">
        <v>188</v>
      </c>
      <c r="AD322">
        <v>7739.05</v>
      </c>
      <c r="AE322">
        <v>24829.63</v>
      </c>
    </row>
    <row r="323" spans="1:31" x14ac:dyDescent="0.25">
      <c r="A323" s="15">
        <v>100321</v>
      </c>
      <c r="B323" s="1">
        <v>45892</v>
      </c>
      <c r="C323" s="1" t="str">
        <f>TEXT(Table1[[#This Row],[Order Date]],"dddd")</f>
        <v>Saturday</v>
      </c>
      <c r="D323" s="16" t="str">
        <f>TEXT(Table1[[#This Row],[Order Date]],"mmmm")</f>
        <v>August</v>
      </c>
      <c r="E323" s="1">
        <v>45893</v>
      </c>
      <c r="F323" s="1" t="str">
        <f>TEXT(Table1[[#This Row],[Shipment Date]],"dddd")</f>
        <v>Sunday</v>
      </c>
      <c r="G323" s="1" t="str">
        <f>TEXT(Table1[[#This Row],[Shipment Date]],"mmmm")</f>
        <v>August</v>
      </c>
      <c r="H323" s="1">
        <v>45896</v>
      </c>
      <c r="I323" s="16" t="str">
        <f>TEXT(Table1[[#This Row],[Delivery Date]],"dddd")</f>
        <v>Wednesday</v>
      </c>
      <c r="J323" s="1" t="str">
        <f>TEXT(Table1[[#This Row],[Delivery Date]],"mmmm")</f>
        <v>August</v>
      </c>
      <c r="K323" t="s">
        <v>1022</v>
      </c>
      <c r="L323" s="15" t="s">
        <v>32</v>
      </c>
      <c r="M323" s="15" t="s">
        <v>273</v>
      </c>
      <c r="N323" t="s">
        <v>1023</v>
      </c>
      <c r="O323" s="15" t="s">
        <v>51</v>
      </c>
      <c r="P323" s="15" t="s">
        <v>52</v>
      </c>
      <c r="Q323" t="s">
        <v>756</v>
      </c>
      <c r="R323" t="s">
        <v>122</v>
      </c>
      <c r="S323" t="s">
        <v>38</v>
      </c>
      <c r="T323" t="s">
        <v>151</v>
      </c>
      <c r="U323" s="15" t="s">
        <v>152</v>
      </c>
      <c r="V323" s="15" t="s">
        <v>68</v>
      </c>
      <c r="W323">
        <v>478</v>
      </c>
      <c r="X323">
        <v>68.260000000000005</v>
      </c>
      <c r="Y323" s="15">
        <v>32628.28</v>
      </c>
      <c r="Z323">
        <v>59.49</v>
      </c>
      <c r="AA323">
        <v>3</v>
      </c>
      <c r="AB323">
        <v>3752</v>
      </c>
      <c r="AC323" t="s">
        <v>36</v>
      </c>
      <c r="AD323">
        <v>6253.66</v>
      </c>
      <c r="AE323">
        <v>26374.62</v>
      </c>
    </row>
    <row r="324" spans="1:31" x14ac:dyDescent="0.25">
      <c r="A324" s="15">
        <v>100322</v>
      </c>
      <c r="B324" s="1">
        <v>45593</v>
      </c>
      <c r="C324" s="1" t="str">
        <f>TEXT(Table1[[#This Row],[Order Date]],"dddd")</f>
        <v>Monday</v>
      </c>
      <c r="D324" s="16" t="str">
        <f>TEXT(Table1[[#This Row],[Order Date]],"mmmm")</f>
        <v>October</v>
      </c>
      <c r="E324" s="1">
        <v>45593</v>
      </c>
      <c r="F324" s="1" t="str">
        <f>TEXT(Table1[[#This Row],[Shipment Date]],"dddd")</f>
        <v>Monday</v>
      </c>
      <c r="G324" s="1" t="str">
        <f>TEXT(Table1[[#This Row],[Shipment Date]],"mmmm")</f>
        <v>October</v>
      </c>
      <c r="H324" s="1">
        <v>45599</v>
      </c>
      <c r="I324" s="16" t="str">
        <f>TEXT(Table1[[#This Row],[Delivery Date]],"dddd")</f>
        <v>Sunday</v>
      </c>
      <c r="J324" s="1" t="str">
        <f>TEXT(Table1[[#This Row],[Delivery Date]],"mmmm")</f>
        <v>November</v>
      </c>
      <c r="K324" t="s">
        <v>1024</v>
      </c>
      <c r="L324" s="15" t="s">
        <v>25</v>
      </c>
      <c r="M324" s="15" t="s">
        <v>59</v>
      </c>
      <c r="N324" t="s">
        <v>1025</v>
      </c>
      <c r="O324" s="15" t="s">
        <v>41</v>
      </c>
      <c r="P324" s="15" t="s">
        <v>42</v>
      </c>
      <c r="Q324" t="s">
        <v>428</v>
      </c>
      <c r="R324" t="s">
        <v>91</v>
      </c>
      <c r="S324" t="s">
        <v>32</v>
      </c>
      <c r="T324" t="s">
        <v>45</v>
      </c>
      <c r="U324" s="15" t="s">
        <v>46</v>
      </c>
      <c r="V324" s="15" t="s">
        <v>35</v>
      </c>
      <c r="W324">
        <v>480</v>
      </c>
      <c r="X324">
        <v>316.88</v>
      </c>
      <c r="Y324" s="15">
        <v>152102.39999999999</v>
      </c>
      <c r="Z324">
        <v>26.08</v>
      </c>
      <c r="AA324">
        <v>6</v>
      </c>
      <c r="AB324">
        <v>579</v>
      </c>
      <c r="AC324" t="s">
        <v>36</v>
      </c>
      <c r="AD324">
        <v>23282.1</v>
      </c>
      <c r="AE324">
        <v>128820.29999999999</v>
      </c>
    </row>
    <row r="325" spans="1:31" x14ac:dyDescent="0.25">
      <c r="A325" s="15">
        <v>100323</v>
      </c>
      <c r="B325" s="1">
        <v>45843</v>
      </c>
      <c r="C325" s="1" t="str">
        <f>TEXT(Table1[[#This Row],[Order Date]],"dddd")</f>
        <v>Saturday</v>
      </c>
      <c r="D325" s="16" t="str">
        <f>TEXT(Table1[[#This Row],[Order Date]],"mmmm")</f>
        <v>July</v>
      </c>
      <c r="E325" s="1">
        <v>45844</v>
      </c>
      <c r="F325" s="1" t="str">
        <f>TEXT(Table1[[#This Row],[Shipment Date]],"dddd")</f>
        <v>Sunday</v>
      </c>
      <c r="G325" s="1" t="str">
        <f>TEXT(Table1[[#This Row],[Shipment Date]],"mmmm")</f>
        <v>July</v>
      </c>
      <c r="H325" s="1">
        <v>45854</v>
      </c>
      <c r="I325" s="16" t="str">
        <f>TEXT(Table1[[#This Row],[Delivery Date]],"dddd")</f>
        <v>Wednesday</v>
      </c>
      <c r="J325" s="1" t="str">
        <f>TEXT(Table1[[#This Row],[Delivery Date]],"mmmm")</f>
        <v>July</v>
      </c>
      <c r="K325" t="s">
        <v>1026</v>
      </c>
      <c r="L325" s="15" t="s">
        <v>32</v>
      </c>
      <c r="M325" s="15" t="s">
        <v>364</v>
      </c>
      <c r="N325" t="s">
        <v>1027</v>
      </c>
      <c r="O325" s="15" t="s">
        <v>116</v>
      </c>
      <c r="P325" s="15" t="s">
        <v>62</v>
      </c>
      <c r="Q325" t="s">
        <v>121</v>
      </c>
      <c r="R325" t="s">
        <v>113</v>
      </c>
      <c r="S325" t="s">
        <v>65</v>
      </c>
      <c r="T325" t="s">
        <v>151</v>
      </c>
      <c r="U325" s="15" t="s">
        <v>152</v>
      </c>
      <c r="V325" s="15" t="s">
        <v>35</v>
      </c>
      <c r="W325">
        <v>70</v>
      </c>
      <c r="X325">
        <v>40.1</v>
      </c>
      <c r="Y325" s="15">
        <v>2807</v>
      </c>
      <c r="Z325">
        <v>14.46</v>
      </c>
      <c r="AA325">
        <v>10</v>
      </c>
      <c r="AB325">
        <v>3608</v>
      </c>
      <c r="AC325" t="s">
        <v>36</v>
      </c>
      <c r="AD325">
        <v>159.52000000000001</v>
      </c>
      <c r="AE325">
        <v>2647.48</v>
      </c>
    </row>
    <row r="326" spans="1:31" x14ac:dyDescent="0.25">
      <c r="A326" s="15">
        <v>100324</v>
      </c>
      <c r="B326" s="1">
        <v>45488</v>
      </c>
      <c r="C326" s="1" t="str">
        <f>TEXT(Table1[[#This Row],[Order Date]],"dddd")</f>
        <v>Monday</v>
      </c>
      <c r="D326" s="16" t="str">
        <f>TEXT(Table1[[#This Row],[Order Date]],"mmmm")</f>
        <v>July</v>
      </c>
      <c r="E326" s="1">
        <v>45488</v>
      </c>
      <c r="F326" s="1" t="str">
        <f>TEXT(Table1[[#This Row],[Shipment Date]],"dddd")</f>
        <v>Monday</v>
      </c>
      <c r="G326" s="1" t="str">
        <f>TEXT(Table1[[#This Row],[Shipment Date]],"mmmm")</f>
        <v>July</v>
      </c>
      <c r="H326" s="1">
        <v>45502</v>
      </c>
      <c r="I326" s="16" t="str">
        <f>TEXT(Table1[[#This Row],[Delivery Date]],"dddd")</f>
        <v>Monday</v>
      </c>
      <c r="J326" s="1" t="str">
        <f>TEXT(Table1[[#This Row],[Delivery Date]],"mmmm")</f>
        <v>July</v>
      </c>
      <c r="K326" t="s">
        <v>1028</v>
      </c>
      <c r="L326" s="15" t="s">
        <v>54</v>
      </c>
      <c r="M326" s="15" t="s">
        <v>158</v>
      </c>
      <c r="N326" t="s">
        <v>1029</v>
      </c>
      <c r="O326" s="15" t="s">
        <v>149</v>
      </c>
      <c r="P326" s="15" t="s">
        <v>42</v>
      </c>
      <c r="Q326" t="s">
        <v>1030</v>
      </c>
      <c r="R326" t="s">
        <v>118</v>
      </c>
      <c r="S326" t="s">
        <v>54</v>
      </c>
      <c r="T326" t="s">
        <v>151</v>
      </c>
      <c r="U326" s="15" t="s">
        <v>152</v>
      </c>
      <c r="V326" s="15" t="s">
        <v>123</v>
      </c>
      <c r="W326">
        <v>39</v>
      </c>
      <c r="X326">
        <v>396.75</v>
      </c>
      <c r="Y326" s="15">
        <v>15473.25</v>
      </c>
      <c r="Z326">
        <v>8.6199999999999992</v>
      </c>
      <c r="AA326">
        <v>14</v>
      </c>
      <c r="AB326">
        <v>157</v>
      </c>
      <c r="AC326" t="s">
        <v>36</v>
      </c>
      <c r="AD326">
        <v>2459.62</v>
      </c>
      <c r="AE326">
        <v>13013.630000000001</v>
      </c>
    </row>
    <row r="327" spans="1:31" x14ac:dyDescent="0.25">
      <c r="A327" s="15">
        <v>100325</v>
      </c>
      <c r="B327" s="1">
        <v>45736</v>
      </c>
      <c r="C327" s="1" t="str">
        <f>TEXT(Table1[[#This Row],[Order Date]],"dddd")</f>
        <v>Thursday</v>
      </c>
      <c r="D327" s="16" t="str">
        <f>TEXT(Table1[[#This Row],[Order Date]],"mmmm")</f>
        <v>March</v>
      </c>
      <c r="E327" s="1">
        <v>45740</v>
      </c>
      <c r="F327" s="1" t="str">
        <f>TEXT(Table1[[#This Row],[Shipment Date]],"dddd")</f>
        <v>Monday</v>
      </c>
      <c r="G327" s="1" t="str">
        <f>TEXT(Table1[[#This Row],[Shipment Date]],"mmmm")</f>
        <v>March</v>
      </c>
      <c r="H327" s="1">
        <v>45747</v>
      </c>
      <c r="I327" s="16" t="str">
        <f>TEXT(Table1[[#This Row],[Delivery Date]],"dddd")</f>
        <v>Monday</v>
      </c>
      <c r="J327" s="1" t="str">
        <f>TEXT(Table1[[#This Row],[Delivery Date]],"mmmm")</f>
        <v>March</v>
      </c>
      <c r="K327" t="s">
        <v>1031</v>
      </c>
      <c r="L327" s="15" t="s">
        <v>38</v>
      </c>
      <c r="M327" s="15" t="s">
        <v>83</v>
      </c>
      <c r="N327" t="s">
        <v>1032</v>
      </c>
      <c r="O327" s="15" t="s">
        <v>134</v>
      </c>
      <c r="P327" s="15" t="s">
        <v>52</v>
      </c>
      <c r="Q327" t="s">
        <v>345</v>
      </c>
      <c r="R327" t="s">
        <v>187</v>
      </c>
      <c r="S327" t="s">
        <v>38</v>
      </c>
      <c r="T327" t="s">
        <v>203</v>
      </c>
      <c r="U327" s="15" t="s">
        <v>204</v>
      </c>
      <c r="V327" s="15" t="s">
        <v>35</v>
      </c>
      <c r="W327">
        <v>195</v>
      </c>
      <c r="X327">
        <v>43.36</v>
      </c>
      <c r="Y327" s="15">
        <v>8455.2000000000007</v>
      </c>
      <c r="Z327">
        <v>13.34</v>
      </c>
      <c r="AA327">
        <v>7</v>
      </c>
      <c r="AB327">
        <v>1787</v>
      </c>
      <c r="AC327" t="s">
        <v>47</v>
      </c>
      <c r="AD327">
        <v>-247.46</v>
      </c>
      <c r="AE327">
        <v>8702.66</v>
      </c>
    </row>
    <row r="328" spans="1:31" x14ac:dyDescent="0.25">
      <c r="A328" s="15">
        <v>100326</v>
      </c>
      <c r="B328" s="1">
        <v>45676</v>
      </c>
      <c r="C328" s="1" t="str">
        <f>TEXT(Table1[[#This Row],[Order Date]],"dddd")</f>
        <v>Sunday</v>
      </c>
      <c r="D328" s="16" t="str">
        <f>TEXT(Table1[[#This Row],[Order Date]],"mmmm")</f>
        <v>January</v>
      </c>
      <c r="E328" s="1">
        <v>45676</v>
      </c>
      <c r="F328" s="1" t="str">
        <f>TEXT(Table1[[#This Row],[Shipment Date]],"dddd")</f>
        <v>Sunday</v>
      </c>
      <c r="G328" s="1" t="str">
        <f>TEXT(Table1[[#This Row],[Shipment Date]],"mmmm")</f>
        <v>January</v>
      </c>
      <c r="H328" s="1">
        <v>45694</v>
      </c>
      <c r="I328" s="16" t="str">
        <f>TEXT(Table1[[#This Row],[Delivery Date]],"dddd")</f>
        <v>Thursday</v>
      </c>
      <c r="J328" s="1" t="str">
        <f>TEXT(Table1[[#This Row],[Delivery Date]],"mmmm")</f>
        <v>February</v>
      </c>
      <c r="K328" t="s">
        <v>955</v>
      </c>
      <c r="L328" s="15" t="s">
        <v>25</v>
      </c>
      <c r="M328" s="15" t="s">
        <v>172</v>
      </c>
      <c r="N328" t="s">
        <v>1033</v>
      </c>
      <c r="O328" s="15" t="s">
        <v>85</v>
      </c>
      <c r="P328" s="15" t="s">
        <v>52</v>
      </c>
      <c r="Q328" t="s">
        <v>1034</v>
      </c>
      <c r="R328" t="s">
        <v>31</v>
      </c>
      <c r="S328" t="s">
        <v>32</v>
      </c>
      <c r="T328" t="s">
        <v>55</v>
      </c>
      <c r="U328" s="15" t="s">
        <v>56</v>
      </c>
      <c r="V328" s="15" t="s">
        <v>76</v>
      </c>
      <c r="W328">
        <v>344</v>
      </c>
      <c r="X328">
        <v>75.3</v>
      </c>
      <c r="Y328" s="15">
        <v>25903.200000000001</v>
      </c>
      <c r="Z328">
        <v>14.29</v>
      </c>
      <c r="AA328">
        <v>18</v>
      </c>
      <c r="AB328">
        <v>877</v>
      </c>
      <c r="AC328" t="s">
        <v>36</v>
      </c>
      <c r="AD328">
        <v>924</v>
      </c>
      <c r="AE328">
        <v>24979.200000000001</v>
      </c>
    </row>
    <row r="329" spans="1:31" x14ac:dyDescent="0.25">
      <c r="A329" s="15">
        <v>100327</v>
      </c>
      <c r="B329" s="1">
        <v>45944</v>
      </c>
      <c r="C329" s="1" t="str">
        <f>TEXT(Table1[[#This Row],[Order Date]],"dddd")</f>
        <v>Tuesday</v>
      </c>
      <c r="D329" s="16" t="str">
        <f>TEXT(Table1[[#This Row],[Order Date]],"mmmm")</f>
        <v>October</v>
      </c>
      <c r="E329" s="1">
        <v>45944</v>
      </c>
      <c r="F329" s="1" t="str">
        <f>TEXT(Table1[[#This Row],[Shipment Date]],"dddd")</f>
        <v>Tuesday</v>
      </c>
      <c r="G329" s="1" t="str">
        <f>TEXT(Table1[[#This Row],[Shipment Date]],"mmmm")</f>
        <v>October</v>
      </c>
      <c r="H329" s="1">
        <v>45945</v>
      </c>
      <c r="I329" s="16" t="str">
        <f>TEXT(Table1[[#This Row],[Delivery Date]],"dddd")</f>
        <v>Wednesday</v>
      </c>
      <c r="J329" s="1" t="str">
        <f>TEXT(Table1[[#This Row],[Delivery Date]],"mmmm")</f>
        <v>October</v>
      </c>
      <c r="K329" t="s">
        <v>1035</v>
      </c>
      <c r="L329" s="15" t="s">
        <v>65</v>
      </c>
      <c r="M329" s="15" t="s">
        <v>154</v>
      </c>
      <c r="N329" t="s">
        <v>1036</v>
      </c>
      <c r="O329" s="15" t="s">
        <v>416</v>
      </c>
      <c r="P329" s="15" t="s">
        <v>80</v>
      </c>
      <c r="Q329" t="s">
        <v>1037</v>
      </c>
      <c r="R329" t="s">
        <v>64</v>
      </c>
      <c r="S329" t="s">
        <v>54</v>
      </c>
      <c r="T329" t="s">
        <v>92</v>
      </c>
      <c r="U329" s="15" t="s">
        <v>93</v>
      </c>
      <c r="V329" s="15" t="s">
        <v>68</v>
      </c>
      <c r="W329">
        <v>23</v>
      </c>
      <c r="X329">
        <v>158.11000000000001</v>
      </c>
      <c r="Y329" s="15">
        <v>3636.53</v>
      </c>
      <c r="Z329">
        <v>30</v>
      </c>
      <c r="AA329">
        <v>1</v>
      </c>
      <c r="AB329">
        <v>704</v>
      </c>
      <c r="AC329" t="s">
        <v>36</v>
      </c>
      <c r="AD329">
        <v>630.16999999999996</v>
      </c>
      <c r="AE329">
        <v>3006.36</v>
      </c>
    </row>
    <row r="330" spans="1:31" x14ac:dyDescent="0.25">
      <c r="A330" s="15">
        <v>100328</v>
      </c>
      <c r="B330" s="1">
        <v>45536</v>
      </c>
      <c r="C330" s="1" t="str">
        <f>TEXT(Table1[[#This Row],[Order Date]],"dddd")</f>
        <v>Sunday</v>
      </c>
      <c r="D330" s="16" t="str">
        <f>TEXT(Table1[[#This Row],[Order Date]],"mmmm")</f>
        <v>September</v>
      </c>
      <c r="E330" s="1">
        <v>45538</v>
      </c>
      <c r="F330" s="1" t="str">
        <f>TEXT(Table1[[#This Row],[Shipment Date]],"dddd")</f>
        <v>Tuesday</v>
      </c>
      <c r="G330" s="1" t="str">
        <f>TEXT(Table1[[#This Row],[Shipment Date]],"mmmm")</f>
        <v>September</v>
      </c>
      <c r="H330" s="1">
        <v>45563</v>
      </c>
      <c r="I330" s="16" t="str">
        <f>TEXT(Table1[[#This Row],[Delivery Date]],"dddd")</f>
        <v>Saturday</v>
      </c>
      <c r="J330" s="1" t="str">
        <f>TEXT(Table1[[#This Row],[Delivery Date]],"mmmm")</f>
        <v>September</v>
      </c>
      <c r="K330" t="s">
        <v>1038</v>
      </c>
      <c r="L330" s="15" t="s">
        <v>32</v>
      </c>
      <c r="M330" s="15" t="s">
        <v>95</v>
      </c>
      <c r="N330" t="s">
        <v>1039</v>
      </c>
      <c r="O330" s="15" t="s">
        <v>41</v>
      </c>
      <c r="P330" s="15" t="s">
        <v>42</v>
      </c>
      <c r="Q330" t="s">
        <v>81</v>
      </c>
      <c r="R330" t="s">
        <v>44</v>
      </c>
      <c r="S330" t="s">
        <v>54</v>
      </c>
      <c r="T330" t="s">
        <v>203</v>
      </c>
      <c r="U330" s="15" t="s">
        <v>204</v>
      </c>
      <c r="V330" s="15" t="s">
        <v>76</v>
      </c>
      <c r="W330">
        <v>427</v>
      </c>
      <c r="X330">
        <v>72.739999999999995</v>
      </c>
      <c r="Y330" s="15">
        <v>31059.98</v>
      </c>
      <c r="Z330">
        <v>15.8</v>
      </c>
      <c r="AA330">
        <v>25</v>
      </c>
      <c r="AB330">
        <v>1078</v>
      </c>
      <c r="AC330" t="s">
        <v>188</v>
      </c>
      <c r="AD330">
        <v>3555.11</v>
      </c>
      <c r="AE330">
        <v>27504.87</v>
      </c>
    </row>
    <row r="331" spans="1:31" x14ac:dyDescent="0.25">
      <c r="A331" s="15">
        <v>100329</v>
      </c>
      <c r="B331" s="1">
        <v>45437</v>
      </c>
      <c r="C331" s="1" t="str">
        <f>TEXT(Table1[[#This Row],[Order Date]],"dddd")</f>
        <v>Saturday</v>
      </c>
      <c r="D331" s="16" t="str">
        <f>TEXT(Table1[[#This Row],[Order Date]],"mmmm")</f>
        <v>May</v>
      </c>
      <c r="E331" s="1">
        <v>45440</v>
      </c>
      <c r="F331" s="1" t="str">
        <f>TEXT(Table1[[#This Row],[Shipment Date]],"dddd")</f>
        <v>Tuesday</v>
      </c>
      <c r="G331" s="1" t="str">
        <f>TEXT(Table1[[#This Row],[Shipment Date]],"mmmm")</f>
        <v>May</v>
      </c>
      <c r="H331" s="1">
        <v>45444</v>
      </c>
      <c r="I331" s="16" t="str">
        <f>TEXT(Table1[[#This Row],[Delivery Date]],"dddd")</f>
        <v>Saturday</v>
      </c>
      <c r="J331" s="1" t="str">
        <f>TEXT(Table1[[#This Row],[Delivery Date]],"mmmm")</f>
        <v>June</v>
      </c>
      <c r="K331" t="s">
        <v>1040</v>
      </c>
      <c r="L331" s="15" t="s">
        <v>38</v>
      </c>
      <c r="M331" s="15" t="s">
        <v>39</v>
      </c>
      <c r="N331" t="s">
        <v>1041</v>
      </c>
      <c r="O331" s="15" t="s">
        <v>41</v>
      </c>
      <c r="P331" s="15" t="s">
        <v>42</v>
      </c>
      <c r="Q331" t="s">
        <v>1042</v>
      </c>
      <c r="R331" t="s">
        <v>122</v>
      </c>
      <c r="S331" t="s">
        <v>25</v>
      </c>
      <c r="T331" t="s">
        <v>92</v>
      </c>
      <c r="U331" s="15" t="s">
        <v>93</v>
      </c>
      <c r="V331" s="15" t="s">
        <v>123</v>
      </c>
      <c r="W331">
        <v>500</v>
      </c>
      <c r="X331">
        <v>77.180000000000007</v>
      </c>
      <c r="Y331" s="15">
        <v>38590</v>
      </c>
      <c r="Z331">
        <v>22.84</v>
      </c>
      <c r="AA331">
        <v>4</v>
      </c>
      <c r="AB331">
        <v>468</v>
      </c>
      <c r="AC331" t="s">
        <v>36</v>
      </c>
      <c r="AD331">
        <v>6039.37</v>
      </c>
      <c r="AE331">
        <v>32550.63</v>
      </c>
    </row>
    <row r="332" spans="1:31" x14ac:dyDescent="0.25">
      <c r="A332" s="15">
        <v>100330</v>
      </c>
      <c r="B332" s="1">
        <v>45723</v>
      </c>
      <c r="C332" s="1" t="str">
        <f>TEXT(Table1[[#This Row],[Order Date]],"dddd")</f>
        <v>Friday</v>
      </c>
      <c r="D332" s="16" t="str">
        <f>TEXT(Table1[[#This Row],[Order Date]],"mmmm")</f>
        <v>March</v>
      </c>
      <c r="E332" s="1">
        <v>45726</v>
      </c>
      <c r="F332" s="1" t="str">
        <f>TEXT(Table1[[#This Row],[Shipment Date]],"dddd")</f>
        <v>Monday</v>
      </c>
      <c r="G332" s="1" t="str">
        <f>TEXT(Table1[[#This Row],[Shipment Date]],"mmmm")</f>
        <v>March</v>
      </c>
      <c r="H332" s="1">
        <v>45737</v>
      </c>
      <c r="I332" s="16" t="str">
        <f>TEXT(Table1[[#This Row],[Delivery Date]],"dddd")</f>
        <v>Friday</v>
      </c>
      <c r="J332" s="1" t="str">
        <f>TEXT(Table1[[#This Row],[Delivery Date]],"mmmm")</f>
        <v>March</v>
      </c>
      <c r="K332" t="s">
        <v>1043</v>
      </c>
      <c r="L332" s="15" t="s">
        <v>65</v>
      </c>
      <c r="M332" s="15" t="s">
        <v>142</v>
      </c>
      <c r="N332" t="s">
        <v>1044</v>
      </c>
      <c r="O332" s="15" t="s">
        <v>149</v>
      </c>
      <c r="P332" s="15" t="s">
        <v>42</v>
      </c>
      <c r="Q332" t="s">
        <v>1045</v>
      </c>
      <c r="R332" t="s">
        <v>187</v>
      </c>
      <c r="S332" t="s">
        <v>32</v>
      </c>
      <c r="T332" t="s">
        <v>45</v>
      </c>
      <c r="U332" s="15" t="s">
        <v>46</v>
      </c>
      <c r="V332" s="15" t="s">
        <v>123</v>
      </c>
      <c r="W332">
        <v>372</v>
      </c>
      <c r="X332">
        <v>435.28</v>
      </c>
      <c r="Y332" s="15">
        <v>161924.16</v>
      </c>
      <c r="Z332">
        <v>19.73</v>
      </c>
      <c r="AA332">
        <v>11</v>
      </c>
      <c r="AB332">
        <v>404</v>
      </c>
      <c r="AC332" t="s">
        <v>36</v>
      </c>
      <c r="AD332">
        <v>28254.69</v>
      </c>
      <c r="AE332">
        <v>133669.47</v>
      </c>
    </row>
    <row r="333" spans="1:31" x14ac:dyDescent="0.25">
      <c r="A333" s="15">
        <v>100331</v>
      </c>
      <c r="B333" s="1">
        <v>45754</v>
      </c>
      <c r="C333" s="1" t="str">
        <f>TEXT(Table1[[#This Row],[Order Date]],"dddd")</f>
        <v>Monday</v>
      </c>
      <c r="D333" s="16" t="str">
        <f>TEXT(Table1[[#This Row],[Order Date]],"mmmm")</f>
        <v>April</v>
      </c>
      <c r="E333" s="1">
        <v>45759</v>
      </c>
      <c r="F333" s="1" t="str">
        <f>TEXT(Table1[[#This Row],[Shipment Date]],"dddd")</f>
        <v>Saturday</v>
      </c>
      <c r="G333" s="1" t="str">
        <f>TEXT(Table1[[#This Row],[Shipment Date]],"mmmm")</f>
        <v>April</v>
      </c>
      <c r="H333" s="1">
        <v>45766</v>
      </c>
      <c r="I333" s="16" t="str">
        <f>TEXT(Table1[[#This Row],[Delivery Date]],"dddd")</f>
        <v>Saturday</v>
      </c>
      <c r="J333" s="1" t="str">
        <f>TEXT(Table1[[#This Row],[Delivery Date]],"mmmm")</f>
        <v>April</v>
      </c>
      <c r="K333" t="s">
        <v>1046</v>
      </c>
      <c r="L333" s="15" t="s">
        <v>65</v>
      </c>
      <c r="M333" s="15" t="s">
        <v>70</v>
      </c>
      <c r="N333" t="s">
        <v>1047</v>
      </c>
      <c r="O333" s="15" t="s">
        <v>139</v>
      </c>
      <c r="P333" s="15" t="s">
        <v>42</v>
      </c>
      <c r="Q333" t="s">
        <v>1048</v>
      </c>
      <c r="R333" t="s">
        <v>118</v>
      </c>
      <c r="S333" t="s">
        <v>38</v>
      </c>
      <c r="T333" t="s">
        <v>151</v>
      </c>
      <c r="U333" s="15" t="s">
        <v>152</v>
      </c>
      <c r="V333" s="15" t="s">
        <v>123</v>
      </c>
      <c r="W333">
        <v>438</v>
      </c>
      <c r="X333">
        <v>145.83000000000001</v>
      </c>
      <c r="Y333" s="15">
        <v>63873.54</v>
      </c>
      <c r="Z333">
        <v>21.34</v>
      </c>
      <c r="AA333">
        <v>7</v>
      </c>
      <c r="AB333">
        <v>286</v>
      </c>
      <c r="AC333" t="s">
        <v>57</v>
      </c>
      <c r="AD333">
        <v>7929.46</v>
      </c>
      <c r="AE333">
        <v>55944.08</v>
      </c>
    </row>
    <row r="334" spans="1:31" x14ac:dyDescent="0.25">
      <c r="A334" s="15">
        <v>100332</v>
      </c>
      <c r="B334" s="1">
        <v>45450</v>
      </c>
      <c r="C334" s="1" t="str">
        <f>TEXT(Table1[[#This Row],[Order Date]],"dddd")</f>
        <v>Friday</v>
      </c>
      <c r="D334" s="16" t="str">
        <f>TEXT(Table1[[#This Row],[Order Date]],"mmmm")</f>
        <v>June</v>
      </c>
      <c r="E334" s="1">
        <v>45450</v>
      </c>
      <c r="F334" s="1" t="str">
        <f>TEXT(Table1[[#This Row],[Shipment Date]],"dddd")</f>
        <v>Friday</v>
      </c>
      <c r="G334" s="1" t="str">
        <f>TEXT(Table1[[#This Row],[Shipment Date]],"mmmm")</f>
        <v>June</v>
      </c>
      <c r="H334" s="1">
        <v>45466</v>
      </c>
      <c r="I334" s="16" t="str">
        <f>TEXT(Table1[[#This Row],[Delivery Date]],"dddd")</f>
        <v>Sunday</v>
      </c>
      <c r="J334" s="1" t="str">
        <f>TEXT(Table1[[#This Row],[Delivery Date]],"mmmm")</f>
        <v>June</v>
      </c>
      <c r="K334" t="s">
        <v>1049</v>
      </c>
      <c r="L334" s="15" t="s">
        <v>65</v>
      </c>
      <c r="M334" s="15" t="s">
        <v>70</v>
      </c>
      <c r="N334" t="s">
        <v>1050</v>
      </c>
      <c r="O334" s="15" t="s">
        <v>116</v>
      </c>
      <c r="P334" s="15" t="s">
        <v>62</v>
      </c>
      <c r="Q334" t="s">
        <v>1051</v>
      </c>
      <c r="R334" t="s">
        <v>122</v>
      </c>
      <c r="S334" t="s">
        <v>54</v>
      </c>
      <c r="T334" t="s">
        <v>33</v>
      </c>
      <c r="U334" s="15" t="s">
        <v>34</v>
      </c>
      <c r="V334" s="15" t="s">
        <v>76</v>
      </c>
      <c r="W334">
        <v>373</v>
      </c>
      <c r="X334">
        <v>46.24</v>
      </c>
      <c r="Y334" s="15">
        <v>17247.52</v>
      </c>
      <c r="Z334">
        <v>14.82</v>
      </c>
      <c r="AA334">
        <v>16</v>
      </c>
      <c r="AB334">
        <v>1301</v>
      </c>
      <c r="AC334" t="s">
        <v>36</v>
      </c>
      <c r="AD334">
        <v>1052.43</v>
      </c>
      <c r="AE334">
        <v>16195.09</v>
      </c>
    </row>
    <row r="335" spans="1:31" x14ac:dyDescent="0.25">
      <c r="A335" s="15">
        <v>100333</v>
      </c>
      <c r="B335" s="1">
        <v>45488</v>
      </c>
      <c r="C335" s="1" t="str">
        <f>TEXT(Table1[[#This Row],[Order Date]],"dddd")</f>
        <v>Monday</v>
      </c>
      <c r="D335" s="16" t="str">
        <f>TEXT(Table1[[#This Row],[Order Date]],"mmmm")</f>
        <v>July</v>
      </c>
      <c r="E335" s="1">
        <v>45492</v>
      </c>
      <c r="F335" s="1" t="str">
        <f>TEXT(Table1[[#This Row],[Shipment Date]],"dddd")</f>
        <v>Friday</v>
      </c>
      <c r="G335" s="1" t="str">
        <f>TEXT(Table1[[#This Row],[Shipment Date]],"mmmm")</f>
        <v>July</v>
      </c>
      <c r="H335" s="1">
        <v>45497</v>
      </c>
      <c r="I335" s="16" t="str">
        <f>TEXT(Table1[[#This Row],[Delivery Date]],"dddd")</f>
        <v>Wednesday</v>
      </c>
      <c r="J335" s="1" t="str">
        <f>TEXT(Table1[[#This Row],[Delivery Date]],"mmmm")</f>
        <v>July</v>
      </c>
      <c r="K335" t="s">
        <v>1052</v>
      </c>
      <c r="L335" s="15" t="s">
        <v>32</v>
      </c>
      <c r="M335" s="15" t="s">
        <v>110</v>
      </c>
      <c r="N335" t="s">
        <v>1053</v>
      </c>
      <c r="O335" s="15" t="s">
        <v>116</v>
      </c>
      <c r="P335" s="15" t="s">
        <v>62</v>
      </c>
      <c r="Q335" t="s">
        <v>1054</v>
      </c>
      <c r="R335" t="s">
        <v>91</v>
      </c>
      <c r="S335" t="s">
        <v>38</v>
      </c>
      <c r="T335" t="s">
        <v>74</v>
      </c>
      <c r="U335" s="15" t="s">
        <v>75</v>
      </c>
      <c r="V335" s="15" t="s">
        <v>68</v>
      </c>
      <c r="W335">
        <v>160</v>
      </c>
      <c r="X335">
        <v>42.48</v>
      </c>
      <c r="Y335" s="15">
        <v>6796.8</v>
      </c>
      <c r="Z335">
        <v>38.880000000000003</v>
      </c>
      <c r="AA335">
        <v>5</v>
      </c>
      <c r="AB335">
        <v>2275</v>
      </c>
      <c r="AC335" t="s">
        <v>36</v>
      </c>
      <c r="AD335">
        <v>635.87</v>
      </c>
      <c r="AE335">
        <v>6160.93</v>
      </c>
    </row>
    <row r="336" spans="1:31" x14ac:dyDescent="0.25">
      <c r="A336" s="15">
        <v>100334</v>
      </c>
      <c r="B336" s="1">
        <v>45579</v>
      </c>
      <c r="C336" s="1" t="str">
        <f>TEXT(Table1[[#This Row],[Order Date]],"dddd")</f>
        <v>Monday</v>
      </c>
      <c r="D336" s="16" t="str">
        <f>TEXT(Table1[[#This Row],[Order Date]],"mmmm")</f>
        <v>October</v>
      </c>
      <c r="E336" s="1">
        <v>45580</v>
      </c>
      <c r="F336" s="1" t="str">
        <f>TEXT(Table1[[#This Row],[Shipment Date]],"dddd")</f>
        <v>Tuesday</v>
      </c>
      <c r="G336" s="1" t="str">
        <f>TEXT(Table1[[#This Row],[Shipment Date]],"mmmm")</f>
        <v>October</v>
      </c>
      <c r="H336" s="1">
        <v>45585</v>
      </c>
      <c r="I336" s="16" t="str">
        <f>TEXT(Table1[[#This Row],[Delivery Date]],"dddd")</f>
        <v>Sunday</v>
      </c>
      <c r="J336" s="1" t="str">
        <f>TEXT(Table1[[#This Row],[Delivery Date]],"mmmm")</f>
        <v>October</v>
      </c>
      <c r="K336" t="s">
        <v>1055</v>
      </c>
      <c r="L336" s="15" t="s">
        <v>32</v>
      </c>
      <c r="M336" s="15" t="s">
        <v>180</v>
      </c>
      <c r="N336" t="s">
        <v>1056</v>
      </c>
      <c r="O336" s="15" t="s">
        <v>149</v>
      </c>
      <c r="P336" s="15" t="s">
        <v>42</v>
      </c>
      <c r="Q336" t="s">
        <v>1057</v>
      </c>
      <c r="R336" t="s">
        <v>64</v>
      </c>
      <c r="S336" t="s">
        <v>25</v>
      </c>
      <c r="T336" t="s">
        <v>33</v>
      </c>
      <c r="U336" s="15" t="s">
        <v>34</v>
      </c>
      <c r="V336" s="15" t="s">
        <v>123</v>
      </c>
      <c r="W336">
        <v>211</v>
      </c>
      <c r="X336">
        <v>283.49</v>
      </c>
      <c r="Y336" s="15">
        <v>59816.39</v>
      </c>
      <c r="Z336">
        <v>15.82</v>
      </c>
      <c r="AA336">
        <v>5</v>
      </c>
      <c r="AB336">
        <v>673</v>
      </c>
      <c r="AC336" t="s">
        <v>36</v>
      </c>
      <c r="AD336">
        <v>11707.49</v>
      </c>
      <c r="AE336">
        <v>48108.9</v>
      </c>
    </row>
    <row r="337" spans="1:31" x14ac:dyDescent="0.25">
      <c r="A337" s="15">
        <v>100335</v>
      </c>
      <c r="B337" s="1">
        <v>45387</v>
      </c>
      <c r="C337" s="1" t="str">
        <f>TEXT(Table1[[#This Row],[Order Date]],"dddd")</f>
        <v>Friday</v>
      </c>
      <c r="D337" s="16" t="str">
        <f>TEXT(Table1[[#This Row],[Order Date]],"mmmm")</f>
        <v>April</v>
      </c>
      <c r="E337" s="1">
        <v>45390</v>
      </c>
      <c r="F337" s="1" t="str">
        <f>TEXT(Table1[[#This Row],[Shipment Date]],"dddd")</f>
        <v>Monday</v>
      </c>
      <c r="G337" s="1" t="str">
        <f>TEXT(Table1[[#This Row],[Shipment Date]],"mmmm")</f>
        <v>April</v>
      </c>
      <c r="H337" s="1">
        <v>45397</v>
      </c>
      <c r="I337" s="16" t="str">
        <f>TEXT(Table1[[#This Row],[Delivery Date]],"dddd")</f>
        <v>Monday</v>
      </c>
      <c r="J337" s="1" t="str">
        <f>TEXT(Table1[[#This Row],[Delivery Date]],"mmmm")</f>
        <v>April</v>
      </c>
      <c r="K337" t="s">
        <v>1058</v>
      </c>
      <c r="L337" s="15" t="s">
        <v>32</v>
      </c>
      <c r="M337" s="15" t="s">
        <v>180</v>
      </c>
      <c r="N337" t="s">
        <v>1059</v>
      </c>
      <c r="O337" s="15" t="s">
        <v>139</v>
      </c>
      <c r="P337" s="15" t="s">
        <v>42</v>
      </c>
      <c r="Q337" t="s">
        <v>1060</v>
      </c>
      <c r="R337" t="s">
        <v>212</v>
      </c>
      <c r="S337" t="s">
        <v>38</v>
      </c>
      <c r="T337" t="s">
        <v>55</v>
      </c>
      <c r="U337" s="15" t="s">
        <v>56</v>
      </c>
      <c r="V337" s="15" t="s">
        <v>123</v>
      </c>
      <c r="W337">
        <v>31</v>
      </c>
      <c r="X337">
        <v>111.64</v>
      </c>
      <c r="Y337" s="15">
        <v>3460.84</v>
      </c>
      <c r="Z337">
        <v>11.45</v>
      </c>
      <c r="AA337">
        <v>7</v>
      </c>
      <c r="AB337">
        <v>199</v>
      </c>
      <c r="AC337" t="s">
        <v>36</v>
      </c>
      <c r="AD337">
        <v>552.58000000000004</v>
      </c>
      <c r="AE337">
        <v>2908.26</v>
      </c>
    </row>
    <row r="338" spans="1:31" x14ac:dyDescent="0.25">
      <c r="A338" s="15">
        <v>100336</v>
      </c>
      <c r="B338" s="1">
        <v>45890</v>
      </c>
      <c r="C338" s="1" t="str">
        <f>TEXT(Table1[[#This Row],[Order Date]],"dddd")</f>
        <v>Thursday</v>
      </c>
      <c r="D338" s="16" t="str">
        <f>TEXT(Table1[[#This Row],[Order Date]],"mmmm")</f>
        <v>August</v>
      </c>
      <c r="E338" s="1">
        <v>45895</v>
      </c>
      <c r="F338" s="1" t="str">
        <f>TEXT(Table1[[#This Row],[Shipment Date]],"dddd")</f>
        <v>Tuesday</v>
      </c>
      <c r="G338" s="1" t="str">
        <f>TEXT(Table1[[#This Row],[Shipment Date]],"mmmm")</f>
        <v>August</v>
      </c>
      <c r="H338" s="1">
        <v>45899</v>
      </c>
      <c r="I338" s="16" t="str">
        <f>TEXT(Table1[[#This Row],[Delivery Date]],"dddd")</f>
        <v>Saturday</v>
      </c>
      <c r="J338" s="1" t="str">
        <f>TEXT(Table1[[#This Row],[Delivery Date]],"mmmm")</f>
        <v>August</v>
      </c>
      <c r="K338" t="s">
        <v>1061</v>
      </c>
      <c r="L338" s="15" t="s">
        <v>65</v>
      </c>
      <c r="M338" s="15" t="s">
        <v>70</v>
      </c>
      <c r="N338" t="s">
        <v>1062</v>
      </c>
      <c r="O338" s="15" t="s">
        <v>177</v>
      </c>
      <c r="P338" s="15" t="s">
        <v>29</v>
      </c>
      <c r="Q338" t="s">
        <v>1063</v>
      </c>
      <c r="R338" t="s">
        <v>113</v>
      </c>
      <c r="S338" t="s">
        <v>32</v>
      </c>
      <c r="T338" t="s">
        <v>74</v>
      </c>
      <c r="U338" s="15" t="s">
        <v>75</v>
      </c>
      <c r="V338" s="15" t="s">
        <v>123</v>
      </c>
      <c r="W338">
        <v>134</v>
      </c>
      <c r="X338">
        <v>34.49</v>
      </c>
      <c r="Y338" s="15">
        <v>4621.66</v>
      </c>
      <c r="Z338">
        <v>13.95</v>
      </c>
      <c r="AA338">
        <v>4</v>
      </c>
      <c r="AB338">
        <v>3268</v>
      </c>
      <c r="AC338" t="s">
        <v>36</v>
      </c>
      <c r="AD338">
        <v>1165.77</v>
      </c>
      <c r="AE338">
        <v>3455.89</v>
      </c>
    </row>
    <row r="339" spans="1:31" x14ac:dyDescent="0.25">
      <c r="A339" s="15">
        <v>100337</v>
      </c>
      <c r="B339" s="1">
        <v>45539</v>
      </c>
      <c r="C339" s="1" t="str">
        <f>TEXT(Table1[[#This Row],[Order Date]],"dddd")</f>
        <v>Wednesday</v>
      </c>
      <c r="D339" s="16" t="str">
        <f>TEXT(Table1[[#This Row],[Order Date]],"mmmm")</f>
        <v>September</v>
      </c>
      <c r="E339" s="1">
        <v>45539</v>
      </c>
      <c r="F339" s="1" t="str">
        <f>TEXT(Table1[[#This Row],[Shipment Date]],"dddd")</f>
        <v>Wednesday</v>
      </c>
      <c r="G339" s="1" t="str">
        <f>TEXT(Table1[[#This Row],[Shipment Date]],"mmmm")</f>
        <v>September</v>
      </c>
      <c r="H339" s="1">
        <v>45552</v>
      </c>
      <c r="I339" s="16" t="str">
        <f>TEXT(Table1[[#This Row],[Delivery Date]],"dddd")</f>
        <v>Tuesday</v>
      </c>
      <c r="J339" s="1" t="str">
        <f>TEXT(Table1[[#This Row],[Delivery Date]],"mmmm")</f>
        <v>September</v>
      </c>
      <c r="K339" t="s">
        <v>1064</v>
      </c>
      <c r="L339" s="15" t="s">
        <v>54</v>
      </c>
      <c r="M339" s="15" t="s">
        <v>193</v>
      </c>
      <c r="N339" t="s">
        <v>1065</v>
      </c>
      <c r="O339" s="15" t="s">
        <v>51</v>
      </c>
      <c r="P339" s="15" t="s">
        <v>52</v>
      </c>
      <c r="Q339" t="s">
        <v>742</v>
      </c>
      <c r="R339" t="s">
        <v>44</v>
      </c>
      <c r="S339" t="s">
        <v>38</v>
      </c>
      <c r="T339" t="s">
        <v>107</v>
      </c>
      <c r="U339" s="15" t="s">
        <v>108</v>
      </c>
      <c r="V339" s="15" t="s">
        <v>123</v>
      </c>
      <c r="W339">
        <v>125</v>
      </c>
      <c r="X339">
        <v>35.520000000000003</v>
      </c>
      <c r="Y339" s="15">
        <v>4440</v>
      </c>
      <c r="Z339">
        <v>13.73</v>
      </c>
      <c r="AA339">
        <v>13</v>
      </c>
      <c r="AB339">
        <v>2001</v>
      </c>
      <c r="AC339" t="s">
        <v>57</v>
      </c>
      <c r="AD339">
        <v>779</v>
      </c>
      <c r="AE339">
        <v>3661</v>
      </c>
    </row>
    <row r="340" spans="1:31" x14ac:dyDescent="0.25">
      <c r="A340" s="15">
        <v>100338</v>
      </c>
      <c r="B340" s="1">
        <v>45794</v>
      </c>
      <c r="C340" s="1" t="str">
        <f>TEXT(Table1[[#This Row],[Order Date]],"dddd")</f>
        <v>Saturday</v>
      </c>
      <c r="D340" s="16" t="str">
        <f>TEXT(Table1[[#This Row],[Order Date]],"mmmm")</f>
        <v>May</v>
      </c>
      <c r="E340" s="1">
        <v>45794</v>
      </c>
      <c r="F340" s="1" t="str">
        <f>TEXT(Table1[[#This Row],[Shipment Date]],"dddd")</f>
        <v>Saturday</v>
      </c>
      <c r="G340" s="1" t="str">
        <f>TEXT(Table1[[#This Row],[Shipment Date]],"mmmm")</f>
        <v>May</v>
      </c>
      <c r="H340" s="1">
        <v>45819</v>
      </c>
      <c r="I340" s="16" t="str">
        <f>TEXT(Table1[[#This Row],[Delivery Date]],"dddd")</f>
        <v>Wednesday</v>
      </c>
      <c r="J340" s="1" t="str">
        <f>TEXT(Table1[[#This Row],[Delivery Date]],"mmmm")</f>
        <v>June</v>
      </c>
      <c r="K340" t="s">
        <v>1066</v>
      </c>
      <c r="L340" s="15" t="s">
        <v>25</v>
      </c>
      <c r="M340" s="15" t="s">
        <v>172</v>
      </c>
      <c r="N340" t="s">
        <v>1067</v>
      </c>
      <c r="O340" s="15" t="s">
        <v>28</v>
      </c>
      <c r="P340" s="15" t="s">
        <v>29</v>
      </c>
      <c r="Q340" t="s">
        <v>1068</v>
      </c>
      <c r="R340" t="s">
        <v>91</v>
      </c>
      <c r="S340" t="s">
        <v>32</v>
      </c>
      <c r="T340" t="s">
        <v>203</v>
      </c>
      <c r="U340" s="15" t="s">
        <v>204</v>
      </c>
      <c r="V340" s="15" t="s">
        <v>76</v>
      </c>
      <c r="W340">
        <v>307</v>
      </c>
      <c r="X340">
        <v>111.96</v>
      </c>
      <c r="Y340" s="15">
        <v>34371.72</v>
      </c>
      <c r="Z340">
        <v>13.61</v>
      </c>
      <c r="AA340">
        <v>25</v>
      </c>
      <c r="AB340">
        <v>3216</v>
      </c>
      <c r="AC340" t="s">
        <v>36</v>
      </c>
      <c r="AD340">
        <v>4199.95</v>
      </c>
      <c r="AE340">
        <v>30171.77</v>
      </c>
    </row>
    <row r="341" spans="1:31" x14ac:dyDescent="0.25">
      <c r="A341" s="15">
        <v>100339</v>
      </c>
      <c r="B341" s="1">
        <v>45553</v>
      </c>
      <c r="C341" s="1" t="str">
        <f>TEXT(Table1[[#This Row],[Order Date]],"dddd")</f>
        <v>Wednesday</v>
      </c>
      <c r="D341" s="16" t="str">
        <f>TEXT(Table1[[#This Row],[Order Date]],"mmmm")</f>
        <v>September</v>
      </c>
      <c r="E341" s="1">
        <v>45553</v>
      </c>
      <c r="F341" s="1" t="str">
        <f>TEXT(Table1[[#This Row],[Shipment Date]],"dddd")</f>
        <v>Wednesday</v>
      </c>
      <c r="G341" s="1" t="str">
        <f>TEXT(Table1[[#This Row],[Shipment Date]],"mmmm")</f>
        <v>September</v>
      </c>
      <c r="H341" s="1">
        <v>45557</v>
      </c>
      <c r="I341" s="16" t="str">
        <f>TEXT(Table1[[#This Row],[Delivery Date]],"dddd")</f>
        <v>Sunday</v>
      </c>
      <c r="J341" s="1" t="str">
        <f>TEXT(Table1[[#This Row],[Delivery Date]],"mmmm")</f>
        <v>September</v>
      </c>
      <c r="K341" t="s">
        <v>1069</v>
      </c>
      <c r="L341" s="15" t="s">
        <v>65</v>
      </c>
      <c r="M341" s="15" t="s">
        <v>70</v>
      </c>
      <c r="N341" t="s">
        <v>1070</v>
      </c>
      <c r="O341" s="15" t="s">
        <v>41</v>
      </c>
      <c r="P341" s="15" t="s">
        <v>42</v>
      </c>
      <c r="Q341" t="s">
        <v>1071</v>
      </c>
      <c r="R341" t="s">
        <v>98</v>
      </c>
      <c r="S341" t="s">
        <v>54</v>
      </c>
      <c r="T341" t="s">
        <v>74</v>
      </c>
      <c r="U341" s="15" t="s">
        <v>75</v>
      </c>
      <c r="V341" s="15" t="s">
        <v>68</v>
      </c>
      <c r="W341">
        <v>85</v>
      </c>
      <c r="X341">
        <v>202</v>
      </c>
      <c r="Y341" s="15">
        <v>17170</v>
      </c>
      <c r="Z341">
        <v>34.020000000000003</v>
      </c>
      <c r="AA341">
        <v>4</v>
      </c>
      <c r="AB341">
        <v>1048</v>
      </c>
      <c r="AC341" t="s">
        <v>47</v>
      </c>
      <c r="AD341">
        <v>-145.86000000000001</v>
      </c>
      <c r="AE341">
        <v>17315.86</v>
      </c>
    </row>
    <row r="342" spans="1:31" x14ac:dyDescent="0.25">
      <c r="A342" s="15">
        <v>100340</v>
      </c>
      <c r="B342" s="1">
        <v>45363</v>
      </c>
      <c r="C342" s="1" t="str">
        <f>TEXT(Table1[[#This Row],[Order Date]],"dddd")</f>
        <v>Tuesday</v>
      </c>
      <c r="D342" s="16" t="str">
        <f>TEXT(Table1[[#This Row],[Order Date]],"mmmm")</f>
        <v>March</v>
      </c>
      <c r="E342" s="1">
        <v>45368</v>
      </c>
      <c r="F342" s="1" t="str">
        <f>TEXT(Table1[[#This Row],[Shipment Date]],"dddd")</f>
        <v>Sunday</v>
      </c>
      <c r="G342" s="1" t="str">
        <f>TEXT(Table1[[#This Row],[Shipment Date]],"mmmm")</f>
        <v>March</v>
      </c>
      <c r="H342" s="1">
        <v>45372</v>
      </c>
      <c r="I342" s="16" t="str">
        <f>TEXT(Table1[[#This Row],[Delivery Date]],"dddd")</f>
        <v>Thursday</v>
      </c>
      <c r="J342" s="1" t="str">
        <f>TEXT(Table1[[#This Row],[Delivery Date]],"mmmm")</f>
        <v>March</v>
      </c>
      <c r="K342" t="s">
        <v>1072</v>
      </c>
      <c r="L342" s="15" t="s">
        <v>25</v>
      </c>
      <c r="M342" s="15" t="s">
        <v>244</v>
      </c>
      <c r="N342" t="s">
        <v>1073</v>
      </c>
      <c r="O342" s="15" t="s">
        <v>126</v>
      </c>
      <c r="P342" s="15" t="s">
        <v>42</v>
      </c>
      <c r="Q342" t="s">
        <v>371</v>
      </c>
      <c r="R342" t="s">
        <v>91</v>
      </c>
      <c r="S342" t="s">
        <v>54</v>
      </c>
      <c r="T342" t="s">
        <v>102</v>
      </c>
      <c r="U342" s="15" t="s">
        <v>103</v>
      </c>
      <c r="V342" s="15" t="s">
        <v>68</v>
      </c>
      <c r="W342">
        <v>72</v>
      </c>
      <c r="X342">
        <v>147.47999999999999</v>
      </c>
      <c r="Y342" s="15">
        <v>10618.56</v>
      </c>
      <c r="Z342">
        <v>33.18</v>
      </c>
      <c r="AA342">
        <v>4</v>
      </c>
      <c r="AB342">
        <v>425</v>
      </c>
      <c r="AC342" t="s">
        <v>57</v>
      </c>
      <c r="AD342">
        <v>949.97</v>
      </c>
      <c r="AE342">
        <v>9668.59</v>
      </c>
    </row>
    <row r="343" spans="1:31" x14ac:dyDescent="0.25">
      <c r="A343" s="15">
        <v>100341</v>
      </c>
      <c r="B343" s="1">
        <v>45921</v>
      </c>
      <c r="C343" s="1" t="str">
        <f>TEXT(Table1[[#This Row],[Order Date]],"dddd")</f>
        <v>Sunday</v>
      </c>
      <c r="D343" s="16" t="str">
        <f>TEXT(Table1[[#This Row],[Order Date]],"mmmm")</f>
        <v>September</v>
      </c>
      <c r="E343" s="1">
        <v>45925</v>
      </c>
      <c r="F343" s="1" t="str">
        <f>TEXT(Table1[[#This Row],[Shipment Date]],"dddd")</f>
        <v>Thursday</v>
      </c>
      <c r="G343" s="1" t="str">
        <f>TEXT(Table1[[#This Row],[Shipment Date]],"mmmm")</f>
        <v>September</v>
      </c>
      <c r="H343" s="1">
        <v>45940</v>
      </c>
      <c r="I343" s="16" t="str">
        <f>TEXT(Table1[[#This Row],[Delivery Date]],"dddd")</f>
        <v>Friday</v>
      </c>
      <c r="J343" s="1" t="str">
        <f>TEXT(Table1[[#This Row],[Delivery Date]],"mmmm")</f>
        <v>October</v>
      </c>
      <c r="K343" t="s">
        <v>1074</v>
      </c>
      <c r="L343" s="15" t="s">
        <v>25</v>
      </c>
      <c r="M343" s="15" t="s">
        <v>172</v>
      </c>
      <c r="N343" t="s">
        <v>1075</v>
      </c>
      <c r="O343" s="15" t="s">
        <v>139</v>
      </c>
      <c r="P343" s="15" t="s">
        <v>42</v>
      </c>
      <c r="Q343" t="s">
        <v>1076</v>
      </c>
      <c r="R343" t="s">
        <v>118</v>
      </c>
      <c r="S343" t="s">
        <v>25</v>
      </c>
      <c r="T343" t="s">
        <v>55</v>
      </c>
      <c r="U343" s="15" t="s">
        <v>56</v>
      </c>
      <c r="V343" s="15" t="s">
        <v>123</v>
      </c>
      <c r="W343">
        <v>133</v>
      </c>
      <c r="X343">
        <v>356.04</v>
      </c>
      <c r="Y343" s="15">
        <v>47353.32</v>
      </c>
      <c r="Z343">
        <v>10.31</v>
      </c>
      <c r="AA343">
        <v>15</v>
      </c>
      <c r="AB343">
        <v>846</v>
      </c>
      <c r="AC343" t="s">
        <v>188</v>
      </c>
      <c r="AD343">
        <v>6393.76</v>
      </c>
      <c r="AE343">
        <v>40959.56</v>
      </c>
    </row>
    <row r="344" spans="1:31" x14ac:dyDescent="0.25">
      <c r="A344" s="15">
        <v>100342</v>
      </c>
      <c r="B344" s="1">
        <v>45752</v>
      </c>
      <c r="C344" s="1" t="str">
        <f>TEXT(Table1[[#This Row],[Order Date]],"dddd")</f>
        <v>Saturday</v>
      </c>
      <c r="D344" s="16" t="str">
        <f>TEXT(Table1[[#This Row],[Order Date]],"mmmm")</f>
        <v>April</v>
      </c>
      <c r="E344" s="1">
        <v>45753</v>
      </c>
      <c r="F344" s="1" t="str">
        <f>TEXT(Table1[[#This Row],[Shipment Date]],"dddd")</f>
        <v>Sunday</v>
      </c>
      <c r="G344" s="1" t="str">
        <f>TEXT(Table1[[#This Row],[Shipment Date]],"mmmm")</f>
        <v>April</v>
      </c>
      <c r="H344" s="1">
        <v>45758</v>
      </c>
      <c r="I344" s="16" t="str">
        <f>TEXT(Table1[[#This Row],[Delivery Date]],"dddd")</f>
        <v>Friday</v>
      </c>
      <c r="J344" s="1" t="str">
        <f>TEXT(Table1[[#This Row],[Delivery Date]],"mmmm")</f>
        <v>April</v>
      </c>
      <c r="K344" t="s">
        <v>1077</v>
      </c>
      <c r="L344" s="15" t="s">
        <v>54</v>
      </c>
      <c r="M344" s="15" t="s">
        <v>158</v>
      </c>
      <c r="N344" t="s">
        <v>1078</v>
      </c>
      <c r="O344" s="15" t="s">
        <v>177</v>
      </c>
      <c r="P344" s="15" t="s">
        <v>29</v>
      </c>
      <c r="Q344" t="s">
        <v>1079</v>
      </c>
      <c r="R344" t="s">
        <v>91</v>
      </c>
      <c r="S344" t="s">
        <v>25</v>
      </c>
      <c r="T344" t="s">
        <v>102</v>
      </c>
      <c r="U344" s="15" t="s">
        <v>103</v>
      </c>
      <c r="V344" s="15" t="s">
        <v>68</v>
      </c>
      <c r="W344">
        <v>335</v>
      </c>
      <c r="X344">
        <v>48.12</v>
      </c>
      <c r="Y344" s="15">
        <v>16120.2</v>
      </c>
      <c r="Z344">
        <v>50.22</v>
      </c>
      <c r="AA344">
        <v>5</v>
      </c>
      <c r="AB344">
        <v>3115</v>
      </c>
      <c r="AC344" t="s">
        <v>36</v>
      </c>
      <c r="AD344">
        <v>4229.2299999999996</v>
      </c>
      <c r="AE344">
        <v>11890.970000000001</v>
      </c>
    </row>
    <row r="345" spans="1:31" x14ac:dyDescent="0.25">
      <c r="A345" s="15">
        <v>100343</v>
      </c>
      <c r="B345" s="1">
        <v>45762</v>
      </c>
      <c r="C345" s="1" t="str">
        <f>TEXT(Table1[[#This Row],[Order Date]],"dddd")</f>
        <v>Tuesday</v>
      </c>
      <c r="D345" s="16" t="str">
        <f>TEXT(Table1[[#This Row],[Order Date]],"mmmm")</f>
        <v>April</v>
      </c>
      <c r="E345" s="1">
        <v>45763</v>
      </c>
      <c r="F345" s="1" t="str">
        <f>TEXT(Table1[[#This Row],[Shipment Date]],"dddd")</f>
        <v>Wednesday</v>
      </c>
      <c r="G345" s="1" t="str">
        <f>TEXT(Table1[[#This Row],[Shipment Date]],"mmmm")</f>
        <v>April</v>
      </c>
      <c r="H345" s="1">
        <v>45785</v>
      </c>
      <c r="I345" s="16" t="str">
        <f>TEXT(Table1[[#This Row],[Delivery Date]],"dddd")</f>
        <v>Thursday</v>
      </c>
      <c r="J345" s="1" t="str">
        <f>TEXT(Table1[[#This Row],[Delivery Date]],"mmmm")</f>
        <v>May</v>
      </c>
      <c r="K345" t="s">
        <v>1080</v>
      </c>
      <c r="L345" s="15" t="s">
        <v>38</v>
      </c>
      <c r="M345" s="15" t="s">
        <v>147</v>
      </c>
      <c r="N345" t="s">
        <v>1081</v>
      </c>
      <c r="O345" s="15" t="s">
        <v>61</v>
      </c>
      <c r="P345" s="15" t="s">
        <v>62</v>
      </c>
      <c r="Q345" t="s">
        <v>870</v>
      </c>
      <c r="R345" t="s">
        <v>122</v>
      </c>
      <c r="S345" t="s">
        <v>32</v>
      </c>
      <c r="T345" t="s">
        <v>107</v>
      </c>
      <c r="U345" s="15" t="s">
        <v>108</v>
      </c>
      <c r="V345" s="15" t="s">
        <v>76</v>
      </c>
      <c r="W345">
        <v>31</v>
      </c>
      <c r="X345">
        <v>20.18</v>
      </c>
      <c r="Y345" s="15">
        <v>625.58000000000004</v>
      </c>
      <c r="Z345">
        <v>8.58</v>
      </c>
      <c r="AA345">
        <v>22</v>
      </c>
      <c r="AB345">
        <v>1231</v>
      </c>
      <c r="AC345" t="s">
        <v>36</v>
      </c>
      <c r="AD345">
        <v>75.41</v>
      </c>
      <c r="AE345">
        <v>550.17000000000007</v>
      </c>
    </row>
    <row r="346" spans="1:31" x14ac:dyDescent="0.25">
      <c r="A346" s="15">
        <v>100344</v>
      </c>
      <c r="B346" s="1">
        <v>45626</v>
      </c>
      <c r="C346" s="1" t="str">
        <f>TEXT(Table1[[#This Row],[Order Date]],"dddd")</f>
        <v>Saturday</v>
      </c>
      <c r="D346" s="16" t="str">
        <f>TEXT(Table1[[#This Row],[Order Date]],"mmmm")</f>
        <v>November</v>
      </c>
      <c r="E346" s="1">
        <v>45626</v>
      </c>
      <c r="F346" s="1" t="str">
        <f>TEXT(Table1[[#This Row],[Shipment Date]],"dddd")</f>
        <v>Saturday</v>
      </c>
      <c r="G346" s="1" t="str">
        <f>TEXT(Table1[[#This Row],[Shipment Date]],"mmmm")</f>
        <v>November</v>
      </c>
      <c r="H346" s="1">
        <v>45630</v>
      </c>
      <c r="I346" s="16" t="str">
        <f>TEXT(Table1[[#This Row],[Delivery Date]],"dddd")</f>
        <v>Wednesday</v>
      </c>
      <c r="J346" s="1" t="str">
        <f>TEXT(Table1[[#This Row],[Delivery Date]],"mmmm")</f>
        <v>December</v>
      </c>
      <c r="K346" t="s">
        <v>1082</v>
      </c>
      <c r="L346" s="15" t="s">
        <v>65</v>
      </c>
      <c r="M346" s="15" t="s">
        <v>154</v>
      </c>
      <c r="N346" t="s">
        <v>1083</v>
      </c>
      <c r="O346" s="15" t="s">
        <v>89</v>
      </c>
      <c r="P346" s="15" t="s">
        <v>62</v>
      </c>
      <c r="Q346" t="s">
        <v>1084</v>
      </c>
      <c r="R346" t="s">
        <v>122</v>
      </c>
      <c r="S346" t="s">
        <v>54</v>
      </c>
      <c r="T346" t="s">
        <v>107</v>
      </c>
      <c r="U346" s="15" t="s">
        <v>108</v>
      </c>
      <c r="V346" s="15" t="s">
        <v>68</v>
      </c>
      <c r="W346">
        <v>14</v>
      </c>
      <c r="X346">
        <v>12.03</v>
      </c>
      <c r="Y346" s="15">
        <v>168.42</v>
      </c>
      <c r="Z346">
        <v>29.42</v>
      </c>
      <c r="AA346">
        <v>4</v>
      </c>
      <c r="AB346">
        <v>4048</v>
      </c>
      <c r="AC346" t="s">
        <v>57</v>
      </c>
      <c r="AD346">
        <v>-11.24</v>
      </c>
      <c r="AE346">
        <v>179.66000000000003</v>
      </c>
    </row>
    <row r="347" spans="1:31" x14ac:dyDescent="0.25">
      <c r="A347" s="15">
        <v>100345</v>
      </c>
      <c r="B347" s="1">
        <v>45898</v>
      </c>
      <c r="C347" s="1" t="str">
        <f>TEXT(Table1[[#This Row],[Order Date]],"dddd")</f>
        <v>Friday</v>
      </c>
      <c r="D347" s="16" t="str">
        <f>TEXT(Table1[[#This Row],[Order Date]],"mmmm")</f>
        <v>August</v>
      </c>
      <c r="E347" s="1">
        <v>45901</v>
      </c>
      <c r="F347" s="1" t="str">
        <f>TEXT(Table1[[#This Row],[Shipment Date]],"dddd")</f>
        <v>Monday</v>
      </c>
      <c r="G347" s="1" t="str">
        <f>TEXT(Table1[[#This Row],[Shipment Date]],"mmmm")</f>
        <v>September</v>
      </c>
      <c r="H347" s="1">
        <v>45907</v>
      </c>
      <c r="I347" s="16" t="str">
        <f>TEXT(Table1[[#This Row],[Delivery Date]],"dddd")</f>
        <v>Sunday</v>
      </c>
      <c r="J347" s="1" t="str">
        <f>TEXT(Table1[[#This Row],[Delivery Date]],"mmmm")</f>
        <v>September</v>
      </c>
      <c r="K347" t="s">
        <v>1085</v>
      </c>
      <c r="L347" s="15" t="s">
        <v>65</v>
      </c>
      <c r="M347" s="15" t="s">
        <v>154</v>
      </c>
      <c r="N347" t="s">
        <v>1086</v>
      </c>
      <c r="O347" s="15" t="s">
        <v>139</v>
      </c>
      <c r="P347" s="15" t="s">
        <v>42</v>
      </c>
      <c r="Q347" t="s">
        <v>988</v>
      </c>
      <c r="R347" t="s">
        <v>98</v>
      </c>
      <c r="S347" t="s">
        <v>32</v>
      </c>
      <c r="T347" t="s">
        <v>92</v>
      </c>
      <c r="U347" s="15" t="s">
        <v>93</v>
      </c>
      <c r="V347" s="15" t="s">
        <v>123</v>
      </c>
      <c r="W347">
        <v>190</v>
      </c>
      <c r="X347">
        <v>359.52</v>
      </c>
      <c r="Y347" s="15">
        <v>68308.800000000003</v>
      </c>
      <c r="Z347">
        <v>15.31</v>
      </c>
      <c r="AA347">
        <v>6</v>
      </c>
      <c r="AB347">
        <v>236</v>
      </c>
      <c r="AC347" t="s">
        <v>36</v>
      </c>
      <c r="AD347">
        <v>8607.98</v>
      </c>
      <c r="AE347">
        <v>59700.820000000007</v>
      </c>
    </row>
    <row r="348" spans="1:31" x14ac:dyDescent="0.25">
      <c r="A348" s="15">
        <v>100346</v>
      </c>
      <c r="B348" s="1">
        <v>45435</v>
      </c>
      <c r="C348" s="1" t="str">
        <f>TEXT(Table1[[#This Row],[Order Date]],"dddd")</f>
        <v>Thursday</v>
      </c>
      <c r="D348" s="16" t="str">
        <f>TEXT(Table1[[#This Row],[Order Date]],"mmmm")</f>
        <v>May</v>
      </c>
      <c r="E348" s="1">
        <v>45440</v>
      </c>
      <c r="F348" s="1" t="str">
        <f>TEXT(Table1[[#This Row],[Shipment Date]],"dddd")</f>
        <v>Tuesday</v>
      </c>
      <c r="G348" s="1" t="str">
        <f>TEXT(Table1[[#This Row],[Shipment Date]],"mmmm")</f>
        <v>May</v>
      </c>
      <c r="H348" s="1">
        <v>45456</v>
      </c>
      <c r="I348" s="16" t="str">
        <f>TEXT(Table1[[#This Row],[Delivery Date]],"dddd")</f>
        <v>Thursday</v>
      </c>
      <c r="J348" s="1" t="str">
        <f>TEXT(Table1[[#This Row],[Delivery Date]],"mmmm")</f>
        <v>June</v>
      </c>
      <c r="K348" t="s">
        <v>1087</v>
      </c>
      <c r="L348" s="15" t="s">
        <v>54</v>
      </c>
      <c r="M348" s="15" t="s">
        <v>158</v>
      </c>
      <c r="N348" t="s">
        <v>1088</v>
      </c>
      <c r="O348" s="15" t="s">
        <v>238</v>
      </c>
      <c r="P348" s="15" t="s">
        <v>62</v>
      </c>
      <c r="Q348" t="s">
        <v>581</v>
      </c>
      <c r="R348" t="s">
        <v>187</v>
      </c>
      <c r="S348" t="s">
        <v>54</v>
      </c>
      <c r="T348" t="s">
        <v>74</v>
      </c>
      <c r="U348" s="15" t="s">
        <v>75</v>
      </c>
      <c r="V348" s="15" t="s">
        <v>76</v>
      </c>
      <c r="W348">
        <v>404</v>
      </c>
      <c r="X348">
        <v>30.03</v>
      </c>
      <c r="Y348" s="15">
        <v>12132.12</v>
      </c>
      <c r="Z348">
        <v>11.39</v>
      </c>
      <c r="AA348">
        <v>16</v>
      </c>
      <c r="AB348">
        <v>2351</v>
      </c>
      <c r="AC348" t="s">
        <v>36</v>
      </c>
      <c r="AD348">
        <v>995.16</v>
      </c>
      <c r="AE348">
        <v>11136.960000000001</v>
      </c>
    </row>
    <row r="349" spans="1:31" x14ac:dyDescent="0.25">
      <c r="A349" s="15">
        <v>100347</v>
      </c>
      <c r="B349" s="1">
        <v>45639</v>
      </c>
      <c r="C349" s="1" t="str">
        <f>TEXT(Table1[[#This Row],[Order Date]],"dddd")</f>
        <v>Friday</v>
      </c>
      <c r="D349" s="16" t="str">
        <f>TEXT(Table1[[#This Row],[Order Date]],"mmmm")</f>
        <v>December</v>
      </c>
      <c r="E349" s="1">
        <v>45639</v>
      </c>
      <c r="F349" s="1" t="str">
        <f>TEXT(Table1[[#This Row],[Shipment Date]],"dddd")</f>
        <v>Friday</v>
      </c>
      <c r="G349" s="1" t="str">
        <f>TEXT(Table1[[#This Row],[Shipment Date]],"mmmm")</f>
        <v>December</v>
      </c>
      <c r="H349" s="1">
        <v>45647</v>
      </c>
      <c r="I349" s="16" t="str">
        <f>TEXT(Table1[[#This Row],[Delivery Date]],"dddd")</f>
        <v>Saturday</v>
      </c>
      <c r="J349" s="1" t="str">
        <f>TEXT(Table1[[#This Row],[Delivery Date]],"mmmm")</f>
        <v>December</v>
      </c>
      <c r="K349" t="s">
        <v>1089</v>
      </c>
      <c r="L349" s="15" t="s">
        <v>65</v>
      </c>
      <c r="M349" s="15" t="s">
        <v>154</v>
      </c>
      <c r="N349" t="s">
        <v>1090</v>
      </c>
      <c r="O349" s="15" t="s">
        <v>177</v>
      </c>
      <c r="P349" s="15" t="s">
        <v>29</v>
      </c>
      <c r="Q349" t="s">
        <v>1091</v>
      </c>
      <c r="R349" t="s">
        <v>212</v>
      </c>
      <c r="S349" t="s">
        <v>32</v>
      </c>
      <c r="T349" t="s">
        <v>107</v>
      </c>
      <c r="U349" s="15" t="s">
        <v>108</v>
      </c>
      <c r="V349" s="15" t="s">
        <v>123</v>
      </c>
      <c r="W349">
        <v>28</v>
      </c>
      <c r="X349">
        <v>23.86</v>
      </c>
      <c r="Y349" s="15">
        <v>668.08</v>
      </c>
      <c r="Z349">
        <v>11.37</v>
      </c>
      <c r="AA349">
        <v>8</v>
      </c>
      <c r="AB349">
        <v>967</v>
      </c>
      <c r="AC349" t="s">
        <v>36</v>
      </c>
      <c r="AD349">
        <v>98.77</v>
      </c>
      <c r="AE349">
        <v>569.31000000000006</v>
      </c>
    </row>
    <row r="350" spans="1:31" x14ac:dyDescent="0.25">
      <c r="A350" s="15">
        <v>100348</v>
      </c>
      <c r="B350" s="1">
        <v>45473</v>
      </c>
      <c r="C350" s="1" t="str">
        <f>TEXT(Table1[[#This Row],[Order Date]],"dddd")</f>
        <v>Sunday</v>
      </c>
      <c r="D350" s="16" t="str">
        <f>TEXT(Table1[[#This Row],[Order Date]],"mmmm")</f>
        <v>June</v>
      </c>
      <c r="E350" s="1">
        <v>45474</v>
      </c>
      <c r="F350" s="1" t="str">
        <f>TEXT(Table1[[#This Row],[Shipment Date]],"dddd")</f>
        <v>Monday</v>
      </c>
      <c r="G350" s="1" t="str">
        <f>TEXT(Table1[[#This Row],[Shipment Date]],"mmmm")</f>
        <v>July</v>
      </c>
      <c r="H350" s="1">
        <v>45475</v>
      </c>
      <c r="I350" s="16" t="str">
        <f>TEXT(Table1[[#This Row],[Delivery Date]],"dddd")</f>
        <v>Tuesday</v>
      </c>
      <c r="J350" s="1" t="str">
        <f>TEXT(Table1[[#This Row],[Delivery Date]],"mmmm")</f>
        <v>July</v>
      </c>
      <c r="K350" t="s">
        <v>1092</v>
      </c>
      <c r="L350" s="15" t="s">
        <v>38</v>
      </c>
      <c r="M350" s="15" t="s">
        <v>49</v>
      </c>
      <c r="N350" t="s">
        <v>1093</v>
      </c>
      <c r="O350" s="15" t="s">
        <v>207</v>
      </c>
      <c r="P350" s="15" t="s">
        <v>80</v>
      </c>
      <c r="Q350" t="s">
        <v>1094</v>
      </c>
      <c r="R350" t="s">
        <v>122</v>
      </c>
      <c r="S350" t="s">
        <v>54</v>
      </c>
      <c r="T350" t="s">
        <v>74</v>
      </c>
      <c r="U350" s="15" t="s">
        <v>75</v>
      </c>
      <c r="V350" s="15" t="s">
        <v>68</v>
      </c>
      <c r="W350">
        <v>293</v>
      </c>
      <c r="X350">
        <v>278.26</v>
      </c>
      <c r="Y350" s="15">
        <v>81530.179999999993</v>
      </c>
      <c r="Z350">
        <v>47.5</v>
      </c>
      <c r="AA350">
        <v>1</v>
      </c>
      <c r="AB350">
        <v>827</v>
      </c>
      <c r="AC350" t="s">
        <v>36</v>
      </c>
      <c r="AD350">
        <v>12779.91</v>
      </c>
      <c r="AE350">
        <v>68750.26999999999</v>
      </c>
    </row>
    <row r="351" spans="1:31" x14ac:dyDescent="0.25">
      <c r="A351" s="15">
        <v>100349</v>
      </c>
      <c r="B351" s="1">
        <v>45652</v>
      </c>
      <c r="C351" s="1" t="str">
        <f>TEXT(Table1[[#This Row],[Order Date]],"dddd")</f>
        <v>Thursday</v>
      </c>
      <c r="D351" s="16" t="str">
        <f>TEXT(Table1[[#This Row],[Order Date]],"mmmm")</f>
        <v>December</v>
      </c>
      <c r="E351" s="1">
        <v>45657</v>
      </c>
      <c r="F351" s="1" t="str">
        <f>TEXT(Table1[[#This Row],[Shipment Date]],"dddd")</f>
        <v>Tuesday</v>
      </c>
      <c r="G351" s="1" t="str">
        <f>TEXT(Table1[[#This Row],[Shipment Date]],"mmmm")</f>
        <v>December</v>
      </c>
      <c r="H351" s="1">
        <v>45659</v>
      </c>
      <c r="I351" s="16" t="str">
        <f>TEXT(Table1[[#This Row],[Delivery Date]],"dddd")</f>
        <v>Thursday</v>
      </c>
      <c r="J351" s="1" t="str">
        <f>TEXT(Table1[[#This Row],[Delivery Date]],"mmmm")</f>
        <v>January</v>
      </c>
      <c r="K351" t="s">
        <v>1095</v>
      </c>
      <c r="L351" s="15" t="s">
        <v>54</v>
      </c>
      <c r="M351" s="15" t="s">
        <v>225</v>
      </c>
      <c r="N351" t="s">
        <v>1096</v>
      </c>
      <c r="O351" s="15" t="s">
        <v>238</v>
      </c>
      <c r="P351" s="15" t="s">
        <v>62</v>
      </c>
      <c r="Q351" t="s">
        <v>473</v>
      </c>
      <c r="R351" t="s">
        <v>91</v>
      </c>
      <c r="S351" t="s">
        <v>65</v>
      </c>
      <c r="T351" t="s">
        <v>203</v>
      </c>
      <c r="U351" s="15" t="s">
        <v>204</v>
      </c>
      <c r="V351" s="15" t="s">
        <v>68</v>
      </c>
      <c r="W351">
        <v>477</v>
      </c>
      <c r="X351">
        <v>36.56</v>
      </c>
      <c r="Y351" s="15">
        <v>17439.12</v>
      </c>
      <c r="Z351">
        <v>59.42</v>
      </c>
      <c r="AA351">
        <v>2</v>
      </c>
      <c r="AB351">
        <v>4731</v>
      </c>
      <c r="AC351" t="s">
        <v>36</v>
      </c>
      <c r="AD351">
        <v>1897.4</v>
      </c>
      <c r="AE351">
        <v>15541.72</v>
      </c>
    </row>
    <row r="352" spans="1:31" x14ac:dyDescent="0.25">
      <c r="A352" s="15">
        <v>100350</v>
      </c>
      <c r="B352" s="1">
        <v>45715</v>
      </c>
      <c r="C352" s="1" t="str">
        <f>TEXT(Table1[[#This Row],[Order Date]],"dddd")</f>
        <v>Thursday</v>
      </c>
      <c r="D352" s="16" t="str">
        <f>TEXT(Table1[[#This Row],[Order Date]],"mmmm")</f>
        <v>February</v>
      </c>
      <c r="E352" s="1">
        <v>45715</v>
      </c>
      <c r="F352" s="1" t="str">
        <f>TEXT(Table1[[#This Row],[Shipment Date]],"dddd")</f>
        <v>Thursday</v>
      </c>
      <c r="G352" s="1" t="str">
        <f>TEXT(Table1[[#This Row],[Shipment Date]],"mmmm")</f>
        <v>February</v>
      </c>
      <c r="H352" s="1">
        <v>45722</v>
      </c>
      <c r="I352" s="16" t="str">
        <f>TEXT(Table1[[#This Row],[Delivery Date]],"dddd")</f>
        <v>Thursday</v>
      </c>
      <c r="J352" s="1" t="str">
        <f>TEXT(Table1[[#This Row],[Delivery Date]],"mmmm")</f>
        <v>March</v>
      </c>
      <c r="K352" t="s">
        <v>1097</v>
      </c>
      <c r="L352" s="15" t="s">
        <v>25</v>
      </c>
      <c r="M352" s="15" t="s">
        <v>221</v>
      </c>
      <c r="N352" t="s">
        <v>1098</v>
      </c>
      <c r="O352" s="15" t="s">
        <v>116</v>
      </c>
      <c r="P352" s="15" t="s">
        <v>62</v>
      </c>
      <c r="Q352" t="s">
        <v>1099</v>
      </c>
      <c r="R352" t="s">
        <v>118</v>
      </c>
      <c r="S352" t="s">
        <v>32</v>
      </c>
      <c r="T352" t="s">
        <v>102</v>
      </c>
      <c r="U352" s="15" t="s">
        <v>103</v>
      </c>
      <c r="V352" s="15" t="s">
        <v>68</v>
      </c>
      <c r="W352">
        <v>48</v>
      </c>
      <c r="X352">
        <v>33.409999999999997</v>
      </c>
      <c r="Y352" s="15">
        <v>1603.68</v>
      </c>
      <c r="Z352">
        <v>31.62</v>
      </c>
      <c r="AA352">
        <v>7</v>
      </c>
      <c r="AB352">
        <v>4716</v>
      </c>
      <c r="AC352" t="s">
        <v>36</v>
      </c>
      <c r="AD352">
        <v>151.26</v>
      </c>
      <c r="AE352">
        <v>1452.42</v>
      </c>
    </row>
    <row r="353" spans="1:31" x14ac:dyDescent="0.25">
      <c r="A353" s="15">
        <v>100351</v>
      </c>
      <c r="B353" s="1">
        <v>45860</v>
      </c>
      <c r="C353" s="1" t="str">
        <f>TEXT(Table1[[#This Row],[Order Date]],"dddd")</f>
        <v>Tuesday</v>
      </c>
      <c r="D353" s="16" t="str">
        <f>TEXT(Table1[[#This Row],[Order Date]],"mmmm")</f>
        <v>July</v>
      </c>
      <c r="E353" s="1">
        <v>45865</v>
      </c>
      <c r="F353" s="1" t="str">
        <f>TEXT(Table1[[#This Row],[Shipment Date]],"dddd")</f>
        <v>Sunday</v>
      </c>
      <c r="G353" s="1" t="str">
        <f>TEXT(Table1[[#This Row],[Shipment Date]],"mmmm")</f>
        <v>July</v>
      </c>
      <c r="H353" s="1">
        <v>45873</v>
      </c>
      <c r="I353" s="16" t="str">
        <f>TEXT(Table1[[#This Row],[Delivery Date]],"dddd")</f>
        <v>Monday</v>
      </c>
      <c r="J353" s="1" t="str">
        <f>TEXT(Table1[[#This Row],[Delivery Date]],"mmmm")</f>
        <v>August</v>
      </c>
      <c r="K353" t="s">
        <v>1100</v>
      </c>
      <c r="L353" s="15" t="s">
        <v>54</v>
      </c>
      <c r="M353" s="15" t="s">
        <v>193</v>
      </c>
      <c r="N353" t="s">
        <v>1101</v>
      </c>
      <c r="O353" s="15" t="s">
        <v>207</v>
      </c>
      <c r="P353" s="15" t="s">
        <v>80</v>
      </c>
      <c r="Q353" t="s">
        <v>1102</v>
      </c>
      <c r="R353" t="s">
        <v>44</v>
      </c>
      <c r="S353" t="s">
        <v>54</v>
      </c>
      <c r="T353" t="s">
        <v>92</v>
      </c>
      <c r="U353" s="15" t="s">
        <v>93</v>
      </c>
      <c r="V353" s="15" t="s">
        <v>35</v>
      </c>
      <c r="W353">
        <v>343</v>
      </c>
      <c r="X353">
        <v>300.33999999999997</v>
      </c>
      <c r="Y353" s="15">
        <v>103016.62</v>
      </c>
      <c r="Z353">
        <v>16.440000000000001</v>
      </c>
      <c r="AA353">
        <v>8</v>
      </c>
      <c r="AB353">
        <v>1801</v>
      </c>
      <c r="AC353" t="s">
        <v>36</v>
      </c>
      <c r="AD353">
        <v>19047.25</v>
      </c>
      <c r="AE353">
        <v>83969.37</v>
      </c>
    </row>
    <row r="354" spans="1:31" x14ac:dyDescent="0.25">
      <c r="A354" s="15">
        <v>100352</v>
      </c>
      <c r="B354" s="1">
        <v>45327</v>
      </c>
      <c r="C354" s="1" t="str">
        <f>TEXT(Table1[[#This Row],[Order Date]],"dddd")</f>
        <v>Monday</v>
      </c>
      <c r="D354" s="16" t="str">
        <f>TEXT(Table1[[#This Row],[Order Date]],"mmmm")</f>
        <v>February</v>
      </c>
      <c r="E354" s="1">
        <v>45331</v>
      </c>
      <c r="F354" s="1" t="str">
        <f>TEXT(Table1[[#This Row],[Shipment Date]],"dddd")</f>
        <v>Friday</v>
      </c>
      <c r="G354" s="1" t="str">
        <f>TEXT(Table1[[#This Row],[Shipment Date]],"mmmm")</f>
        <v>February</v>
      </c>
      <c r="H354" s="1">
        <v>45344</v>
      </c>
      <c r="I354" s="16" t="str">
        <f>TEXT(Table1[[#This Row],[Delivery Date]],"dddd")</f>
        <v>Thursday</v>
      </c>
      <c r="J354" s="1" t="str">
        <f>TEXT(Table1[[#This Row],[Delivery Date]],"mmmm")</f>
        <v>February</v>
      </c>
      <c r="K354" t="s">
        <v>1103</v>
      </c>
      <c r="L354" s="15" t="s">
        <v>65</v>
      </c>
      <c r="M354" s="15" t="s">
        <v>70</v>
      </c>
      <c r="N354" t="s">
        <v>1104</v>
      </c>
      <c r="O354" s="15" t="s">
        <v>28</v>
      </c>
      <c r="P354" s="15" t="s">
        <v>29</v>
      </c>
      <c r="Q354" t="s">
        <v>835</v>
      </c>
      <c r="R354" t="s">
        <v>91</v>
      </c>
      <c r="S354" t="s">
        <v>54</v>
      </c>
      <c r="T354" t="s">
        <v>33</v>
      </c>
      <c r="U354" s="15" t="s">
        <v>34</v>
      </c>
      <c r="V354" s="15" t="s">
        <v>76</v>
      </c>
      <c r="W354">
        <v>426</v>
      </c>
      <c r="X354">
        <v>102.13</v>
      </c>
      <c r="Y354" s="15">
        <v>43507.38</v>
      </c>
      <c r="Z354">
        <v>15.78</v>
      </c>
      <c r="AA354">
        <v>13</v>
      </c>
      <c r="AB354">
        <v>297</v>
      </c>
      <c r="AC354" t="s">
        <v>36</v>
      </c>
      <c r="AD354">
        <v>4344.63</v>
      </c>
      <c r="AE354">
        <v>39162.75</v>
      </c>
    </row>
    <row r="355" spans="1:31" x14ac:dyDescent="0.25">
      <c r="A355" s="15">
        <v>100353</v>
      </c>
      <c r="B355" s="1">
        <v>45990</v>
      </c>
      <c r="C355" s="1" t="str">
        <f>TEXT(Table1[[#This Row],[Order Date]],"dddd")</f>
        <v>Saturday</v>
      </c>
      <c r="D355" s="16" t="str">
        <f>TEXT(Table1[[#This Row],[Order Date]],"mmmm")</f>
        <v>November</v>
      </c>
      <c r="E355" s="1">
        <v>45994</v>
      </c>
      <c r="F355" s="1" t="str">
        <f>TEXT(Table1[[#This Row],[Shipment Date]],"dddd")</f>
        <v>Wednesday</v>
      </c>
      <c r="G355" s="1" t="str">
        <f>TEXT(Table1[[#This Row],[Shipment Date]],"mmmm")</f>
        <v>December</v>
      </c>
      <c r="H355" s="1">
        <v>46001</v>
      </c>
      <c r="I355" s="16" t="str">
        <f>TEXT(Table1[[#This Row],[Delivery Date]],"dddd")</f>
        <v>Wednesday</v>
      </c>
      <c r="J355" s="1" t="str">
        <f>TEXT(Table1[[#This Row],[Delivery Date]],"mmmm")</f>
        <v>December</v>
      </c>
      <c r="K355" t="s">
        <v>1105</v>
      </c>
      <c r="L355" s="15" t="s">
        <v>38</v>
      </c>
      <c r="M355" s="15" t="s">
        <v>39</v>
      </c>
      <c r="N355" t="s">
        <v>1106</v>
      </c>
      <c r="O355" s="15" t="s">
        <v>51</v>
      </c>
      <c r="P355" s="15" t="s">
        <v>52</v>
      </c>
      <c r="Q355" t="s">
        <v>97</v>
      </c>
      <c r="R355" t="s">
        <v>118</v>
      </c>
      <c r="S355" t="s">
        <v>38</v>
      </c>
      <c r="T355" t="s">
        <v>203</v>
      </c>
      <c r="U355" s="15" t="s">
        <v>204</v>
      </c>
      <c r="V355" s="15" t="s">
        <v>123</v>
      </c>
      <c r="W355">
        <v>488</v>
      </c>
      <c r="X355">
        <v>11.48</v>
      </c>
      <c r="Y355" s="15">
        <v>5602.24</v>
      </c>
      <c r="Z355">
        <v>16.7</v>
      </c>
      <c r="AA355">
        <v>7</v>
      </c>
      <c r="AB355">
        <v>2643</v>
      </c>
      <c r="AC355" t="s">
        <v>36</v>
      </c>
      <c r="AD355">
        <v>780.81</v>
      </c>
      <c r="AE355">
        <v>4821.43</v>
      </c>
    </row>
    <row r="356" spans="1:31" x14ac:dyDescent="0.25">
      <c r="A356" s="15">
        <v>100354</v>
      </c>
      <c r="B356" s="1">
        <v>45818</v>
      </c>
      <c r="C356" s="1" t="str">
        <f>TEXT(Table1[[#This Row],[Order Date]],"dddd")</f>
        <v>Tuesday</v>
      </c>
      <c r="D356" s="16" t="str">
        <f>TEXT(Table1[[#This Row],[Order Date]],"mmmm")</f>
        <v>June</v>
      </c>
      <c r="E356" s="1">
        <v>45821</v>
      </c>
      <c r="F356" s="1" t="str">
        <f>TEXT(Table1[[#This Row],[Shipment Date]],"dddd")</f>
        <v>Friday</v>
      </c>
      <c r="G356" s="1" t="str">
        <f>TEXT(Table1[[#This Row],[Shipment Date]],"mmmm")</f>
        <v>June</v>
      </c>
      <c r="H356" s="1">
        <v>45823</v>
      </c>
      <c r="I356" s="16" t="str">
        <f>TEXT(Table1[[#This Row],[Delivery Date]],"dddd")</f>
        <v>Sunday</v>
      </c>
      <c r="J356" s="1" t="str">
        <f>TEXT(Table1[[#This Row],[Delivery Date]],"mmmm")</f>
        <v>June</v>
      </c>
      <c r="K356" t="s">
        <v>1107</v>
      </c>
      <c r="L356" s="15" t="s">
        <v>65</v>
      </c>
      <c r="M356" s="15" t="s">
        <v>142</v>
      </c>
      <c r="N356" t="s">
        <v>1108</v>
      </c>
      <c r="O356" s="15" t="s">
        <v>144</v>
      </c>
      <c r="P356" s="15" t="s">
        <v>52</v>
      </c>
      <c r="Q356" t="s">
        <v>401</v>
      </c>
      <c r="R356" t="s">
        <v>44</v>
      </c>
      <c r="S356" t="s">
        <v>25</v>
      </c>
      <c r="T356" t="s">
        <v>45</v>
      </c>
      <c r="U356" s="15" t="s">
        <v>46</v>
      </c>
      <c r="V356" s="15" t="s">
        <v>35</v>
      </c>
      <c r="W356">
        <v>270</v>
      </c>
      <c r="X356">
        <v>16.48</v>
      </c>
      <c r="Y356" s="15">
        <v>4449.6000000000004</v>
      </c>
      <c r="Z356">
        <v>20.13</v>
      </c>
      <c r="AA356">
        <v>2</v>
      </c>
      <c r="AB356">
        <v>571</v>
      </c>
      <c r="AC356" t="s">
        <v>36</v>
      </c>
      <c r="AD356">
        <v>464.17</v>
      </c>
      <c r="AE356">
        <v>3985.4300000000003</v>
      </c>
    </row>
    <row r="357" spans="1:31" x14ac:dyDescent="0.25">
      <c r="A357" s="15">
        <v>100355</v>
      </c>
      <c r="B357" s="1">
        <v>45536</v>
      </c>
      <c r="C357" s="1" t="str">
        <f>TEXT(Table1[[#This Row],[Order Date]],"dddd")</f>
        <v>Sunday</v>
      </c>
      <c r="D357" s="16" t="str">
        <f>TEXT(Table1[[#This Row],[Order Date]],"mmmm")</f>
        <v>September</v>
      </c>
      <c r="E357" s="1">
        <v>45538</v>
      </c>
      <c r="F357" s="1" t="str">
        <f>TEXT(Table1[[#This Row],[Shipment Date]],"dddd")</f>
        <v>Tuesday</v>
      </c>
      <c r="G357" s="1" t="str">
        <f>TEXT(Table1[[#This Row],[Shipment Date]],"mmmm")</f>
        <v>September</v>
      </c>
      <c r="H357" s="1">
        <v>45539</v>
      </c>
      <c r="I357" s="16" t="str">
        <f>TEXT(Table1[[#This Row],[Delivery Date]],"dddd")</f>
        <v>Wednesday</v>
      </c>
      <c r="J357" s="1" t="str">
        <f>TEXT(Table1[[#This Row],[Delivery Date]],"mmmm")</f>
        <v>September</v>
      </c>
      <c r="K357" t="s">
        <v>1109</v>
      </c>
      <c r="L357" s="15" t="s">
        <v>32</v>
      </c>
      <c r="M357" s="15" t="s">
        <v>255</v>
      </c>
      <c r="N357" t="s">
        <v>1110</v>
      </c>
      <c r="O357" s="15" t="s">
        <v>198</v>
      </c>
      <c r="P357" s="15" t="s">
        <v>52</v>
      </c>
      <c r="Q357" t="s">
        <v>542</v>
      </c>
      <c r="R357" t="s">
        <v>212</v>
      </c>
      <c r="S357" t="s">
        <v>54</v>
      </c>
      <c r="T357" t="s">
        <v>74</v>
      </c>
      <c r="U357" s="15" t="s">
        <v>75</v>
      </c>
      <c r="V357" s="15" t="s">
        <v>68</v>
      </c>
      <c r="W357">
        <v>480</v>
      </c>
      <c r="X357">
        <v>74.849999999999994</v>
      </c>
      <c r="Y357" s="15">
        <v>35928</v>
      </c>
      <c r="Z357">
        <v>59.62</v>
      </c>
      <c r="AA357">
        <v>1</v>
      </c>
      <c r="AB357">
        <v>4180</v>
      </c>
      <c r="AC357" t="s">
        <v>36</v>
      </c>
      <c r="AD357">
        <v>5097.7299999999996</v>
      </c>
      <c r="AE357">
        <v>30830.27</v>
      </c>
    </row>
    <row r="358" spans="1:31" x14ac:dyDescent="0.25">
      <c r="A358" s="15">
        <v>100356</v>
      </c>
      <c r="B358" s="1">
        <v>45617</v>
      </c>
      <c r="C358" s="1" t="str">
        <f>TEXT(Table1[[#This Row],[Order Date]],"dddd")</f>
        <v>Thursday</v>
      </c>
      <c r="D358" s="16" t="str">
        <f>TEXT(Table1[[#This Row],[Order Date]],"mmmm")</f>
        <v>November</v>
      </c>
      <c r="E358" s="1">
        <v>45617</v>
      </c>
      <c r="F358" s="1" t="str">
        <f>TEXT(Table1[[#This Row],[Shipment Date]],"dddd")</f>
        <v>Thursday</v>
      </c>
      <c r="G358" s="1" t="str">
        <f>TEXT(Table1[[#This Row],[Shipment Date]],"mmmm")</f>
        <v>November</v>
      </c>
      <c r="H358" s="1">
        <v>45626</v>
      </c>
      <c r="I358" s="16" t="str">
        <f>TEXT(Table1[[#This Row],[Delivery Date]],"dddd")</f>
        <v>Saturday</v>
      </c>
      <c r="J358" s="1" t="str">
        <f>TEXT(Table1[[#This Row],[Delivery Date]],"mmmm")</f>
        <v>November</v>
      </c>
      <c r="K358" t="s">
        <v>1111</v>
      </c>
      <c r="L358" s="15" t="s">
        <v>25</v>
      </c>
      <c r="M358" s="15" t="s">
        <v>172</v>
      </c>
      <c r="N358" t="s">
        <v>1112</v>
      </c>
      <c r="O358" s="15" t="s">
        <v>139</v>
      </c>
      <c r="P358" s="15" t="s">
        <v>42</v>
      </c>
      <c r="Q358" t="s">
        <v>1113</v>
      </c>
      <c r="R358" t="s">
        <v>31</v>
      </c>
      <c r="S358" t="s">
        <v>38</v>
      </c>
      <c r="T358" t="s">
        <v>102</v>
      </c>
      <c r="U358" s="15" t="s">
        <v>103</v>
      </c>
      <c r="V358" s="15" t="s">
        <v>123</v>
      </c>
      <c r="W358">
        <v>81</v>
      </c>
      <c r="X358">
        <v>97.04</v>
      </c>
      <c r="Y358" s="15">
        <v>7860.24</v>
      </c>
      <c r="Z358">
        <v>12.66</v>
      </c>
      <c r="AA358">
        <v>9</v>
      </c>
      <c r="AB358">
        <v>1797</v>
      </c>
      <c r="AC358" t="s">
        <v>57</v>
      </c>
      <c r="AD358">
        <v>1529.21</v>
      </c>
      <c r="AE358">
        <v>6331.03</v>
      </c>
    </row>
    <row r="359" spans="1:31" x14ac:dyDescent="0.25">
      <c r="A359" s="15">
        <v>100357</v>
      </c>
      <c r="B359" s="1">
        <v>45345</v>
      </c>
      <c r="C359" s="1" t="str">
        <f>TEXT(Table1[[#This Row],[Order Date]],"dddd")</f>
        <v>Friday</v>
      </c>
      <c r="D359" s="16" t="str">
        <f>TEXT(Table1[[#This Row],[Order Date]],"mmmm")</f>
        <v>February</v>
      </c>
      <c r="E359" s="1">
        <v>45346</v>
      </c>
      <c r="F359" s="1" t="str">
        <f>TEXT(Table1[[#This Row],[Shipment Date]],"dddd")</f>
        <v>Saturday</v>
      </c>
      <c r="G359" s="1" t="str">
        <f>TEXT(Table1[[#This Row],[Shipment Date]],"mmmm")</f>
        <v>February</v>
      </c>
      <c r="H359" s="1">
        <v>45371</v>
      </c>
      <c r="I359" s="16" t="str">
        <f>TEXT(Table1[[#This Row],[Delivery Date]],"dddd")</f>
        <v>Wednesday</v>
      </c>
      <c r="J359" s="1" t="str">
        <f>TEXT(Table1[[#This Row],[Delivery Date]],"mmmm")</f>
        <v>March</v>
      </c>
      <c r="K359" t="s">
        <v>1114</v>
      </c>
      <c r="L359" s="15" t="s">
        <v>54</v>
      </c>
      <c r="M359" s="15" t="s">
        <v>165</v>
      </c>
      <c r="N359" t="s">
        <v>1115</v>
      </c>
      <c r="O359" s="15" t="s">
        <v>182</v>
      </c>
      <c r="P359" s="15" t="s">
        <v>80</v>
      </c>
      <c r="Q359" t="s">
        <v>1116</v>
      </c>
      <c r="R359" t="s">
        <v>212</v>
      </c>
      <c r="S359" t="s">
        <v>38</v>
      </c>
      <c r="T359" t="s">
        <v>66</v>
      </c>
      <c r="U359" s="15" t="s">
        <v>67</v>
      </c>
      <c r="V359" s="15" t="s">
        <v>76</v>
      </c>
      <c r="W359">
        <v>392</v>
      </c>
      <c r="X359">
        <v>141.35</v>
      </c>
      <c r="Y359" s="15">
        <v>55409.2</v>
      </c>
      <c r="Z359">
        <v>15.16</v>
      </c>
      <c r="AA359">
        <v>25</v>
      </c>
      <c r="AB359">
        <v>178</v>
      </c>
      <c r="AC359" t="s">
        <v>36</v>
      </c>
      <c r="AD359">
        <v>12681.9</v>
      </c>
      <c r="AE359">
        <v>42727.299999999996</v>
      </c>
    </row>
    <row r="360" spans="1:31" x14ac:dyDescent="0.25">
      <c r="A360" s="15">
        <v>100358</v>
      </c>
      <c r="B360" s="1">
        <v>45964</v>
      </c>
      <c r="C360" s="1" t="str">
        <f>TEXT(Table1[[#This Row],[Order Date]],"dddd")</f>
        <v>Monday</v>
      </c>
      <c r="D360" s="16" t="str">
        <f>TEXT(Table1[[#This Row],[Order Date]],"mmmm")</f>
        <v>November</v>
      </c>
      <c r="E360" s="1">
        <v>45966</v>
      </c>
      <c r="F360" s="1" t="str">
        <f>TEXT(Table1[[#This Row],[Shipment Date]],"dddd")</f>
        <v>Wednesday</v>
      </c>
      <c r="G360" s="1" t="str">
        <f>TEXT(Table1[[#This Row],[Shipment Date]],"mmmm")</f>
        <v>November</v>
      </c>
      <c r="H360" s="1">
        <v>45970</v>
      </c>
      <c r="I360" s="16" t="str">
        <f>TEXT(Table1[[#This Row],[Delivery Date]],"dddd")</f>
        <v>Sunday</v>
      </c>
      <c r="J360" s="1" t="str">
        <f>TEXT(Table1[[#This Row],[Delivery Date]],"mmmm")</f>
        <v>November</v>
      </c>
      <c r="K360" t="s">
        <v>1117</v>
      </c>
      <c r="L360" s="15" t="s">
        <v>25</v>
      </c>
      <c r="M360" s="15" t="s">
        <v>233</v>
      </c>
      <c r="N360" t="s">
        <v>1118</v>
      </c>
      <c r="O360" s="15" t="s">
        <v>139</v>
      </c>
      <c r="P360" s="15" t="s">
        <v>42</v>
      </c>
      <c r="Q360" t="s">
        <v>285</v>
      </c>
      <c r="R360" t="s">
        <v>91</v>
      </c>
      <c r="S360" t="s">
        <v>25</v>
      </c>
      <c r="T360" t="s">
        <v>33</v>
      </c>
      <c r="U360" s="15" t="s">
        <v>34</v>
      </c>
      <c r="V360" s="15" t="s">
        <v>68</v>
      </c>
      <c r="W360">
        <v>118</v>
      </c>
      <c r="X360">
        <v>160.13</v>
      </c>
      <c r="Y360" s="15">
        <v>18895.34</v>
      </c>
      <c r="Z360">
        <v>26.78</v>
      </c>
      <c r="AA360">
        <v>4</v>
      </c>
      <c r="AB360">
        <v>1752</v>
      </c>
      <c r="AC360" t="s">
        <v>36</v>
      </c>
      <c r="AD360">
        <v>3416.61</v>
      </c>
      <c r="AE360">
        <v>15478.73</v>
      </c>
    </row>
    <row r="361" spans="1:31" x14ac:dyDescent="0.25">
      <c r="A361" s="15">
        <v>100359</v>
      </c>
      <c r="B361" s="1">
        <v>45944</v>
      </c>
      <c r="C361" s="1" t="str">
        <f>TEXT(Table1[[#This Row],[Order Date]],"dddd")</f>
        <v>Tuesday</v>
      </c>
      <c r="D361" s="16" t="str">
        <f>TEXT(Table1[[#This Row],[Order Date]],"mmmm")</f>
        <v>October</v>
      </c>
      <c r="E361" s="1">
        <v>45948</v>
      </c>
      <c r="F361" s="1" t="str">
        <f>TEXT(Table1[[#This Row],[Shipment Date]],"dddd")</f>
        <v>Saturday</v>
      </c>
      <c r="G361" s="1" t="str">
        <f>TEXT(Table1[[#This Row],[Shipment Date]],"mmmm")</f>
        <v>October</v>
      </c>
      <c r="H361" s="1">
        <v>45969</v>
      </c>
      <c r="I361" s="16" t="str">
        <f>TEXT(Table1[[#This Row],[Delivery Date]],"dddd")</f>
        <v>Saturday</v>
      </c>
      <c r="J361" s="1" t="str">
        <f>TEXT(Table1[[#This Row],[Delivery Date]],"mmmm")</f>
        <v>November</v>
      </c>
      <c r="K361" t="s">
        <v>1119</v>
      </c>
      <c r="L361" s="15" t="s">
        <v>65</v>
      </c>
      <c r="M361" s="15" t="s">
        <v>154</v>
      </c>
      <c r="N361" t="s">
        <v>1120</v>
      </c>
      <c r="O361" s="15" t="s">
        <v>177</v>
      </c>
      <c r="P361" s="15" t="s">
        <v>29</v>
      </c>
      <c r="Q361" t="s">
        <v>1121</v>
      </c>
      <c r="R361" t="s">
        <v>31</v>
      </c>
      <c r="S361" t="s">
        <v>38</v>
      </c>
      <c r="T361" t="s">
        <v>92</v>
      </c>
      <c r="U361" s="15" t="s">
        <v>93</v>
      </c>
      <c r="V361" s="15" t="s">
        <v>76</v>
      </c>
      <c r="W361">
        <v>446</v>
      </c>
      <c r="X361">
        <v>97.62</v>
      </c>
      <c r="Y361" s="15">
        <v>43538.52</v>
      </c>
      <c r="Z361">
        <v>16.149999999999999</v>
      </c>
      <c r="AA361">
        <v>21</v>
      </c>
      <c r="AB361">
        <v>1216</v>
      </c>
      <c r="AC361" t="s">
        <v>36</v>
      </c>
      <c r="AD361">
        <v>12727.4</v>
      </c>
      <c r="AE361">
        <v>30811.119999999995</v>
      </c>
    </row>
    <row r="362" spans="1:31" x14ac:dyDescent="0.25">
      <c r="A362" s="15">
        <v>100360</v>
      </c>
      <c r="B362" s="1">
        <v>45317</v>
      </c>
      <c r="C362" s="1" t="str">
        <f>TEXT(Table1[[#This Row],[Order Date]],"dddd")</f>
        <v>Friday</v>
      </c>
      <c r="D362" s="16" t="str">
        <f>TEXT(Table1[[#This Row],[Order Date]],"mmmm")</f>
        <v>January</v>
      </c>
      <c r="E362" s="1">
        <v>45319</v>
      </c>
      <c r="F362" s="1" t="str">
        <f>TEXT(Table1[[#This Row],[Shipment Date]],"dddd")</f>
        <v>Sunday</v>
      </c>
      <c r="G362" s="1" t="str">
        <f>TEXT(Table1[[#This Row],[Shipment Date]],"mmmm")</f>
        <v>January</v>
      </c>
      <c r="H362" s="1">
        <v>45324</v>
      </c>
      <c r="I362" s="16" t="str">
        <f>TEXT(Table1[[#This Row],[Delivery Date]],"dddd")</f>
        <v>Friday</v>
      </c>
      <c r="J362" s="1" t="str">
        <f>TEXT(Table1[[#This Row],[Delivery Date]],"mmmm")</f>
        <v>February</v>
      </c>
      <c r="K362" t="s">
        <v>1122</v>
      </c>
      <c r="L362" s="15" t="s">
        <v>54</v>
      </c>
      <c r="M362" s="15" t="s">
        <v>158</v>
      </c>
      <c r="N362" t="s">
        <v>1123</v>
      </c>
      <c r="O362" s="15" t="s">
        <v>182</v>
      </c>
      <c r="P362" s="15" t="s">
        <v>80</v>
      </c>
      <c r="Q362" t="s">
        <v>1124</v>
      </c>
      <c r="R362" t="s">
        <v>64</v>
      </c>
      <c r="S362" t="s">
        <v>25</v>
      </c>
      <c r="T362" t="s">
        <v>107</v>
      </c>
      <c r="U362" s="15" t="s">
        <v>108</v>
      </c>
      <c r="V362" s="15" t="s">
        <v>68</v>
      </c>
      <c r="W362">
        <v>444</v>
      </c>
      <c r="X362">
        <v>221.53</v>
      </c>
      <c r="Y362" s="15">
        <v>98359.32</v>
      </c>
      <c r="Z362">
        <v>57.28</v>
      </c>
      <c r="AA362">
        <v>5</v>
      </c>
      <c r="AB362">
        <v>1852</v>
      </c>
      <c r="AC362" t="s">
        <v>36</v>
      </c>
      <c r="AD362">
        <v>12400.19</v>
      </c>
      <c r="AE362">
        <v>85959.13</v>
      </c>
    </row>
    <row r="363" spans="1:31" x14ac:dyDescent="0.25">
      <c r="A363" s="15">
        <v>100361</v>
      </c>
      <c r="B363" s="1">
        <v>45739</v>
      </c>
      <c r="C363" s="1" t="str">
        <f>TEXT(Table1[[#This Row],[Order Date]],"dddd")</f>
        <v>Sunday</v>
      </c>
      <c r="D363" s="16" t="str">
        <f>TEXT(Table1[[#This Row],[Order Date]],"mmmm")</f>
        <v>March</v>
      </c>
      <c r="E363" s="1">
        <v>45744</v>
      </c>
      <c r="F363" s="1" t="str">
        <f>TEXT(Table1[[#This Row],[Shipment Date]],"dddd")</f>
        <v>Friday</v>
      </c>
      <c r="G363" s="1" t="str">
        <f>TEXT(Table1[[#This Row],[Shipment Date]],"mmmm")</f>
        <v>March</v>
      </c>
      <c r="H363" s="1">
        <v>45749</v>
      </c>
      <c r="I363" s="16" t="str">
        <f>TEXT(Table1[[#This Row],[Delivery Date]],"dddd")</f>
        <v>Wednesday</v>
      </c>
      <c r="J363" s="1" t="str">
        <f>TEXT(Table1[[#This Row],[Delivery Date]],"mmmm")</f>
        <v>April</v>
      </c>
      <c r="K363" t="s">
        <v>1125</v>
      </c>
      <c r="L363" s="15" t="s">
        <v>25</v>
      </c>
      <c r="M363" s="15" t="s">
        <v>172</v>
      </c>
      <c r="N363" t="s">
        <v>1126</v>
      </c>
      <c r="O363" s="15" t="s">
        <v>246</v>
      </c>
      <c r="P363" s="15" t="s">
        <v>29</v>
      </c>
      <c r="Q363" t="s">
        <v>1127</v>
      </c>
      <c r="R363" t="s">
        <v>122</v>
      </c>
      <c r="S363" t="s">
        <v>32</v>
      </c>
      <c r="T363" t="s">
        <v>102</v>
      </c>
      <c r="U363" s="15" t="s">
        <v>103</v>
      </c>
      <c r="V363" s="15" t="s">
        <v>35</v>
      </c>
      <c r="W363">
        <v>364</v>
      </c>
      <c r="X363">
        <v>99.09</v>
      </c>
      <c r="Y363" s="15">
        <v>36068.76</v>
      </c>
      <c r="Z363">
        <v>22.79</v>
      </c>
      <c r="AA363">
        <v>5</v>
      </c>
      <c r="AB363">
        <v>1616</v>
      </c>
      <c r="AC363" t="s">
        <v>36</v>
      </c>
      <c r="AD363">
        <v>4122.51</v>
      </c>
      <c r="AE363">
        <v>31946.25</v>
      </c>
    </row>
    <row r="364" spans="1:31" x14ac:dyDescent="0.25">
      <c r="A364" s="15">
        <v>100362</v>
      </c>
      <c r="B364" s="1">
        <v>45615</v>
      </c>
      <c r="C364" s="1" t="str">
        <f>TEXT(Table1[[#This Row],[Order Date]],"dddd")</f>
        <v>Tuesday</v>
      </c>
      <c r="D364" s="16" t="str">
        <f>TEXT(Table1[[#This Row],[Order Date]],"mmmm")</f>
        <v>November</v>
      </c>
      <c r="E364" s="1">
        <v>45615</v>
      </c>
      <c r="F364" s="1" t="str">
        <f>TEXT(Table1[[#This Row],[Shipment Date]],"dddd")</f>
        <v>Tuesday</v>
      </c>
      <c r="G364" s="1" t="str">
        <f>TEXT(Table1[[#This Row],[Shipment Date]],"mmmm")</f>
        <v>November</v>
      </c>
      <c r="H364" s="1">
        <v>45636</v>
      </c>
      <c r="I364" s="16" t="str">
        <f>TEXT(Table1[[#This Row],[Delivery Date]],"dddd")</f>
        <v>Tuesday</v>
      </c>
      <c r="J364" s="1" t="str">
        <f>TEXT(Table1[[#This Row],[Delivery Date]],"mmmm")</f>
        <v>December</v>
      </c>
      <c r="K364" t="s">
        <v>1128</v>
      </c>
      <c r="L364" s="15" t="s">
        <v>38</v>
      </c>
      <c r="M364" s="15" t="s">
        <v>49</v>
      </c>
      <c r="N364" t="s">
        <v>1129</v>
      </c>
      <c r="O364" s="15" t="s">
        <v>368</v>
      </c>
      <c r="P364" s="15" t="s">
        <v>29</v>
      </c>
      <c r="Q364" t="s">
        <v>1130</v>
      </c>
      <c r="R364" t="s">
        <v>91</v>
      </c>
      <c r="S364" t="s">
        <v>54</v>
      </c>
      <c r="T364" t="s">
        <v>45</v>
      </c>
      <c r="U364" s="15" t="s">
        <v>46</v>
      </c>
      <c r="V364" s="15" t="s">
        <v>76</v>
      </c>
      <c r="W364">
        <v>430</v>
      </c>
      <c r="X364">
        <v>12.3</v>
      </c>
      <c r="Y364" s="15">
        <v>5289</v>
      </c>
      <c r="Z364">
        <v>15.86</v>
      </c>
      <c r="AA364">
        <v>21</v>
      </c>
      <c r="AB364">
        <v>749</v>
      </c>
      <c r="AC364" t="s">
        <v>36</v>
      </c>
      <c r="AD364">
        <v>1394.4</v>
      </c>
      <c r="AE364">
        <v>3894.6</v>
      </c>
    </row>
    <row r="365" spans="1:31" x14ac:dyDescent="0.25">
      <c r="A365" s="15">
        <v>100363</v>
      </c>
      <c r="B365" s="1">
        <v>45407</v>
      </c>
      <c r="C365" s="1" t="str">
        <f>TEXT(Table1[[#This Row],[Order Date]],"dddd")</f>
        <v>Thursday</v>
      </c>
      <c r="D365" s="16" t="str">
        <f>TEXT(Table1[[#This Row],[Order Date]],"mmmm")</f>
        <v>April</v>
      </c>
      <c r="E365" s="1">
        <v>45412</v>
      </c>
      <c r="F365" s="1" t="str">
        <f>TEXT(Table1[[#This Row],[Shipment Date]],"dddd")</f>
        <v>Tuesday</v>
      </c>
      <c r="G365" s="1" t="str">
        <f>TEXT(Table1[[#This Row],[Shipment Date]],"mmmm")</f>
        <v>April</v>
      </c>
      <c r="H365" s="1">
        <v>45419</v>
      </c>
      <c r="I365" s="16" t="str">
        <f>TEXT(Table1[[#This Row],[Delivery Date]],"dddd")</f>
        <v>Tuesday</v>
      </c>
      <c r="J365" s="1" t="str">
        <f>TEXT(Table1[[#This Row],[Delivery Date]],"mmmm")</f>
        <v>May</v>
      </c>
      <c r="K365" t="s">
        <v>1131</v>
      </c>
      <c r="L365" s="15" t="s">
        <v>32</v>
      </c>
      <c r="M365" s="15" t="s">
        <v>273</v>
      </c>
      <c r="N365" t="s">
        <v>1132</v>
      </c>
      <c r="O365" s="15" t="s">
        <v>182</v>
      </c>
      <c r="P365" s="15" t="s">
        <v>80</v>
      </c>
      <c r="Q365" t="s">
        <v>1037</v>
      </c>
      <c r="R365" t="s">
        <v>187</v>
      </c>
      <c r="S365" t="s">
        <v>38</v>
      </c>
      <c r="T365" t="s">
        <v>45</v>
      </c>
      <c r="U365" s="15" t="s">
        <v>46</v>
      </c>
      <c r="V365" s="15" t="s">
        <v>123</v>
      </c>
      <c r="W365">
        <v>131</v>
      </c>
      <c r="X365">
        <v>167.81</v>
      </c>
      <c r="Y365" s="15">
        <v>21983.11</v>
      </c>
      <c r="Z365">
        <v>13.88</v>
      </c>
      <c r="AA365">
        <v>7</v>
      </c>
      <c r="AB365">
        <v>1511</v>
      </c>
      <c r="AC365" t="s">
        <v>36</v>
      </c>
      <c r="AD365">
        <v>3742.53</v>
      </c>
      <c r="AE365">
        <v>18240.580000000002</v>
      </c>
    </row>
    <row r="366" spans="1:31" x14ac:dyDescent="0.25">
      <c r="A366" s="15">
        <v>100364</v>
      </c>
      <c r="B366" s="1">
        <v>45604</v>
      </c>
      <c r="C366" s="1" t="str">
        <f>TEXT(Table1[[#This Row],[Order Date]],"dddd")</f>
        <v>Friday</v>
      </c>
      <c r="D366" s="16" t="str">
        <f>TEXT(Table1[[#This Row],[Order Date]],"mmmm")</f>
        <v>November</v>
      </c>
      <c r="E366" s="1">
        <v>45605</v>
      </c>
      <c r="F366" s="1" t="str">
        <f>TEXT(Table1[[#This Row],[Shipment Date]],"dddd")</f>
        <v>Saturday</v>
      </c>
      <c r="G366" s="1" t="str">
        <f>TEXT(Table1[[#This Row],[Shipment Date]],"mmmm")</f>
        <v>November</v>
      </c>
      <c r="H366" s="1">
        <v>45621</v>
      </c>
      <c r="I366" s="16" t="str">
        <f>TEXT(Table1[[#This Row],[Delivery Date]],"dddd")</f>
        <v>Monday</v>
      </c>
      <c r="J366" s="1" t="str">
        <f>TEXT(Table1[[#This Row],[Delivery Date]],"mmmm")</f>
        <v>November</v>
      </c>
      <c r="K366" t="s">
        <v>1133</v>
      </c>
      <c r="L366" s="15" t="s">
        <v>38</v>
      </c>
      <c r="M366" s="15" t="s">
        <v>39</v>
      </c>
      <c r="N366" t="s">
        <v>1134</v>
      </c>
      <c r="O366" s="15" t="s">
        <v>416</v>
      </c>
      <c r="P366" s="15" t="s">
        <v>80</v>
      </c>
      <c r="Q366" t="s">
        <v>1135</v>
      </c>
      <c r="R366" t="s">
        <v>31</v>
      </c>
      <c r="S366" t="s">
        <v>32</v>
      </c>
      <c r="T366" t="s">
        <v>107</v>
      </c>
      <c r="U366" s="15" t="s">
        <v>108</v>
      </c>
      <c r="V366" s="15" t="s">
        <v>123</v>
      </c>
      <c r="W366">
        <v>343</v>
      </c>
      <c r="X366">
        <v>58.94</v>
      </c>
      <c r="Y366" s="15">
        <v>20216.419999999998</v>
      </c>
      <c r="Z366">
        <v>19.03</v>
      </c>
      <c r="AA366">
        <v>16</v>
      </c>
      <c r="AB366">
        <v>397</v>
      </c>
      <c r="AC366" t="s">
        <v>188</v>
      </c>
      <c r="AD366">
        <v>3868.15</v>
      </c>
      <c r="AE366">
        <v>16348.269999999999</v>
      </c>
    </row>
    <row r="367" spans="1:31" x14ac:dyDescent="0.25">
      <c r="A367" s="15">
        <v>100365</v>
      </c>
      <c r="B367" s="1">
        <v>45384</v>
      </c>
      <c r="C367" s="1" t="str">
        <f>TEXT(Table1[[#This Row],[Order Date]],"dddd")</f>
        <v>Tuesday</v>
      </c>
      <c r="D367" s="16" t="str">
        <f>TEXT(Table1[[#This Row],[Order Date]],"mmmm")</f>
        <v>April</v>
      </c>
      <c r="E367" s="1">
        <v>45388</v>
      </c>
      <c r="F367" s="1" t="str">
        <f>TEXT(Table1[[#This Row],[Shipment Date]],"dddd")</f>
        <v>Saturday</v>
      </c>
      <c r="G367" s="1" t="str">
        <f>TEXT(Table1[[#This Row],[Shipment Date]],"mmmm")</f>
        <v>April</v>
      </c>
      <c r="H367" s="1">
        <v>45397</v>
      </c>
      <c r="I367" s="16" t="str">
        <f>TEXT(Table1[[#This Row],[Delivery Date]],"dddd")</f>
        <v>Monday</v>
      </c>
      <c r="J367" s="1" t="str">
        <f>TEXT(Table1[[#This Row],[Delivery Date]],"mmmm")</f>
        <v>April</v>
      </c>
      <c r="K367" t="s">
        <v>1136</v>
      </c>
      <c r="L367" s="15" t="s">
        <v>38</v>
      </c>
      <c r="M367" s="15" t="s">
        <v>217</v>
      </c>
      <c r="N367" t="s">
        <v>1137</v>
      </c>
      <c r="O367" s="15" t="s">
        <v>85</v>
      </c>
      <c r="P367" s="15" t="s">
        <v>52</v>
      </c>
      <c r="Q367" t="s">
        <v>1138</v>
      </c>
      <c r="R367" t="s">
        <v>64</v>
      </c>
      <c r="S367" t="s">
        <v>65</v>
      </c>
      <c r="T367" t="s">
        <v>45</v>
      </c>
      <c r="U367" s="15" t="s">
        <v>46</v>
      </c>
      <c r="V367" s="15" t="s">
        <v>35</v>
      </c>
      <c r="W367">
        <v>255</v>
      </c>
      <c r="X367">
        <v>61.16</v>
      </c>
      <c r="Y367" s="15">
        <v>15595.8</v>
      </c>
      <c r="Z367">
        <v>19.7</v>
      </c>
      <c r="AA367">
        <v>9</v>
      </c>
      <c r="AB367">
        <v>3358</v>
      </c>
      <c r="AC367" t="s">
        <v>36</v>
      </c>
      <c r="AD367">
        <v>1346.43</v>
      </c>
      <c r="AE367">
        <v>14249.369999999999</v>
      </c>
    </row>
    <row r="368" spans="1:31" x14ac:dyDescent="0.25">
      <c r="A368" s="15">
        <v>100366</v>
      </c>
      <c r="B368" s="1">
        <v>45621</v>
      </c>
      <c r="C368" s="1" t="str">
        <f>TEXT(Table1[[#This Row],[Order Date]],"dddd")</f>
        <v>Monday</v>
      </c>
      <c r="D368" s="16" t="str">
        <f>TEXT(Table1[[#This Row],[Order Date]],"mmmm")</f>
        <v>November</v>
      </c>
      <c r="E368" s="1">
        <v>45622</v>
      </c>
      <c r="F368" s="1" t="str">
        <f>TEXT(Table1[[#This Row],[Shipment Date]],"dddd")</f>
        <v>Tuesday</v>
      </c>
      <c r="G368" s="1" t="str">
        <f>TEXT(Table1[[#This Row],[Shipment Date]],"mmmm")</f>
        <v>November</v>
      </c>
      <c r="H368" s="1">
        <v>45634</v>
      </c>
      <c r="I368" s="16" t="str">
        <f>TEXT(Table1[[#This Row],[Delivery Date]],"dddd")</f>
        <v>Sunday</v>
      </c>
      <c r="J368" s="1" t="str">
        <f>TEXT(Table1[[#This Row],[Delivery Date]],"mmmm")</f>
        <v>December</v>
      </c>
      <c r="K368" t="s">
        <v>1139</v>
      </c>
      <c r="L368" s="15" t="s">
        <v>25</v>
      </c>
      <c r="M368" s="15" t="s">
        <v>169</v>
      </c>
      <c r="N368" t="s">
        <v>1140</v>
      </c>
      <c r="O368" s="15" t="s">
        <v>79</v>
      </c>
      <c r="P368" s="15" t="s">
        <v>80</v>
      </c>
      <c r="Q368" t="s">
        <v>300</v>
      </c>
      <c r="R368" t="s">
        <v>64</v>
      </c>
      <c r="S368" t="s">
        <v>38</v>
      </c>
      <c r="T368" t="s">
        <v>203</v>
      </c>
      <c r="U368" s="15" t="s">
        <v>204</v>
      </c>
      <c r="V368" s="15" t="s">
        <v>123</v>
      </c>
      <c r="W368">
        <v>10</v>
      </c>
      <c r="X368">
        <v>90.39</v>
      </c>
      <c r="Y368" s="15">
        <v>903.9</v>
      </c>
      <c r="Z368">
        <v>10.94</v>
      </c>
      <c r="AA368">
        <v>12</v>
      </c>
      <c r="AB368">
        <v>1261</v>
      </c>
      <c r="AC368" t="s">
        <v>36</v>
      </c>
      <c r="AD368">
        <v>75.3</v>
      </c>
      <c r="AE368">
        <v>828.6</v>
      </c>
    </row>
    <row r="369" spans="1:31" x14ac:dyDescent="0.25">
      <c r="A369" s="15">
        <v>100367</v>
      </c>
      <c r="B369" s="1">
        <v>45769</v>
      </c>
      <c r="C369" s="1" t="str">
        <f>TEXT(Table1[[#This Row],[Order Date]],"dddd")</f>
        <v>Tuesday</v>
      </c>
      <c r="D369" s="16" t="str">
        <f>TEXT(Table1[[#This Row],[Order Date]],"mmmm")</f>
        <v>April</v>
      </c>
      <c r="E369" s="1">
        <v>45770</v>
      </c>
      <c r="F369" s="1" t="str">
        <f>TEXT(Table1[[#This Row],[Shipment Date]],"dddd")</f>
        <v>Wednesday</v>
      </c>
      <c r="G369" s="1" t="str">
        <f>TEXT(Table1[[#This Row],[Shipment Date]],"mmmm")</f>
        <v>April</v>
      </c>
      <c r="H369" s="1">
        <v>45788</v>
      </c>
      <c r="I369" s="16" t="str">
        <f>TEXT(Table1[[#This Row],[Delivery Date]],"dddd")</f>
        <v>Sunday</v>
      </c>
      <c r="J369" s="1" t="str">
        <f>TEXT(Table1[[#This Row],[Delivery Date]],"mmmm")</f>
        <v>May</v>
      </c>
      <c r="K369" t="s">
        <v>1141</v>
      </c>
      <c r="L369" s="15" t="s">
        <v>38</v>
      </c>
      <c r="M369" s="15" t="s">
        <v>217</v>
      </c>
      <c r="N369" t="s">
        <v>1142</v>
      </c>
      <c r="O369" s="15" t="s">
        <v>278</v>
      </c>
      <c r="P369" s="15" t="s">
        <v>29</v>
      </c>
      <c r="Q369" t="s">
        <v>1143</v>
      </c>
      <c r="R369" t="s">
        <v>113</v>
      </c>
      <c r="S369" t="s">
        <v>38</v>
      </c>
      <c r="T369" t="s">
        <v>66</v>
      </c>
      <c r="U369" s="15" t="s">
        <v>67</v>
      </c>
      <c r="V369" s="15" t="s">
        <v>123</v>
      </c>
      <c r="W369">
        <v>443</v>
      </c>
      <c r="X369">
        <v>68.3</v>
      </c>
      <c r="Y369" s="15">
        <v>30256.9</v>
      </c>
      <c r="Z369">
        <v>15.89</v>
      </c>
      <c r="AA369">
        <v>18</v>
      </c>
      <c r="AB369">
        <v>1984</v>
      </c>
      <c r="AC369" t="s">
        <v>188</v>
      </c>
      <c r="AD369">
        <v>8504.57</v>
      </c>
      <c r="AE369">
        <v>21752.33</v>
      </c>
    </row>
    <row r="370" spans="1:31" x14ac:dyDescent="0.25">
      <c r="A370" s="15">
        <v>100368</v>
      </c>
      <c r="B370" s="1">
        <v>45799</v>
      </c>
      <c r="C370" s="1" t="str">
        <f>TEXT(Table1[[#This Row],[Order Date]],"dddd")</f>
        <v>Thursday</v>
      </c>
      <c r="D370" s="16" t="str">
        <f>TEXT(Table1[[#This Row],[Order Date]],"mmmm")</f>
        <v>May</v>
      </c>
      <c r="E370" s="1">
        <v>45803</v>
      </c>
      <c r="F370" s="1" t="str">
        <f>TEXT(Table1[[#This Row],[Shipment Date]],"dddd")</f>
        <v>Monday</v>
      </c>
      <c r="G370" s="1" t="str">
        <f>TEXT(Table1[[#This Row],[Shipment Date]],"mmmm")</f>
        <v>May</v>
      </c>
      <c r="H370" s="1">
        <v>45806</v>
      </c>
      <c r="I370" s="16" t="str">
        <f>TEXT(Table1[[#This Row],[Delivery Date]],"dddd")</f>
        <v>Thursday</v>
      </c>
      <c r="J370" s="1" t="str">
        <f>TEXT(Table1[[#This Row],[Delivery Date]],"mmmm")</f>
        <v>May</v>
      </c>
      <c r="K370" t="s">
        <v>1144</v>
      </c>
      <c r="L370" s="15" t="s">
        <v>38</v>
      </c>
      <c r="M370" s="15" t="s">
        <v>147</v>
      </c>
      <c r="N370" t="s">
        <v>1145</v>
      </c>
      <c r="O370" s="15" t="s">
        <v>126</v>
      </c>
      <c r="P370" s="15" t="s">
        <v>42</v>
      </c>
      <c r="Q370" t="s">
        <v>578</v>
      </c>
      <c r="R370" t="s">
        <v>64</v>
      </c>
      <c r="S370" t="s">
        <v>25</v>
      </c>
      <c r="T370" t="s">
        <v>45</v>
      </c>
      <c r="U370" s="15" t="s">
        <v>46</v>
      </c>
      <c r="V370" s="15" t="s">
        <v>68</v>
      </c>
      <c r="W370">
        <v>26</v>
      </c>
      <c r="X370">
        <v>264.23</v>
      </c>
      <c r="Y370" s="15">
        <v>6869.98</v>
      </c>
      <c r="Z370">
        <v>30.2</v>
      </c>
      <c r="AA370">
        <v>3</v>
      </c>
      <c r="AB370">
        <v>991</v>
      </c>
      <c r="AC370" t="s">
        <v>36</v>
      </c>
      <c r="AD370">
        <v>1316.19</v>
      </c>
      <c r="AE370">
        <v>5553.7899999999991</v>
      </c>
    </row>
    <row r="371" spans="1:31" x14ac:dyDescent="0.25">
      <c r="A371" s="15">
        <v>100369</v>
      </c>
      <c r="B371" s="1">
        <v>45494</v>
      </c>
      <c r="C371" s="1" t="str">
        <f>TEXT(Table1[[#This Row],[Order Date]],"dddd")</f>
        <v>Sunday</v>
      </c>
      <c r="D371" s="16" t="str">
        <f>TEXT(Table1[[#This Row],[Order Date]],"mmmm")</f>
        <v>July</v>
      </c>
      <c r="E371" s="1">
        <v>45495</v>
      </c>
      <c r="F371" s="1" t="str">
        <f>TEXT(Table1[[#This Row],[Shipment Date]],"dddd")</f>
        <v>Monday</v>
      </c>
      <c r="G371" s="1" t="str">
        <f>TEXT(Table1[[#This Row],[Shipment Date]],"mmmm")</f>
        <v>July</v>
      </c>
      <c r="H371" s="1">
        <v>45499</v>
      </c>
      <c r="I371" s="16" t="str">
        <f>TEXT(Table1[[#This Row],[Delivery Date]],"dddd")</f>
        <v>Friday</v>
      </c>
      <c r="J371" s="1" t="str">
        <f>TEXT(Table1[[#This Row],[Delivery Date]],"mmmm")</f>
        <v>July</v>
      </c>
      <c r="K371" t="s">
        <v>1146</v>
      </c>
      <c r="L371" s="15" t="s">
        <v>25</v>
      </c>
      <c r="M371" s="15" t="s">
        <v>244</v>
      </c>
      <c r="N371" t="s">
        <v>1147</v>
      </c>
      <c r="O371" s="15" t="s">
        <v>28</v>
      </c>
      <c r="P371" s="15" t="s">
        <v>29</v>
      </c>
      <c r="Q371" t="s">
        <v>63</v>
      </c>
      <c r="R371" t="s">
        <v>118</v>
      </c>
      <c r="S371" t="s">
        <v>54</v>
      </c>
      <c r="T371" t="s">
        <v>203</v>
      </c>
      <c r="U371" s="15" t="s">
        <v>204</v>
      </c>
      <c r="V371" s="15" t="s">
        <v>68</v>
      </c>
      <c r="W371">
        <v>262</v>
      </c>
      <c r="X371">
        <v>23.68</v>
      </c>
      <c r="Y371" s="15">
        <v>6204.16</v>
      </c>
      <c r="Z371">
        <v>45.49</v>
      </c>
      <c r="AA371">
        <v>4</v>
      </c>
      <c r="AB371">
        <v>591</v>
      </c>
      <c r="AC371" t="s">
        <v>36</v>
      </c>
      <c r="AD371">
        <v>1063.98</v>
      </c>
      <c r="AE371">
        <v>5140.18</v>
      </c>
    </row>
    <row r="372" spans="1:31" x14ac:dyDescent="0.25">
      <c r="A372" s="15">
        <v>100370</v>
      </c>
      <c r="B372" s="1">
        <v>45955</v>
      </c>
      <c r="C372" s="1" t="str">
        <f>TEXT(Table1[[#This Row],[Order Date]],"dddd")</f>
        <v>Saturday</v>
      </c>
      <c r="D372" s="16" t="str">
        <f>TEXT(Table1[[#This Row],[Order Date]],"mmmm")</f>
        <v>October</v>
      </c>
      <c r="E372" s="1">
        <v>45960</v>
      </c>
      <c r="F372" s="1" t="str">
        <f>TEXT(Table1[[#This Row],[Shipment Date]],"dddd")</f>
        <v>Thursday</v>
      </c>
      <c r="G372" s="1" t="str">
        <f>TEXT(Table1[[#This Row],[Shipment Date]],"mmmm")</f>
        <v>October</v>
      </c>
      <c r="H372" s="1">
        <v>45972</v>
      </c>
      <c r="I372" s="16" t="str">
        <f>TEXT(Table1[[#This Row],[Delivery Date]],"dddd")</f>
        <v>Tuesday</v>
      </c>
      <c r="J372" s="1" t="str">
        <f>TEXT(Table1[[#This Row],[Delivery Date]],"mmmm")</f>
        <v>November</v>
      </c>
      <c r="K372" t="s">
        <v>1148</v>
      </c>
      <c r="L372" s="15" t="s">
        <v>38</v>
      </c>
      <c r="M372" s="15" t="s">
        <v>39</v>
      </c>
      <c r="N372" t="s">
        <v>1149</v>
      </c>
      <c r="O372" s="15" t="s">
        <v>230</v>
      </c>
      <c r="P372" s="15" t="s">
        <v>80</v>
      </c>
      <c r="Q372" t="s">
        <v>1150</v>
      </c>
      <c r="R372" t="s">
        <v>113</v>
      </c>
      <c r="S372" t="s">
        <v>38</v>
      </c>
      <c r="T372" t="s">
        <v>66</v>
      </c>
      <c r="U372" s="15" t="s">
        <v>67</v>
      </c>
      <c r="V372" s="15" t="s">
        <v>76</v>
      </c>
      <c r="W372">
        <v>467</v>
      </c>
      <c r="X372">
        <v>291</v>
      </c>
      <c r="Y372" s="15">
        <v>135897</v>
      </c>
      <c r="Z372">
        <v>12.24</v>
      </c>
      <c r="AA372">
        <v>12</v>
      </c>
      <c r="AB372">
        <v>911</v>
      </c>
      <c r="AC372" t="s">
        <v>47</v>
      </c>
      <c r="AD372">
        <v>-205.45</v>
      </c>
      <c r="AE372">
        <v>136102.45000000001</v>
      </c>
    </row>
    <row r="373" spans="1:31" x14ac:dyDescent="0.25">
      <c r="A373" s="15">
        <v>100371</v>
      </c>
      <c r="B373" s="1">
        <v>45452</v>
      </c>
      <c r="C373" s="1" t="str">
        <f>TEXT(Table1[[#This Row],[Order Date]],"dddd")</f>
        <v>Sunday</v>
      </c>
      <c r="D373" s="16" t="str">
        <f>TEXT(Table1[[#This Row],[Order Date]],"mmmm")</f>
        <v>June</v>
      </c>
      <c r="E373" s="1">
        <v>45454</v>
      </c>
      <c r="F373" s="1" t="str">
        <f>TEXT(Table1[[#This Row],[Shipment Date]],"dddd")</f>
        <v>Tuesday</v>
      </c>
      <c r="G373" s="1" t="str">
        <f>TEXT(Table1[[#This Row],[Shipment Date]],"mmmm")</f>
        <v>June</v>
      </c>
      <c r="H373" s="1">
        <v>45477</v>
      </c>
      <c r="I373" s="16" t="str">
        <f>TEXT(Table1[[#This Row],[Delivery Date]],"dddd")</f>
        <v>Thursday</v>
      </c>
      <c r="J373" s="1" t="str">
        <f>TEXT(Table1[[#This Row],[Delivery Date]],"mmmm")</f>
        <v>July</v>
      </c>
      <c r="K373" t="s">
        <v>1151</v>
      </c>
      <c r="L373" s="15" t="s">
        <v>54</v>
      </c>
      <c r="M373" s="15" t="s">
        <v>165</v>
      </c>
      <c r="N373" t="s">
        <v>1152</v>
      </c>
      <c r="O373" s="15" t="s">
        <v>191</v>
      </c>
      <c r="P373" s="15" t="s">
        <v>62</v>
      </c>
      <c r="Q373" t="s">
        <v>1153</v>
      </c>
      <c r="R373" t="s">
        <v>64</v>
      </c>
      <c r="S373" t="s">
        <v>54</v>
      </c>
      <c r="T373" t="s">
        <v>55</v>
      </c>
      <c r="U373" s="15" t="s">
        <v>56</v>
      </c>
      <c r="V373" s="15" t="s">
        <v>76</v>
      </c>
      <c r="W373">
        <v>181</v>
      </c>
      <c r="X373">
        <v>7.46</v>
      </c>
      <c r="Y373" s="15">
        <v>1350.26</v>
      </c>
      <c r="Z373">
        <v>8.3800000000000008</v>
      </c>
      <c r="AA373">
        <v>23</v>
      </c>
      <c r="AB373">
        <v>2606</v>
      </c>
      <c r="AC373" t="s">
        <v>36</v>
      </c>
      <c r="AD373">
        <v>191.16</v>
      </c>
      <c r="AE373">
        <v>1159.0999999999999</v>
      </c>
    </row>
    <row r="374" spans="1:31" x14ac:dyDescent="0.25">
      <c r="A374" s="15">
        <v>100372</v>
      </c>
      <c r="B374" s="1">
        <v>45655</v>
      </c>
      <c r="C374" s="1" t="str">
        <f>TEXT(Table1[[#This Row],[Order Date]],"dddd")</f>
        <v>Sunday</v>
      </c>
      <c r="D374" s="16" t="str">
        <f>TEXT(Table1[[#This Row],[Order Date]],"mmmm")</f>
        <v>December</v>
      </c>
      <c r="E374" s="1">
        <v>45657</v>
      </c>
      <c r="F374" s="1" t="str">
        <f>TEXT(Table1[[#This Row],[Shipment Date]],"dddd")</f>
        <v>Tuesday</v>
      </c>
      <c r="G374" s="1" t="str">
        <f>TEXT(Table1[[#This Row],[Shipment Date]],"mmmm")</f>
        <v>December</v>
      </c>
      <c r="H374" s="1">
        <v>45662</v>
      </c>
      <c r="I374" s="16" t="str">
        <f>TEXT(Table1[[#This Row],[Delivery Date]],"dddd")</f>
        <v>Sunday</v>
      </c>
      <c r="J374" s="1" t="str">
        <f>TEXT(Table1[[#This Row],[Delivery Date]],"mmmm")</f>
        <v>January</v>
      </c>
      <c r="K374" t="s">
        <v>1154</v>
      </c>
      <c r="L374" s="15" t="s">
        <v>65</v>
      </c>
      <c r="M374" s="15" t="s">
        <v>70</v>
      </c>
      <c r="N374" t="s">
        <v>1155</v>
      </c>
      <c r="O374" s="15" t="s">
        <v>230</v>
      </c>
      <c r="P374" s="15" t="s">
        <v>80</v>
      </c>
      <c r="Q374" t="s">
        <v>156</v>
      </c>
      <c r="R374" t="s">
        <v>31</v>
      </c>
      <c r="S374" t="s">
        <v>54</v>
      </c>
      <c r="T374" t="s">
        <v>102</v>
      </c>
      <c r="U374" s="15" t="s">
        <v>103</v>
      </c>
      <c r="V374" s="15" t="s">
        <v>35</v>
      </c>
      <c r="W374">
        <v>392</v>
      </c>
      <c r="X374">
        <v>235.75</v>
      </c>
      <c r="Y374" s="15">
        <v>92414</v>
      </c>
      <c r="Z374">
        <v>23.59</v>
      </c>
      <c r="AA374">
        <v>5</v>
      </c>
      <c r="AB374">
        <v>1640</v>
      </c>
      <c r="AC374" t="s">
        <v>36</v>
      </c>
      <c r="AD374">
        <v>13500.33</v>
      </c>
      <c r="AE374">
        <v>78913.67</v>
      </c>
    </row>
    <row r="375" spans="1:31" x14ac:dyDescent="0.25">
      <c r="A375" s="15">
        <v>100373</v>
      </c>
      <c r="B375" s="1">
        <v>45470</v>
      </c>
      <c r="C375" s="1" t="str">
        <f>TEXT(Table1[[#This Row],[Order Date]],"dddd")</f>
        <v>Thursday</v>
      </c>
      <c r="D375" s="16" t="str">
        <f>TEXT(Table1[[#This Row],[Order Date]],"mmmm")</f>
        <v>June</v>
      </c>
      <c r="E375" s="1">
        <v>45470</v>
      </c>
      <c r="F375" s="1" t="str">
        <f>TEXT(Table1[[#This Row],[Shipment Date]],"dddd")</f>
        <v>Thursday</v>
      </c>
      <c r="G375" s="1" t="str">
        <f>TEXT(Table1[[#This Row],[Shipment Date]],"mmmm")</f>
        <v>June</v>
      </c>
      <c r="H375" s="1">
        <v>45489</v>
      </c>
      <c r="I375" s="16" t="str">
        <f>TEXT(Table1[[#This Row],[Delivery Date]],"dddd")</f>
        <v>Tuesday</v>
      </c>
      <c r="J375" s="1" t="str">
        <f>TEXT(Table1[[#This Row],[Delivery Date]],"mmmm")</f>
        <v>July</v>
      </c>
      <c r="K375" t="s">
        <v>1156</v>
      </c>
      <c r="L375" s="15" t="s">
        <v>54</v>
      </c>
      <c r="M375" s="15" t="s">
        <v>129</v>
      </c>
      <c r="N375" t="s">
        <v>1157</v>
      </c>
      <c r="O375" s="15" t="s">
        <v>182</v>
      </c>
      <c r="P375" s="15" t="s">
        <v>80</v>
      </c>
      <c r="Q375" t="s">
        <v>1158</v>
      </c>
      <c r="R375" t="s">
        <v>113</v>
      </c>
      <c r="S375" t="s">
        <v>32</v>
      </c>
      <c r="T375" t="s">
        <v>33</v>
      </c>
      <c r="U375" s="15" t="s">
        <v>34</v>
      </c>
      <c r="V375" s="15" t="s">
        <v>123</v>
      </c>
      <c r="W375">
        <v>51</v>
      </c>
      <c r="X375">
        <v>127.84</v>
      </c>
      <c r="Y375" s="15">
        <v>6519.84</v>
      </c>
      <c r="Z375">
        <v>11.93</v>
      </c>
      <c r="AA375">
        <v>19</v>
      </c>
      <c r="AB375">
        <v>1403</v>
      </c>
      <c r="AC375" t="s">
        <v>188</v>
      </c>
      <c r="AD375">
        <v>1160.4000000000001</v>
      </c>
      <c r="AE375">
        <v>5359.4400000000005</v>
      </c>
    </row>
    <row r="376" spans="1:31" x14ac:dyDescent="0.25">
      <c r="A376" s="15">
        <v>100374</v>
      </c>
      <c r="B376" s="1">
        <v>45414</v>
      </c>
      <c r="C376" s="1" t="str">
        <f>TEXT(Table1[[#This Row],[Order Date]],"dddd")</f>
        <v>Thursday</v>
      </c>
      <c r="D376" s="16" t="str">
        <f>TEXT(Table1[[#This Row],[Order Date]],"mmmm")</f>
        <v>May</v>
      </c>
      <c r="E376" s="1">
        <v>45416</v>
      </c>
      <c r="F376" s="1" t="str">
        <f>TEXT(Table1[[#This Row],[Shipment Date]],"dddd")</f>
        <v>Saturday</v>
      </c>
      <c r="G376" s="1" t="str">
        <f>TEXT(Table1[[#This Row],[Shipment Date]],"mmmm")</f>
        <v>May</v>
      </c>
      <c r="H376" s="1">
        <v>45420</v>
      </c>
      <c r="I376" s="16" t="str">
        <f>TEXT(Table1[[#This Row],[Delivery Date]],"dddd")</f>
        <v>Wednesday</v>
      </c>
      <c r="J376" s="1" t="str">
        <f>TEXT(Table1[[#This Row],[Delivery Date]],"mmmm")</f>
        <v>May</v>
      </c>
      <c r="K376" t="s">
        <v>1159</v>
      </c>
      <c r="L376" s="15" t="s">
        <v>32</v>
      </c>
      <c r="M376" s="15" t="s">
        <v>95</v>
      </c>
      <c r="N376" t="s">
        <v>1160</v>
      </c>
      <c r="O376" s="15" t="s">
        <v>139</v>
      </c>
      <c r="P376" s="15" t="s">
        <v>42</v>
      </c>
      <c r="Q376" t="s">
        <v>1161</v>
      </c>
      <c r="R376" t="s">
        <v>31</v>
      </c>
      <c r="S376" t="s">
        <v>38</v>
      </c>
      <c r="T376" t="s">
        <v>107</v>
      </c>
      <c r="U376" s="15" t="s">
        <v>108</v>
      </c>
      <c r="V376" s="15" t="s">
        <v>35</v>
      </c>
      <c r="W376">
        <v>15</v>
      </c>
      <c r="X376">
        <v>210.19</v>
      </c>
      <c r="Y376" s="15">
        <v>3152.85</v>
      </c>
      <c r="Z376">
        <v>12.9</v>
      </c>
      <c r="AA376">
        <v>4</v>
      </c>
      <c r="AB376">
        <v>1367</v>
      </c>
      <c r="AC376" t="s">
        <v>36</v>
      </c>
      <c r="AD376">
        <v>408.29</v>
      </c>
      <c r="AE376">
        <v>2744.56</v>
      </c>
    </row>
    <row r="377" spans="1:31" x14ac:dyDescent="0.25">
      <c r="A377" s="15">
        <v>100375</v>
      </c>
      <c r="B377" s="1">
        <v>45631</v>
      </c>
      <c r="C377" s="1" t="str">
        <f>TEXT(Table1[[#This Row],[Order Date]],"dddd")</f>
        <v>Thursday</v>
      </c>
      <c r="D377" s="16" t="str">
        <f>TEXT(Table1[[#This Row],[Order Date]],"mmmm")</f>
        <v>December</v>
      </c>
      <c r="E377" s="1">
        <v>45634</v>
      </c>
      <c r="F377" s="1" t="str">
        <f>TEXT(Table1[[#This Row],[Shipment Date]],"dddd")</f>
        <v>Sunday</v>
      </c>
      <c r="G377" s="1" t="str">
        <f>TEXT(Table1[[#This Row],[Shipment Date]],"mmmm")</f>
        <v>December</v>
      </c>
      <c r="H377" s="1">
        <v>45652</v>
      </c>
      <c r="I377" s="16" t="str">
        <f>TEXT(Table1[[#This Row],[Delivery Date]],"dddd")</f>
        <v>Thursday</v>
      </c>
      <c r="J377" s="1" t="str">
        <f>TEXT(Table1[[#This Row],[Delivery Date]],"mmmm")</f>
        <v>December</v>
      </c>
      <c r="K377" t="s">
        <v>1162</v>
      </c>
      <c r="L377" s="15" t="s">
        <v>54</v>
      </c>
      <c r="M377" s="15" t="s">
        <v>225</v>
      </c>
      <c r="N377" t="s">
        <v>1163</v>
      </c>
      <c r="O377" s="15" t="s">
        <v>79</v>
      </c>
      <c r="P377" s="15" t="s">
        <v>80</v>
      </c>
      <c r="Q377" t="s">
        <v>685</v>
      </c>
      <c r="R377" t="s">
        <v>118</v>
      </c>
      <c r="S377" t="s">
        <v>25</v>
      </c>
      <c r="T377" t="s">
        <v>55</v>
      </c>
      <c r="U377" s="15" t="s">
        <v>56</v>
      </c>
      <c r="V377" s="15" t="s">
        <v>76</v>
      </c>
      <c r="W377">
        <v>204</v>
      </c>
      <c r="X377">
        <v>312.19</v>
      </c>
      <c r="Y377" s="15">
        <v>63686.76</v>
      </c>
      <c r="Z377">
        <v>11.74</v>
      </c>
      <c r="AA377">
        <v>18</v>
      </c>
      <c r="AB377">
        <v>1066</v>
      </c>
      <c r="AC377" t="s">
        <v>188</v>
      </c>
      <c r="AD377">
        <v>15556.48</v>
      </c>
      <c r="AE377">
        <v>48130.28</v>
      </c>
    </row>
    <row r="378" spans="1:31" x14ac:dyDescent="0.25">
      <c r="A378" s="15">
        <v>100376</v>
      </c>
      <c r="B378" s="1">
        <v>45699</v>
      </c>
      <c r="C378" s="1" t="str">
        <f>TEXT(Table1[[#This Row],[Order Date]],"dddd")</f>
        <v>Tuesday</v>
      </c>
      <c r="D378" s="16" t="str">
        <f>TEXT(Table1[[#This Row],[Order Date]],"mmmm")</f>
        <v>February</v>
      </c>
      <c r="E378" s="1">
        <v>45699</v>
      </c>
      <c r="F378" s="1" t="str">
        <f>TEXT(Table1[[#This Row],[Shipment Date]],"dddd")</f>
        <v>Tuesday</v>
      </c>
      <c r="G378" s="1" t="str">
        <f>TEXT(Table1[[#This Row],[Shipment Date]],"mmmm")</f>
        <v>February</v>
      </c>
      <c r="H378" s="1">
        <v>45705</v>
      </c>
      <c r="I378" s="16" t="str">
        <f>TEXT(Table1[[#This Row],[Delivery Date]],"dddd")</f>
        <v>Monday</v>
      </c>
      <c r="J378" s="1" t="str">
        <f>TEXT(Table1[[#This Row],[Delivery Date]],"mmmm")</f>
        <v>February</v>
      </c>
      <c r="K378" t="s">
        <v>1164</v>
      </c>
      <c r="L378" s="15" t="s">
        <v>65</v>
      </c>
      <c r="M378" s="15" t="s">
        <v>142</v>
      </c>
      <c r="N378" t="s">
        <v>1165</v>
      </c>
      <c r="O378" s="15" t="s">
        <v>368</v>
      </c>
      <c r="P378" s="15" t="s">
        <v>29</v>
      </c>
      <c r="Q378" t="s">
        <v>1166</v>
      </c>
      <c r="R378" t="s">
        <v>187</v>
      </c>
      <c r="S378" t="s">
        <v>54</v>
      </c>
      <c r="T378" t="s">
        <v>102</v>
      </c>
      <c r="U378" s="15" t="s">
        <v>103</v>
      </c>
      <c r="V378" s="15" t="s">
        <v>35</v>
      </c>
      <c r="W378">
        <v>119</v>
      </c>
      <c r="X378">
        <v>59.97</v>
      </c>
      <c r="Y378" s="15">
        <v>7136.43</v>
      </c>
      <c r="Z378">
        <v>15.85</v>
      </c>
      <c r="AA378">
        <v>6</v>
      </c>
      <c r="AB378">
        <v>455</v>
      </c>
      <c r="AC378" t="s">
        <v>36</v>
      </c>
      <c r="AD378">
        <v>873.75</v>
      </c>
      <c r="AE378">
        <v>6262.68</v>
      </c>
    </row>
    <row r="379" spans="1:31" x14ac:dyDescent="0.25">
      <c r="A379" s="15">
        <v>100377</v>
      </c>
      <c r="B379" s="1">
        <v>45711</v>
      </c>
      <c r="C379" s="1" t="str">
        <f>TEXT(Table1[[#This Row],[Order Date]],"dddd")</f>
        <v>Sunday</v>
      </c>
      <c r="D379" s="16" t="str">
        <f>TEXT(Table1[[#This Row],[Order Date]],"mmmm")</f>
        <v>February</v>
      </c>
      <c r="E379" s="1">
        <v>45711</v>
      </c>
      <c r="F379" s="1" t="str">
        <f>TEXT(Table1[[#This Row],[Shipment Date]],"dddd")</f>
        <v>Sunday</v>
      </c>
      <c r="G379" s="1" t="str">
        <f>TEXT(Table1[[#This Row],[Shipment Date]],"mmmm")</f>
        <v>February</v>
      </c>
      <c r="H379" s="1">
        <v>45727</v>
      </c>
      <c r="I379" s="16" t="str">
        <f>TEXT(Table1[[#This Row],[Delivery Date]],"dddd")</f>
        <v>Tuesday</v>
      </c>
      <c r="J379" s="1" t="str">
        <f>TEXT(Table1[[#This Row],[Delivery Date]],"mmmm")</f>
        <v>March</v>
      </c>
      <c r="K379" t="s">
        <v>1167</v>
      </c>
      <c r="L379" s="15" t="s">
        <v>54</v>
      </c>
      <c r="M379" s="15" t="s">
        <v>158</v>
      </c>
      <c r="N379" t="s">
        <v>1168</v>
      </c>
      <c r="O379" s="15" t="s">
        <v>238</v>
      </c>
      <c r="P379" s="15" t="s">
        <v>62</v>
      </c>
      <c r="Q379" t="s">
        <v>1169</v>
      </c>
      <c r="R379" t="s">
        <v>187</v>
      </c>
      <c r="S379" t="s">
        <v>54</v>
      </c>
      <c r="T379" t="s">
        <v>107</v>
      </c>
      <c r="U379" s="15" t="s">
        <v>108</v>
      </c>
      <c r="V379" s="15" t="s">
        <v>76</v>
      </c>
      <c r="W379">
        <v>52</v>
      </c>
      <c r="X379">
        <v>29.96</v>
      </c>
      <c r="Y379" s="15">
        <v>1557.92</v>
      </c>
      <c r="Z379">
        <v>6.64</v>
      </c>
      <c r="AA379">
        <v>16</v>
      </c>
      <c r="AB379">
        <v>3005</v>
      </c>
      <c r="AC379" t="s">
        <v>36</v>
      </c>
      <c r="AD379">
        <v>82.48</v>
      </c>
      <c r="AE379">
        <v>1475.44</v>
      </c>
    </row>
    <row r="380" spans="1:31" x14ac:dyDescent="0.25">
      <c r="A380" s="15">
        <v>100378</v>
      </c>
      <c r="B380" s="1">
        <v>45963</v>
      </c>
      <c r="C380" s="1" t="str">
        <f>TEXT(Table1[[#This Row],[Order Date]],"dddd")</f>
        <v>Sunday</v>
      </c>
      <c r="D380" s="16" t="str">
        <f>TEXT(Table1[[#This Row],[Order Date]],"mmmm")</f>
        <v>November</v>
      </c>
      <c r="E380" s="1">
        <v>45963</v>
      </c>
      <c r="F380" s="1" t="str">
        <f>TEXT(Table1[[#This Row],[Shipment Date]],"dddd")</f>
        <v>Sunday</v>
      </c>
      <c r="G380" s="1" t="str">
        <f>TEXT(Table1[[#This Row],[Shipment Date]],"mmmm")</f>
        <v>November</v>
      </c>
      <c r="H380" s="1">
        <v>45967</v>
      </c>
      <c r="I380" s="16" t="str">
        <f>TEXT(Table1[[#This Row],[Delivery Date]],"dddd")</f>
        <v>Thursday</v>
      </c>
      <c r="J380" s="1" t="str">
        <f>TEXT(Table1[[#This Row],[Delivery Date]],"mmmm")</f>
        <v>November</v>
      </c>
      <c r="K380" t="s">
        <v>1170</v>
      </c>
      <c r="L380" s="15" t="s">
        <v>25</v>
      </c>
      <c r="M380" s="15" t="s">
        <v>233</v>
      </c>
      <c r="N380" t="s">
        <v>1171</v>
      </c>
      <c r="O380" s="15" t="s">
        <v>126</v>
      </c>
      <c r="P380" s="15" t="s">
        <v>42</v>
      </c>
      <c r="Q380" t="s">
        <v>275</v>
      </c>
      <c r="R380" t="s">
        <v>31</v>
      </c>
      <c r="S380" t="s">
        <v>38</v>
      </c>
      <c r="T380" t="s">
        <v>74</v>
      </c>
      <c r="U380" s="15" t="s">
        <v>75</v>
      </c>
      <c r="V380" s="15" t="s">
        <v>68</v>
      </c>
      <c r="W380">
        <v>491</v>
      </c>
      <c r="X380">
        <v>76.16</v>
      </c>
      <c r="Y380" s="15">
        <v>37394.559999999998</v>
      </c>
      <c r="Z380">
        <v>60.33</v>
      </c>
      <c r="AA380">
        <v>4</v>
      </c>
      <c r="AB380">
        <v>971</v>
      </c>
      <c r="AC380" t="s">
        <v>36</v>
      </c>
      <c r="AD380">
        <v>4582.24</v>
      </c>
      <c r="AE380">
        <v>32812.32</v>
      </c>
    </row>
    <row r="381" spans="1:31" x14ac:dyDescent="0.25">
      <c r="A381" s="15">
        <v>100379</v>
      </c>
      <c r="B381" s="1">
        <v>45560</v>
      </c>
      <c r="C381" s="1" t="str">
        <f>TEXT(Table1[[#This Row],[Order Date]],"dddd")</f>
        <v>Wednesday</v>
      </c>
      <c r="D381" s="16" t="str">
        <f>TEXT(Table1[[#This Row],[Order Date]],"mmmm")</f>
        <v>September</v>
      </c>
      <c r="E381" s="1">
        <v>45564</v>
      </c>
      <c r="F381" s="1" t="str">
        <f>TEXT(Table1[[#This Row],[Shipment Date]],"dddd")</f>
        <v>Sunday</v>
      </c>
      <c r="G381" s="1" t="str">
        <f>TEXT(Table1[[#This Row],[Shipment Date]],"mmmm")</f>
        <v>September</v>
      </c>
      <c r="H381" s="1">
        <v>45579</v>
      </c>
      <c r="I381" s="16" t="str">
        <f>TEXT(Table1[[#This Row],[Delivery Date]],"dddd")</f>
        <v>Monday</v>
      </c>
      <c r="J381" s="1" t="str">
        <f>TEXT(Table1[[#This Row],[Delivery Date]],"mmmm")</f>
        <v>October</v>
      </c>
      <c r="K381" t="s">
        <v>1172</v>
      </c>
      <c r="L381" s="15" t="s">
        <v>32</v>
      </c>
      <c r="M381" s="15" t="s">
        <v>110</v>
      </c>
      <c r="N381" t="s">
        <v>1173</v>
      </c>
      <c r="O381" s="15" t="s">
        <v>191</v>
      </c>
      <c r="P381" s="15" t="s">
        <v>62</v>
      </c>
      <c r="Q381" t="s">
        <v>1174</v>
      </c>
      <c r="R381" t="s">
        <v>31</v>
      </c>
      <c r="S381" t="s">
        <v>25</v>
      </c>
      <c r="T381" t="s">
        <v>55</v>
      </c>
      <c r="U381" s="15" t="s">
        <v>56</v>
      </c>
      <c r="V381" s="15" t="s">
        <v>123</v>
      </c>
      <c r="W381">
        <v>467</v>
      </c>
      <c r="X381">
        <v>29.61</v>
      </c>
      <c r="Y381" s="15">
        <v>13827.87</v>
      </c>
      <c r="Z381">
        <v>22.04</v>
      </c>
      <c r="AA381">
        <v>15</v>
      </c>
      <c r="AB381">
        <v>4570</v>
      </c>
      <c r="AC381" t="s">
        <v>188</v>
      </c>
      <c r="AD381">
        <v>800.1</v>
      </c>
      <c r="AE381">
        <v>13027.77</v>
      </c>
    </row>
    <row r="382" spans="1:31" x14ac:dyDescent="0.25">
      <c r="A382" s="15">
        <v>100380</v>
      </c>
      <c r="B382" s="1">
        <v>45730</v>
      </c>
      <c r="C382" s="1" t="str">
        <f>TEXT(Table1[[#This Row],[Order Date]],"dddd")</f>
        <v>Friday</v>
      </c>
      <c r="D382" s="16" t="str">
        <f>TEXT(Table1[[#This Row],[Order Date]],"mmmm")</f>
        <v>March</v>
      </c>
      <c r="E382" s="1">
        <v>45732</v>
      </c>
      <c r="F382" s="1" t="str">
        <f>TEXT(Table1[[#This Row],[Shipment Date]],"dddd")</f>
        <v>Sunday</v>
      </c>
      <c r="G382" s="1" t="str">
        <f>TEXT(Table1[[#This Row],[Shipment Date]],"mmmm")</f>
        <v>March</v>
      </c>
      <c r="H382" s="1">
        <v>45735</v>
      </c>
      <c r="I382" s="16" t="str">
        <f>TEXT(Table1[[#This Row],[Delivery Date]],"dddd")</f>
        <v>Wednesday</v>
      </c>
      <c r="J382" s="1" t="str">
        <f>TEXT(Table1[[#This Row],[Delivery Date]],"mmmm")</f>
        <v>March</v>
      </c>
      <c r="K382" t="s">
        <v>1175</v>
      </c>
      <c r="L382" s="15" t="s">
        <v>38</v>
      </c>
      <c r="M382" s="15" t="s">
        <v>83</v>
      </c>
      <c r="N382" t="s">
        <v>1176</v>
      </c>
      <c r="O382" s="15" t="s">
        <v>144</v>
      </c>
      <c r="P382" s="15" t="s">
        <v>52</v>
      </c>
      <c r="Q382" t="s">
        <v>1177</v>
      </c>
      <c r="R382" t="s">
        <v>122</v>
      </c>
      <c r="S382" t="s">
        <v>65</v>
      </c>
      <c r="T382" t="s">
        <v>107</v>
      </c>
      <c r="U382" s="15" t="s">
        <v>108</v>
      </c>
      <c r="V382" s="15" t="s">
        <v>68</v>
      </c>
      <c r="W382">
        <v>23</v>
      </c>
      <c r="X382">
        <v>76.11</v>
      </c>
      <c r="Y382" s="15">
        <v>1750.53</v>
      </c>
      <c r="Z382">
        <v>30</v>
      </c>
      <c r="AA382">
        <v>3</v>
      </c>
      <c r="AB382">
        <v>1651</v>
      </c>
      <c r="AC382" t="s">
        <v>36</v>
      </c>
      <c r="AD382">
        <v>260.87</v>
      </c>
      <c r="AE382">
        <v>1489.6599999999999</v>
      </c>
    </row>
    <row r="383" spans="1:31" x14ac:dyDescent="0.25">
      <c r="A383" s="15">
        <v>100381</v>
      </c>
      <c r="B383" s="1">
        <v>45731</v>
      </c>
      <c r="C383" s="1" t="str">
        <f>TEXT(Table1[[#This Row],[Order Date]],"dddd")</f>
        <v>Saturday</v>
      </c>
      <c r="D383" s="16" t="str">
        <f>TEXT(Table1[[#This Row],[Order Date]],"mmmm")</f>
        <v>March</v>
      </c>
      <c r="E383" s="1">
        <v>45736</v>
      </c>
      <c r="F383" s="1" t="str">
        <f>TEXT(Table1[[#This Row],[Shipment Date]],"dddd")</f>
        <v>Thursday</v>
      </c>
      <c r="G383" s="1" t="str">
        <f>TEXT(Table1[[#This Row],[Shipment Date]],"mmmm")</f>
        <v>March</v>
      </c>
      <c r="H383" s="1">
        <v>45739</v>
      </c>
      <c r="I383" s="16" t="str">
        <f>TEXT(Table1[[#This Row],[Delivery Date]],"dddd")</f>
        <v>Sunday</v>
      </c>
      <c r="J383" s="1" t="str">
        <f>TEXT(Table1[[#This Row],[Delivery Date]],"mmmm")</f>
        <v>March</v>
      </c>
      <c r="K383" t="s">
        <v>1178</v>
      </c>
      <c r="L383" s="15" t="s">
        <v>38</v>
      </c>
      <c r="M383" s="15" t="s">
        <v>83</v>
      </c>
      <c r="N383" t="s">
        <v>1179</v>
      </c>
      <c r="O383" s="15" t="s">
        <v>198</v>
      </c>
      <c r="P383" s="15" t="s">
        <v>52</v>
      </c>
      <c r="Q383" t="s">
        <v>447</v>
      </c>
      <c r="R383" t="s">
        <v>122</v>
      </c>
      <c r="S383" t="s">
        <v>54</v>
      </c>
      <c r="T383" t="s">
        <v>151</v>
      </c>
      <c r="U383" s="15" t="s">
        <v>152</v>
      </c>
      <c r="V383" s="15" t="s">
        <v>68</v>
      </c>
      <c r="W383">
        <v>453</v>
      </c>
      <c r="X383">
        <v>55.43</v>
      </c>
      <c r="Y383" s="15">
        <v>25109.79</v>
      </c>
      <c r="Z383">
        <v>57.87</v>
      </c>
      <c r="AA383">
        <v>3</v>
      </c>
      <c r="AB383">
        <v>3162</v>
      </c>
      <c r="AC383" t="s">
        <v>57</v>
      </c>
      <c r="AD383">
        <v>2291.38</v>
      </c>
      <c r="AE383">
        <v>22818.41</v>
      </c>
    </row>
    <row r="384" spans="1:31" x14ac:dyDescent="0.25">
      <c r="A384" s="15">
        <v>100382</v>
      </c>
      <c r="B384" s="1">
        <v>45902</v>
      </c>
      <c r="C384" s="1" t="str">
        <f>TEXT(Table1[[#This Row],[Order Date]],"dddd")</f>
        <v>Tuesday</v>
      </c>
      <c r="D384" s="16" t="str">
        <f>TEXT(Table1[[#This Row],[Order Date]],"mmmm")</f>
        <v>September</v>
      </c>
      <c r="E384" s="1">
        <v>45903</v>
      </c>
      <c r="F384" s="1" t="str">
        <f>TEXT(Table1[[#This Row],[Shipment Date]],"dddd")</f>
        <v>Wednesday</v>
      </c>
      <c r="G384" s="1" t="str">
        <f>TEXT(Table1[[#This Row],[Shipment Date]],"mmmm")</f>
        <v>September</v>
      </c>
      <c r="H384" s="1">
        <v>45906</v>
      </c>
      <c r="I384" s="16" t="str">
        <f>TEXT(Table1[[#This Row],[Delivery Date]],"dddd")</f>
        <v>Saturday</v>
      </c>
      <c r="J384" s="1" t="str">
        <f>TEXT(Table1[[#This Row],[Delivery Date]],"mmmm")</f>
        <v>September</v>
      </c>
      <c r="K384" t="s">
        <v>1180</v>
      </c>
      <c r="L384" s="15" t="s">
        <v>32</v>
      </c>
      <c r="M384" s="15" t="s">
        <v>255</v>
      </c>
      <c r="N384" t="s">
        <v>1181</v>
      </c>
      <c r="O384" s="15" t="s">
        <v>191</v>
      </c>
      <c r="P384" s="15" t="s">
        <v>62</v>
      </c>
      <c r="Q384" t="s">
        <v>830</v>
      </c>
      <c r="R384" t="s">
        <v>122</v>
      </c>
      <c r="S384" t="s">
        <v>65</v>
      </c>
      <c r="T384" t="s">
        <v>45</v>
      </c>
      <c r="U384" s="15" t="s">
        <v>46</v>
      </c>
      <c r="V384" s="15" t="s">
        <v>68</v>
      </c>
      <c r="W384">
        <v>159</v>
      </c>
      <c r="X384">
        <v>11.08</v>
      </c>
      <c r="Y384" s="15">
        <v>1761.72</v>
      </c>
      <c r="Z384">
        <v>38.82</v>
      </c>
      <c r="AA384">
        <v>3</v>
      </c>
      <c r="AB384">
        <v>4379</v>
      </c>
      <c r="AC384" t="s">
        <v>36</v>
      </c>
      <c r="AD384">
        <v>51.8</v>
      </c>
      <c r="AE384">
        <v>1709.92</v>
      </c>
    </row>
    <row r="385" spans="1:31" x14ac:dyDescent="0.25">
      <c r="A385" s="15">
        <v>100383</v>
      </c>
      <c r="B385" s="1">
        <v>45505</v>
      </c>
      <c r="C385" s="1" t="str">
        <f>TEXT(Table1[[#This Row],[Order Date]],"dddd")</f>
        <v>Thursday</v>
      </c>
      <c r="D385" s="16" t="str">
        <f>TEXT(Table1[[#This Row],[Order Date]],"mmmm")</f>
        <v>August</v>
      </c>
      <c r="E385" s="1">
        <v>45509</v>
      </c>
      <c r="F385" s="1" t="str">
        <f>TEXT(Table1[[#This Row],[Shipment Date]],"dddd")</f>
        <v>Monday</v>
      </c>
      <c r="G385" s="1" t="str">
        <f>TEXT(Table1[[#This Row],[Shipment Date]],"mmmm")</f>
        <v>August</v>
      </c>
      <c r="H385" s="1">
        <v>45522</v>
      </c>
      <c r="I385" s="16" t="str">
        <f>TEXT(Table1[[#This Row],[Delivery Date]],"dddd")</f>
        <v>Sunday</v>
      </c>
      <c r="J385" s="1" t="str">
        <f>TEXT(Table1[[#This Row],[Delivery Date]],"mmmm")</f>
        <v>August</v>
      </c>
      <c r="K385" t="s">
        <v>1182</v>
      </c>
      <c r="L385" s="15" t="s">
        <v>54</v>
      </c>
      <c r="M385" s="15" t="s">
        <v>193</v>
      </c>
      <c r="N385" t="s">
        <v>1183</v>
      </c>
      <c r="O385" s="15" t="s">
        <v>134</v>
      </c>
      <c r="P385" s="15" t="s">
        <v>52</v>
      </c>
      <c r="Q385" t="s">
        <v>1184</v>
      </c>
      <c r="R385" t="s">
        <v>91</v>
      </c>
      <c r="S385" t="s">
        <v>54</v>
      </c>
      <c r="T385" t="s">
        <v>92</v>
      </c>
      <c r="U385" s="15" t="s">
        <v>93</v>
      </c>
      <c r="V385" s="15" t="s">
        <v>123</v>
      </c>
      <c r="W385">
        <v>160</v>
      </c>
      <c r="X385">
        <v>32.83</v>
      </c>
      <c r="Y385" s="15">
        <v>5252.8</v>
      </c>
      <c r="Z385">
        <v>10.8</v>
      </c>
      <c r="AA385">
        <v>13</v>
      </c>
      <c r="AB385">
        <v>3614</v>
      </c>
      <c r="AC385" t="s">
        <v>36</v>
      </c>
      <c r="AD385">
        <v>601.23</v>
      </c>
      <c r="AE385">
        <v>4651.57</v>
      </c>
    </row>
    <row r="386" spans="1:31" x14ac:dyDescent="0.25">
      <c r="A386" s="15">
        <v>100384</v>
      </c>
      <c r="B386" s="1">
        <v>45754</v>
      </c>
      <c r="C386" s="1" t="str">
        <f>TEXT(Table1[[#This Row],[Order Date]],"dddd")</f>
        <v>Monday</v>
      </c>
      <c r="D386" s="16" t="str">
        <f>TEXT(Table1[[#This Row],[Order Date]],"mmmm")</f>
        <v>April</v>
      </c>
      <c r="E386" s="1">
        <v>45754</v>
      </c>
      <c r="F386" s="1" t="str">
        <f>TEXT(Table1[[#This Row],[Shipment Date]],"dddd")</f>
        <v>Monday</v>
      </c>
      <c r="G386" s="1" t="str">
        <f>TEXT(Table1[[#This Row],[Shipment Date]],"mmmm")</f>
        <v>April</v>
      </c>
      <c r="H386" s="1">
        <v>45760</v>
      </c>
      <c r="I386" s="16" t="str">
        <f>TEXT(Table1[[#This Row],[Delivery Date]],"dddd")</f>
        <v>Sunday</v>
      </c>
      <c r="J386" s="1" t="str">
        <f>TEXT(Table1[[#This Row],[Delivery Date]],"mmmm")</f>
        <v>April</v>
      </c>
      <c r="K386" t="s">
        <v>1185</v>
      </c>
      <c r="L386" s="15" t="s">
        <v>25</v>
      </c>
      <c r="M386" s="15" t="s">
        <v>233</v>
      </c>
      <c r="N386" t="s">
        <v>1186</v>
      </c>
      <c r="O386" s="15" t="s">
        <v>134</v>
      </c>
      <c r="P386" s="15" t="s">
        <v>52</v>
      </c>
      <c r="Q386" t="s">
        <v>1187</v>
      </c>
      <c r="R386" t="s">
        <v>64</v>
      </c>
      <c r="S386" t="s">
        <v>54</v>
      </c>
      <c r="T386" t="s">
        <v>92</v>
      </c>
      <c r="U386" s="15" t="s">
        <v>93</v>
      </c>
      <c r="V386" s="15" t="s">
        <v>35</v>
      </c>
      <c r="W386">
        <v>437</v>
      </c>
      <c r="X386">
        <v>25.23</v>
      </c>
      <c r="Y386" s="15">
        <v>11025.51</v>
      </c>
      <c r="Z386">
        <v>24.86</v>
      </c>
      <c r="AA386">
        <v>6</v>
      </c>
      <c r="AB386">
        <v>881</v>
      </c>
      <c r="AC386" t="s">
        <v>57</v>
      </c>
      <c r="AD386">
        <v>1749.3</v>
      </c>
      <c r="AE386">
        <v>9276.2100000000009</v>
      </c>
    </row>
    <row r="387" spans="1:31" x14ac:dyDescent="0.25">
      <c r="A387" s="15">
        <v>100385</v>
      </c>
      <c r="B387" s="1">
        <v>45536</v>
      </c>
      <c r="C387" s="1" t="str">
        <f>TEXT(Table1[[#This Row],[Order Date]],"dddd")</f>
        <v>Sunday</v>
      </c>
      <c r="D387" s="16" t="str">
        <f>TEXT(Table1[[#This Row],[Order Date]],"mmmm")</f>
        <v>September</v>
      </c>
      <c r="E387" s="1">
        <v>45540</v>
      </c>
      <c r="F387" s="1" t="str">
        <f>TEXT(Table1[[#This Row],[Shipment Date]],"dddd")</f>
        <v>Thursday</v>
      </c>
      <c r="G387" s="1" t="str">
        <f>TEXT(Table1[[#This Row],[Shipment Date]],"mmmm")</f>
        <v>September</v>
      </c>
      <c r="H387" s="1">
        <v>45541</v>
      </c>
      <c r="I387" s="16" t="str">
        <f>TEXT(Table1[[#This Row],[Delivery Date]],"dddd")</f>
        <v>Friday</v>
      </c>
      <c r="J387" s="1" t="str">
        <f>TEXT(Table1[[#This Row],[Delivery Date]],"mmmm")</f>
        <v>September</v>
      </c>
      <c r="K387" t="s">
        <v>1188</v>
      </c>
      <c r="L387" s="15" t="s">
        <v>38</v>
      </c>
      <c r="M387" s="15" t="s">
        <v>217</v>
      </c>
      <c r="N387" t="s">
        <v>1189</v>
      </c>
      <c r="O387" s="15" t="s">
        <v>72</v>
      </c>
      <c r="P387" s="15" t="s">
        <v>42</v>
      </c>
      <c r="Q387" t="s">
        <v>1187</v>
      </c>
      <c r="R387" t="s">
        <v>64</v>
      </c>
      <c r="S387" t="s">
        <v>25</v>
      </c>
      <c r="T387" t="s">
        <v>102</v>
      </c>
      <c r="U387" s="15" t="s">
        <v>103</v>
      </c>
      <c r="V387" s="15" t="s">
        <v>68</v>
      </c>
      <c r="W387">
        <v>86</v>
      </c>
      <c r="X387">
        <v>231.81</v>
      </c>
      <c r="Y387" s="15">
        <v>19935.66</v>
      </c>
      <c r="Z387">
        <v>34.08</v>
      </c>
      <c r="AA387">
        <v>1</v>
      </c>
      <c r="AB387">
        <v>1733</v>
      </c>
      <c r="AC387" t="s">
        <v>36</v>
      </c>
      <c r="AD387">
        <v>2730.48</v>
      </c>
      <c r="AE387">
        <v>17205.18</v>
      </c>
    </row>
    <row r="388" spans="1:31" x14ac:dyDescent="0.25">
      <c r="A388" s="15">
        <v>100386</v>
      </c>
      <c r="B388" s="1">
        <v>45828</v>
      </c>
      <c r="C388" s="1" t="str">
        <f>TEXT(Table1[[#This Row],[Order Date]],"dddd")</f>
        <v>Friday</v>
      </c>
      <c r="D388" s="16" t="str">
        <f>TEXT(Table1[[#This Row],[Order Date]],"mmmm")</f>
        <v>June</v>
      </c>
      <c r="E388" s="1">
        <v>45829</v>
      </c>
      <c r="F388" s="1" t="str">
        <f>TEXT(Table1[[#This Row],[Shipment Date]],"dddd")</f>
        <v>Saturday</v>
      </c>
      <c r="G388" s="1" t="str">
        <f>TEXT(Table1[[#This Row],[Shipment Date]],"mmmm")</f>
        <v>June</v>
      </c>
      <c r="H388" s="1">
        <v>45834</v>
      </c>
      <c r="I388" s="16" t="str">
        <f>TEXT(Table1[[#This Row],[Delivery Date]],"dddd")</f>
        <v>Thursday</v>
      </c>
      <c r="J388" s="1" t="str">
        <f>TEXT(Table1[[#This Row],[Delivery Date]],"mmmm")</f>
        <v>June</v>
      </c>
      <c r="K388" t="s">
        <v>1190</v>
      </c>
      <c r="L388" s="15" t="s">
        <v>32</v>
      </c>
      <c r="M388" s="15" t="s">
        <v>137</v>
      </c>
      <c r="N388" t="s">
        <v>1191</v>
      </c>
      <c r="O388" s="15" t="s">
        <v>61</v>
      </c>
      <c r="P388" s="15" t="s">
        <v>62</v>
      </c>
      <c r="Q388" t="s">
        <v>1192</v>
      </c>
      <c r="R388" t="s">
        <v>98</v>
      </c>
      <c r="S388" t="s">
        <v>65</v>
      </c>
      <c r="T388" t="s">
        <v>107</v>
      </c>
      <c r="U388" s="15" t="s">
        <v>108</v>
      </c>
      <c r="V388" s="15" t="s">
        <v>123</v>
      </c>
      <c r="W388">
        <v>151</v>
      </c>
      <c r="X388">
        <v>9.7100000000000009</v>
      </c>
      <c r="Y388" s="15">
        <v>1466.21</v>
      </c>
      <c r="Z388">
        <v>14.36</v>
      </c>
      <c r="AA388">
        <v>5</v>
      </c>
      <c r="AB388">
        <v>1678</v>
      </c>
      <c r="AC388" t="s">
        <v>57</v>
      </c>
      <c r="AD388">
        <v>195.12</v>
      </c>
      <c r="AE388">
        <v>1271.0900000000001</v>
      </c>
    </row>
    <row r="389" spans="1:31" x14ac:dyDescent="0.25">
      <c r="A389" s="15">
        <v>100387</v>
      </c>
      <c r="B389" s="1">
        <v>45635</v>
      </c>
      <c r="C389" s="1" t="str">
        <f>TEXT(Table1[[#This Row],[Order Date]],"dddd")</f>
        <v>Monday</v>
      </c>
      <c r="D389" s="16" t="str">
        <f>TEXT(Table1[[#This Row],[Order Date]],"mmmm")</f>
        <v>December</v>
      </c>
      <c r="E389" s="1">
        <v>45639</v>
      </c>
      <c r="F389" s="1" t="str">
        <f>TEXT(Table1[[#This Row],[Shipment Date]],"dddd")</f>
        <v>Friday</v>
      </c>
      <c r="G389" s="1" t="str">
        <f>TEXT(Table1[[#This Row],[Shipment Date]],"mmmm")</f>
        <v>December</v>
      </c>
      <c r="H389" s="1">
        <v>45642</v>
      </c>
      <c r="I389" s="16" t="str">
        <f>TEXT(Table1[[#This Row],[Delivery Date]],"dddd")</f>
        <v>Monday</v>
      </c>
      <c r="J389" s="1" t="str">
        <f>TEXT(Table1[[#This Row],[Delivery Date]],"mmmm")</f>
        <v>December</v>
      </c>
      <c r="K389" t="s">
        <v>1193</v>
      </c>
      <c r="L389" s="15" t="s">
        <v>38</v>
      </c>
      <c r="M389" s="15" t="s">
        <v>147</v>
      </c>
      <c r="N389" t="s">
        <v>1194</v>
      </c>
      <c r="O389" s="15" t="s">
        <v>116</v>
      </c>
      <c r="P389" s="15" t="s">
        <v>62</v>
      </c>
      <c r="Q389" t="s">
        <v>1195</v>
      </c>
      <c r="R389" t="s">
        <v>113</v>
      </c>
      <c r="S389" t="s">
        <v>65</v>
      </c>
      <c r="T389" t="s">
        <v>151</v>
      </c>
      <c r="U389" s="15" t="s">
        <v>152</v>
      </c>
      <c r="V389" s="15" t="s">
        <v>68</v>
      </c>
      <c r="W389">
        <v>135</v>
      </c>
      <c r="X389">
        <v>30.97</v>
      </c>
      <c r="Y389" s="15">
        <v>4180.95</v>
      </c>
      <c r="Z389">
        <v>37.26</v>
      </c>
      <c r="AA389">
        <v>3</v>
      </c>
      <c r="AB389">
        <v>4740</v>
      </c>
      <c r="AC389" t="s">
        <v>36</v>
      </c>
      <c r="AD389">
        <v>611.16999999999996</v>
      </c>
      <c r="AE389">
        <v>3569.7799999999997</v>
      </c>
    </row>
    <row r="390" spans="1:31" x14ac:dyDescent="0.25">
      <c r="A390" s="15">
        <v>100388</v>
      </c>
      <c r="B390" s="1">
        <v>45473</v>
      </c>
      <c r="C390" s="1" t="str">
        <f>TEXT(Table1[[#This Row],[Order Date]],"dddd")</f>
        <v>Sunday</v>
      </c>
      <c r="D390" s="16" t="str">
        <f>TEXT(Table1[[#This Row],[Order Date]],"mmmm")</f>
        <v>June</v>
      </c>
      <c r="E390" s="1">
        <v>45475</v>
      </c>
      <c r="F390" s="1" t="str">
        <f>TEXT(Table1[[#This Row],[Shipment Date]],"dddd")</f>
        <v>Tuesday</v>
      </c>
      <c r="G390" s="1" t="str">
        <f>TEXT(Table1[[#This Row],[Shipment Date]],"mmmm")</f>
        <v>July</v>
      </c>
      <c r="H390" s="1">
        <v>45485</v>
      </c>
      <c r="I390" s="16" t="str">
        <f>TEXT(Table1[[#This Row],[Delivery Date]],"dddd")</f>
        <v>Friday</v>
      </c>
      <c r="J390" s="1" t="str">
        <f>TEXT(Table1[[#This Row],[Delivery Date]],"mmmm")</f>
        <v>July</v>
      </c>
      <c r="K390" t="s">
        <v>1196</v>
      </c>
      <c r="L390" s="15" t="s">
        <v>25</v>
      </c>
      <c r="M390" s="15" t="s">
        <v>26</v>
      </c>
      <c r="N390" t="s">
        <v>1197</v>
      </c>
      <c r="O390" s="15" t="s">
        <v>416</v>
      </c>
      <c r="P390" s="15" t="s">
        <v>80</v>
      </c>
      <c r="Q390" t="s">
        <v>1198</v>
      </c>
      <c r="R390" t="s">
        <v>44</v>
      </c>
      <c r="S390" t="s">
        <v>32</v>
      </c>
      <c r="T390" t="s">
        <v>92</v>
      </c>
      <c r="U390" s="15" t="s">
        <v>93</v>
      </c>
      <c r="V390" s="15" t="s">
        <v>35</v>
      </c>
      <c r="W390">
        <v>369</v>
      </c>
      <c r="X390">
        <v>116.53</v>
      </c>
      <c r="Y390" s="15">
        <v>42999.57</v>
      </c>
      <c r="Z390">
        <v>22.94</v>
      </c>
      <c r="AA390">
        <v>10</v>
      </c>
      <c r="AB390">
        <v>394</v>
      </c>
      <c r="AC390" t="s">
        <v>36</v>
      </c>
      <c r="AD390">
        <v>8071.3</v>
      </c>
      <c r="AE390">
        <v>34928.269999999997</v>
      </c>
    </row>
    <row r="391" spans="1:31" x14ac:dyDescent="0.25">
      <c r="A391" s="15">
        <v>100389</v>
      </c>
      <c r="B391" s="1">
        <v>45339</v>
      </c>
      <c r="C391" s="1" t="str">
        <f>TEXT(Table1[[#This Row],[Order Date]],"dddd")</f>
        <v>Saturday</v>
      </c>
      <c r="D391" s="16" t="str">
        <f>TEXT(Table1[[#This Row],[Order Date]],"mmmm")</f>
        <v>February</v>
      </c>
      <c r="E391" s="1">
        <v>45341</v>
      </c>
      <c r="F391" s="1" t="str">
        <f>TEXT(Table1[[#This Row],[Shipment Date]],"dddd")</f>
        <v>Monday</v>
      </c>
      <c r="G391" s="1" t="str">
        <f>TEXT(Table1[[#This Row],[Shipment Date]],"mmmm")</f>
        <v>February</v>
      </c>
      <c r="H391" s="1">
        <v>45351</v>
      </c>
      <c r="I391" s="16" t="str">
        <f>TEXT(Table1[[#This Row],[Delivery Date]],"dddd")</f>
        <v>Thursday</v>
      </c>
      <c r="J391" s="1" t="str">
        <f>TEXT(Table1[[#This Row],[Delivery Date]],"mmmm")</f>
        <v>February</v>
      </c>
      <c r="K391" t="s">
        <v>1199</v>
      </c>
      <c r="L391" s="15" t="s">
        <v>25</v>
      </c>
      <c r="M391" s="15" t="s">
        <v>233</v>
      </c>
      <c r="N391" t="s">
        <v>1200</v>
      </c>
      <c r="O391" s="15" t="s">
        <v>191</v>
      </c>
      <c r="P391" s="15" t="s">
        <v>62</v>
      </c>
      <c r="Q391" t="s">
        <v>1201</v>
      </c>
      <c r="R391" t="s">
        <v>98</v>
      </c>
      <c r="S391" t="s">
        <v>32</v>
      </c>
      <c r="T391" t="s">
        <v>107</v>
      </c>
      <c r="U391" s="15" t="s">
        <v>108</v>
      </c>
      <c r="V391" s="15" t="s">
        <v>123</v>
      </c>
      <c r="W391">
        <v>283</v>
      </c>
      <c r="X391">
        <v>17.75</v>
      </c>
      <c r="Y391" s="15">
        <v>5023.25</v>
      </c>
      <c r="Z391">
        <v>17.57</v>
      </c>
      <c r="AA391">
        <v>10</v>
      </c>
      <c r="AB391">
        <v>2079</v>
      </c>
      <c r="AC391" t="s">
        <v>36</v>
      </c>
      <c r="AD391">
        <v>486.61</v>
      </c>
      <c r="AE391">
        <v>4536.6400000000003</v>
      </c>
    </row>
    <row r="392" spans="1:31" x14ac:dyDescent="0.25">
      <c r="A392" s="15">
        <v>100390</v>
      </c>
      <c r="B392" s="1">
        <v>45912</v>
      </c>
      <c r="C392" s="1" t="str">
        <f>TEXT(Table1[[#This Row],[Order Date]],"dddd")</f>
        <v>Friday</v>
      </c>
      <c r="D392" s="16" t="str">
        <f>TEXT(Table1[[#This Row],[Order Date]],"mmmm")</f>
        <v>September</v>
      </c>
      <c r="E392" s="1">
        <v>45912</v>
      </c>
      <c r="F392" s="1" t="str">
        <f>TEXT(Table1[[#This Row],[Shipment Date]],"dddd")</f>
        <v>Friday</v>
      </c>
      <c r="G392" s="1" t="str">
        <f>TEXT(Table1[[#This Row],[Shipment Date]],"mmmm")</f>
        <v>September</v>
      </c>
      <c r="H392" s="1">
        <v>45917</v>
      </c>
      <c r="I392" s="16" t="str">
        <f>TEXT(Table1[[#This Row],[Delivery Date]],"dddd")</f>
        <v>Wednesday</v>
      </c>
      <c r="J392" s="1" t="str">
        <f>TEXT(Table1[[#This Row],[Delivery Date]],"mmmm")</f>
        <v>September</v>
      </c>
      <c r="K392" t="s">
        <v>1202</v>
      </c>
      <c r="L392" s="15" t="s">
        <v>65</v>
      </c>
      <c r="M392" s="15" t="s">
        <v>154</v>
      </c>
      <c r="N392" t="s">
        <v>1203</v>
      </c>
      <c r="O392" s="15" t="s">
        <v>139</v>
      </c>
      <c r="P392" s="15" t="s">
        <v>42</v>
      </c>
      <c r="Q392" t="s">
        <v>844</v>
      </c>
      <c r="R392" t="s">
        <v>122</v>
      </c>
      <c r="S392" t="s">
        <v>25</v>
      </c>
      <c r="T392" t="s">
        <v>203</v>
      </c>
      <c r="U392" s="15" t="s">
        <v>204</v>
      </c>
      <c r="V392" s="15" t="s">
        <v>35</v>
      </c>
      <c r="W392">
        <v>317</v>
      </c>
      <c r="X392">
        <v>335.74</v>
      </c>
      <c r="Y392" s="15">
        <v>106429.58</v>
      </c>
      <c r="Z392">
        <v>21.46</v>
      </c>
      <c r="AA392">
        <v>5</v>
      </c>
      <c r="AB392">
        <v>1334</v>
      </c>
      <c r="AC392" t="s">
        <v>36</v>
      </c>
      <c r="AD392">
        <v>18611.09</v>
      </c>
      <c r="AE392">
        <v>87818.49</v>
      </c>
    </row>
    <row r="393" spans="1:31" x14ac:dyDescent="0.25">
      <c r="A393" s="15">
        <v>100391</v>
      </c>
      <c r="B393" s="1">
        <v>45912</v>
      </c>
      <c r="C393" s="1" t="str">
        <f>TEXT(Table1[[#This Row],[Order Date]],"dddd")</f>
        <v>Friday</v>
      </c>
      <c r="D393" s="16" t="str">
        <f>TEXT(Table1[[#This Row],[Order Date]],"mmmm")</f>
        <v>September</v>
      </c>
      <c r="E393" s="1">
        <v>45913</v>
      </c>
      <c r="F393" s="1" t="str">
        <f>TEXT(Table1[[#This Row],[Shipment Date]],"dddd")</f>
        <v>Saturday</v>
      </c>
      <c r="G393" s="1" t="str">
        <f>TEXT(Table1[[#This Row],[Shipment Date]],"mmmm")</f>
        <v>September</v>
      </c>
      <c r="H393" s="1">
        <v>45918</v>
      </c>
      <c r="I393" s="16" t="str">
        <f>TEXT(Table1[[#This Row],[Delivery Date]],"dddd")</f>
        <v>Thursday</v>
      </c>
      <c r="J393" s="1" t="str">
        <f>TEXT(Table1[[#This Row],[Delivery Date]],"mmmm")</f>
        <v>September</v>
      </c>
      <c r="K393" t="s">
        <v>1204</v>
      </c>
      <c r="L393" s="15" t="s">
        <v>32</v>
      </c>
      <c r="M393" s="15" t="s">
        <v>137</v>
      </c>
      <c r="N393" t="s">
        <v>1205</v>
      </c>
      <c r="O393" s="15" t="s">
        <v>41</v>
      </c>
      <c r="P393" s="15" t="s">
        <v>42</v>
      </c>
      <c r="Q393" t="s">
        <v>1037</v>
      </c>
      <c r="R393" t="s">
        <v>187</v>
      </c>
      <c r="S393" t="s">
        <v>32</v>
      </c>
      <c r="T393" t="s">
        <v>92</v>
      </c>
      <c r="U393" s="15" t="s">
        <v>93</v>
      </c>
      <c r="V393" s="15" t="s">
        <v>68</v>
      </c>
      <c r="W393">
        <v>265</v>
      </c>
      <c r="X393">
        <v>409.98</v>
      </c>
      <c r="Y393" s="15">
        <v>108644.7</v>
      </c>
      <c r="Z393">
        <v>33.840000000000003</v>
      </c>
      <c r="AA393">
        <v>5</v>
      </c>
      <c r="AB393">
        <v>1190</v>
      </c>
      <c r="AC393" t="s">
        <v>47</v>
      </c>
      <c r="AD393">
        <v>-109.9</v>
      </c>
      <c r="AE393">
        <v>108754.59999999999</v>
      </c>
    </row>
    <row r="394" spans="1:31" x14ac:dyDescent="0.25">
      <c r="A394" s="15">
        <v>100392</v>
      </c>
      <c r="B394" s="1">
        <v>45840</v>
      </c>
      <c r="C394" s="1" t="str">
        <f>TEXT(Table1[[#This Row],[Order Date]],"dddd")</f>
        <v>Wednesday</v>
      </c>
      <c r="D394" s="16" t="str">
        <f>TEXT(Table1[[#This Row],[Order Date]],"mmmm")</f>
        <v>July</v>
      </c>
      <c r="E394" s="1">
        <v>45841</v>
      </c>
      <c r="F394" s="1" t="str">
        <f>TEXT(Table1[[#This Row],[Shipment Date]],"dddd")</f>
        <v>Thursday</v>
      </c>
      <c r="G394" s="1" t="str">
        <f>TEXT(Table1[[#This Row],[Shipment Date]],"mmmm")</f>
        <v>July</v>
      </c>
      <c r="H394" s="1">
        <v>45853</v>
      </c>
      <c r="I394" s="16" t="str">
        <f>TEXT(Table1[[#This Row],[Delivery Date]],"dddd")</f>
        <v>Tuesday</v>
      </c>
      <c r="J394" s="1" t="str">
        <f>TEXT(Table1[[#This Row],[Delivery Date]],"mmmm")</f>
        <v>July</v>
      </c>
      <c r="K394" t="s">
        <v>1206</v>
      </c>
      <c r="L394" s="15" t="s">
        <v>32</v>
      </c>
      <c r="M394" s="15" t="s">
        <v>110</v>
      </c>
      <c r="N394" t="s">
        <v>1207</v>
      </c>
      <c r="O394" s="15" t="s">
        <v>116</v>
      </c>
      <c r="P394" s="15" t="s">
        <v>62</v>
      </c>
      <c r="Q394" t="s">
        <v>1208</v>
      </c>
      <c r="R394" t="s">
        <v>113</v>
      </c>
      <c r="S394" t="s">
        <v>25</v>
      </c>
      <c r="T394" t="s">
        <v>151</v>
      </c>
      <c r="U394" s="15" t="s">
        <v>152</v>
      </c>
      <c r="V394" s="15" t="s">
        <v>35</v>
      </c>
      <c r="W394">
        <v>305</v>
      </c>
      <c r="X394">
        <v>41.17</v>
      </c>
      <c r="Y394" s="15">
        <v>12556.85</v>
      </c>
      <c r="Z394">
        <v>21.12</v>
      </c>
      <c r="AA394">
        <v>12</v>
      </c>
      <c r="AB394">
        <v>1474</v>
      </c>
      <c r="AC394" t="s">
        <v>188</v>
      </c>
      <c r="AD394">
        <v>1217.1500000000001</v>
      </c>
      <c r="AE394">
        <v>11339.7</v>
      </c>
    </row>
    <row r="395" spans="1:31" x14ac:dyDescent="0.25">
      <c r="A395" s="15">
        <v>100393</v>
      </c>
      <c r="B395" s="1">
        <v>45380</v>
      </c>
      <c r="C395" s="1" t="str">
        <f>TEXT(Table1[[#This Row],[Order Date]],"dddd")</f>
        <v>Friday</v>
      </c>
      <c r="D395" s="16" t="str">
        <f>TEXT(Table1[[#This Row],[Order Date]],"mmmm")</f>
        <v>March</v>
      </c>
      <c r="E395" s="1">
        <v>45381</v>
      </c>
      <c r="F395" s="1" t="str">
        <f>TEXT(Table1[[#This Row],[Shipment Date]],"dddd")</f>
        <v>Saturday</v>
      </c>
      <c r="G395" s="1" t="str">
        <f>TEXT(Table1[[#This Row],[Shipment Date]],"mmmm")</f>
        <v>March</v>
      </c>
      <c r="H395" s="1">
        <v>45385</v>
      </c>
      <c r="I395" s="16" t="str">
        <f>TEXT(Table1[[#This Row],[Delivery Date]],"dddd")</f>
        <v>Wednesday</v>
      </c>
      <c r="J395" s="1" t="str">
        <f>TEXT(Table1[[#This Row],[Delivery Date]],"mmmm")</f>
        <v>April</v>
      </c>
      <c r="K395" t="s">
        <v>1209</v>
      </c>
      <c r="L395" s="15" t="s">
        <v>25</v>
      </c>
      <c r="M395" s="15" t="s">
        <v>59</v>
      </c>
      <c r="N395" t="s">
        <v>1210</v>
      </c>
      <c r="O395" s="15" t="s">
        <v>230</v>
      </c>
      <c r="P395" s="15" t="s">
        <v>80</v>
      </c>
      <c r="Q395" t="s">
        <v>570</v>
      </c>
      <c r="R395" t="s">
        <v>113</v>
      </c>
      <c r="S395" t="s">
        <v>25</v>
      </c>
      <c r="T395" t="s">
        <v>45</v>
      </c>
      <c r="U395" s="15" t="s">
        <v>46</v>
      </c>
      <c r="V395" s="15" t="s">
        <v>68</v>
      </c>
      <c r="W395">
        <v>22</v>
      </c>
      <c r="X395">
        <v>172.74</v>
      </c>
      <c r="Y395" s="15">
        <v>3800.28</v>
      </c>
      <c r="Z395">
        <v>22.18</v>
      </c>
      <c r="AA395">
        <v>4</v>
      </c>
      <c r="AB395">
        <v>781</v>
      </c>
      <c r="AC395" t="s">
        <v>36</v>
      </c>
      <c r="AD395">
        <v>623.67999999999995</v>
      </c>
      <c r="AE395">
        <v>3176.6000000000004</v>
      </c>
    </row>
    <row r="396" spans="1:31" x14ac:dyDescent="0.25">
      <c r="A396" s="15">
        <v>100394</v>
      </c>
      <c r="B396" s="1">
        <v>45483</v>
      </c>
      <c r="C396" s="1" t="str">
        <f>TEXT(Table1[[#This Row],[Order Date]],"dddd")</f>
        <v>Wednesday</v>
      </c>
      <c r="D396" s="16" t="str">
        <f>TEXT(Table1[[#This Row],[Order Date]],"mmmm")</f>
        <v>July</v>
      </c>
      <c r="E396" s="1">
        <v>45487</v>
      </c>
      <c r="F396" s="1" t="str">
        <f>TEXT(Table1[[#This Row],[Shipment Date]],"dddd")</f>
        <v>Sunday</v>
      </c>
      <c r="G396" s="1" t="str">
        <f>TEXT(Table1[[#This Row],[Shipment Date]],"mmmm")</f>
        <v>July</v>
      </c>
      <c r="H396" s="1">
        <v>45493</v>
      </c>
      <c r="I396" s="16" t="str">
        <f>TEXT(Table1[[#This Row],[Delivery Date]],"dddd")</f>
        <v>Saturday</v>
      </c>
      <c r="J396" s="1" t="str">
        <f>TEXT(Table1[[#This Row],[Delivery Date]],"mmmm")</f>
        <v>July</v>
      </c>
      <c r="K396" t="s">
        <v>435</v>
      </c>
      <c r="L396" s="15" t="s">
        <v>25</v>
      </c>
      <c r="M396" s="15" t="s">
        <v>26</v>
      </c>
      <c r="N396" t="s">
        <v>1211</v>
      </c>
      <c r="O396" s="15" t="s">
        <v>41</v>
      </c>
      <c r="P396" s="15" t="s">
        <v>42</v>
      </c>
      <c r="Q396" t="s">
        <v>1212</v>
      </c>
      <c r="R396" t="s">
        <v>64</v>
      </c>
      <c r="S396" t="s">
        <v>65</v>
      </c>
      <c r="T396" t="s">
        <v>107</v>
      </c>
      <c r="U396" s="15" t="s">
        <v>108</v>
      </c>
      <c r="V396" s="15" t="s">
        <v>123</v>
      </c>
      <c r="W396">
        <v>327</v>
      </c>
      <c r="X396">
        <v>365.52</v>
      </c>
      <c r="Y396" s="15">
        <v>119525.04</v>
      </c>
      <c r="Z396">
        <v>18.64</v>
      </c>
      <c r="AA396">
        <v>6</v>
      </c>
      <c r="AB396">
        <v>265</v>
      </c>
      <c r="AC396" t="s">
        <v>36</v>
      </c>
      <c r="AD396">
        <v>14960.51</v>
      </c>
      <c r="AE396">
        <v>104564.53</v>
      </c>
    </row>
    <row r="397" spans="1:31" x14ac:dyDescent="0.25">
      <c r="A397" s="15">
        <v>100395</v>
      </c>
      <c r="B397" s="1">
        <v>45561</v>
      </c>
      <c r="C397" s="1" t="str">
        <f>TEXT(Table1[[#This Row],[Order Date]],"dddd")</f>
        <v>Thursday</v>
      </c>
      <c r="D397" s="16" t="str">
        <f>TEXT(Table1[[#This Row],[Order Date]],"mmmm")</f>
        <v>September</v>
      </c>
      <c r="E397" s="1">
        <v>45561</v>
      </c>
      <c r="F397" s="1" t="str">
        <f>TEXT(Table1[[#This Row],[Shipment Date]],"dddd")</f>
        <v>Thursday</v>
      </c>
      <c r="G397" s="1" t="str">
        <f>TEXT(Table1[[#This Row],[Shipment Date]],"mmmm")</f>
        <v>September</v>
      </c>
      <c r="H397" s="1">
        <v>45573</v>
      </c>
      <c r="I397" s="16" t="str">
        <f>TEXT(Table1[[#This Row],[Delivery Date]],"dddd")</f>
        <v>Tuesday</v>
      </c>
      <c r="J397" s="1" t="str">
        <f>TEXT(Table1[[#This Row],[Delivery Date]],"mmmm")</f>
        <v>October</v>
      </c>
      <c r="K397" t="s">
        <v>1213</v>
      </c>
      <c r="L397" s="15" t="s">
        <v>54</v>
      </c>
      <c r="M397" s="15" t="s">
        <v>193</v>
      </c>
      <c r="N397" t="s">
        <v>1214</v>
      </c>
      <c r="O397" s="15" t="s">
        <v>89</v>
      </c>
      <c r="P397" s="15" t="s">
        <v>62</v>
      </c>
      <c r="Q397" t="s">
        <v>1215</v>
      </c>
      <c r="R397" t="s">
        <v>118</v>
      </c>
      <c r="S397" t="s">
        <v>38</v>
      </c>
      <c r="T397" t="s">
        <v>151</v>
      </c>
      <c r="U397" s="15" t="s">
        <v>152</v>
      </c>
      <c r="V397" s="15" t="s">
        <v>76</v>
      </c>
      <c r="W397">
        <v>482</v>
      </c>
      <c r="X397">
        <v>45.65</v>
      </c>
      <c r="Y397" s="15">
        <v>22003.3</v>
      </c>
      <c r="Z397">
        <v>16.8</v>
      </c>
      <c r="AA397">
        <v>12</v>
      </c>
      <c r="AB397">
        <v>4627</v>
      </c>
      <c r="AC397" t="s">
        <v>57</v>
      </c>
      <c r="AD397">
        <v>2799.53</v>
      </c>
      <c r="AE397">
        <v>19203.77</v>
      </c>
    </row>
    <row r="398" spans="1:31" x14ac:dyDescent="0.25">
      <c r="A398" s="15">
        <v>100396</v>
      </c>
      <c r="B398" s="1">
        <v>45564</v>
      </c>
      <c r="C398" s="1" t="str">
        <f>TEXT(Table1[[#This Row],[Order Date]],"dddd")</f>
        <v>Sunday</v>
      </c>
      <c r="D398" s="16" t="str">
        <f>TEXT(Table1[[#This Row],[Order Date]],"mmmm")</f>
        <v>September</v>
      </c>
      <c r="E398" s="1">
        <v>45568</v>
      </c>
      <c r="F398" s="1" t="str">
        <f>TEXT(Table1[[#This Row],[Shipment Date]],"dddd")</f>
        <v>Thursday</v>
      </c>
      <c r="G398" s="1" t="str">
        <f>TEXT(Table1[[#This Row],[Shipment Date]],"mmmm")</f>
        <v>October</v>
      </c>
      <c r="H398" s="1">
        <v>45590</v>
      </c>
      <c r="I398" s="16" t="str">
        <f>TEXT(Table1[[#This Row],[Delivery Date]],"dddd")</f>
        <v>Friday</v>
      </c>
      <c r="J398" s="1" t="str">
        <f>TEXT(Table1[[#This Row],[Delivery Date]],"mmmm")</f>
        <v>October</v>
      </c>
      <c r="K398" t="s">
        <v>1216</v>
      </c>
      <c r="L398" s="15" t="s">
        <v>54</v>
      </c>
      <c r="M398" s="15" t="s">
        <v>165</v>
      </c>
      <c r="N398" t="s">
        <v>1217</v>
      </c>
      <c r="O398" s="15" t="s">
        <v>191</v>
      </c>
      <c r="P398" s="15" t="s">
        <v>62</v>
      </c>
      <c r="Q398" t="s">
        <v>1218</v>
      </c>
      <c r="R398" t="s">
        <v>91</v>
      </c>
      <c r="S398" t="s">
        <v>38</v>
      </c>
      <c r="T398" t="s">
        <v>92</v>
      </c>
      <c r="U398" s="15" t="s">
        <v>93</v>
      </c>
      <c r="V398" s="15" t="s">
        <v>76</v>
      </c>
      <c r="W398">
        <v>143</v>
      </c>
      <c r="X398">
        <v>35.71</v>
      </c>
      <c r="Y398" s="15">
        <v>5106.53</v>
      </c>
      <c r="Z398">
        <v>10.63</v>
      </c>
      <c r="AA398">
        <v>22</v>
      </c>
      <c r="AB398">
        <v>1762</v>
      </c>
      <c r="AC398" t="s">
        <v>36</v>
      </c>
      <c r="AD398">
        <v>583.64</v>
      </c>
      <c r="AE398">
        <v>4522.8899999999994</v>
      </c>
    </row>
    <row r="399" spans="1:31" x14ac:dyDescent="0.25">
      <c r="A399" s="15">
        <v>100397</v>
      </c>
      <c r="B399" s="1">
        <v>45773</v>
      </c>
      <c r="C399" s="1" t="str">
        <f>TEXT(Table1[[#This Row],[Order Date]],"dddd")</f>
        <v>Saturday</v>
      </c>
      <c r="D399" s="16" t="str">
        <f>TEXT(Table1[[#This Row],[Order Date]],"mmmm")</f>
        <v>April</v>
      </c>
      <c r="E399" s="1">
        <v>45776</v>
      </c>
      <c r="F399" s="1" t="str">
        <f>TEXT(Table1[[#This Row],[Shipment Date]],"dddd")</f>
        <v>Tuesday</v>
      </c>
      <c r="G399" s="1" t="str">
        <f>TEXT(Table1[[#This Row],[Shipment Date]],"mmmm")</f>
        <v>April</v>
      </c>
      <c r="H399" s="1">
        <v>45788</v>
      </c>
      <c r="I399" s="16" t="str">
        <f>TEXT(Table1[[#This Row],[Delivery Date]],"dddd")</f>
        <v>Sunday</v>
      </c>
      <c r="J399" s="1" t="str">
        <f>TEXT(Table1[[#This Row],[Delivery Date]],"mmmm")</f>
        <v>May</v>
      </c>
      <c r="K399" t="s">
        <v>1085</v>
      </c>
      <c r="L399" s="15" t="s">
        <v>25</v>
      </c>
      <c r="M399" s="15" t="s">
        <v>172</v>
      </c>
      <c r="N399" t="s">
        <v>1219</v>
      </c>
      <c r="O399" s="15" t="s">
        <v>89</v>
      </c>
      <c r="P399" s="15" t="s">
        <v>62</v>
      </c>
      <c r="Q399" t="s">
        <v>1220</v>
      </c>
      <c r="R399" t="s">
        <v>212</v>
      </c>
      <c r="S399" t="s">
        <v>54</v>
      </c>
      <c r="T399" t="s">
        <v>74</v>
      </c>
      <c r="U399" s="15" t="s">
        <v>75</v>
      </c>
      <c r="V399" s="15" t="s">
        <v>76</v>
      </c>
      <c r="W399">
        <v>185</v>
      </c>
      <c r="X399">
        <v>19.8</v>
      </c>
      <c r="Y399" s="15">
        <v>3663</v>
      </c>
      <c r="Z399">
        <v>11.39</v>
      </c>
      <c r="AA399">
        <v>12</v>
      </c>
      <c r="AB399">
        <v>1507</v>
      </c>
      <c r="AC399" t="s">
        <v>36</v>
      </c>
      <c r="AD399">
        <v>586.64</v>
      </c>
      <c r="AE399">
        <v>3076.36</v>
      </c>
    </row>
    <row r="400" spans="1:31" x14ac:dyDescent="0.25">
      <c r="A400" s="15">
        <v>100398</v>
      </c>
      <c r="B400" s="1">
        <v>46017</v>
      </c>
      <c r="C400" s="1" t="str">
        <f>TEXT(Table1[[#This Row],[Order Date]],"dddd")</f>
        <v>Friday</v>
      </c>
      <c r="D400" s="16" t="str">
        <f>TEXT(Table1[[#This Row],[Order Date]],"mmmm")</f>
        <v>December</v>
      </c>
      <c r="E400" s="1">
        <v>46019</v>
      </c>
      <c r="F400" s="1" t="str">
        <f>TEXT(Table1[[#This Row],[Shipment Date]],"dddd")</f>
        <v>Sunday</v>
      </c>
      <c r="G400" s="1" t="str">
        <f>TEXT(Table1[[#This Row],[Shipment Date]],"mmmm")</f>
        <v>December</v>
      </c>
      <c r="H400" s="1">
        <v>46029</v>
      </c>
      <c r="I400" s="16" t="str">
        <f>TEXT(Table1[[#This Row],[Delivery Date]],"dddd")</f>
        <v>Wednesday</v>
      </c>
      <c r="J400" s="1" t="str">
        <f>TEXT(Table1[[#This Row],[Delivery Date]],"mmmm")</f>
        <v>January</v>
      </c>
      <c r="K400" t="s">
        <v>1221</v>
      </c>
      <c r="L400" s="15" t="s">
        <v>65</v>
      </c>
      <c r="M400" s="15" t="s">
        <v>70</v>
      </c>
      <c r="N400" t="s">
        <v>1222</v>
      </c>
      <c r="O400" s="15" t="s">
        <v>238</v>
      </c>
      <c r="P400" s="15" t="s">
        <v>62</v>
      </c>
      <c r="Q400" t="s">
        <v>1223</v>
      </c>
      <c r="R400" t="s">
        <v>44</v>
      </c>
      <c r="S400" t="s">
        <v>32</v>
      </c>
      <c r="T400" t="s">
        <v>102</v>
      </c>
      <c r="U400" s="15" t="s">
        <v>103</v>
      </c>
      <c r="V400" s="15" t="s">
        <v>123</v>
      </c>
      <c r="W400">
        <v>209</v>
      </c>
      <c r="X400">
        <v>35.5</v>
      </c>
      <c r="Y400" s="15">
        <v>7419.5</v>
      </c>
      <c r="Z400">
        <v>15.77</v>
      </c>
      <c r="AA400">
        <v>10</v>
      </c>
      <c r="AB400">
        <v>3406</v>
      </c>
      <c r="AC400" t="s">
        <v>36</v>
      </c>
      <c r="AD400">
        <v>406.94</v>
      </c>
      <c r="AE400">
        <v>7012.56</v>
      </c>
    </row>
    <row r="401" spans="1:31" x14ac:dyDescent="0.25">
      <c r="A401" s="15">
        <v>100399</v>
      </c>
      <c r="B401" s="1">
        <v>46022</v>
      </c>
      <c r="C401" s="1" t="str">
        <f>TEXT(Table1[[#This Row],[Order Date]],"dddd")</f>
        <v>Wednesday</v>
      </c>
      <c r="D401" s="16" t="str">
        <f>TEXT(Table1[[#This Row],[Order Date]],"mmmm")</f>
        <v>December</v>
      </c>
      <c r="E401" s="1">
        <v>46027</v>
      </c>
      <c r="F401" s="1" t="str">
        <f>TEXT(Table1[[#This Row],[Shipment Date]],"dddd")</f>
        <v>Monday</v>
      </c>
      <c r="G401" s="1" t="str">
        <f>TEXT(Table1[[#This Row],[Shipment Date]],"mmmm")</f>
        <v>January</v>
      </c>
      <c r="H401" s="1">
        <v>46031</v>
      </c>
      <c r="I401" s="16" t="str">
        <f>TEXT(Table1[[#This Row],[Delivery Date]],"dddd")</f>
        <v>Friday</v>
      </c>
      <c r="J401" s="1" t="str">
        <f>TEXT(Table1[[#This Row],[Delivery Date]],"mmmm")</f>
        <v>January</v>
      </c>
      <c r="K401" t="s">
        <v>1224</v>
      </c>
      <c r="L401" s="15" t="s">
        <v>25</v>
      </c>
      <c r="M401" s="15" t="s">
        <v>59</v>
      </c>
      <c r="N401" t="s">
        <v>1225</v>
      </c>
      <c r="O401" s="15" t="s">
        <v>28</v>
      </c>
      <c r="P401" s="15" t="s">
        <v>29</v>
      </c>
      <c r="Q401" t="s">
        <v>1153</v>
      </c>
      <c r="R401" t="s">
        <v>118</v>
      </c>
      <c r="S401" t="s">
        <v>38</v>
      </c>
      <c r="T401" t="s">
        <v>102</v>
      </c>
      <c r="U401" s="15" t="s">
        <v>103</v>
      </c>
      <c r="V401" s="15" t="s">
        <v>68</v>
      </c>
      <c r="W401">
        <v>426</v>
      </c>
      <c r="X401">
        <v>30.81</v>
      </c>
      <c r="Y401" s="15">
        <v>13125.06</v>
      </c>
      <c r="Z401">
        <v>56.12</v>
      </c>
      <c r="AA401">
        <v>4</v>
      </c>
      <c r="AB401">
        <v>1657</v>
      </c>
      <c r="AC401" t="s">
        <v>36</v>
      </c>
      <c r="AD401">
        <v>2509.04</v>
      </c>
      <c r="AE401">
        <v>10616.02</v>
      </c>
    </row>
    <row r="402" spans="1:31" x14ac:dyDescent="0.25">
      <c r="A402" s="15">
        <v>100400</v>
      </c>
      <c r="B402" s="1">
        <v>45851</v>
      </c>
      <c r="C402" s="1" t="str">
        <f>TEXT(Table1[[#This Row],[Order Date]],"dddd")</f>
        <v>Sunday</v>
      </c>
      <c r="D402" s="16" t="str">
        <f>TEXT(Table1[[#This Row],[Order Date]],"mmmm")</f>
        <v>July</v>
      </c>
      <c r="E402" s="1">
        <v>45853</v>
      </c>
      <c r="F402" s="1" t="str">
        <f>TEXT(Table1[[#This Row],[Shipment Date]],"dddd")</f>
        <v>Tuesday</v>
      </c>
      <c r="G402" s="1" t="str">
        <f>TEXT(Table1[[#This Row],[Shipment Date]],"mmmm")</f>
        <v>July</v>
      </c>
      <c r="H402" s="1">
        <v>45866</v>
      </c>
      <c r="I402" s="16" t="str">
        <f>TEXT(Table1[[#This Row],[Delivery Date]],"dddd")</f>
        <v>Monday</v>
      </c>
      <c r="J402" s="1" t="str">
        <f>TEXT(Table1[[#This Row],[Delivery Date]],"mmmm")</f>
        <v>July</v>
      </c>
      <c r="K402" t="s">
        <v>1226</v>
      </c>
      <c r="L402" s="15" t="s">
        <v>54</v>
      </c>
      <c r="M402" s="15" t="s">
        <v>165</v>
      </c>
      <c r="N402" t="s">
        <v>1227</v>
      </c>
      <c r="O402" s="15" t="s">
        <v>126</v>
      </c>
      <c r="P402" s="15" t="s">
        <v>42</v>
      </c>
      <c r="Q402" t="s">
        <v>1228</v>
      </c>
      <c r="R402" t="s">
        <v>113</v>
      </c>
      <c r="S402" t="s">
        <v>54</v>
      </c>
      <c r="T402" t="s">
        <v>33</v>
      </c>
      <c r="U402" s="15" t="s">
        <v>34</v>
      </c>
      <c r="V402" s="15" t="s">
        <v>76</v>
      </c>
      <c r="W402">
        <v>456</v>
      </c>
      <c r="X402">
        <v>335.2</v>
      </c>
      <c r="Y402" s="15">
        <v>152851.20000000001</v>
      </c>
      <c r="Z402">
        <v>12.1</v>
      </c>
      <c r="AA402">
        <v>13</v>
      </c>
      <c r="AB402">
        <v>1390</v>
      </c>
      <c r="AC402" t="s">
        <v>36</v>
      </c>
      <c r="AD402">
        <v>27738.34</v>
      </c>
      <c r="AE402">
        <v>125112.86000000002</v>
      </c>
    </row>
    <row r="403" spans="1:31" x14ac:dyDescent="0.25">
      <c r="A403" s="15">
        <v>100401</v>
      </c>
      <c r="B403" s="1">
        <v>45341</v>
      </c>
      <c r="C403" s="1" t="str">
        <f>TEXT(Table1[[#This Row],[Order Date]],"dddd")</f>
        <v>Monday</v>
      </c>
      <c r="D403" s="16" t="str">
        <f>TEXT(Table1[[#This Row],[Order Date]],"mmmm")</f>
        <v>February</v>
      </c>
      <c r="E403" s="1">
        <v>45346</v>
      </c>
      <c r="F403" s="1" t="str">
        <f>TEXT(Table1[[#This Row],[Shipment Date]],"dddd")</f>
        <v>Saturday</v>
      </c>
      <c r="G403" s="1" t="str">
        <f>TEXT(Table1[[#This Row],[Shipment Date]],"mmmm")</f>
        <v>February</v>
      </c>
      <c r="H403" s="1">
        <v>45369</v>
      </c>
      <c r="I403" s="16" t="str">
        <f>TEXT(Table1[[#This Row],[Delivery Date]],"dddd")</f>
        <v>Monday</v>
      </c>
      <c r="J403" s="1" t="str">
        <f>TEXT(Table1[[#This Row],[Delivery Date]],"mmmm")</f>
        <v>March</v>
      </c>
      <c r="K403" t="s">
        <v>1229</v>
      </c>
      <c r="L403" s="15" t="s">
        <v>54</v>
      </c>
      <c r="M403" s="15" t="s">
        <v>225</v>
      </c>
      <c r="N403" t="s">
        <v>1230</v>
      </c>
      <c r="O403" s="15" t="s">
        <v>149</v>
      </c>
      <c r="P403" s="15" t="s">
        <v>42</v>
      </c>
      <c r="Q403" t="s">
        <v>1231</v>
      </c>
      <c r="R403" t="s">
        <v>187</v>
      </c>
      <c r="S403" t="s">
        <v>65</v>
      </c>
      <c r="T403" t="s">
        <v>74</v>
      </c>
      <c r="U403" s="15" t="s">
        <v>75</v>
      </c>
      <c r="V403" s="15" t="s">
        <v>76</v>
      </c>
      <c r="W403">
        <v>59</v>
      </c>
      <c r="X403">
        <v>306.24</v>
      </c>
      <c r="Y403" s="15">
        <v>18068.16</v>
      </c>
      <c r="Z403">
        <v>9.09</v>
      </c>
      <c r="AA403">
        <v>23</v>
      </c>
      <c r="AB403">
        <v>1664</v>
      </c>
      <c r="AC403" t="s">
        <v>36</v>
      </c>
      <c r="AD403">
        <v>2190.86</v>
      </c>
      <c r="AE403">
        <v>15877.3</v>
      </c>
    </row>
    <row r="404" spans="1:31" x14ac:dyDescent="0.25">
      <c r="A404" s="15">
        <v>100402</v>
      </c>
      <c r="B404" s="1">
        <v>45643</v>
      </c>
      <c r="C404" s="1" t="str">
        <f>TEXT(Table1[[#This Row],[Order Date]],"dddd")</f>
        <v>Tuesday</v>
      </c>
      <c r="D404" s="16" t="str">
        <f>TEXT(Table1[[#This Row],[Order Date]],"mmmm")</f>
        <v>December</v>
      </c>
      <c r="E404" s="1">
        <v>45647</v>
      </c>
      <c r="F404" s="1" t="str">
        <f>TEXT(Table1[[#This Row],[Shipment Date]],"dddd")</f>
        <v>Saturday</v>
      </c>
      <c r="G404" s="1" t="str">
        <f>TEXT(Table1[[#This Row],[Shipment Date]],"mmmm")</f>
        <v>December</v>
      </c>
      <c r="H404" s="1">
        <v>45672</v>
      </c>
      <c r="I404" s="16" t="str">
        <f>TEXT(Table1[[#This Row],[Delivery Date]],"dddd")</f>
        <v>Wednesday</v>
      </c>
      <c r="J404" s="1" t="str">
        <f>TEXT(Table1[[#This Row],[Delivery Date]],"mmmm")</f>
        <v>January</v>
      </c>
      <c r="K404" t="s">
        <v>1232</v>
      </c>
      <c r="L404" s="15" t="s">
        <v>54</v>
      </c>
      <c r="M404" s="15" t="s">
        <v>225</v>
      </c>
      <c r="N404" t="s">
        <v>1233</v>
      </c>
      <c r="O404" s="15" t="s">
        <v>207</v>
      </c>
      <c r="P404" s="15" t="s">
        <v>80</v>
      </c>
      <c r="Q404" t="s">
        <v>1234</v>
      </c>
      <c r="R404" t="s">
        <v>118</v>
      </c>
      <c r="S404" t="s">
        <v>32</v>
      </c>
      <c r="T404" t="s">
        <v>92</v>
      </c>
      <c r="U404" s="15" t="s">
        <v>93</v>
      </c>
      <c r="V404" s="15" t="s">
        <v>76</v>
      </c>
      <c r="W404">
        <v>10</v>
      </c>
      <c r="X404">
        <v>57.41</v>
      </c>
      <c r="Y404" s="15">
        <v>574.1</v>
      </c>
      <c r="Z404">
        <v>8.1999999999999993</v>
      </c>
      <c r="AA404">
        <v>25</v>
      </c>
      <c r="AB404">
        <v>128</v>
      </c>
      <c r="AC404" t="s">
        <v>36</v>
      </c>
      <c r="AD404">
        <v>108.51</v>
      </c>
      <c r="AE404">
        <v>465.59000000000003</v>
      </c>
    </row>
    <row r="405" spans="1:31" x14ac:dyDescent="0.25">
      <c r="A405" s="15">
        <v>100403</v>
      </c>
      <c r="B405" s="1">
        <v>45768</v>
      </c>
      <c r="C405" s="1" t="str">
        <f>TEXT(Table1[[#This Row],[Order Date]],"dddd")</f>
        <v>Monday</v>
      </c>
      <c r="D405" s="16" t="str">
        <f>TEXT(Table1[[#This Row],[Order Date]],"mmmm")</f>
        <v>April</v>
      </c>
      <c r="E405" s="1">
        <v>45772</v>
      </c>
      <c r="F405" s="1" t="str">
        <f>TEXT(Table1[[#This Row],[Shipment Date]],"dddd")</f>
        <v>Friday</v>
      </c>
      <c r="G405" s="1" t="str">
        <f>TEXT(Table1[[#This Row],[Shipment Date]],"mmmm")</f>
        <v>April</v>
      </c>
      <c r="H405" s="1">
        <v>45782</v>
      </c>
      <c r="I405" s="16" t="str">
        <f>TEXT(Table1[[#This Row],[Delivery Date]],"dddd")</f>
        <v>Monday</v>
      </c>
      <c r="J405" s="1" t="str">
        <f>TEXT(Table1[[#This Row],[Delivery Date]],"mmmm")</f>
        <v>May</v>
      </c>
      <c r="K405" t="s">
        <v>1235</v>
      </c>
      <c r="L405" s="15" t="s">
        <v>25</v>
      </c>
      <c r="M405" s="15" t="s">
        <v>221</v>
      </c>
      <c r="N405" t="s">
        <v>1236</v>
      </c>
      <c r="O405" s="15" t="s">
        <v>41</v>
      </c>
      <c r="P405" s="15" t="s">
        <v>42</v>
      </c>
      <c r="Q405" t="s">
        <v>1237</v>
      </c>
      <c r="R405" t="s">
        <v>98</v>
      </c>
      <c r="S405" t="s">
        <v>32</v>
      </c>
      <c r="T405" t="s">
        <v>151</v>
      </c>
      <c r="U405" s="15" t="s">
        <v>152</v>
      </c>
      <c r="V405" s="15" t="s">
        <v>35</v>
      </c>
      <c r="W405">
        <v>218</v>
      </c>
      <c r="X405">
        <v>235.99</v>
      </c>
      <c r="Y405" s="15">
        <v>51445.82</v>
      </c>
      <c r="Z405">
        <v>18.649999999999999</v>
      </c>
      <c r="AA405">
        <v>10</v>
      </c>
      <c r="AB405">
        <v>1674</v>
      </c>
      <c r="AC405" t="s">
        <v>36</v>
      </c>
      <c r="AD405">
        <v>7137.82</v>
      </c>
      <c r="AE405">
        <v>44308</v>
      </c>
    </row>
    <row r="406" spans="1:31" x14ac:dyDescent="0.25">
      <c r="A406" s="15">
        <v>100404</v>
      </c>
      <c r="B406" s="1">
        <v>45582</v>
      </c>
      <c r="C406" s="1" t="str">
        <f>TEXT(Table1[[#This Row],[Order Date]],"dddd")</f>
        <v>Thursday</v>
      </c>
      <c r="D406" s="16" t="str">
        <f>TEXT(Table1[[#This Row],[Order Date]],"mmmm")</f>
        <v>October</v>
      </c>
      <c r="E406" s="1">
        <v>45586</v>
      </c>
      <c r="F406" s="1" t="str">
        <f>TEXT(Table1[[#This Row],[Shipment Date]],"dddd")</f>
        <v>Monday</v>
      </c>
      <c r="G406" s="1" t="str">
        <f>TEXT(Table1[[#This Row],[Shipment Date]],"mmmm")</f>
        <v>October</v>
      </c>
      <c r="H406" s="1">
        <v>45589</v>
      </c>
      <c r="I406" s="16" t="str">
        <f>TEXT(Table1[[#This Row],[Delivery Date]],"dddd")</f>
        <v>Thursday</v>
      </c>
      <c r="J406" s="1" t="str">
        <f>TEXT(Table1[[#This Row],[Delivery Date]],"mmmm")</f>
        <v>October</v>
      </c>
      <c r="K406" t="s">
        <v>1238</v>
      </c>
      <c r="L406" s="15" t="s">
        <v>54</v>
      </c>
      <c r="M406" s="15" t="s">
        <v>225</v>
      </c>
      <c r="N406" t="s">
        <v>1239</v>
      </c>
      <c r="O406" s="15" t="s">
        <v>368</v>
      </c>
      <c r="P406" s="15" t="s">
        <v>29</v>
      </c>
      <c r="Q406" t="s">
        <v>1240</v>
      </c>
      <c r="R406" t="s">
        <v>91</v>
      </c>
      <c r="S406" t="s">
        <v>54</v>
      </c>
      <c r="T406" t="s">
        <v>203</v>
      </c>
      <c r="U406" s="15" t="s">
        <v>204</v>
      </c>
      <c r="V406" s="15" t="s">
        <v>35</v>
      </c>
      <c r="W406">
        <v>345</v>
      </c>
      <c r="X406">
        <v>38.229999999999997</v>
      </c>
      <c r="Y406" s="15">
        <v>13189.35</v>
      </c>
      <c r="Z406">
        <v>16.48</v>
      </c>
      <c r="AA406">
        <v>3</v>
      </c>
      <c r="AB406">
        <v>279</v>
      </c>
      <c r="AC406" t="s">
        <v>36</v>
      </c>
      <c r="AD406">
        <v>3271.26</v>
      </c>
      <c r="AE406">
        <v>9918.09</v>
      </c>
    </row>
    <row r="407" spans="1:31" x14ac:dyDescent="0.25">
      <c r="A407" s="15">
        <v>100405</v>
      </c>
      <c r="B407" s="1">
        <v>45616</v>
      </c>
      <c r="C407" s="1" t="str">
        <f>TEXT(Table1[[#This Row],[Order Date]],"dddd")</f>
        <v>Wednesday</v>
      </c>
      <c r="D407" s="16" t="str">
        <f>TEXT(Table1[[#This Row],[Order Date]],"mmmm")</f>
        <v>November</v>
      </c>
      <c r="E407" s="1">
        <v>45620</v>
      </c>
      <c r="F407" s="1" t="str">
        <f>TEXT(Table1[[#This Row],[Shipment Date]],"dddd")</f>
        <v>Sunday</v>
      </c>
      <c r="G407" s="1" t="str">
        <f>TEXT(Table1[[#This Row],[Shipment Date]],"mmmm")</f>
        <v>November</v>
      </c>
      <c r="H407" s="1">
        <v>45629</v>
      </c>
      <c r="I407" s="16" t="str">
        <f>TEXT(Table1[[#This Row],[Delivery Date]],"dddd")</f>
        <v>Tuesday</v>
      </c>
      <c r="J407" s="1" t="str">
        <f>TEXT(Table1[[#This Row],[Delivery Date]],"mmmm")</f>
        <v>December</v>
      </c>
      <c r="K407" t="s">
        <v>346</v>
      </c>
      <c r="L407" s="15" t="s">
        <v>38</v>
      </c>
      <c r="M407" s="15" t="s">
        <v>147</v>
      </c>
      <c r="N407" t="s">
        <v>1241</v>
      </c>
      <c r="O407" s="15" t="s">
        <v>85</v>
      </c>
      <c r="P407" s="15" t="s">
        <v>52</v>
      </c>
      <c r="Q407" t="s">
        <v>1242</v>
      </c>
      <c r="R407" t="s">
        <v>98</v>
      </c>
      <c r="S407" t="s">
        <v>25</v>
      </c>
      <c r="T407" t="s">
        <v>107</v>
      </c>
      <c r="U407" s="15" t="s">
        <v>108</v>
      </c>
      <c r="V407" s="15" t="s">
        <v>35</v>
      </c>
      <c r="W407">
        <v>331</v>
      </c>
      <c r="X407">
        <v>8.02</v>
      </c>
      <c r="Y407" s="15">
        <v>2654.62</v>
      </c>
      <c r="Z407">
        <v>21.86</v>
      </c>
      <c r="AA407">
        <v>9</v>
      </c>
      <c r="AB407">
        <v>2859</v>
      </c>
      <c r="AC407" t="s">
        <v>36</v>
      </c>
      <c r="AD407">
        <v>447.71</v>
      </c>
      <c r="AE407">
        <v>2206.91</v>
      </c>
    </row>
    <row r="408" spans="1:31" x14ac:dyDescent="0.25">
      <c r="A408" s="15">
        <v>100406</v>
      </c>
      <c r="B408" s="1">
        <v>45542</v>
      </c>
      <c r="C408" s="1" t="str">
        <f>TEXT(Table1[[#This Row],[Order Date]],"dddd")</f>
        <v>Saturday</v>
      </c>
      <c r="D408" s="16" t="str">
        <f>TEXT(Table1[[#This Row],[Order Date]],"mmmm")</f>
        <v>September</v>
      </c>
      <c r="E408" s="1">
        <v>45547</v>
      </c>
      <c r="F408" s="1" t="str">
        <f>TEXT(Table1[[#This Row],[Shipment Date]],"dddd")</f>
        <v>Thursday</v>
      </c>
      <c r="G408" s="1" t="str">
        <f>TEXT(Table1[[#This Row],[Shipment Date]],"mmmm")</f>
        <v>September</v>
      </c>
      <c r="H408" s="1">
        <v>45549</v>
      </c>
      <c r="I408" s="16" t="str">
        <f>TEXT(Table1[[#This Row],[Delivery Date]],"dddd")</f>
        <v>Saturday</v>
      </c>
      <c r="J408" s="1" t="str">
        <f>TEXT(Table1[[#This Row],[Delivery Date]],"mmmm")</f>
        <v>September</v>
      </c>
      <c r="K408" t="s">
        <v>1243</v>
      </c>
      <c r="L408" s="15" t="s">
        <v>38</v>
      </c>
      <c r="M408" s="15" t="s">
        <v>49</v>
      </c>
      <c r="N408" t="s">
        <v>1244</v>
      </c>
      <c r="O408" s="15" t="s">
        <v>116</v>
      </c>
      <c r="P408" s="15" t="s">
        <v>62</v>
      </c>
      <c r="Q408" t="s">
        <v>1245</v>
      </c>
      <c r="R408" t="s">
        <v>64</v>
      </c>
      <c r="S408" t="s">
        <v>54</v>
      </c>
      <c r="T408" t="s">
        <v>55</v>
      </c>
      <c r="U408" s="15" t="s">
        <v>56</v>
      </c>
      <c r="V408" s="15" t="s">
        <v>35</v>
      </c>
      <c r="W408">
        <v>269</v>
      </c>
      <c r="X408">
        <v>15.9</v>
      </c>
      <c r="Y408" s="15">
        <v>4277.1000000000004</v>
      </c>
      <c r="Z408">
        <v>20.100000000000001</v>
      </c>
      <c r="AA408">
        <v>2</v>
      </c>
      <c r="AB408">
        <v>2006</v>
      </c>
      <c r="AC408" t="s">
        <v>36</v>
      </c>
      <c r="AD408">
        <v>324.14</v>
      </c>
      <c r="AE408">
        <v>3952.9600000000005</v>
      </c>
    </row>
    <row r="409" spans="1:31" x14ac:dyDescent="0.25">
      <c r="A409" s="15">
        <v>100407</v>
      </c>
      <c r="B409" s="1">
        <v>45991</v>
      </c>
      <c r="C409" s="1" t="str">
        <f>TEXT(Table1[[#This Row],[Order Date]],"dddd")</f>
        <v>Sunday</v>
      </c>
      <c r="D409" s="16" t="str">
        <f>TEXT(Table1[[#This Row],[Order Date]],"mmmm")</f>
        <v>November</v>
      </c>
      <c r="E409" s="1">
        <v>45996</v>
      </c>
      <c r="F409" s="1" t="str">
        <f>TEXT(Table1[[#This Row],[Shipment Date]],"dddd")</f>
        <v>Friday</v>
      </c>
      <c r="G409" s="1" t="str">
        <f>TEXT(Table1[[#This Row],[Shipment Date]],"mmmm")</f>
        <v>December</v>
      </c>
      <c r="H409" s="1">
        <v>46002</v>
      </c>
      <c r="I409" s="16" t="str">
        <f>TEXT(Table1[[#This Row],[Delivery Date]],"dddd")</f>
        <v>Thursday</v>
      </c>
      <c r="J409" s="1" t="str">
        <f>TEXT(Table1[[#This Row],[Delivery Date]],"mmmm")</f>
        <v>December</v>
      </c>
      <c r="K409" t="s">
        <v>1246</v>
      </c>
      <c r="L409" s="15" t="s">
        <v>65</v>
      </c>
      <c r="M409" s="15" t="s">
        <v>142</v>
      </c>
      <c r="N409" t="s">
        <v>1247</v>
      </c>
      <c r="O409" s="15" t="s">
        <v>230</v>
      </c>
      <c r="P409" s="15" t="s">
        <v>80</v>
      </c>
      <c r="Q409" t="s">
        <v>1248</v>
      </c>
      <c r="R409" t="s">
        <v>187</v>
      </c>
      <c r="S409" t="s">
        <v>32</v>
      </c>
      <c r="T409" t="s">
        <v>33</v>
      </c>
      <c r="U409" s="15" t="s">
        <v>34</v>
      </c>
      <c r="V409" s="15" t="s">
        <v>35</v>
      </c>
      <c r="W409">
        <v>22</v>
      </c>
      <c r="X409">
        <v>65.16</v>
      </c>
      <c r="Y409" s="15">
        <v>1433.52</v>
      </c>
      <c r="Z409">
        <v>13.1</v>
      </c>
      <c r="AA409">
        <v>6</v>
      </c>
      <c r="AB409">
        <v>278</v>
      </c>
      <c r="AC409" t="s">
        <v>36</v>
      </c>
      <c r="AD409">
        <v>360.18</v>
      </c>
      <c r="AE409">
        <v>1073.3399999999999</v>
      </c>
    </row>
    <row r="410" spans="1:31" x14ac:dyDescent="0.25">
      <c r="A410" s="15">
        <v>100408</v>
      </c>
      <c r="B410" s="1">
        <v>45473</v>
      </c>
      <c r="C410" s="1" t="str">
        <f>TEXT(Table1[[#This Row],[Order Date]],"dddd")</f>
        <v>Sunday</v>
      </c>
      <c r="D410" s="16" t="str">
        <f>TEXT(Table1[[#This Row],[Order Date]],"mmmm")</f>
        <v>June</v>
      </c>
      <c r="E410" s="1">
        <v>45475</v>
      </c>
      <c r="F410" s="1" t="str">
        <f>TEXT(Table1[[#This Row],[Shipment Date]],"dddd")</f>
        <v>Tuesday</v>
      </c>
      <c r="G410" s="1" t="str">
        <f>TEXT(Table1[[#This Row],[Shipment Date]],"mmmm")</f>
        <v>July</v>
      </c>
      <c r="H410" s="1">
        <v>45488</v>
      </c>
      <c r="I410" s="16" t="str">
        <f>TEXT(Table1[[#This Row],[Delivery Date]],"dddd")</f>
        <v>Monday</v>
      </c>
      <c r="J410" s="1" t="str">
        <f>TEXT(Table1[[#This Row],[Delivery Date]],"mmmm")</f>
        <v>July</v>
      </c>
      <c r="K410" t="s">
        <v>1249</v>
      </c>
      <c r="L410" s="15" t="s">
        <v>25</v>
      </c>
      <c r="M410" s="15" t="s">
        <v>233</v>
      </c>
      <c r="N410" t="s">
        <v>1250</v>
      </c>
      <c r="O410" s="15" t="s">
        <v>144</v>
      </c>
      <c r="P410" s="15" t="s">
        <v>52</v>
      </c>
      <c r="Q410" t="s">
        <v>1251</v>
      </c>
      <c r="R410" t="s">
        <v>187</v>
      </c>
      <c r="S410" t="s">
        <v>65</v>
      </c>
      <c r="T410" t="s">
        <v>66</v>
      </c>
      <c r="U410" s="15" t="s">
        <v>67</v>
      </c>
      <c r="V410" s="15" t="s">
        <v>123</v>
      </c>
      <c r="W410">
        <v>257</v>
      </c>
      <c r="X410">
        <v>34.299999999999997</v>
      </c>
      <c r="Y410" s="15">
        <v>8815.1</v>
      </c>
      <c r="Z410">
        <v>16.940000000000001</v>
      </c>
      <c r="AA410">
        <v>13</v>
      </c>
      <c r="AB410">
        <v>3777</v>
      </c>
      <c r="AC410" t="s">
        <v>36</v>
      </c>
      <c r="AD410">
        <v>1582.82</v>
      </c>
      <c r="AE410">
        <v>7232.2800000000007</v>
      </c>
    </row>
    <row r="411" spans="1:31" x14ac:dyDescent="0.25">
      <c r="A411" s="15">
        <v>100409</v>
      </c>
      <c r="B411" s="1">
        <v>45765</v>
      </c>
      <c r="C411" s="1" t="str">
        <f>TEXT(Table1[[#This Row],[Order Date]],"dddd")</f>
        <v>Friday</v>
      </c>
      <c r="D411" s="16" t="str">
        <f>TEXT(Table1[[#This Row],[Order Date]],"mmmm")</f>
        <v>April</v>
      </c>
      <c r="E411" s="1">
        <v>45770</v>
      </c>
      <c r="F411" s="1" t="str">
        <f>TEXT(Table1[[#This Row],[Shipment Date]],"dddd")</f>
        <v>Wednesday</v>
      </c>
      <c r="G411" s="1" t="str">
        <f>TEXT(Table1[[#This Row],[Shipment Date]],"mmmm")</f>
        <v>April</v>
      </c>
      <c r="H411" s="1">
        <v>45785</v>
      </c>
      <c r="I411" s="16" t="str">
        <f>TEXT(Table1[[#This Row],[Delivery Date]],"dddd")</f>
        <v>Thursday</v>
      </c>
      <c r="J411" s="1" t="str">
        <f>TEXT(Table1[[#This Row],[Delivery Date]],"mmmm")</f>
        <v>May</v>
      </c>
      <c r="K411" t="s">
        <v>1252</v>
      </c>
      <c r="L411" s="15" t="s">
        <v>25</v>
      </c>
      <c r="M411" s="15" t="s">
        <v>26</v>
      </c>
      <c r="N411" t="s">
        <v>1253</v>
      </c>
      <c r="O411" s="15" t="s">
        <v>89</v>
      </c>
      <c r="P411" s="15" t="s">
        <v>62</v>
      </c>
      <c r="Q411" t="s">
        <v>1254</v>
      </c>
      <c r="R411" t="s">
        <v>122</v>
      </c>
      <c r="S411" t="s">
        <v>54</v>
      </c>
      <c r="T411" t="s">
        <v>74</v>
      </c>
      <c r="U411" s="15" t="s">
        <v>75</v>
      </c>
      <c r="V411" s="15" t="s">
        <v>35</v>
      </c>
      <c r="W411">
        <v>188</v>
      </c>
      <c r="X411">
        <v>5.82</v>
      </c>
      <c r="Y411" s="15">
        <v>1094.1600000000001</v>
      </c>
      <c r="Z411">
        <v>17.8</v>
      </c>
      <c r="AA411">
        <v>15</v>
      </c>
      <c r="AB411">
        <v>2879</v>
      </c>
      <c r="AC411" t="s">
        <v>188</v>
      </c>
      <c r="AD411">
        <v>36.99</v>
      </c>
      <c r="AE411">
        <v>1057.17</v>
      </c>
    </row>
    <row r="412" spans="1:31" x14ac:dyDescent="0.25">
      <c r="A412" s="15">
        <v>100410</v>
      </c>
      <c r="B412" s="1">
        <v>45532</v>
      </c>
      <c r="C412" s="1" t="str">
        <f>TEXT(Table1[[#This Row],[Order Date]],"dddd")</f>
        <v>Wednesday</v>
      </c>
      <c r="D412" s="16" t="str">
        <f>TEXT(Table1[[#This Row],[Order Date]],"mmmm")</f>
        <v>August</v>
      </c>
      <c r="E412" s="1">
        <v>45532</v>
      </c>
      <c r="F412" s="1" t="str">
        <f>TEXT(Table1[[#This Row],[Shipment Date]],"dddd")</f>
        <v>Wednesday</v>
      </c>
      <c r="G412" s="1" t="str">
        <f>TEXT(Table1[[#This Row],[Shipment Date]],"mmmm")</f>
        <v>August</v>
      </c>
      <c r="H412" s="1">
        <v>45535</v>
      </c>
      <c r="I412" s="16" t="str">
        <f>TEXT(Table1[[#This Row],[Delivery Date]],"dddd")</f>
        <v>Saturday</v>
      </c>
      <c r="J412" s="1" t="str">
        <f>TEXT(Table1[[#This Row],[Delivery Date]],"mmmm")</f>
        <v>August</v>
      </c>
      <c r="K412" t="s">
        <v>1255</v>
      </c>
      <c r="L412" s="15" t="s">
        <v>32</v>
      </c>
      <c r="M412" s="15" t="s">
        <v>95</v>
      </c>
      <c r="N412" t="s">
        <v>1256</v>
      </c>
      <c r="O412" s="15" t="s">
        <v>238</v>
      </c>
      <c r="P412" s="15" t="s">
        <v>62</v>
      </c>
      <c r="Q412" t="s">
        <v>486</v>
      </c>
      <c r="R412" t="s">
        <v>44</v>
      </c>
      <c r="S412" t="s">
        <v>25</v>
      </c>
      <c r="T412" t="s">
        <v>74</v>
      </c>
      <c r="U412" s="15" t="s">
        <v>75</v>
      </c>
      <c r="V412" s="15" t="s">
        <v>68</v>
      </c>
      <c r="W412">
        <v>108</v>
      </c>
      <c r="X412">
        <v>21.35</v>
      </c>
      <c r="Y412" s="15">
        <v>2305.8000000000002</v>
      </c>
      <c r="Z412">
        <v>35.51</v>
      </c>
      <c r="AA412">
        <v>3</v>
      </c>
      <c r="AB412">
        <v>3905</v>
      </c>
      <c r="AC412" t="s">
        <v>36</v>
      </c>
      <c r="AD412">
        <v>300.82</v>
      </c>
      <c r="AE412">
        <v>2004.9800000000002</v>
      </c>
    </row>
    <row r="413" spans="1:31" x14ac:dyDescent="0.25">
      <c r="A413" s="15">
        <v>100411</v>
      </c>
      <c r="B413" s="1">
        <v>45834</v>
      </c>
      <c r="C413" s="1" t="str">
        <f>TEXT(Table1[[#This Row],[Order Date]],"dddd")</f>
        <v>Thursday</v>
      </c>
      <c r="D413" s="16" t="str">
        <f>TEXT(Table1[[#This Row],[Order Date]],"mmmm")</f>
        <v>June</v>
      </c>
      <c r="E413" s="1">
        <v>45839</v>
      </c>
      <c r="F413" s="1" t="str">
        <f>TEXT(Table1[[#This Row],[Shipment Date]],"dddd")</f>
        <v>Tuesday</v>
      </c>
      <c r="G413" s="1" t="str">
        <f>TEXT(Table1[[#This Row],[Shipment Date]],"mmmm")</f>
        <v>July</v>
      </c>
      <c r="H413" s="1">
        <v>45844</v>
      </c>
      <c r="I413" s="16" t="str">
        <f>TEXT(Table1[[#This Row],[Delivery Date]],"dddd")</f>
        <v>Sunday</v>
      </c>
      <c r="J413" s="1" t="str">
        <f>TEXT(Table1[[#This Row],[Delivery Date]],"mmmm")</f>
        <v>July</v>
      </c>
      <c r="K413" t="s">
        <v>1257</v>
      </c>
      <c r="L413" s="15" t="s">
        <v>65</v>
      </c>
      <c r="M413" s="15" t="s">
        <v>142</v>
      </c>
      <c r="N413" t="s">
        <v>1258</v>
      </c>
      <c r="O413" s="15" t="s">
        <v>139</v>
      </c>
      <c r="P413" s="15" t="s">
        <v>42</v>
      </c>
      <c r="Q413" t="s">
        <v>1259</v>
      </c>
      <c r="R413" t="s">
        <v>212</v>
      </c>
      <c r="S413" t="s">
        <v>25</v>
      </c>
      <c r="T413" t="s">
        <v>92</v>
      </c>
      <c r="U413" s="15" t="s">
        <v>93</v>
      </c>
      <c r="V413" s="15" t="s">
        <v>123</v>
      </c>
      <c r="W413">
        <v>119</v>
      </c>
      <c r="X413">
        <v>417.16</v>
      </c>
      <c r="Y413" s="15">
        <v>49642.04</v>
      </c>
      <c r="Z413">
        <v>13.58</v>
      </c>
      <c r="AA413">
        <v>5</v>
      </c>
      <c r="AB413">
        <v>1641</v>
      </c>
      <c r="AC413" t="s">
        <v>36</v>
      </c>
      <c r="AD413">
        <v>4102.05</v>
      </c>
      <c r="AE413">
        <v>45539.99</v>
      </c>
    </row>
    <row r="414" spans="1:31" x14ac:dyDescent="0.25">
      <c r="A414" s="15">
        <v>100412</v>
      </c>
      <c r="B414" s="1">
        <v>45768</v>
      </c>
      <c r="C414" s="1" t="str">
        <f>TEXT(Table1[[#This Row],[Order Date]],"dddd")</f>
        <v>Monday</v>
      </c>
      <c r="D414" s="16" t="str">
        <f>TEXT(Table1[[#This Row],[Order Date]],"mmmm")</f>
        <v>April</v>
      </c>
      <c r="E414" s="1">
        <v>45773</v>
      </c>
      <c r="F414" s="1" t="str">
        <f>TEXT(Table1[[#This Row],[Shipment Date]],"dddd")</f>
        <v>Saturday</v>
      </c>
      <c r="G414" s="1" t="str">
        <f>TEXT(Table1[[#This Row],[Shipment Date]],"mmmm")</f>
        <v>April</v>
      </c>
      <c r="H414" s="1">
        <v>45781</v>
      </c>
      <c r="I414" s="16" t="str">
        <f>TEXT(Table1[[#This Row],[Delivery Date]],"dddd")</f>
        <v>Sunday</v>
      </c>
      <c r="J414" s="1" t="str">
        <f>TEXT(Table1[[#This Row],[Delivery Date]],"mmmm")</f>
        <v>May</v>
      </c>
      <c r="K414" t="s">
        <v>1260</v>
      </c>
      <c r="L414" s="15" t="s">
        <v>38</v>
      </c>
      <c r="M414" s="15" t="s">
        <v>83</v>
      </c>
      <c r="N414" t="s">
        <v>1261</v>
      </c>
      <c r="O414" s="15" t="s">
        <v>72</v>
      </c>
      <c r="P414" s="15" t="s">
        <v>42</v>
      </c>
      <c r="Q414" t="s">
        <v>1262</v>
      </c>
      <c r="R414" t="s">
        <v>212</v>
      </c>
      <c r="S414" t="s">
        <v>32</v>
      </c>
      <c r="T414" t="s">
        <v>74</v>
      </c>
      <c r="U414" s="15" t="s">
        <v>75</v>
      </c>
      <c r="V414" s="15" t="s">
        <v>123</v>
      </c>
      <c r="W414">
        <v>70</v>
      </c>
      <c r="X414">
        <v>248.31</v>
      </c>
      <c r="Y414" s="15">
        <v>17381.7</v>
      </c>
      <c r="Z414">
        <v>12.39</v>
      </c>
      <c r="AA414">
        <v>8</v>
      </c>
      <c r="AB414">
        <v>587</v>
      </c>
      <c r="AC414" t="s">
        <v>36</v>
      </c>
      <c r="AD414">
        <v>3652.91</v>
      </c>
      <c r="AE414">
        <v>13728.79</v>
      </c>
    </row>
    <row r="415" spans="1:31" x14ac:dyDescent="0.25">
      <c r="A415" s="15">
        <v>100413</v>
      </c>
      <c r="B415" s="1">
        <v>45990</v>
      </c>
      <c r="C415" s="1" t="str">
        <f>TEXT(Table1[[#This Row],[Order Date]],"dddd")</f>
        <v>Saturday</v>
      </c>
      <c r="D415" s="16" t="str">
        <f>TEXT(Table1[[#This Row],[Order Date]],"mmmm")</f>
        <v>November</v>
      </c>
      <c r="E415" s="1">
        <v>45993</v>
      </c>
      <c r="F415" s="1" t="str">
        <f>TEXT(Table1[[#This Row],[Shipment Date]],"dddd")</f>
        <v>Tuesday</v>
      </c>
      <c r="G415" s="1" t="str">
        <f>TEXT(Table1[[#This Row],[Shipment Date]],"mmmm")</f>
        <v>December</v>
      </c>
      <c r="H415" s="1">
        <v>46007</v>
      </c>
      <c r="I415" s="16" t="str">
        <f>TEXT(Table1[[#This Row],[Delivery Date]],"dddd")</f>
        <v>Tuesday</v>
      </c>
      <c r="J415" s="1" t="str">
        <f>TEXT(Table1[[#This Row],[Delivery Date]],"mmmm")</f>
        <v>December</v>
      </c>
      <c r="K415" t="s">
        <v>1263</v>
      </c>
      <c r="L415" s="15" t="s">
        <v>65</v>
      </c>
      <c r="M415" s="15" t="s">
        <v>70</v>
      </c>
      <c r="N415" t="s">
        <v>1264</v>
      </c>
      <c r="O415" s="15" t="s">
        <v>198</v>
      </c>
      <c r="P415" s="15" t="s">
        <v>52</v>
      </c>
      <c r="Q415" t="s">
        <v>1265</v>
      </c>
      <c r="R415" t="s">
        <v>31</v>
      </c>
      <c r="S415" t="s">
        <v>38</v>
      </c>
      <c r="T415" t="s">
        <v>151</v>
      </c>
      <c r="U415" s="15" t="s">
        <v>152</v>
      </c>
      <c r="V415" s="15" t="s">
        <v>76</v>
      </c>
      <c r="W415">
        <v>215</v>
      </c>
      <c r="X415">
        <v>52.65</v>
      </c>
      <c r="Y415" s="15">
        <v>11319.75</v>
      </c>
      <c r="Z415">
        <v>11.94</v>
      </c>
      <c r="AA415">
        <v>14</v>
      </c>
      <c r="AB415">
        <v>526</v>
      </c>
      <c r="AC415" t="s">
        <v>36</v>
      </c>
      <c r="AD415">
        <v>1066.33</v>
      </c>
      <c r="AE415">
        <v>10253.42</v>
      </c>
    </row>
    <row r="416" spans="1:31" x14ac:dyDescent="0.25">
      <c r="A416" s="15">
        <v>100414</v>
      </c>
      <c r="B416" s="1">
        <v>45943</v>
      </c>
      <c r="C416" s="1" t="str">
        <f>TEXT(Table1[[#This Row],[Order Date]],"dddd")</f>
        <v>Monday</v>
      </c>
      <c r="D416" s="16" t="str">
        <f>TEXT(Table1[[#This Row],[Order Date]],"mmmm")</f>
        <v>October</v>
      </c>
      <c r="E416" s="1">
        <v>45948</v>
      </c>
      <c r="F416" s="1" t="str">
        <f>TEXT(Table1[[#This Row],[Shipment Date]],"dddd")</f>
        <v>Saturday</v>
      </c>
      <c r="G416" s="1" t="str">
        <f>TEXT(Table1[[#This Row],[Shipment Date]],"mmmm")</f>
        <v>October</v>
      </c>
      <c r="H416" s="1">
        <v>45955</v>
      </c>
      <c r="I416" s="16" t="str">
        <f>TEXT(Table1[[#This Row],[Delivery Date]],"dddd")</f>
        <v>Saturday</v>
      </c>
      <c r="J416" s="1" t="str">
        <f>TEXT(Table1[[#This Row],[Delivery Date]],"mmmm")</f>
        <v>October</v>
      </c>
      <c r="K416" t="s">
        <v>1266</v>
      </c>
      <c r="L416" s="15" t="s">
        <v>25</v>
      </c>
      <c r="M416" s="15" t="s">
        <v>244</v>
      </c>
      <c r="N416" t="s">
        <v>1267</v>
      </c>
      <c r="O416" s="15" t="s">
        <v>72</v>
      </c>
      <c r="P416" s="15" t="s">
        <v>42</v>
      </c>
      <c r="Q416" t="s">
        <v>1268</v>
      </c>
      <c r="R416" t="s">
        <v>64</v>
      </c>
      <c r="S416" t="s">
        <v>54</v>
      </c>
      <c r="T416" t="s">
        <v>66</v>
      </c>
      <c r="U416" s="15" t="s">
        <v>67</v>
      </c>
      <c r="V416" s="15" t="s">
        <v>35</v>
      </c>
      <c r="W416">
        <v>67</v>
      </c>
      <c r="X416">
        <v>94.1</v>
      </c>
      <c r="Y416" s="15">
        <v>6304.7</v>
      </c>
      <c r="Z416">
        <v>14.37</v>
      </c>
      <c r="AA416">
        <v>7</v>
      </c>
      <c r="AB416">
        <v>951</v>
      </c>
      <c r="AC416" t="s">
        <v>57</v>
      </c>
      <c r="AD416">
        <v>731.84</v>
      </c>
      <c r="AE416">
        <v>5572.86</v>
      </c>
    </row>
    <row r="417" spans="1:31" x14ac:dyDescent="0.25">
      <c r="A417" s="15">
        <v>100415</v>
      </c>
      <c r="B417" s="1">
        <v>45335</v>
      </c>
      <c r="C417" s="1" t="str">
        <f>TEXT(Table1[[#This Row],[Order Date]],"dddd")</f>
        <v>Tuesday</v>
      </c>
      <c r="D417" s="16" t="str">
        <f>TEXT(Table1[[#This Row],[Order Date]],"mmmm")</f>
        <v>February</v>
      </c>
      <c r="E417" s="1">
        <v>45337</v>
      </c>
      <c r="F417" s="1" t="str">
        <f>TEXT(Table1[[#This Row],[Shipment Date]],"dddd")</f>
        <v>Thursday</v>
      </c>
      <c r="G417" s="1" t="str">
        <f>TEXT(Table1[[#This Row],[Shipment Date]],"mmmm")</f>
        <v>February</v>
      </c>
      <c r="H417" s="1">
        <v>45356</v>
      </c>
      <c r="I417" s="16" t="str">
        <f>TEXT(Table1[[#This Row],[Delivery Date]],"dddd")</f>
        <v>Tuesday</v>
      </c>
      <c r="J417" s="1" t="str">
        <f>TEXT(Table1[[#This Row],[Delivery Date]],"mmmm")</f>
        <v>March</v>
      </c>
      <c r="K417" t="s">
        <v>1269</v>
      </c>
      <c r="L417" s="15" t="s">
        <v>25</v>
      </c>
      <c r="M417" s="15" t="s">
        <v>221</v>
      </c>
      <c r="N417" t="s">
        <v>1270</v>
      </c>
      <c r="O417" s="15" t="s">
        <v>230</v>
      </c>
      <c r="P417" s="15" t="s">
        <v>80</v>
      </c>
      <c r="Q417" t="s">
        <v>748</v>
      </c>
      <c r="R417" t="s">
        <v>64</v>
      </c>
      <c r="S417" t="s">
        <v>32</v>
      </c>
      <c r="T417" t="s">
        <v>203</v>
      </c>
      <c r="U417" s="15" t="s">
        <v>204</v>
      </c>
      <c r="V417" s="15" t="s">
        <v>76</v>
      </c>
      <c r="W417">
        <v>201</v>
      </c>
      <c r="X417">
        <v>75.91</v>
      </c>
      <c r="Y417" s="15">
        <v>15257.91</v>
      </c>
      <c r="Z417">
        <v>11.68</v>
      </c>
      <c r="AA417">
        <v>19</v>
      </c>
      <c r="AB417">
        <v>1640</v>
      </c>
      <c r="AC417" t="s">
        <v>36</v>
      </c>
      <c r="AD417">
        <v>3333.44</v>
      </c>
      <c r="AE417">
        <v>11924.47</v>
      </c>
    </row>
    <row r="418" spans="1:31" x14ac:dyDescent="0.25">
      <c r="A418" s="15">
        <v>100416</v>
      </c>
      <c r="B418" s="1">
        <v>45445</v>
      </c>
      <c r="C418" s="1" t="str">
        <f>TEXT(Table1[[#This Row],[Order Date]],"dddd")</f>
        <v>Sunday</v>
      </c>
      <c r="D418" s="16" t="str">
        <f>TEXT(Table1[[#This Row],[Order Date]],"mmmm")</f>
        <v>June</v>
      </c>
      <c r="E418" s="1">
        <v>45447</v>
      </c>
      <c r="F418" s="1" t="str">
        <f>TEXT(Table1[[#This Row],[Shipment Date]],"dddd")</f>
        <v>Tuesday</v>
      </c>
      <c r="G418" s="1" t="str">
        <f>TEXT(Table1[[#This Row],[Shipment Date]],"mmmm")</f>
        <v>June</v>
      </c>
      <c r="H418" s="1">
        <v>45450</v>
      </c>
      <c r="I418" s="16" t="str">
        <f>TEXT(Table1[[#This Row],[Delivery Date]],"dddd")</f>
        <v>Friday</v>
      </c>
      <c r="J418" s="1" t="str">
        <f>TEXT(Table1[[#This Row],[Delivery Date]],"mmmm")</f>
        <v>June</v>
      </c>
      <c r="K418" t="s">
        <v>1271</v>
      </c>
      <c r="L418" s="15" t="s">
        <v>65</v>
      </c>
      <c r="M418" s="15" t="s">
        <v>70</v>
      </c>
      <c r="N418" t="s">
        <v>1272</v>
      </c>
      <c r="O418" s="15" t="s">
        <v>134</v>
      </c>
      <c r="P418" s="15" t="s">
        <v>52</v>
      </c>
      <c r="Q418" t="s">
        <v>1273</v>
      </c>
      <c r="R418" t="s">
        <v>44</v>
      </c>
      <c r="S418" t="s">
        <v>38</v>
      </c>
      <c r="T418" t="s">
        <v>151</v>
      </c>
      <c r="U418" s="15" t="s">
        <v>152</v>
      </c>
      <c r="V418" s="15" t="s">
        <v>68</v>
      </c>
      <c r="W418">
        <v>160</v>
      </c>
      <c r="X418">
        <v>69.150000000000006</v>
      </c>
      <c r="Y418" s="15">
        <v>11064</v>
      </c>
      <c r="Z418">
        <v>38.880000000000003</v>
      </c>
      <c r="AA418">
        <v>3</v>
      </c>
      <c r="AB418">
        <v>2279</v>
      </c>
      <c r="AC418" t="s">
        <v>36</v>
      </c>
      <c r="AD418">
        <v>1915.49</v>
      </c>
      <c r="AE418">
        <v>9148.51</v>
      </c>
    </row>
    <row r="419" spans="1:31" x14ac:dyDescent="0.25">
      <c r="A419" s="15">
        <v>100417</v>
      </c>
      <c r="B419" s="1">
        <v>45471</v>
      </c>
      <c r="C419" s="1" t="str">
        <f>TEXT(Table1[[#This Row],[Order Date]],"dddd")</f>
        <v>Friday</v>
      </c>
      <c r="D419" s="16" t="str">
        <f>TEXT(Table1[[#This Row],[Order Date]],"mmmm")</f>
        <v>June</v>
      </c>
      <c r="E419" s="1">
        <v>45476</v>
      </c>
      <c r="F419" s="1" t="str">
        <f>TEXT(Table1[[#This Row],[Shipment Date]],"dddd")</f>
        <v>Wednesday</v>
      </c>
      <c r="G419" s="1" t="str">
        <f>TEXT(Table1[[#This Row],[Shipment Date]],"mmmm")</f>
        <v>July</v>
      </c>
      <c r="H419" s="1">
        <v>45492</v>
      </c>
      <c r="I419" s="16" t="str">
        <f>TEXT(Table1[[#This Row],[Delivery Date]],"dddd")</f>
        <v>Friday</v>
      </c>
      <c r="J419" s="1" t="str">
        <f>TEXT(Table1[[#This Row],[Delivery Date]],"mmmm")</f>
        <v>July</v>
      </c>
      <c r="K419" t="s">
        <v>1274</v>
      </c>
      <c r="L419" s="15" t="s">
        <v>32</v>
      </c>
      <c r="M419" s="15" t="s">
        <v>180</v>
      </c>
      <c r="N419" t="s">
        <v>1275</v>
      </c>
      <c r="O419" s="15" t="s">
        <v>198</v>
      </c>
      <c r="P419" s="15" t="s">
        <v>52</v>
      </c>
      <c r="Q419" t="s">
        <v>150</v>
      </c>
      <c r="R419" t="s">
        <v>91</v>
      </c>
      <c r="S419" t="s">
        <v>25</v>
      </c>
      <c r="T419" t="s">
        <v>92</v>
      </c>
      <c r="U419" s="15" t="s">
        <v>93</v>
      </c>
      <c r="V419" s="15" t="s">
        <v>76</v>
      </c>
      <c r="W419">
        <v>237</v>
      </c>
      <c r="X419">
        <v>53.26</v>
      </c>
      <c r="Y419" s="15">
        <v>12622.62</v>
      </c>
      <c r="Z419">
        <v>12.34</v>
      </c>
      <c r="AA419">
        <v>16</v>
      </c>
      <c r="AB419">
        <v>3368</v>
      </c>
      <c r="AC419" t="s">
        <v>36</v>
      </c>
      <c r="AD419">
        <v>1363.36</v>
      </c>
      <c r="AE419">
        <v>11259.26</v>
      </c>
    </row>
    <row r="420" spans="1:31" x14ac:dyDescent="0.25">
      <c r="A420" s="15">
        <v>100418</v>
      </c>
      <c r="B420" s="1">
        <v>45347</v>
      </c>
      <c r="C420" s="1" t="str">
        <f>TEXT(Table1[[#This Row],[Order Date]],"dddd")</f>
        <v>Sunday</v>
      </c>
      <c r="D420" s="16" t="str">
        <f>TEXT(Table1[[#This Row],[Order Date]],"mmmm")</f>
        <v>February</v>
      </c>
      <c r="E420" s="1">
        <v>45347</v>
      </c>
      <c r="F420" s="1" t="str">
        <f>TEXT(Table1[[#This Row],[Shipment Date]],"dddd")</f>
        <v>Sunday</v>
      </c>
      <c r="G420" s="1" t="str">
        <f>TEXT(Table1[[#This Row],[Shipment Date]],"mmmm")</f>
        <v>February</v>
      </c>
      <c r="H420" s="1">
        <v>45350</v>
      </c>
      <c r="I420" s="16" t="str">
        <f>TEXT(Table1[[#This Row],[Delivery Date]],"dddd")</f>
        <v>Wednesday</v>
      </c>
      <c r="J420" s="1" t="str">
        <f>TEXT(Table1[[#This Row],[Delivery Date]],"mmmm")</f>
        <v>February</v>
      </c>
      <c r="K420" t="s">
        <v>1276</v>
      </c>
      <c r="L420" s="15" t="s">
        <v>65</v>
      </c>
      <c r="M420" s="15" t="s">
        <v>154</v>
      </c>
      <c r="N420" t="s">
        <v>1277</v>
      </c>
      <c r="O420" s="15" t="s">
        <v>149</v>
      </c>
      <c r="P420" s="15" t="s">
        <v>42</v>
      </c>
      <c r="Q420" t="s">
        <v>928</v>
      </c>
      <c r="R420" t="s">
        <v>113</v>
      </c>
      <c r="S420" t="s">
        <v>25</v>
      </c>
      <c r="T420" t="s">
        <v>74</v>
      </c>
      <c r="U420" s="15" t="s">
        <v>75</v>
      </c>
      <c r="V420" s="15" t="s">
        <v>68</v>
      </c>
      <c r="W420">
        <v>139</v>
      </c>
      <c r="X420">
        <v>207.51</v>
      </c>
      <c r="Y420" s="15">
        <v>28843.89</v>
      </c>
      <c r="Z420">
        <v>37.520000000000003</v>
      </c>
      <c r="AA420">
        <v>3</v>
      </c>
      <c r="AB420">
        <v>163</v>
      </c>
      <c r="AC420" t="s">
        <v>36</v>
      </c>
      <c r="AD420">
        <v>3746.4</v>
      </c>
      <c r="AE420">
        <v>25097.489999999998</v>
      </c>
    </row>
    <row r="421" spans="1:31" x14ac:dyDescent="0.25">
      <c r="A421" s="15">
        <v>100419</v>
      </c>
      <c r="B421" s="1">
        <v>46006</v>
      </c>
      <c r="C421" s="1" t="str">
        <f>TEXT(Table1[[#This Row],[Order Date]],"dddd")</f>
        <v>Monday</v>
      </c>
      <c r="D421" s="16" t="str">
        <f>TEXT(Table1[[#This Row],[Order Date]],"mmmm")</f>
        <v>December</v>
      </c>
      <c r="E421" s="1">
        <v>46007</v>
      </c>
      <c r="F421" s="1" t="str">
        <f>TEXT(Table1[[#This Row],[Shipment Date]],"dddd")</f>
        <v>Tuesday</v>
      </c>
      <c r="G421" s="1" t="str">
        <f>TEXT(Table1[[#This Row],[Shipment Date]],"mmmm")</f>
        <v>December</v>
      </c>
      <c r="H421" s="1">
        <v>46025</v>
      </c>
      <c r="I421" s="16" t="str">
        <f>TEXT(Table1[[#This Row],[Delivery Date]],"dddd")</f>
        <v>Saturday</v>
      </c>
      <c r="J421" s="1" t="str">
        <f>TEXT(Table1[[#This Row],[Delivery Date]],"mmmm")</f>
        <v>January</v>
      </c>
      <c r="K421" t="s">
        <v>1278</v>
      </c>
      <c r="L421" s="15" t="s">
        <v>65</v>
      </c>
      <c r="M421" s="15" t="s">
        <v>142</v>
      </c>
      <c r="N421" t="s">
        <v>1279</v>
      </c>
      <c r="O421" s="15" t="s">
        <v>368</v>
      </c>
      <c r="P421" s="15" t="s">
        <v>29</v>
      </c>
      <c r="Q421" t="s">
        <v>1280</v>
      </c>
      <c r="R421" t="s">
        <v>31</v>
      </c>
      <c r="S421" t="s">
        <v>54</v>
      </c>
      <c r="T421" t="s">
        <v>74</v>
      </c>
      <c r="U421" s="15" t="s">
        <v>75</v>
      </c>
      <c r="V421" s="15" t="s">
        <v>76</v>
      </c>
      <c r="W421">
        <v>50</v>
      </c>
      <c r="X421">
        <v>18.86</v>
      </c>
      <c r="Y421" s="15">
        <v>943</v>
      </c>
      <c r="Z421">
        <v>8.93</v>
      </c>
      <c r="AA421">
        <v>18</v>
      </c>
      <c r="AB421">
        <v>515</v>
      </c>
      <c r="AC421" t="s">
        <v>57</v>
      </c>
      <c r="AD421">
        <v>188.9</v>
      </c>
      <c r="AE421">
        <v>754.1</v>
      </c>
    </row>
    <row r="422" spans="1:31" x14ac:dyDescent="0.25">
      <c r="A422" s="15">
        <v>100420</v>
      </c>
      <c r="B422" s="1">
        <v>45609</v>
      </c>
      <c r="C422" s="1" t="str">
        <f>TEXT(Table1[[#This Row],[Order Date]],"dddd")</f>
        <v>Wednesday</v>
      </c>
      <c r="D422" s="16" t="str">
        <f>TEXT(Table1[[#This Row],[Order Date]],"mmmm")</f>
        <v>November</v>
      </c>
      <c r="E422" s="1">
        <v>45609</v>
      </c>
      <c r="F422" s="1" t="str">
        <f>TEXT(Table1[[#This Row],[Shipment Date]],"dddd")</f>
        <v>Wednesday</v>
      </c>
      <c r="G422" s="1" t="str">
        <f>TEXT(Table1[[#This Row],[Shipment Date]],"mmmm")</f>
        <v>November</v>
      </c>
      <c r="H422" s="1">
        <v>45616</v>
      </c>
      <c r="I422" s="16" t="str">
        <f>TEXT(Table1[[#This Row],[Delivery Date]],"dddd")</f>
        <v>Wednesday</v>
      </c>
      <c r="J422" s="1" t="str">
        <f>TEXT(Table1[[#This Row],[Delivery Date]],"mmmm")</f>
        <v>November</v>
      </c>
      <c r="K422" t="s">
        <v>1281</v>
      </c>
      <c r="L422" s="15" t="s">
        <v>32</v>
      </c>
      <c r="M422" s="15" t="s">
        <v>255</v>
      </c>
      <c r="N422" t="s">
        <v>1282</v>
      </c>
      <c r="O422" s="15" t="s">
        <v>85</v>
      </c>
      <c r="P422" s="15" t="s">
        <v>52</v>
      </c>
      <c r="Q422" t="s">
        <v>1283</v>
      </c>
      <c r="R422" t="s">
        <v>122</v>
      </c>
      <c r="S422" t="s">
        <v>25</v>
      </c>
      <c r="T422" t="s">
        <v>203</v>
      </c>
      <c r="U422" s="15" t="s">
        <v>204</v>
      </c>
      <c r="V422" s="15" t="s">
        <v>123</v>
      </c>
      <c r="W422">
        <v>103</v>
      </c>
      <c r="X422">
        <v>24.88</v>
      </c>
      <c r="Y422" s="15">
        <v>2562.64</v>
      </c>
      <c r="Z422">
        <v>13.19</v>
      </c>
      <c r="AA422">
        <v>7</v>
      </c>
      <c r="AB422">
        <v>1938</v>
      </c>
      <c r="AC422" t="s">
        <v>36</v>
      </c>
      <c r="AD422">
        <v>260.26</v>
      </c>
      <c r="AE422">
        <v>2302.38</v>
      </c>
    </row>
    <row r="423" spans="1:31" x14ac:dyDescent="0.25">
      <c r="A423" s="15">
        <v>100421</v>
      </c>
      <c r="B423" s="1">
        <v>45565</v>
      </c>
      <c r="C423" s="1" t="str">
        <f>TEXT(Table1[[#This Row],[Order Date]],"dddd")</f>
        <v>Monday</v>
      </c>
      <c r="D423" s="16" t="str">
        <f>TEXT(Table1[[#This Row],[Order Date]],"mmmm")</f>
        <v>September</v>
      </c>
      <c r="E423" s="1">
        <v>45566</v>
      </c>
      <c r="F423" s="1" t="str">
        <f>TEXT(Table1[[#This Row],[Shipment Date]],"dddd")</f>
        <v>Tuesday</v>
      </c>
      <c r="G423" s="1" t="str">
        <f>TEXT(Table1[[#This Row],[Shipment Date]],"mmmm")</f>
        <v>October</v>
      </c>
      <c r="H423" s="1">
        <v>45571</v>
      </c>
      <c r="I423" s="16" t="str">
        <f>TEXT(Table1[[#This Row],[Delivery Date]],"dddd")</f>
        <v>Sunday</v>
      </c>
      <c r="J423" s="1" t="str">
        <f>TEXT(Table1[[#This Row],[Delivery Date]],"mmmm")</f>
        <v>October</v>
      </c>
      <c r="K423" t="s">
        <v>1284</v>
      </c>
      <c r="L423" s="15" t="s">
        <v>32</v>
      </c>
      <c r="M423" s="15" t="s">
        <v>110</v>
      </c>
      <c r="N423" t="s">
        <v>1285</v>
      </c>
      <c r="O423" s="15" t="s">
        <v>246</v>
      </c>
      <c r="P423" s="15" t="s">
        <v>29</v>
      </c>
      <c r="Q423" t="s">
        <v>1286</v>
      </c>
      <c r="R423" t="s">
        <v>64</v>
      </c>
      <c r="S423" t="s">
        <v>25</v>
      </c>
      <c r="T423" t="s">
        <v>203</v>
      </c>
      <c r="U423" s="15" t="s">
        <v>204</v>
      </c>
      <c r="V423" s="15" t="s">
        <v>35</v>
      </c>
      <c r="W423">
        <v>442</v>
      </c>
      <c r="X423">
        <v>22.64</v>
      </c>
      <c r="Y423" s="15">
        <v>10006.879999999999</v>
      </c>
      <c r="Z423">
        <v>25</v>
      </c>
      <c r="AA423">
        <v>5</v>
      </c>
      <c r="AB423">
        <v>2329</v>
      </c>
      <c r="AC423" t="s">
        <v>36</v>
      </c>
      <c r="AD423">
        <v>2171.37</v>
      </c>
      <c r="AE423">
        <v>7835.5099999999993</v>
      </c>
    </row>
    <row r="424" spans="1:31" x14ac:dyDescent="0.25">
      <c r="A424" s="15">
        <v>100422</v>
      </c>
      <c r="B424" s="1">
        <v>45556</v>
      </c>
      <c r="C424" s="1" t="str">
        <f>TEXT(Table1[[#This Row],[Order Date]],"dddd")</f>
        <v>Saturday</v>
      </c>
      <c r="D424" s="16" t="str">
        <f>TEXT(Table1[[#This Row],[Order Date]],"mmmm")</f>
        <v>September</v>
      </c>
      <c r="E424" s="1">
        <v>45560</v>
      </c>
      <c r="F424" s="1" t="str">
        <f>TEXT(Table1[[#This Row],[Shipment Date]],"dddd")</f>
        <v>Wednesday</v>
      </c>
      <c r="G424" s="1" t="str">
        <f>TEXT(Table1[[#This Row],[Shipment Date]],"mmmm")</f>
        <v>September</v>
      </c>
      <c r="H424" s="1">
        <v>45563</v>
      </c>
      <c r="I424" s="16" t="str">
        <f>TEXT(Table1[[#This Row],[Delivery Date]],"dddd")</f>
        <v>Saturday</v>
      </c>
      <c r="J424" s="1" t="str">
        <f>TEXT(Table1[[#This Row],[Delivery Date]],"mmmm")</f>
        <v>September</v>
      </c>
      <c r="K424" t="s">
        <v>1287</v>
      </c>
      <c r="L424" s="15" t="s">
        <v>25</v>
      </c>
      <c r="M424" s="15" t="s">
        <v>244</v>
      </c>
      <c r="N424" t="s">
        <v>1288</v>
      </c>
      <c r="O424" s="15" t="s">
        <v>85</v>
      </c>
      <c r="P424" s="15" t="s">
        <v>52</v>
      </c>
      <c r="Q424" t="s">
        <v>1289</v>
      </c>
      <c r="R424" t="s">
        <v>91</v>
      </c>
      <c r="S424" t="s">
        <v>54</v>
      </c>
      <c r="T424" t="s">
        <v>151</v>
      </c>
      <c r="U424" s="15" t="s">
        <v>152</v>
      </c>
      <c r="V424" s="15" t="s">
        <v>68</v>
      </c>
      <c r="W424">
        <v>355</v>
      </c>
      <c r="X424">
        <v>83.38</v>
      </c>
      <c r="Y424" s="15">
        <v>29599.9</v>
      </c>
      <c r="Z424">
        <v>51.52</v>
      </c>
      <c r="AA424">
        <v>3</v>
      </c>
      <c r="AB424">
        <v>1377</v>
      </c>
      <c r="AC424" t="s">
        <v>36</v>
      </c>
      <c r="AD424">
        <v>3732.26</v>
      </c>
      <c r="AE424">
        <v>25867.64</v>
      </c>
    </row>
    <row r="425" spans="1:31" x14ac:dyDescent="0.25">
      <c r="A425" s="15">
        <v>100423</v>
      </c>
      <c r="B425" s="1">
        <v>45741</v>
      </c>
      <c r="C425" s="1" t="str">
        <f>TEXT(Table1[[#This Row],[Order Date]],"dddd")</f>
        <v>Tuesday</v>
      </c>
      <c r="D425" s="16" t="str">
        <f>TEXT(Table1[[#This Row],[Order Date]],"mmmm")</f>
        <v>March</v>
      </c>
      <c r="E425" s="1">
        <v>45741</v>
      </c>
      <c r="F425" s="1" t="str">
        <f>TEXT(Table1[[#This Row],[Shipment Date]],"dddd")</f>
        <v>Tuesday</v>
      </c>
      <c r="G425" s="1" t="str">
        <f>TEXT(Table1[[#This Row],[Shipment Date]],"mmmm")</f>
        <v>March</v>
      </c>
      <c r="H425" s="1">
        <v>45760</v>
      </c>
      <c r="I425" s="16" t="str">
        <f>TEXT(Table1[[#This Row],[Delivery Date]],"dddd")</f>
        <v>Sunday</v>
      </c>
      <c r="J425" s="1" t="str">
        <f>TEXT(Table1[[#This Row],[Delivery Date]],"mmmm")</f>
        <v>April</v>
      </c>
      <c r="K425" t="s">
        <v>1290</v>
      </c>
      <c r="L425" s="15" t="s">
        <v>65</v>
      </c>
      <c r="M425" s="15" t="s">
        <v>70</v>
      </c>
      <c r="N425" t="s">
        <v>1291</v>
      </c>
      <c r="O425" s="15" t="s">
        <v>126</v>
      </c>
      <c r="P425" s="15" t="s">
        <v>42</v>
      </c>
      <c r="Q425" t="s">
        <v>1292</v>
      </c>
      <c r="R425" t="s">
        <v>118</v>
      </c>
      <c r="S425" t="s">
        <v>54</v>
      </c>
      <c r="T425" t="s">
        <v>74</v>
      </c>
      <c r="U425" s="15" t="s">
        <v>75</v>
      </c>
      <c r="V425" s="15" t="s">
        <v>76</v>
      </c>
      <c r="W425">
        <v>193</v>
      </c>
      <c r="X425">
        <v>193.32</v>
      </c>
      <c r="Y425" s="15">
        <v>37310.76</v>
      </c>
      <c r="Z425">
        <v>11.54</v>
      </c>
      <c r="AA425">
        <v>19</v>
      </c>
      <c r="AB425">
        <v>1122</v>
      </c>
      <c r="AC425" t="s">
        <v>36</v>
      </c>
      <c r="AD425">
        <v>7120.45</v>
      </c>
      <c r="AE425">
        <v>30190.31</v>
      </c>
    </row>
    <row r="426" spans="1:31" x14ac:dyDescent="0.25">
      <c r="A426" s="15">
        <v>100424</v>
      </c>
      <c r="B426" s="1">
        <v>45337</v>
      </c>
      <c r="C426" s="1" t="str">
        <f>TEXT(Table1[[#This Row],[Order Date]],"dddd")</f>
        <v>Thursday</v>
      </c>
      <c r="D426" s="16" t="str">
        <f>TEXT(Table1[[#This Row],[Order Date]],"mmmm")</f>
        <v>February</v>
      </c>
      <c r="E426" s="1">
        <v>45342</v>
      </c>
      <c r="F426" s="1" t="str">
        <f>TEXT(Table1[[#This Row],[Shipment Date]],"dddd")</f>
        <v>Tuesday</v>
      </c>
      <c r="G426" s="1" t="str">
        <f>TEXT(Table1[[#This Row],[Shipment Date]],"mmmm")</f>
        <v>February</v>
      </c>
      <c r="H426" s="1">
        <v>45349</v>
      </c>
      <c r="I426" s="16" t="str">
        <f>TEXT(Table1[[#This Row],[Delivery Date]],"dddd")</f>
        <v>Tuesday</v>
      </c>
      <c r="J426" s="1" t="str">
        <f>TEXT(Table1[[#This Row],[Delivery Date]],"mmmm")</f>
        <v>February</v>
      </c>
      <c r="K426" t="s">
        <v>1293</v>
      </c>
      <c r="L426" s="15" t="s">
        <v>25</v>
      </c>
      <c r="M426" s="15" t="s">
        <v>221</v>
      </c>
      <c r="N426" t="s">
        <v>1294</v>
      </c>
      <c r="O426" s="15" t="s">
        <v>149</v>
      </c>
      <c r="P426" s="15" t="s">
        <v>42</v>
      </c>
      <c r="Q426" t="s">
        <v>1295</v>
      </c>
      <c r="R426" t="s">
        <v>122</v>
      </c>
      <c r="S426" t="s">
        <v>54</v>
      </c>
      <c r="T426" t="s">
        <v>33</v>
      </c>
      <c r="U426" s="15" t="s">
        <v>34</v>
      </c>
      <c r="V426" s="15" t="s">
        <v>123</v>
      </c>
      <c r="W426">
        <v>138</v>
      </c>
      <c r="X426">
        <v>79.989999999999995</v>
      </c>
      <c r="Y426" s="15">
        <v>11038.62</v>
      </c>
      <c r="Z426">
        <v>14.05</v>
      </c>
      <c r="AA426">
        <v>7</v>
      </c>
      <c r="AB426">
        <v>1339</v>
      </c>
      <c r="AC426" t="s">
        <v>36</v>
      </c>
      <c r="AD426">
        <v>1770.66</v>
      </c>
      <c r="AE426">
        <v>9267.9600000000009</v>
      </c>
    </row>
    <row r="427" spans="1:31" x14ac:dyDescent="0.25">
      <c r="A427" s="15">
        <v>100425</v>
      </c>
      <c r="B427" s="1">
        <v>45425</v>
      </c>
      <c r="C427" s="1" t="str">
        <f>TEXT(Table1[[#This Row],[Order Date]],"dddd")</f>
        <v>Monday</v>
      </c>
      <c r="D427" s="16" t="str">
        <f>TEXT(Table1[[#This Row],[Order Date]],"mmmm")</f>
        <v>May</v>
      </c>
      <c r="E427" s="1">
        <v>45428</v>
      </c>
      <c r="F427" s="1" t="str">
        <f>TEXT(Table1[[#This Row],[Shipment Date]],"dddd")</f>
        <v>Thursday</v>
      </c>
      <c r="G427" s="1" t="str">
        <f>TEXT(Table1[[#This Row],[Shipment Date]],"mmmm")</f>
        <v>May</v>
      </c>
      <c r="H427" s="1">
        <v>45436</v>
      </c>
      <c r="I427" s="16" t="str">
        <f>TEXT(Table1[[#This Row],[Delivery Date]],"dddd")</f>
        <v>Friday</v>
      </c>
      <c r="J427" s="1" t="str">
        <f>TEXT(Table1[[#This Row],[Delivery Date]],"mmmm")</f>
        <v>May</v>
      </c>
      <c r="K427" t="s">
        <v>1296</v>
      </c>
      <c r="L427" s="15" t="s">
        <v>54</v>
      </c>
      <c r="M427" s="15" t="s">
        <v>193</v>
      </c>
      <c r="N427" t="s">
        <v>1297</v>
      </c>
      <c r="O427" s="15" t="s">
        <v>238</v>
      </c>
      <c r="P427" s="15" t="s">
        <v>62</v>
      </c>
      <c r="Q427" t="s">
        <v>939</v>
      </c>
      <c r="R427" t="s">
        <v>98</v>
      </c>
      <c r="S427" t="s">
        <v>65</v>
      </c>
      <c r="T427" t="s">
        <v>203</v>
      </c>
      <c r="U427" s="15" t="s">
        <v>204</v>
      </c>
      <c r="V427" s="15" t="s">
        <v>35</v>
      </c>
      <c r="W427">
        <v>35</v>
      </c>
      <c r="X427">
        <v>6.21</v>
      </c>
      <c r="Y427" s="15">
        <v>217.35</v>
      </c>
      <c r="Z427">
        <v>13.47</v>
      </c>
      <c r="AA427">
        <v>8</v>
      </c>
      <c r="AB427">
        <v>1023</v>
      </c>
      <c r="AC427" t="s">
        <v>36</v>
      </c>
      <c r="AD427">
        <v>17.600000000000001</v>
      </c>
      <c r="AE427">
        <v>199.75</v>
      </c>
    </row>
    <row r="428" spans="1:31" x14ac:dyDescent="0.25">
      <c r="A428" s="15">
        <v>100426</v>
      </c>
      <c r="B428" s="1">
        <v>45689</v>
      </c>
      <c r="C428" s="1" t="str">
        <f>TEXT(Table1[[#This Row],[Order Date]],"dddd")</f>
        <v>Saturday</v>
      </c>
      <c r="D428" s="16" t="str">
        <f>TEXT(Table1[[#This Row],[Order Date]],"mmmm")</f>
        <v>February</v>
      </c>
      <c r="E428" s="1">
        <v>45692</v>
      </c>
      <c r="F428" s="1" t="str">
        <f>TEXT(Table1[[#This Row],[Shipment Date]],"dddd")</f>
        <v>Tuesday</v>
      </c>
      <c r="G428" s="1" t="str">
        <f>TEXT(Table1[[#This Row],[Shipment Date]],"mmmm")</f>
        <v>February</v>
      </c>
      <c r="H428" s="1">
        <v>45693</v>
      </c>
      <c r="I428" s="16" t="str">
        <f>TEXT(Table1[[#This Row],[Delivery Date]],"dddd")</f>
        <v>Wednesday</v>
      </c>
      <c r="J428" s="1" t="str">
        <f>TEXT(Table1[[#This Row],[Delivery Date]],"mmmm")</f>
        <v>February</v>
      </c>
      <c r="K428" t="s">
        <v>1298</v>
      </c>
      <c r="L428" s="15" t="s">
        <v>65</v>
      </c>
      <c r="M428" s="15" t="s">
        <v>154</v>
      </c>
      <c r="N428" t="s">
        <v>1299</v>
      </c>
      <c r="O428" s="15" t="s">
        <v>28</v>
      </c>
      <c r="P428" s="15" t="s">
        <v>29</v>
      </c>
      <c r="Q428" t="s">
        <v>1234</v>
      </c>
      <c r="R428" t="s">
        <v>44</v>
      </c>
      <c r="S428" t="s">
        <v>32</v>
      </c>
      <c r="T428" t="s">
        <v>66</v>
      </c>
      <c r="U428" s="15" t="s">
        <v>67</v>
      </c>
      <c r="V428" s="15" t="s">
        <v>68</v>
      </c>
      <c r="W428">
        <v>87</v>
      </c>
      <c r="X428">
        <v>37.74</v>
      </c>
      <c r="Y428" s="15">
        <v>3283.38</v>
      </c>
      <c r="Z428">
        <v>34.15</v>
      </c>
      <c r="AA428">
        <v>1</v>
      </c>
      <c r="AB428">
        <v>2807</v>
      </c>
      <c r="AC428" t="s">
        <v>36</v>
      </c>
      <c r="AD428">
        <v>629.73</v>
      </c>
      <c r="AE428">
        <v>2653.65</v>
      </c>
    </row>
    <row r="429" spans="1:31" x14ac:dyDescent="0.25">
      <c r="A429" s="15">
        <v>100427</v>
      </c>
      <c r="B429" s="1">
        <v>45869</v>
      </c>
      <c r="C429" s="1" t="str">
        <f>TEXT(Table1[[#This Row],[Order Date]],"dddd")</f>
        <v>Thursday</v>
      </c>
      <c r="D429" s="16" t="str">
        <f>TEXT(Table1[[#This Row],[Order Date]],"mmmm")</f>
        <v>July</v>
      </c>
      <c r="E429" s="1">
        <v>45870</v>
      </c>
      <c r="F429" s="1" t="str">
        <f>TEXT(Table1[[#This Row],[Shipment Date]],"dddd")</f>
        <v>Friday</v>
      </c>
      <c r="G429" s="1" t="str">
        <f>TEXT(Table1[[#This Row],[Shipment Date]],"mmmm")</f>
        <v>August</v>
      </c>
      <c r="H429" s="1">
        <v>45880</v>
      </c>
      <c r="I429" s="16" t="str">
        <f>TEXT(Table1[[#This Row],[Delivery Date]],"dddd")</f>
        <v>Monday</v>
      </c>
      <c r="J429" s="1" t="str">
        <f>TEXT(Table1[[#This Row],[Delivery Date]],"mmmm")</f>
        <v>August</v>
      </c>
      <c r="K429" t="s">
        <v>1300</v>
      </c>
      <c r="L429" s="15" t="s">
        <v>32</v>
      </c>
      <c r="M429" s="15" t="s">
        <v>364</v>
      </c>
      <c r="N429" t="s">
        <v>1301</v>
      </c>
      <c r="O429" s="15" t="s">
        <v>61</v>
      </c>
      <c r="P429" s="15" t="s">
        <v>62</v>
      </c>
      <c r="Q429" t="s">
        <v>1302</v>
      </c>
      <c r="R429" t="s">
        <v>113</v>
      </c>
      <c r="S429" t="s">
        <v>65</v>
      </c>
      <c r="T429" t="s">
        <v>203</v>
      </c>
      <c r="U429" s="15" t="s">
        <v>204</v>
      </c>
      <c r="V429" s="15" t="s">
        <v>35</v>
      </c>
      <c r="W429">
        <v>263</v>
      </c>
      <c r="X429">
        <v>11.23</v>
      </c>
      <c r="Y429" s="15">
        <v>2953.49</v>
      </c>
      <c r="Z429">
        <v>19.93</v>
      </c>
      <c r="AA429">
        <v>10</v>
      </c>
      <c r="AB429">
        <v>1599</v>
      </c>
      <c r="AC429" t="s">
        <v>36</v>
      </c>
      <c r="AD429">
        <v>408.51</v>
      </c>
      <c r="AE429">
        <v>2544.9799999999996</v>
      </c>
    </row>
    <row r="430" spans="1:31" x14ac:dyDescent="0.25">
      <c r="A430" s="15">
        <v>100428</v>
      </c>
      <c r="B430" s="1">
        <v>45903</v>
      </c>
      <c r="C430" s="1" t="str">
        <f>TEXT(Table1[[#This Row],[Order Date]],"dddd")</f>
        <v>Wednesday</v>
      </c>
      <c r="D430" s="16" t="str">
        <f>TEXT(Table1[[#This Row],[Order Date]],"mmmm")</f>
        <v>September</v>
      </c>
      <c r="E430" s="1">
        <v>45908</v>
      </c>
      <c r="F430" s="1" t="str">
        <f>TEXT(Table1[[#This Row],[Shipment Date]],"dddd")</f>
        <v>Monday</v>
      </c>
      <c r="G430" s="1" t="str">
        <f>TEXT(Table1[[#This Row],[Shipment Date]],"mmmm")</f>
        <v>September</v>
      </c>
      <c r="H430" s="1">
        <v>45912</v>
      </c>
      <c r="I430" s="16" t="str">
        <f>TEXT(Table1[[#This Row],[Delivery Date]],"dddd")</f>
        <v>Friday</v>
      </c>
      <c r="J430" s="1" t="str">
        <f>TEXT(Table1[[#This Row],[Delivery Date]],"mmmm")</f>
        <v>September</v>
      </c>
      <c r="K430" t="s">
        <v>1303</v>
      </c>
      <c r="L430" s="15" t="s">
        <v>38</v>
      </c>
      <c r="M430" s="15" t="s">
        <v>83</v>
      </c>
      <c r="N430" t="s">
        <v>1304</v>
      </c>
      <c r="O430" s="15" t="s">
        <v>61</v>
      </c>
      <c r="P430" s="15" t="s">
        <v>62</v>
      </c>
      <c r="Q430" t="s">
        <v>1305</v>
      </c>
      <c r="R430" t="s">
        <v>98</v>
      </c>
      <c r="S430" t="s">
        <v>54</v>
      </c>
      <c r="T430" t="s">
        <v>107</v>
      </c>
      <c r="U430" s="15" t="s">
        <v>108</v>
      </c>
      <c r="V430" s="15" t="s">
        <v>35</v>
      </c>
      <c r="W430">
        <v>365</v>
      </c>
      <c r="X430">
        <v>10.37</v>
      </c>
      <c r="Y430" s="15">
        <v>3785.05</v>
      </c>
      <c r="Z430">
        <v>22.82</v>
      </c>
      <c r="AA430">
        <v>4</v>
      </c>
      <c r="AB430">
        <v>823</v>
      </c>
      <c r="AC430" t="s">
        <v>36</v>
      </c>
      <c r="AD430">
        <v>326.76</v>
      </c>
      <c r="AE430">
        <v>3458.29</v>
      </c>
    </row>
    <row r="431" spans="1:31" x14ac:dyDescent="0.25">
      <c r="A431" s="15">
        <v>100429</v>
      </c>
      <c r="B431" s="1">
        <v>45771</v>
      </c>
      <c r="C431" s="1" t="str">
        <f>TEXT(Table1[[#This Row],[Order Date]],"dddd")</f>
        <v>Thursday</v>
      </c>
      <c r="D431" s="16" t="str">
        <f>TEXT(Table1[[#This Row],[Order Date]],"mmmm")</f>
        <v>April</v>
      </c>
      <c r="E431" s="1">
        <v>45773</v>
      </c>
      <c r="F431" s="1" t="str">
        <f>TEXT(Table1[[#This Row],[Shipment Date]],"dddd")</f>
        <v>Saturday</v>
      </c>
      <c r="G431" s="1" t="str">
        <f>TEXT(Table1[[#This Row],[Shipment Date]],"mmmm")</f>
        <v>April</v>
      </c>
      <c r="H431" s="1">
        <v>45780</v>
      </c>
      <c r="I431" s="16" t="str">
        <f>TEXT(Table1[[#This Row],[Delivery Date]],"dddd")</f>
        <v>Saturday</v>
      </c>
      <c r="J431" s="1" t="str">
        <f>TEXT(Table1[[#This Row],[Delivery Date]],"mmmm")</f>
        <v>May</v>
      </c>
      <c r="K431" t="s">
        <v>1306</v>
      </c>
      <c r="L431" s="15" t="s">
        <v>25</v>
      </c>
      <c r="M431" s="15" t="s">
        <v>244</v>
      </c>
      <c r="N431" t="s">
        <v>1307</v>
      </c>
      <c r="O431" s="15" t="s">
        <v>368</v>
      </c>
      <c r="P431" s="15" t="s">
        <v>29</v>
      </c>
      <c r="Q431" t="s">
        <v>1308</v>
      </c>
      <c r="R431" t="s">
        <v>187</v>
      </c>
      <c r="S431" t="s">
        <v>32</v>
      </c>
      <c r="T431" t="s">
        <v>74</v>
      </c>
      <c r="U431" s="15" t="s">
        <v>75</v>
      </c>
      <c r="V431" s="15" t="s">
        <v>35</v>
      </c>
      <c r="W431">
        <v>452</v>
      </c>
      <c r="X431">
        <v>84.84</v>
      </c>
      <c r="Y431" s="15">
        <v>38347.68</v>
      </c>
      <c r="Z431">
        <v>25.29</v>
      </c>
      <c r="AA431">
        <v>7</v>
      </c>
      <c r="AB431">
        <v>292</v>
      </c>
      <c r="AC431" t="s">
        <v>36</v>
      </c>
      <c r="AD431">
        <v>9228.7999999999993</v>
      </c>
      <c r="AE431">
        <v>29118.880000000001</v>
      </c>
    </row>
    <row r="432" spans="1:31" x14ac:dyDescent="0.25">
      <c r="A432" s="15">
        <v>100430</v>
      </c>
      <c r="B432" s="1">
        <v>45562</v>
      </c>
      <c r="C432" s="1" t="str">
        <f>TEXT(Table1[[#This Row],[Order Date]],"dddd")</f>
        <v>Friday</v>
      </c>
      <c r="D432" s="16" t="str">
        <f>TEXT(Table1[[#This Row],[Order Date]],"mmmm")</f>
        <v>September</v>
      </c>
      <c r="E432" s="1">
        <v>45564</v>
      </c>
      <c r="F432" s="1" t="str">
        <f>TEXT(Table1[[#This Row],[Shipment Date]],"dddd")</f>
        <v>Sunday</v>
      </c>
      <c r="G432" s="1" t="str">
        <f>TEXT(Table1[[#This Row],[Shipment Date]],"mmmm")</f>
        <v>September</v>
      </c>
      <c r="H432" s="1">
        <v>45586</v>
      </c>
      <c r="I432" s="16" t="str">
        <f>TEXT(Table1[[#This Row],[Delivery Date]],"dddd")</f>
        <v>Monday</v>
      </c>
      <c r="J432" s="1" t="str">
        <f>TEXT(Table1[[#This Row],[Delivery Date]],"mmmm")</f>
        <v>October</v>
      </c>
      <c r="K432" t="s">
        <v>1309</v>
      </c>
      <c r="L432" s="15" t="s">
        <v>25</v>
      </c>
      <c r="M432" s="15" t="s">
        <v>26</v>
      </c>
      <c r="N432" t="s">
        <v>1310</v>
      </c>
      <c r="O432" s="15" t="s">
        <v>238</v>
      </c>
      <c r="P432" s="15" t="s">
        <v>62</v>
      </c>
      <c r="Q432" t="s">
        <v>844</v>
      </c>
      <c r="R432" t="s">
        <v>91</v>
      </c>
      <c r="S432" t="s">
        <v>38</v>
      </c>
      <c r="T432" t="s">
        <v>151</v>
      </c>
      <c r="U432" s="15" t="s">
        <v>152</v>
      </c>
      <c r="V432" s="15" t="s">
        <v>76</v>
      </c>
      <c r="W432">
        <v>276</v>
      </c>
      <c r="X432">
        <v>36.700000000000003</v>
      </c>
      <c r="Y432" s="15">
        <v>10129.200000000001</v>
      </c>
      <c r="Z432">
        <v>13.05</v>
      </c>
      <c r="AA432">
        <v>22</v>
      </c>
      <c r="AB432">
        <v>1941</v>
      </c>
      <c r="AC432" t="s">
        <v>36</v>
      </c>
      <c r="AD432">
        <v>1748.47</v>
      </c>
      <c r="AE432">
        <v>8380.7300000000014</v>
      </c>
    </row>
    <row r="433" spans="1:31" x14ac:dyDescent="0.25">
      <c r="A433" s="15">
        <v>100431</v>
      </c>
      <c r="B433" s="1">
        <v>45943</v>
      </c>
      <c r="C433" s="1" t="str">
        <f>TEXT(Table1[[#This Row],[Order Date]],"dddd")</f>
        <v>Monday</v>
      </c>
      <c r="D433" s="16" t="str">
        <f>TEXT(Table1[[#This Row],[Order Date]],"mmmm")</f>
        <v>October</v>
      </c>
      <c r="E433" s="1">
        <v>45948</v>
      </c>
      <c r="F433" s="1" t="str">
        <f>TEXT(Table1[[#This Row],[Shipment Date]],"dddd")</f>
        <v>Saturday</v>
      </c>
      <c r="G433" s="1" t="str">
        <f>TEXT(Table1[[#This Row],[Shipment Date]],"mmmm")</f>
        <v>October</v>
      </c>
      <c r="H433" s="1">
        <v>45955</v>
      </c>
      <c r="I433" s="16" t="str">
        <f>TEXT(Table1[[#This Row],[Delivery Date]],"dddd")</f>
        <v>Saturday</v>
      </c>
      <c r="J433" s="1" t="str">
        <f>TEXT(Table1[[#This Row],[Delivery Date]],"mmmm")</f>
        <v>October</v>
      </c>
      <c r="K433" t="s">
        <v>825</v>
      </c>
      <c r="L433" s="15" t="s">
        <v>65</v>
      </c>
      <c r="M433" s="15" t="s">
        <v>70</v>
      </c>
      <c r="N433" t="s">
        <v>1311</v>
      </c>
      <c r="O433" s="15" t="s">
        <v>72</v>
      </c>
      <c r="P433" s="15" t="s">
        <v>42</v>
      </c>
      <c r="Q433" t="s">
        <v>1312</v>
      </c>
      <c r="R433" t="s">
        <v>113</v>
      </c>
      <c r="S433" t="s">
        <v>38</v>
      </c>
      <c r="T433" t="s">
        <v>102</v>
      </c>
      <c r="U433" s="15" t="s">
        <v>103</v>
      </c>
      <c r="V433" s="15" t="s">
        <v>68</v>
      </c>
      <c r="W433">
        <v>410</v>
      </c>
      <c r="X433">
        <v>107.31</v>
      </c>
      <c r="Y433" s="15">
        <v>43997.1</v>
      </c>
      <c r="Z433">
        <v>55.08</v>
      </c>
      <c r="AA433">
        <v>7</v>
      </c>
      <c r="AB433">
        <v>1007</v>
      </c>
      <c r="AC433" t="s">
        <v>36</v>
      </c>
      <c r="AD433">
        <v>3817.7</v>
      </c>
      <c r="AE433">
        <v>40179.4</v>
      </c>
    </row>
    <row r="434" spans="1:31" x14ac:dyDescent="0.25">
      <c r="A434" s="15">
        <v>100432</v>
      </c>
      <c r="B434" s="1">
        <v>45397</v>
      </c>
      <c r="C434" s="1" t="str">
        <f>TEXT(Table1[[#This Row],[Order Date]],"dddd")</f>
        <v>Monday</v>
      </c>
      <c r="D434" s="16" t="str">
        <f>TEXT(Table1[[#This Row],[Order Date]],"mmmm")</f>
        <v>April</v>
      </c>
      <c r="E434" s="1">
        <v>45401</v>
      </c>
      <c r="F434" s="1" t="str">
        <f>TEXT(Table1[[#This Row],[Shipment Date]],"dddd")</f>
        <v>Friday</v>
      </c>
      <c r="G434" s="1" t="str">
        <f>TEXT(Table1[[#This Row],[Shipment Date]],"mmmm")</f>
        <v>April</v>
      </c>
      <c r="H434" s="1">
        <v>45416</v>
      </c>
      <c r="I434" s="16" t="str">
        <f>TEXT(Table1[[#This Row],[Delivery Date]],"dddd")</f>
        <v>Saturday</v>
      </c>
      <c r="J434" s="1" t="str">
        <f>TEXT(Table1[[#This Row],[Delivery Date]],"mmmm")</f>
        <v>May</v>
      </c>
      <c r="K434" t="s">
        <v>1313</v>
      </c>
      <c r="L434" s="15" t="s">
        <v>25</v>
      </c>
      <c r="M434" s="15" t="s">
        <v>233</v>
      </c>
      <c r="N434" t="s">
        <v>1314</v>
      </c>
      <c r="O434" s="15" t="s">
        <v>126</v>
      </c>
      <c r="P434" s="15" t="s">
        <v>42</v>
      </c>
      <c r="Q434" t="s">
        <v>1315</v>
      </c>
      <c r="R434" t="s">
        <v>44</v>
      </c>
      <c r="S434" t="s">
        <v>25</v>
      </c>
      <c r="T434" t="s">
        <v>151</v>
      </c>
      <c r="U434" s="15" t="s">
        <v>152</v>
      </c>
      <c r="V434" s="15" t="s">
        <v>76</v>
      </c>
      <c r="W434">
        <v>339</v>
      </c>
      <c r="X434">
        <v>290.77</v>
      </c>
      <c r="Y434" s="15">
        <v>98571.03</v>
      </c>
      <c r="Z434">
        <v>10.52</v>
      </c>
      <c r="AA434">
        <v>15</v>
      </c>
      <c r="AB434">
        <v>441</v>
      </c>
      <c r="AC434" t="s">
        <v>36</v>
      </c>
      <c r="AD434">
        <v>8216.92</v>
      </c>
      <c r="AE434">
        <v>90354.11</v>
      </c>
    </row>
    <row r="435" spans="1:31" x14ac:dyDescent="0.25">
      <c r="A435" s="15">
        <v>100433</v>
      </c>
      <c r="B435" s="1">
        <v>45293</v>
      </c>
      <c r="C435" s="1" t="str">
        <f>TEXT(Table1[[#This Row],[Order Date]],"dddd")</f>
        <v>Tuesday</v>
      </c>
      <c r="D435" s="16" t="str">
        <f>TEXT(Table1[[#This Row],[Order Date]],"mmmm")</f>
        <v>January</v>
      </c>
      <c r="E435" s="1">
        <v>45294</v>
      </c>
      <c r="F435" s="1" t="str">
        <f>TEXT(Table1[[#This Row],[Shipment Date]],"dddd")</f>
        <v>Wednesday</v>
      </c>
      <c r="G435" s="1" t="str">
        <f>TEXT(Table1[[#This Row],[Shipment Date]],"mmmm")</f>
        <v>January</v>
      </c>
      <c r="H435" s="1">
        <v>45314</v>
      </c>
      <c r="I435" s="16" t="str">
        <f>TEXT(Table1[[#This Row],[Delivery Date]],"dddd")</f>
        <v>Tuesday</v>
      </c>
      <c r="J435" s="1" t="str">
        <f>TEXT(Table1[[#This Row],[Delivery Date]],"mmmm")</f>
        <v>January</v>
      </c>
      <c r="K435" t="s">
        <v>1316</v>
      </c>
      <c r="L435" s="15" t="s">
        <v>32</v>
      </c>
      <c r="M435" s="15" t="s">
        <v>273</v>
      </c>
      <c r="N435" t="s">
        <v>1317</v>
      </c>
      <c r="O435" s="15" t="s">
        <v>207</v>
      </c>
      <c r="P435" s="15" t="s">
        <v>80</v>
      </c>
      <c r="Q435" t="s">
        <v>1318</v>
      </c>
      <c r="R435" t="s">
        <v>44</v>
      </c>
      <c r="S435" t="s">
        <v>38</v>
      </c>
      <c r="T435" t="s">
        <v>55</v>
      </c>
      <c r="U435" s="15" t="s">
        <v>56</v>
      </c>
      <c r="V435" s="15" t="s">
        <v>76</v>
      </c>
      <c r="W435">
        <v>221</v>
      </c>
      <c r="X435">
        <v>119.82</v>
      </c>
      <c r="Y435" s="15">
        <v>26480.22</v>
      </c>
      <c r="Z435">
        <v>12.05</v>
      </c>
      <c r="AA435">
        <v>20</v>
      </c>
      <c r="AB435">
        <v>923</v>
      </c>
      <c r="AC435" t="s">
        <v>36</v>
      </c>
      <c r="AD435">
        <v>5020.1099999999997</v>
      </c>
      <c r="AE435">
        <v>21460.11</v>
      </c>
    </row>
    <row r="436" spans="1:31" x14ac:dyDescent="0.25">
      <c r="A436" s="15">
        <v>100434</v>
      </c>
      <c r="B436" s="1">
        <v>45952</v>
      </c>
      <c r="C436" s="1" t="str">
        <f>TEXT(Table1[[#This Row],[Order Date]],"dddd")</f>
        <v>Wednesday</v>
      </c>
      <c r="D436" s="16" t="str">
        <f>TEXT(Table1[[#This Row],[Order Date]],"mmmm")</f>
        <v>October</v>
      </c>
      <c r="E436" s="1">
        <v>45955</v>
      </c>
      <c r="F436" s="1" t="str">
        <f>TEXT(Table1[[#This Row],[Shipment Date]],"dddd")</f>
        <v>Saturday</v>
      </c>
      <c r="G436" s="1" t="str">
        <f>TEXT(Table1[[#This Row],[Shipment Date]],"mmmm")</f>
        <v>October</v>
      </c>
      <c r="H436" s="1">
        <v>45962</v>
      </c>
      <c r="I436" s="16" t="str">
        <f>TEXT(Table1[[#This Row],[Delivery Date]],"dddd")</f>
        <v>Saturday</v>
      </c>
      <c r="J436" s="1" t="str">
        <f>TEXT(Table1[[#This Row],[Delivery Date]],"mmmm")</f>
        <v>November</v>
      </c>
      <c r="K436" t="s">
        <v>1319</v>
      </c>
      <c r="L436" s="15" t="s">
        <v>25</v>
      </c>
      <c r="M436" s="15" t="s">
        <v>172</v>
      </c>
      <c r="N436" t="s">
        <v>1320</v>
      </c>
      <c r="O436" s="15" t="s">
        <v>126</v>
      </c>
      <c r="P436" s="15" t="s">
        <v>42</v>
      </c>
      <c r="Q436" t="s">
        <v>581</v>
      </c>
      <c r="R436" t="s">
        <v>113</v>
      </c>
      <c r="S436" t="s">
        <v>32</v>
      </c>
      <c r="T436" t="s">
        <v>33</v>
      </c>
      <c r="U436" s="15" t="s">
        <v>34</v>
      </c>
      <c r="V436" s="15" t="s">
        <v>68</v>
      </c>
      <c r="W436">
        <v>419</v>
      </c>
      <c r="X436">
        <v>347.48</v>
      </c>
      <c r="Y436" s="15">
        <v>145594.12</v>
      </c>
      <c r="Z436">
        <v>55.66</v>
      </c>
      <c r="AA436">
        <v>7</v>
      </c>
      <c r="AB436">
        <v>1319</v>
      </c>
      <c r="AC436" t="s">
        <v>36</v>
      </c>
      <c r="AD436">
        <v>12281.86</v>
      </c>
      <c r="AE436">
        <v>133312.26</v>
      </c>
    </row>
    <row r="437" spans="1:31" x14ac:dyDescent="0.25">
      <c r="A437" s="15">
        <v>100435</v>
      </c>
      <c r="B437" s="1">
        <v>45342</v>
      </c>
      <c r="C437" s="1" t="str">
        <f>TEXT(Table1[[#This Row],[Order Date]],"dddd")</f>
        <v>Tuesday</v>
      </c>
      <c r="D437" s="16" t="str">
        <f>TEXT(Table1[[#This Row],[Order Date]],"mmmm")</f>
        <v>February</v>
      </c>
      <c r="E437" s="1">
        <v>45343</v>
      </c>
      <c r="F437" s="1" t="str">
        <f>TEXT(Table1[[#This Row],[Shipment Date]],"dddd")</f>
        <v>Wednesday</v>
      </c>
      <c r="G437" s="1" t="str">
        <f>TEXT(Table1[[#This Row],[Shipment Date]],"mmmm")</f>
        <v>February</v>
      </c>
      <c r="H437" s="1">
        <v>45352</v>
      </c>
      <c r="I437" s="16" t="str">
        <f>TEXT(Table1[[#This Row],[Delivery Date]],"dddd")</f>
        <v>Friday</v>
      </c>
      <c r="J437" s="1" t="str">
        <f>TEXT(Table1[[#This Row],[Delivery Date]],"mmmm")</f>
        <v>March</v>
      </c>
      <c r="K437" t="s">
        <v>1321</v>
      </c>
      <c r="L437" s="15" t="s">
        <v>25</v>
      </c>
      <c r="M437" s="15" t="s">
        <v>172</v>
      </c>
      <c r="N437" t="s">
        <v>1322</v>
      </c>
      <c r="O437" s="15" t="s">
        <v>416</v>
      </c>
      <c r="P437" s="15" t="s">
        <v>80</v>
      </c>
      <c r="Q437" t="s">
        <v>723</v>
      </c>
      <c r="R437" t="s">
        <v>122</v>
      </c>
      <c r="S437" t="s">
        <v>38</v>
      </c>
      <c r="T437" t="s">
        <v>203</v>
      </c>
      <c r="U437" s="15" t="s">
        <v>204</v>
      </c>
      <c r="V437" s="15" t="s">
        <v>68</v>
      </c>
      <c r="W437">
        <v>66</v>
      </c>
      <c r="X437">
        <v>113.35</v>
      </c>
      <c r="Y437" s="15">
        <v>7481.1</v>
      </c>
      <c r="Z437">
        <v>32.79</v>
      </c>
      <c r="AA437">
        <v>9</v>
      </c>
      <c r="AB437">
        <v>2057</v>
      </c>
      <c r="AC437" t="s">
        <v>36</v>
      </c>
      <c r="AD437">
        <v>1762.86</v>
      </c>
      <c r="AE437">
        <v>5718.2400000000007</v>
      </c>
    </row>
    <row r="438" spans="1:31" x14ac:dyDescent="0.25">
      <c r="A438" s="15">
        <v>100436</v>
      </c>
      <c r="B438" s="1">
        <v>45589</v>
      </c>
      <c r="C438" s="1" t="str">
        <f>TEXT(Table1[[#This Row],[Order Date]],"dddd")</f>
        <v>Thursday</v>
      </c>
      <c r="D438" s="16" t="str">
        <f>TEXT(Table1[[#This Row],[Order Date]],"mmmm")</f>
        <v>October</v>
      </c>
      <c r="E438" s="1">
        <v>45591</v>
      </c>
      <c r="F438" s="1" t="str">
        <f>TEXT(Table1[[#This Row],[Shipment Date]],"dddd")</f>
        <v>Saturday</v>
      </c>
      <c r="G438" s="1" t="str">
        <f>TEXT(Table1[[#This Row],[Shipment Date]],"mmmm")</f>
        <v>October</v>
      </c>
      <c r="H438" s="1">
        <v>45604</v>
      </c>
      <c r="I438" s="16" t="str">
        <f>TEXT(Table1[[#This Row],[Delivery Date]],"dddd")</f>
        <v>Friday</v>
      </c>
      <c r="J438" s="1" t="str">
        <f>TEXT(Table1[[#This Row],[Delivery Date]],"mmmm")</f>
        <v>November</v>
      </c>
      <c r="K438" t="s">
        <v>1323</v>
      </c>
      <c r="L438" s="15" t="s">
        <v>54</v>
      </c>
      <c r="M438" s="15" t="s">
        <v>158</v>
      </c>
      <c r="N438" t="s">
        <v>1324</v>
      </c>
      <c r="O438" s="15" t="s">
        <v>182</v>
      </c>
      <c r="P438" s="15" t="s">
        <v>80</v>
      </c>
      <c r="Q438" t="s">
        <v>637</v>
      </c>
      <c r="R438" t="s">
        <v>122</v>
      </c>
      <c r="S438" t="s">
        <v>65</v>
      </c>
      <c r="T438" t="s">
        <v>45</v>
      </c>
      <c r="U438" s="15" t="s">
        <v>46</v>
      </c>
      <c r="V438" s="15" t="s">
        <v>123</v>
      </c>
      <c r="W438">
        <v>243</v>
      </c>
      <c r="X438">
        <v>218.81</v>
      </c>
      <c r="Y438" s="15">
        <v>53170.83</v>
      </c>
      <c r="Z438">
        <v>16.600000000000001</v>
      </c>
      <c r="AA438">
        <v>13</v>
      </c>
      <c r="AB438">
        <v>892</v>
      </c>
      <c r="AC438" t="s">
        <v>36</v>
      </c>
      <c r="AD438">
        <v>9979.1200000000008</v>
      </c>
      <c r="AE438">
        <v>43191.71</v>
      </c>
    </row>
    <row r="439" spans="1:31" x14ac:dyDescent="0.25">
      <c r="A439" s="15">
        <v>100437</v>
      </c>
      <c r="B439" s="1">
        <v>45867</v>
      </c>
      <c r="C439" s="1" t="str">
        <f>TEXT(Table1[[#This Row],[Order Date]],"dddd")</f>
        <v>Tuesday</v>
      </c>
      <c r="D439" s="16" t="str">
        <f>TEXT(Table1[[#This Row],[Order Date]],"mmmm")</f>
        <v>July</v>
      </c>
      <c r="E439" s="1">
        <v>45867</v>
      </c>
      <c r="F439" s="1" t="str">
        <f>TEXT(Table1[[#This Row],[Shipment Date]],"dddd")</f>
        <v>Tuesday</v>
      </c>
      <c r="G439" s="1" t="str">
        <f>TEXT(Table1[[#This Row],[Shipment Date]],"mmmm")</f>
        <v>July</v>
      </c>
      <c r="H439" s="1">
        <v>45881</v>
      </c>
      <c r="I439" s="16" t="str">
        <f>TEXT(Table1[[#This Row],[Delivery Date]],"dddd")</f>
        <v>Tuesday</v>
      </c>
      <c r="J439" s="1" t="str">
        <f>TEXT(Table1[[#This Row],[Delivery Date]],"mmmm")</f>
        <v>August</v>
      </c>
      <c r="K439" t="s">
        <v>1325</v>
      </c>
      <c r="L439" s="15" t="s">
        <v>65</v>
      </c>
      <c r="M439" s="15" t="s">
        <v>154</v>
      </c>
      <c r="N439" t="s">
        <v>1326</v>
      </c>
      <c r="O439" s="15" t="s">
        <v>230</v>
      </c>
      <c r="P439" s="15" t="s">
        <v>80</v>
      </c>
      <c r="Q439" t="s">
        <v>1327</v>
      </c>
      <c r="R439" t="s">
        <v>187</v>
      </c>
      <c r="S439" t="s">
        <v>38</v>
      </c>
      <c r="T439" t="s">
        <v>55</v>
      </c>
      <c r="U439" s="15" t="s">
        <v>56</v>
      </c>
      <c r="V439" s="15" t="s">
        <v>76</v>
      </c>
      <c r="W439">
        <v>93</v>
      </c>
      <c r="X439">
        <v>179.21</v>
      </c>
      <c r="Y439" s="15">
        <v>16666.53</v>
      </c>
      <c r="Z439">
        <v>9.7100000000000009</v>
      </c>
      <c r="AA439">
        <v>14</v>
      </c>
      <c r="AB439">
        <v>931</v>
      </c>
      <c r="AC439" t="s">
        <v>36</v>
      </c>
      <c r="AD439">
        <v>2924.13</v>
      </c>
      <c r="AE439">
        <v>13742.399999999998</v>
      </c>
    </row>
    <row r="440" spans="1:31" x14ac:dyDescent="0.25">
      <c r="A440" s="15">
        <v>100438</v>
      </c>
      <c r="B440" s="1">
        <v>45833</v>
      </c>
      <c r="C440" s="1" t="str">
        <f>TEXT(Table1[[#This Row],[Order Date]],"dddd")</f>
        <v>Wednesday</v>
      </c>
      <c r="D440" s="16" t="str">
        <f>TEXT(Table1[[#This Row],[Order Date]],"mmmm")</f>
        <v>June</v>
      </c>
      <c r="E440" s="1">
        <v>45836</v>
      </c>
      <c r="F440" s="1" t="str">
        <f>TEXT(Table1[[#This Row],[Shipment Date]],"dddd")</f>
        <v>Saturday</v>
      </c>
      <c r="G440" s="1" t="str">
        <f>TEXT(Table1[[#This Row],[Shipment Date]],"mmmm")</f>
        <v>June</v>
      </c>
      <c r="H440" s="1">
        <v>45855</v>
      </c>
      <c r="I440" s="16" t="str">
        <f>TEXT(Table1[[#This Row],[Delivery Date]],"dddd")</f>
        <v>Thursday</v>
      </c>
      <c r="J440" s="1" t="str">
        <f>TEXT(Table1[[#This Row],[Delivery Date]],"mmmm")</f>
        <v>July</v>
      </c>
      <c r="K440" t="s">
        <v>1328</v>
      </c>
      <c r="L440" s="15" t="s">
        <v>65</v>
      </c>
      <c r="M440" s="15" t="s">
        <v>154</v>
      </c>
      <c r="N440" t="s">
        <v>1329</v>
      </c>
      <c r="O440" s="15" t="s">
        <v>79</v>
      </c>
      <c r="P440" s="15" t="s">
        <v>80</v>
      </c>
      <c r="Q440" t="s">
        <v>646</v>
      </c>
      <c r="R440" t="s">
        <v>113</v>
      </c>
      <c r="S440" t="s">
        <v>25</v>
      </c>
      <c r="T440" t="s">
        <v>33</v>
      </c>
      <c r="U440" s="15" t="s">
        <v>34</v>
      </c>
      <c r="V440" s="15" t="s">
        <v>76</v>
      </c>
      <c r="W440">
        <v>173</v>
      </c>
      <c r="X440">
        <v>200.15</v>
      </c>
      <c r="Y440" s="15">
        <v>34625.949999999997</v>
      </c>
      <c r="Z440">
        <v>11.17</v>
      </c>
      <c r="AA440">
        <v>19</v>
      </c>
      <c r="AB440">
        <v>574</v>
      </c>
      <c r="AC440" t="s">
        <v>188</v>
      </c>
      <c r="AD440">
        <v>5724.03</v>
      </c>
      <c r="AE440">
        <v>28901.919999999998</v>
      </c>
    </row>
    <row r="441" spans="1:31" x14ac:dyDescent="0.25">
      <c r="A441" s="15">
        <v>100439</v>
      </c>
      <c r="B441" s="1">
        <v>45566</v>
      </c>
      <c r="C441" s="1" t="str">
        <f>TEXT(Table1[[#This Row],[Order Date]],"dddd")</f>
        <v>Tuesday</v>
      </c>
      <c r="D441" s="16" t="str">
        <f>TEXT(Table1[[#This Row],[Order Date]],"mmmm")</f>
        <v>October</v>
      </c>
      <c r="E441" s="1">
        <v>45567</v>
      </c>
      <c r="F441" s="1" t="str">
        <f>TEXT(Table1[[#This Row],[Shipment Date]],"dddd")</f>
        <v>Wednesday</v>
      </c>
      <c r="G441" s="1" t="str">
        <f>TEXT(Table1[[#This Row],[Shipment Date]],"mmmm")</f>
        <v>October</v>
      </c>
      <c r="H441" s="1">
        <v>45570</v>
      </c>
      <c r="I441" s="16" t="str">
        <f>TEXT(Table1[[#This Row],[Delivery Date]],"dddd")</f>
        <v>Saturday</v>
      </c>
      <c r="J441" s="1" t="str">
        <f>TEXT(Table1[[#This Row],[Delivery Date]],"mmmm")</f>
        <v>October</v>
      </c>
      <c r="K441" t="s">
        <v>1330</v>
      </c>
      <c r="L441" s="15" t="s">
        <v>54</v>
      </c>
      <c r="M441" s="15" t="s">
        <v>193</v>
      </c>
      <c r="N441" t="s">
        <v>1331</v>
      </c>
      <c r="O441" s="15" t="s">
        <v>230</v>
      </c>
      <c r="P441" s="15" t="s">
        <v>80</v>
      </c>
      <c r="Q441" t="s">
        <v>1332</v>
      </c>
      <c r="R441" t="s">
        <v>118</v>
      </c>
      <c r="S441" t="s">
        <v>32</v>
      </c>
      <c r="T441" t="s">
        <v>102</v>
      </c>
      <c r="U441" s="15" t="s">
        <v>103</v>
      </c>
      <c r="V441" s="15" t="s">
        <v>68</v>
      </c>
      <c r="W441">
        <v>318</v>
      </c>
      <c r="X441">
        <v>75.12</v>
      </c>
      <c r="Y441" s="15">
        <v>23888.16</v>
      </c>
      <c r="Z441">
        <v>49.12</v>
      </c>
      <c r="AA441">
        <v>3</v>
      </c>
      <c r="AB441">
        <v>1603</v>
      </c>
      <c r="AC441" t="s">
        <v>36</v>
      </c>
      <c r="AD441">
        <v>4905.88</v>
      </c>
      <c r="AE441">
        <v>18982.28</v>
      </c>
    </row>
    <row r="442" spans="1:31" x14ac:dyDescent="0.25">
      <c r="A442" s="15">
        <v>100440</v>
      </c>
      <c r="B442" s="1">
        <v>45550</v>
      </c>
      <c r="C442" s="1" t="str">
        <f>TEXT(Table1[[#This Row],[Order Date]],"dddd")</f>
        <v>Sunday</v>
      </c>
      <c r="D442" s="16" t="str">
        <f>TEXT(Table1[[#This Row],[Order Date]],"mmmm")</f>
        <v>September</v>
      </c>
      <c r="E442" s="1">
        <v>45551</v>
      </c>
      <c r="F442" s="1" t="str">
        <f>TEXT(Table1[[#This Row],[Shipment Date]],"dddd")</f>
        <v>Monday</v>
      </c>
      <c r="G442" s="1" t="str">
        <f>TEXT(Table1[[#This Row],[Shipment Date]],"mmmm")</f>
        <v>September</v>
      </c>
      <c r="H442" s="1">
        <v>45560</v>
      </c>
      <c r="I442" s="16" t="str">
        <f>TEXT(Table1[[#This Row],[Delivery Date]],"dddd")</f>
        <v>Wednesday</v>
      </c>
      <c r="J442" s="1" t="str">
        <f>TEXT(Table1[[#This Row],[Delivery Date]],"mmmm")</f>
        <v>September</v>
      </c>
      <c r="K442" t="s">
        <v>1333</v>
      </c>
      <c r="L442" s="15" t="s">
        <v>54</v>
      </c>
      <c r="M442" s="15" t="s">
        <v>165</v>
      </c>
      <c r="N442" t="s">
        <v>1334</v>
      </c>
      <c r="O442" s="15" t="s">
        <v>79</v>
      </c>
      <c r="P442" s="15" t="s">
        <v>80</v>
      </c>
      <c r="Q442" t="s">
        <v>1335</v>
      </c>
      <c r="R442" t="s">
        <v>113</v>
      </c>
      <c r="S442" t="s">
        <v>65</v>
      </c>
      <c r="T442" t="s">
        <v>55</v>
      </c>
      <c r="U442" s="15" t="s">
        <v>56</v>
      </c>
      <c r="V442" s="15" t="s">
        <v>35</v>
      </c>
      <c r="W442">
        <v>468</v>
      </c>
      <c r="X442">
        <v>270.45999999999998</v>
      </c>
      <c r="Y442" s="15">
        <v>126575.28</v>
      </c>
      <c r="Z442">
        <v>25.74</v>
      </c>
      <c r="AA442">
        <v>9</v>
      </c>
      <c r="AB442">
        <v>1331</v>
      </c>
      <c r="AC442" t="s">
        <v>47</v>
      </c>
      <c r="AD442">
        <v>-93.01</v>
      </c>
      <c r="AE442">
        <v>126668.29</v>
      </c>
    </row>
    <row r="443" spans="1:31" x14ac:dyDescent="0.25">
      <c r="A443" s="15">
        <v>100441</v>
      </c>
      <c r="B443" s="1">
        <v>45442</v>
      </c>
      <c r="C443" s="1" t="str">
        <f>TEXT(Table1[[#This Row],[Order Date]],"dddd")</f>
        <v>Thursday</v>
      </c>
      <c r="D443" s="16" t="str">
        <f>TEXT(Table1[[#This Row],[Order Date]],"mmmm")</f>
        <v>May</v>
      </c>
      <c r="E443" s="1">
        <v>45447</v>
      </c>
      <c r="F443" s="1" t="str">
        <f>TEXT(Table1[[#This Row],[Shipment Date]],"dddd")</f>
        <v>Tuesday</v>
      </c>
      <c r="G443" s="1" t="str">
        <f>TEXT(Table1[[#This Row],[Shipment Date]],"mmmm")</f>
        <v>June</v>
      </c>
      <c r="H443" s="1">
        <v>45451</v>
      </c>
      <c r="I443" s="16" t="str">
        <f>TEXT(Table1[[#This Row],[Delivery Date]],"dddd")</f>
        <v>Saturday</v>
      </c>
      <c r="J443" s="1" t="str">
        <f>TEXT(Table1[[#This Row],[Delivery Date]],"mmmm")</f>
        <v>June</v>
      </c>
      <c r="K443" t="s">
        <v>1336</v>
      </c>
      <c r="L443" s="15" t="s">
        <v>54</v>
      </c>
      <c r="M443" s="15" t="s">
        <v>165</v>
      </c>
      <c r="N443" t="s">
        <v>1337</v>
      </c>
      <c r="O443" s="15" t="s">
        <v>89</v>
      </c>
      <c r="P443" s="15" t="s">
        <v>62</v>
      </c>
      <c r="Q443" t="s">
        <v>515</v>
      </c>
      <c r="R443" t="s">
        <v>64</v>
      </c>
      <c r="S443" t="s">
        <v>38</v>
      </c>
      <c r="T443" t="s">
        <v>45</v>
      </c>
      <c r="U443" s="15" t="s">
        <v>46</v>
      </c>
      <c r="V443" s="15" t="s">
        <v>68</v>
      </c>
      <c r="W443">
        <v>468</v>
      </c>
      <c r="X443">
        <v>45.47</v>
      </c>
      <c r="Y443" s="15">
        <v>21279.96</v>
      </c>
      <c r="Z443">
        <v>58.84</v>
      </c>
      <c r="AA443">
        <v>4</v>
      </c>
      <c r="AB443">
        <v>3192</v>
      </c>
      <c r="AC443" t="s">
        <v>36</v>
      </c>
      <c r="AD443">
        <v>3342.68</v>
      </c>
      <c r="AE443">
        <v>17937.28</v>
      </c>
    </row>
    <row r="444" spans="1:31" x14ac:dyDescent="0.25">
      <c r="A444" s="15">
        <v>100442</v>
      </c>
      <c r="B444" s="1">
        <v>45331</v>
      </c>
      <c r="C444" s="1" t="str">
        <f>TEXT(Table1[[#This Row],[Order Date]],"dddd")</f>
        <v>Friday</v>
      </c>
      <c r="D444" s="16" t="str">
        <f>TEXT(Table1[[#This Row],[Order Date]],"mmmm")</f>
        <v>February</v>
      </c>
      <c r="E444" s="1">
        <v>45334</v>
      </c>
      <c r="F444" s="1" t="str">
        <f>TEXT(Table1[[#This Row],[Shipment Date]],"dddd")</f>
        <v>Monday</v>
      </c>
      <c r="G444" s="1" t="str">
        <f>TEXT(Table1[[#This Row],[Shipment Date]],"mmmm")</f>
        <v>February</v>
      </c>
      <c r="H444" s="1">
        <v>45338</v>
      </c>
      <c r="I444" s="16" t="str">
        <f>TEXT(Table1[[#This Row],[Delivery Date]],"dddd")</f>
        <v>Friday</v>
      </c>
      <c r="J444" s="1" t="str">
        <f>TEXT(Table1[[#This Row],[Delivery Date]],"mmmm")</f>
        <v>February</v>
      </c>
      <c r="K444" t="s">
        <v>1338</v>
      </c>
      <c r="L444" s="15" t="s">
        <v>65</v>
      </c>
      <c r="M444" s="15" t="s">
        <v>70</v>
      </c>
      <c r="N444" t="s">
        <v>1339</v>
      </c>
      <c r="O444" s="15" t="s">
        <v>79</v>
      </c>
      <c r="P444" s="15" t="s">
        <v>80</v>
      </c>
      <c r="Q444" t="s">
        <v>723</v>
      </c>
      <c r="R444" t="s">
        <v>64</v>
      </c>
      <c r="S444" t="s">
        <v>38</v>
      </c>
      <c r="T444" t="s">
        <v>45</v>
      </c>
      <c r="U444" s="15" t="s">
        <v>46</v>
      </c>
      <c r="V444" s="15" t="s">
        <v>35</v>
      </c>
      <c r="W444">
        <v>207</v>
      </c>
      <c r="X444">
        <v>186.99</v>
      </c>
      <c r="Y444" s="15">
        <v>38706.93</v>
      </c>
      <c r="Z444">
        <v>18.34</v>
      </c>
      <c r="AA444">
        <v>4</v>
      </c>
      <c r="AB444">
        <v>2108</v>
      </c>
      <c r="AC444" t="s">
        <v>36</v>
      </c>
      <c r="AD444">
        <v>10791.8</v>
      </c>
      <c r="AE444">
        <v>27915.13</v>
      </c>
    </row>
    <row r="445" spans="1:31" x14ac:dyDescent="0.25">
      <c r="A445" s="15">
        <v>100443</v>
      </c>
      <c r="B445" s="1">
        <v>45528</v>
      </c>
      <c r="C445" s="1" t="str">
        <f>TEXT(Table1[[#This Row],[Order Date]],"dddd")</f>
        <v>Saturday</v>
      </c>
      <c r="D445" s="16" t="str">
        <f>TEXT(Table1[[#This Row],[Order Date]],"mmmm")</f>
        <v>August</v>
      </c>
      <c r="E445" s="1">
        <v>45532</v>
      </c>
      <c r="F445" s="1" t="str">
        <f>TEXT(Table1[[#This Row],[Shipment Date]],"dddd")</f>
        <v>Wednesday</v>
      </c>
      <c r="G445" s="1" t="str">
        <f>TEXT(Table1[[#This Row],[Shipment Date]],"mmmm")</f>
        <v>August</v>
      </c>
      <c r="H445" s="1">
        <v>45542</v>
      </c>
      <c r="I445" s="16" t="str">
        <f>TEXT(Table1[[#This Row],[Delivery Date]],"dddd")</f>
        <v>Saturday</v>
      </c>
      <c r="J445" s="1" t="str">
        <f>TEXT(Table1[[#This Row],[Delivery Date]],"mmmm")</f>
        <v>September</v>
      </c>
      <c r="K445" t="s">
        <v>1340</v>
      </c>
      <c r="L445" s="15" t="s">
        <v>25</v>
      </c>
      <c r="M445" s="15" t="s">
        <v>244</v>
      </c>
      <c r="N445" t="s">
        <v>1341</v>
      </c>
      <c r="O445" s="15" t="s">
        <v>238</v>
      </c>
      <c r="P445" s="15" t="s">
        <v>62</v>
      </c>
      <c r="Q445" t="s">
        <v>1342</v>
      </c>
      <c r="R445" t="s">
        <v>118</v>
      </c>
      <c r="S445" t="s">
        <v>25</v>
      </c>
      <c r="T445" t="s">
        <v>45</v>
      </c>
      <c r="U445" s="15" t="s">
        <v>46</v>
      </c>
      <c r="V445" s="15" t="s">
        <v>76</v>
      </c>
      <c r="W445">
        <v>153</v>
      </c>
      <c r="X445">
        <v>20.38</v>
      </c>
      <c r="Y445" s="15">
        <v>3118.14</v>
      </c>
      <c r="Z445">
        <v>8.01</v>
      </c>
      <c r="AA445">
        <v>10</v>
      </c>
      <c r="AB445">
        <v>554</v>
      </c>
      <c r="AC445" t="s">
        <v>36</v>
      </c>
      <c r="AD445">
        <v>-40.130000000000003</v>
      </c>
      <c r="AE445">
        <v>3158.27</v>
      </c>
    </row>
    <row r="446" spans="1:31" x14ac:dyDescent="0.25">
      <c r="A446" s="15">
        <v>100444</v>
      </c>
      <c r="B446" s="1">
        <v>45648</v>
      </c>
      <c r="C446" s="1" t="str">
        <f>TEXT(Table1[[#This Row],[Order Date]],"dddd")</f>
        <v>Sunday</v>
      </c>
      <c r="D446" s="16" t="str">
        <f>TEXT(Table1[[#This Row],[Order Date]],"mmmm")</f>
        <v>December</v>
      </c>
      <c r="E446" s="1">
        <v>45648</v>
      </c>
      <c r="F446" s="1" t="str">
        <f>TEXT(Table1[[#This Row],[Shipment Date]],"dddd")</f>
        <v>Sunday</v>
      </c>
      <c r="G446" s="1" t="str">
        <f>TEXT(Table1[[#This Row],[Shipment Date]],"mmmm")</f>
        <v>December</v>
      </c>
      <c r="H446" s="1">
        <v>45660</v>
      </c>
      <c r="I446" s="16" t="str">
        <f>TEXT(Table1[[#This Row],[Delivery Date]],"dddd")</f>
        <v>Friday</v>
      </c>
      <c r="J446" s="1" t="str">
        <f>TEXT(Table1[[#This Row],[Delivery Date]],"mmmm")</f>
        <v>January</v>
      </c>
      <c r="K446" t="s">
        <v>1343</v>
      </c>
      <c r="L446" s="15" t="s">
        <v>65</v>
      </c>
      <c r="M446" s="15" t="s">
        <v>70</v>
      </c>
      <c r="N446" t="s">
        <v>1344</v>
      </c>
      <c r="O446" s="15" t="s">
        <v>191</v>
      </c>
      <c r="P446" s="15" t="s">
        <v>62</v>
      </c>
      <c r="Q446" t="s">
        <v>661</v>
      </c>
      <c r="R446" t="s">
        <v>212</v>
      </c>
      <c r="S446" t="s">
        <v>65</v>
      </c>
      <c r="T446" t="s">
        <v>74</v>
      </c>
      <c r="U446" s="15" t="s">
        <v>75</v>
      </c>
      <c r="V446" s="15" t="s">
        <v>123</v>
      </c>
      <c r="W446">
        <v>321</v>
      </c>
      <c r="X446">
        <v>10.43</v>
      </c>
      <c r="Y446" s="15">
        <v>3348.03</v>
      </c>
      <c r="Z446">
        <v>13.7</v>
      </c>
      <c r="AA446">
        <v>12</v>
      </c>
      <c r="AB446">
        <v>2829</v>
      </c>
      <c r="AC446" t="s">
        <v>36</v>
      </c>
      <c r="AD446">
        <v>563.41</v>
      </c>
      <c r="AE446">
        <v>2784.6200000000003</v>
      </c>
    </row>
    <row r="447" spans="1:31" x14ac:dyDescent="0.25">
      <c r="A447" s="15">
        <v>100445</v>
      </c>
      <c r="B447" s="1">
        <v>45881</v>
      </c>
      <c r="C447" s="1" t="str">
        <f>TEXT(Table1[[#This Row],[Order Date]],"dddd")</f>
        <v>Tuesday</v>
      </c>
      <c r="D447" s="16" t="str">
        <f>TEXT(Table1[[#This Row],[Order Date]],"mmmm")</f>
        <v>August</v>
      </c>
      <c r="E447" s="1">
        <v>45883</v>
      </c>
      <c r="F447" s="1" t="str">
        <f>TEXT(Table1[[#This Row],[Shipment Date]],"dddd")</f>
        <v>Thursday</v>
      </c>
      <c r="G447" s="1" t="str">
        <f>TEXT(Table1[[#This Row],[Shipment Date]],"mmmm")</f>
        <v>August</v>
      </c>
      <c r="H447" s="1">
        <v>45890</v>
      </c>
      <c r="I447" s="16" t="str">
        <f>TEXT(Table1[[#This Row],[Delivery Date]],"dddd")</f>
        <v>Thursday</v>
      </c>
      <c r="J447" s="1" t="str">
        <f>TEXT(Table1[[#This Row],[Delivery Date]],"mmmm")</f>
        <v>August</v>
      </c>
      <c r="K447" t="s">
        <v>1345</v>
      </c>
      <c r="L447" s="15" t="s">
        <v>65</v>
      </c>
      <c r="M447" s="15" t="s">
        <v>142</v>
      </c>
      <c r="N447" t="s">
        <v>1346</v>
      </c>
      <c r="O447" s="15" t="s">
        <v>85</v>
      </c>
      <c r="P447" s="15" t="s">
        <v>52</v>
      </c>
      <c r="Q447" t="s">
        <v>1347</v>
      </c>
      <c r="R447" t="s">
        <v>212</v>
      </c>
      <c r="S447" t="s">
        <v>32</v>
      </c>
      <c r="T447" t="s">
        <v>92</v>
      </c>
      <c r="U447" s="15" t="s">
        <v>93</v>
      </c>
      <c r="V447" s="15" t="s">
        <v>35</v>
      </c>
      <c r="W447">
        <v>114</v>
      </c>
      <c r="X447">
        <v>70.760000000000005</v>
      </c>
      <c r="Y447" s="15">
        <v>8066.64</v>
      </c>
      <c r="Z447">
        <v>15.71</v>
      </c>
      <c r="AA447">
        <v>7</v>
      </c>
      <c r="AB447">
        <v>967</v>
      </c>
      <c r="AC447" t="s">
        <v>57</v>
      </c>
      <c r="AD447">
        <v>796.01</v>
      </c>
      <c r="AE447">
        <v>7270.63</v>
      </c>
    </row>
    <row r="448" spans="1:31" x14ac:dyDescent="0.25">
      <c r="A448" s="15">
        <v>100446</v>
      </c>
      <c r="B448" s="1">
        <v>45512</v>
      </c>
      <c r="C448" s="1" t="str">
        <f>TEXT(Table1[[#This Row],[Order Date]],"dddd")</f>
        <v>Thursday</v>
      </c>
      <c r="D448" s="16" t="str">
        <f>TEXT(Table1[[#This Row],[Order Date]],"mmmm")</f>
        <v>August</v>
      </c>
      <c r="E448" s="1">
        <v>45514</v>
      </c>
      <c r="F448" s="1" t="str">
        <f>TEXT(Table1[[#This Row],[Shipment Date]],"dddd")</f>
        <v>Saturday</v>
      </c>
      <c r="G448" s="1" t="str">
        <f>TEXT(Table1[[#This Row],[Shipment Date]],"mmmm")</f>
        <v>August</v>
      </c>
      <c r="H448" s="1">
        <v>45517</v>
      </c>
      <c r="I448" s="16" t="str">
        <f>TEXT(Table1[[#This Row],[Delivery Date]],"dddd")</f>
        <v>Tuesday</v>
      </c>
      <c r="J448" s="1" t="str">
        <f>TEXT(Table1[[#This Row],[Delivery Date]],"mmmm")</f>
        <v>August</v>
      </c>
      <c r="K448" t="s">
        <v>1348</v>
      </c>
      <c r="L448" s="15" t="s">
        <v>32</v>
      </c>
      <c r="M448" s="15" t="s">
        <v>137</v>
      </c>
      <c r="N448" t="s">
        <v>1349</v>
      </c>
      <c r="O448" s="15" t="s">
        <v>41</v>
      </c>
      <c r="P448" s="15" t="s">
        <v>42</v>
      </c>
      <c r="Q448" t="s">
        <v>1079</v>
      </c>
      <c r="R448" t="s">
        <v>187</v>
      </c>
      <c r="S448" t="s">
        <v>32</v>
      </c>
      <c r="T448" t="s">
        <v>55</v>
      </c>
      <c r="U448" s="15" t="s">
        <v>56</v>
      </c>
      <c r="V448" s="15" t="s">
        <v>68</v>
      </c>
      <c r="W448">
        <v>224</v>
      </c>
      <c r="X448">
        <v>207.11</v>
      </c>
      <c r="Y448" s="15">
        <v>46392.639999999999</v>
      </c>
      <c r="Z448">
        <v>31.87</v>
      </c>
      <c r="AA448">
        <v>3</v>
      </c>
      <c r="AB448">
        <v>1493</v>
      </c>
      <c r="AC448" t="s">
        <v>36</v>
      </c>
      <c r="AD448">
        <v>9203.5400000000009</v>
      </c>
      <c r="AE448">
        <v>37189.1</v>
      </c>
    </row>
    <row r="449" spans="1:31" x14ac:dyDescent="0.25">
      <c r="A449" s="15">
        <v>100447</v>
      </c>
      <c r="B449" s="1">
        <v>45801</v>
      </c>
      <c r="C449" s="1" t="str">
        <f>TEXT(Table1[[#This Row],[Order Date]],"dddd")</f>
        <v>Saturday</v>
      </c>
      <c r="D449" s="16" t="str">
        <f>TEXT(Table1[[#This Row],[Order Date]],"mmmm")</f>
        <v>May</v>
      </c>
      <c r="E449" s="1">
        <v>45801</v>
      </c>
      <c r="F449" s="1" t="str">
        <f>TEXT(Table1[[#This Row],[Shipment Date]],"dddd")</f>
        <v>Saturday</v>
      </c>
      <c r="G449" s="1" t="str">
        <f>TEXT(Table1[[#This Row],[Shipment Date]],"mmmm")</f>
        <v>May</v>
      </c>
      <c r="H449" s="1">
        <v>45817</v>
      </c>
      <c r="I449" s="16" t="str">
        <f>TEXT(Table1[[#This Row],[Delivery Date]],"dddd")</f>
        <v>Monday</v>
      </c>
      <c r="J449" s="1" t="str">
        <f>TEXT(Table1[[#This Row],[Delivery Date]],"mmmm")</f>
        <v>June</v>
      </c>
      <c r="K449" t="s">
        <v>1350</v>
      </c>
      <c r="L449" s="15" t="s">
        <v>25</v>
      </c>
      <c r="M449" s="15" t="s">
        <v>221</v>
      </c>
      <c r="N449" t="s">
        <v>1351</v>
      </c>
      <c r="O449" s="15" t="s">
        <v>416</v>
      </c>
      <c r="P449" s="15" t="s">
        <v>80</v>
      </c>
      <c r="Q449" t="s">
        <v>1352</v>
      </c>
      <c r="R449" t="s">
        <v>64</v>
      </c>
      <c r="S449" t="s">
        <v>38</v>
      </c>
      <c r="T449" t="s">
        <v>45</v>
      </c>
      <c r="U449" s="15" t="s">
        <v>46</v>
      </c>
      <c r="V449" s="15" t="s">
        <v>76</v>
      </c>
      <c r="W449">
        <v>434</v>
      </c>
      <c r="X449">
        <v>81.34</v>
      </c>
      <c r="Y449" s="15">
        <v>35301.56</v>
      </c>
      <c r="Z449">
        <v>15.93</v>
      </c>
      <c r="AA449">
        <v>16</v>
      </c>
      <c r="AB449">
        <v>483</v>
      </c>
      <c r="AC449" t="s">
        <v>36</v>
      </c>
      <c r="AD449">
        <v>4550.4399999999996</v>
      </c>
      <c r="AE449">
        <v>30751.119999999999</v>
      </c>
    </row>
    <row r="450" spans="1:31" x14ac:dyDescent="0.25">
      <c r="A450" s="15">
        <v>100448</v>
      </c>
      <c r="B450" s="1">
        <v>45804</v>
      </c>
      <c r="C450" s="1" t="str">
        <f>TEXT(Table1[[#This Row],[Order Date]],"dddd")</f>
        <v>Tuesday</v>
      </c>
      <c r="D450" s="16" t="str">
        <f>TEXT(Table1[[#This Row],[Order Date]],"mmmm")</f>
        <v>May</v>
      </c>
      <c r="E450" s="1">
        <v>45805</v>
      </c>
      <c r="F450" s="1" t="str">
        <f>TEXT(Table1[[#This Row],[Shipment Date]],"dddd")</f>
        <v>Wednesday</v>
      </c>
      <c r="G450" s="1" t="str">
        <f>TEXT(Table1[[#This Row],[Shipment Date]],"mmmm")</f>
        <v>May</v>
      </c>
      <c r="H450" s="1">
        <v>45815</v>
      </c>
      <c r="I450" s="16" t="str">
        <f>TEXT(Table1[[#This Row],[Delivery Date]],"dddd")</f>
        <v>Saturday</v>
      </c>
      <c r="J450" s="1" t="str">
        <f>TEXT(Table1[[#This Row],[Delivery Date]],"mmmm")</f>
        <v>June</v>
      </c>
      <c r="K450" t="s">
        <v>1353</v>
      </c>
      <c r="L450" s="15" t="s">
        <v>65</v>
      </c>
      <c r="M450" s="15" t="s">
        <v>142</v>
      </c>
      <c r="N450" t="s">
        <v>1354</v>
      </c>
      <c r="O450" s="15" t="s">
        <v>238</v>
      </c>
      <c r="P450" s="15" t="s">
        <v>62</v>
      </c>
      <c r="Q450" t="s">
        <v>1355</v>
      </c>
      <c r="R450" t="s">
        <v>187</v>
      </c>
      <c r="S450" t="s">
        <v>25</v>
      </c>
      <c r="T450" t="s">
        <v>66</v>
      </c>
      <c r="U450" s="15" t="s">
        <v>67</v>
      </c>
      <c r="V450" s="15" t="s">
        <v>76</v>
      </c>
      <c r="W450">
        <v>255</v>
      </c>
      <c r="X450">
        <v>11.83</v>
      </c>
      <c r="Y450" s="15">
        <v>3016.65</v>
      </c>
      <c r="Z450">
        <v>12.67</v>
      </c>
      <c r="AA450">
        <v>10</v>
      </c>
      <c r="AB450">
        <v>4956</v>
      </c>
      <c r="AC450" t="s">
        <v>36</v>
      </c>
      <c r="AD450">
        <v>168.55</v>
      </c>
      <c r="AE450">
        <v>2848.1</v>
      </c>
    </row>
    <row r="451" spans="1:31" x14ac:dyDescent="0.25">
      <c r="A451" s="15">
        <v>100449</v>
      </c>
      <c r="B451" s="1">
        <v>45490</v>
      </c>
      <c r="C451" s="1" t="str">
        <f>TEXT(Table1[[#This Row],[Order Date]],"dddd")</f>
        <v>Wednesday</v>
      </c>
      <c r="D451" s="16" t="str">
        <f>TEXT(Table1[[#This Row],[Order Date]],"mmmm")</f>
        <v>July</v>
      </c>
      <c r="E451" s="1">
        <v>45491</v>
      </c>
      <c r="F451" s="1" t="str">
        <f>TEXT(Table1[[#This Row],[Shipment Date]],"dddd")</f>
        <v>Thursday</v>
      </c>
      <c r="G451" s="1" t="str">
        <f>TEXT(Table1[[#This Row],[Shipment Date]],"mmmm")</f>
        <v>July</v>
      </c>
      <c r="H451" s="1">
        <v>45501</v>
      </c>
      <c r="I451" s="16" t="str">
        <f>TEXT(Table1[[#This Row],[Delivery Date]],"dddd")</f>
        <v>Sunday</v>
      </c>
      <c r="J451" s="1" t="str">
        <f>TEXT(Table1[[#This Row],[Delivery Date]],"mmmm")</f>
        <v>July</v>
      </c>
      <c r="K451" t="s">
        <v>1356</v>
      </c>
      <c r="L451" s="15" t="s">
        <v>25</v>
      </c>
      <c r="M451" s="15" t="s">
        <v>59</v>
      </c>
      <c r="N451" t="s">
        <v>1357</v>
      </c>
      <c r="O451" s="15" t="s">
        <v>134</v>
      </c>
      <c r="P451" s="15" t="s">
        <v>52</v>
      </c>
      <c r="Q451" t="s">
        <v>1358</v>
      </c>
      <c r="R451" t="s">
        <v>44</v>
      </c>
      <c r="S451" t="s">
        <v>65</v>
      </c>
      <c r="T451" t="s">
        <v>203</v>
      </c>
      <c r="U451" s="15" t="s">
        <v>204</v>
      </c>
      <c r="V451" s="15" t="s">
        <v>76</v>
      </c>
      <c r="W451">
        <v>424</v>
      </c>
      <c r="X451">
        <v>69.53</v>
      </c>
      <c r="Y451" s="15">
        <v>29480.720000000001</v>
      </c>
      <c r="Z451">
        <v>15.75</v>
      </c>
      <c r="AA451">
        <v>10</v>
      </c>
      <c r="AB451">
        <v>2807</v>
      </c>
      <c r="AC451" t="s">
        <v>36</v>
      </c>
      <c r="AD451">
        <v>5535.2</v>
      </c>
      <c r="AE451">
        <v>23945.52</v>
      </c>
    </row>
    <row r="452" spans="1:31" x14ac:dyDescent="0.25">
      <c r="A452" s="15">
        <v>100450</v>
      </c>
      <c r="B452" s="1">
        <v>45371</v>
      </c>
      <c r="C452" s="1" t="str">
        <f>TEXT(Table1[[#This Row],[Order Date]],"dddd")</f>
        <v>Wednesday</v>
      </c>
      <c r="D452" s="16" t="str">
        <f>TEXT(Table1[[#This Row],[Order Date]],"mmmm")</f>
        <v>March</v>
      </c>
      <c r="E452" s="1">
        <v>45371</v>
      </c>
      <c r="F452" s="1" t="str">
        <f>TEXT(Table1[[#This Row],[Shipment Date]],"dddd")</f>
        <v>Wednesday</v>
      </c>
      <c r="G452" s="1" t="str">
        <f>TEXT(Table1[[#This Row],[Shipment Date]],"mmmm")</f>
        <v>March</v>
      </c>
      <c r="H452" s="1">
        <v>45376</v>
      </c>
      <c r="I452" s="16" t="str">
        <f>TEXT(Table1[[#This Row],[Delivery Date]],"dddd")</f>
        <v>Monday</v>
      </c>
      <c r="J452" s="1" t="str">
        <f>TEXT(Table1[[#This Row],[Delivery Date]],"mmmm")</f>
        <v>March</v>
      </c>
      <c r="K452" t="s">
        <v>1359</v>
      </c>
      <c r="L452" s="15" t="s">
        <v>65</v>
      </c>
      <c r="M452" s="15" t="s">
        <v>154</v>
      </c>
      <c r="N452" t="s">
        <v>1360</v>
      </c>
      <c r="O452" s="15" t="s">
        <v>28</v>
      </c>
      <c r="P452" s="15" t="s">
        <v>29</v>
      </c>
      <c r="Q452" t="s">
        <v>885</v>
      </c>
      <c r="R452" t="s">
        <v>122</v>
      </c>
      <c r="S452" t="s">
        <v>54</v>
      </c>
      <c r="T452" t="s">
        <v>92</v>
      </c>
      <c r="U452" s="15" t="s">
        <v>93</v>
      </c>
      <c r="V452" s="15" t="s">
        <v>35</v>
      </c>
      <c r="W452">
        <v>204</v>
      </c>
      <c r="X452">
        <v>86.69</v>
      </c>
      <c r="Y452" s="15">
        <v>17684.759999999998</v>
      </c>
      <c r="Z452">
        <v>18.260000000000002</v>
      </c>
      <c r="AA452">
        <v>5</v>
      </c>
      <c r="AB452">
        <v>3051</v>
      </c>
      <c r="AC452" t="s">
        <v>36</v>
      </c>
      <c r="AD452">
        <v>3259.99</v>
      </c>
      <c r="AE452">
        <v>14424.769999999999</v>
      </c>
    </row>
    <row r="453" spans="1:31" x14ac:dyDescent="0.25">
      <c r="A453" s="15">
        <v>100451</v>
      </c>
      <c r="B453" s="1">
        <v>45760</v>
      </c>
      <c r="C453" s="1" t="str">
        <f>TEXT(Table1[[#This Row],[Order Date]],"dddd")</f>
        <v>Sunday</v>
      </c>
      <c r="D453" s="16" t="str">
        <f>TEXT(Table1[[#This Row],[Order Date]],"mmmm")</f>
        <v>April</v>
      </c>
      <c r="E453" s="1">
        <v>45763</v>
      </c>
      <c r="F453" s="1" t="str">
        <f>TEXT(Table1[[#This Row],[Shipment Date]],"dddd")</f>
        <v>Wednesday</v>
      </c>
      <c r="G453" s="1" t="str">
        <f>TEXT(Table1[[#This Row],[Shipment Date]],"mmmm")</f>
        <v>April</v>
      </c>
      <c r="H453" s="1">
        <v>45767</v>
      </c>
      <c r="I453" s="16" t="str">
        <f>TEXT(Table1[[#This Row],[Delivery Date]],"dddd")</f>
        <v>Sunday</v>
      </c>
      <c r="J453" s="1" t="str">
        <f>TEXT(Table1[[#This Row],[Delivery Date]],"mmmm")</f>
        <v>April</v>
      </c>
      <c r="K453" t="s">
        <v>1361</v>
      </c>
      <c r="L453" s="15" t="s">
        <v>32</v>
      </c>
      <c r="M453" s="15" t="s">
        <v>255</v>
      </c>
      <c r="N453" t="s">
        <v>1362</v>
      </c>
      <c r="O453" s="15" t="s">
        <v>144</v>
      </c>
      <c r="P453" s="15" t="s">
        <v>52</v>
      </c>
      <c r="Q453" t="s">
        <v>855</v>
      </c>
      <c r="R453" t="s">
        <v>64</v>
      </c>
      <c r="S453" t="s">
        <v>32</v>
      </c>
      <c r="T453" t="s">
        <v>55</v>
      </c>
      <c r="U453" s="15" t="s">
        <v>56</v>
      </c>
      <c r="V453" s="15" t="s">
        <v>68</v>
      </c>
      <c r="W453">
        <v>216</v>
      </c>
      <c r="X453">
        <v>75.459999999999994</v>
      </c>
      <c r="Y453" s="15">
        <v>16299.36</v>
      </c>
      <c r="Z453">
        <v>31.49</v>
      </c>
      <c r="AA453">
        <v>4</v>
      </c>
      <c r="AB453">
        <v>364</v>
      </c>
      <c r="AC453" t="s">
        <v>36</v>
      </c>
      <c r="AD453">
        <v>2888.2</v>
      </c>
      <c r="AE453">
        <v>13411.16</v>
      </c>
    </row>
    <row r="454" spans="1:31" x14ac:dyDescent="0.25">
      <c r="A454" s="15">
        <v>100452</v>
      </c>
      <c r="B454" s="1">
        <v>45336</v>
      </c>
      <c r="C454" s="1" t="str">
        <f>TEXT(Table1[[#This Row],[Order Date]],"dddd")</f>
        <v>Wednesday</v>
      </c>
      <c r="D454" s="16" t="str">
        <f>TEXT(Table1[[#This Row],[Order Date]],"mmmm")</f>
        <v>February</v>
      </c>
      <c r="E454" s="1">
        <v>45337</v>
      </c>
      <c r="F454" s="1" t="str">
        <f>TEXT(Table1[[#This Row],[Shipment Date]],"dddd")</f>
        <v>Thursday</v>
      </c>
      <c r="G454" s="1" t="str">
        <f>TEXT(Table1[[#This Row],[Shipment Date]],"mmmm")</f>
        <v>February</v>
      </c>
      <c r="H454" s="1">
        <v>45360</v>
      </c>
      <c r="I454" s="16" t="str">
        <f>TEXT(Table1[[#This Row],[Delivery Date]],"dddd")</f>
        <v>Saturday</v>
      </c>
      <c r="J454" s="1" t="str">
        <f>TEXT(Table1[[#This Row],[Delivery Date]],"mmmm")</f>
        <v>March</v>
      </c>
      <c r="K454" t="s">
        <v>1363</v>
      </c>
      <c r="L454" s="15" t="s">
        <v>54</v>
      </c>
      <c r="M454" s="15" t="s">
        <v>165</v>
      </c>
      <c r="N454" t="s">
        <v>1364</v>
      </c>
      <c r="O454" s="15" t="s">
        <v>28</v>
      </c>
      <c r="P454" s="15" t="s">
        <v>29</v>
      </c>
      <c r="Q454" t="s">
        <v>1365</v>
      </c>
      <c r="R454" t="s">
        <v>122</v>
      </c>
      <c r="S454" t="s">
        <v>25</v>
      </c>
      <c r="T454" t="s">
        <v>55</v>
      </c>
      <c r="U454" s="15" t="s">
        <v>56</v>
      </c>
      <c r="V454" s="15" t="s">
        <v>76</v>
      </c>
      <c r="W454">
        <v>28</v>
      </c>
      <c r="X454">
        <v>61.88</v>
      </c>
      <c r="Y454" s="15">
        <v>1732.64</v>
      </c>
      <c r="Z454">
        <v>8.5299999999999994</v>
      </c>
      <c r="AA454">
        <v>23</v>
      </c>
      <c r="AB454">
        <v>3228</v>
      </c>
      <c r="AC454" t="s">
        <v>47</v>
      </c>
      <c r="AD454">
        <v>-206.93</v>
      </c>
      <c r="AE454">
        <v>1939.5700000000002</v>
      </c>
    </row>
    <row r="455" spans="1:31" x14ac:dyDescent="0.25">
      <c r="A455" s="15">
        <v>100453</v>
      </c>
      <c r="B455" s="1">
        <v>45346</v>
      </c>
      <c r="C455" s="1" t="str">
        <f>TEXT(Table1[[#This Row],[Order Date]],"dddd")</f>
        <v>Saturday</v>
      </c>
      <c r="D455" s="16" t="str">
        <f>TEXT(Table1[[#This Row],[Order Date]],"mmmm")</f>
        <v>February</v>
      </c>
      <c r="E455" s="1">
        <v>45347</v>
      </c>
      <c r="F455" s="1" t="str">
        <f>TEXT(Table1[[#This Row],[Shipment Date]],"dddd")</f>
        <v>Sunday</v>
      </c>
      <c r="G455" s="1" t="str">
        <f>TEXT(Table1[[#This Row],[Shipment Date]],"mmmm")</f>
        <v>February</v>
      </c>
      <c r="H455" s="1">
        <v>45360</v>
      </c>
      <c r="I455" s="16" t="str">
        <f>TEXT(Table1[[#This Row],[Delivery Date]],"dddd")</f>
        <v>Saturday</v>
      </c>
      <c r="J455" s="1" t="str">
        <f>TEXT(Table1[[#This Row],[Delivery Date]],"mmmm")</f>
        <v>March</v>
      </c>
      <c r="K455" t="s">
        <v>1366</v>
      </c>
      <c r="L455" s="15" t="s">
        <v>38</v>
      </c>
      <c r="M455" s="15" t="s">
        <v>217</v>
      </c>
      <c r="N455" t="s">
        <v>1367</v>
      </c>
      <c r="O455" s="15" t="s">
        <v>116</v>
      </c>
      <c r="P455" s="15" t="s">
        <v>62</v>
      </c>
      <c r="Q455" t="s">
        <v>1368</v>
      </c>
      <c r="R455" t="s">
        <v>64</v>
      </c>
      <c r="S455" t="s">
        <v>38</v>
      </c>
      <c r="T455" t="s">
        <v>45</v>
      </c>
      <c r="U455" s="15" t="s">
        <v>46</v>
      </c>
      <c r="V455" s="15" t="s">
        <v>123</v>
      </c>
      <c r="W455">
        <v>19</v>
      </c>
      <c r="X455">
        <v>36.94</v>
      </c>
      <c r="Y455" s="15">
        <v>701.86</v>
      </c>
      <c r="Z455">
        <v>8.26</v>
      </c>
      <c r="AA455">
        <v>13</v>
      </c>
      <c r="AB455">
        <v>1767</v>
      </c>
      <c r="AC455" t="s">
        <v>36</v>
      </c>
      <c r="AD455">
        <v>38.21</v>
      </c>
      <c r="AE455">
        <v>663.65</v>
      </c>
    </row>
    <row r="456" spans="1:31" x14ac:dyDescent="0.25">
      <c r="A456" s="15">
        <v>100454</v>
      </c>
      <c r="B456" s="1">
        <v>45369</v>
      </c>
      <c r="C456" s="1" t="str">
        <f>TEXT(Table1[[#This Row],[Order Date]],"dddd")</f>
        <v>Monday</v>
      </c>
      <c r="D456" s="16" t="str">
        <f>TEXT(Table1[[#This Row],[Order Date]],"mmmm")</f>
        <v>March</v>
      </c>
      <c r="E456" s="1">
        <v>45373</v>
      </c>
      <c r="F456" s="1" t="str">
        <f>TEXT(Table1[[#This Row],[Shipment Date]],"dddd")</f>
        <v>Friday</v>
      </c>
      <c r="G456" s="1" t="str">
        <f>TEXT(Table1[[#This Row],[Shipment Date]],"mmmm")</f>
        <v>March</v>
      </c>
      <c r="H456" s="1">
        <v>45381</v>
      </c>
      <c r="I456" s="16" t="str">
        <f>TEXT(Table1[[#This Row],[Delivery Date]],"dddd")</f>
        <v>Saturday</v>
      </c>
      <c r="J456" s="1" t="str">
        <f>TEXT(Table1[[#This Row],[Delivery Date]],"mmmm")</f>
        <v>March</v>
      </c>
      <c r="K456" t="s">
        <v>1369</v>
      </c>
      <c r="L456" s="15" t="s">
        <v>54</v>
      </c>
      <c r="M456" s="15" t="s">
        <v>193</v>
      </c>
      <c r="N456" t="s">
        <v>1370</v>
      </c>
      <c r="O456" s="15" t="s">
        <v>246</v>
      </c>
      <c r="P456" s="15" t="s">
        <v>29</v>
      </c>
      <c r="Q456" t="s">
        <v>1371</v>
      </c>
      <c r="R456" t="s">
        <v>31</v>
      </c>
      <c r="S456" t="s">
        <v>65</v>
      </c>
      <c r="T456" t="s">
        <v>74</v>
      </c>
      <c r="U456" s="15" t="s">
        <v>75</v>
      </c>
      <c r="V456" s="15" t="s">
        <v>35</v>
      </c>
      <c r="W456">
        <v>488</v>
      </c>
      <c r="X456">
        <v>55.58</v>
      </c>
      <c r="Y456" s="15">
        <v>27123.040000000001</v>
      </c>
      <c r="Z456">
        <v>26.31</v>
      </c>
      <c r="AA456">
        <v>8</v>
      </c>
      <c r="AB456">
        <v>1851</v>
      </c>
      <c r="AC456" t="s">
        <v>36</v>
      </c>
      <c r="AD456">
        <v>5734.27</v>
      </c>
      <c r="AE456">
        <v>21388.77</v>
      </c>
    </row>
    <row r="457" spans="1:31" x14ac:dyDescent="0.25">
      <c r="A457" s="15">
        <v>100455</v>
      </c>
      <c r="B457" s="1">
        <v>45900</v>
      </c>
      <c r="C457" s="1" t="str">
        <f>TEXT(Table1[[#This Row],[Order Date]],"dddd")</f>
        <v>Sunday</v>
      </c>
      <c r="D457" s="16" t="str">
        <f>TEXT(Table1[[#This Row],[Order Date]],"mmmm")</f>
        <v>August</v>
      </c>
      <c r="E457" s="1">
        <v>45905</v>
      </c>
      <c r="F457" s="1" t="str">
        <f>TEXT(Table1[[#This Row],[Shipment Date]],"dddd")</f>
        <v>Friday</v>
      </c>
      <c r="G457" s="1" t="str">
        <f>TEXT(Table1[[#This Row],[Shipment Date]],"mmmm")</f>
        <v>September</v>
      </c>
      <c r="H457" s="1">
        <v>45927</v>
      </c>
      <c r="I457" s="16" t="str">
        <f>TEXT(Table1[[#This Row],[Delivery Date]],"dddd")</f>
        <v>Saturday</v>
      </c>
      <c r="J457" s="1" t="str">
        <f>TEXT(Table1[[#This Row],[Delivery Date]],"mmmm")</f>
        <v>September</v>
      </c>
      <c r="K457" t="s">
        <v>1372</v>
      </c>
      <c r="L457" s="15" t="s">
        <v>25</v>
      </c>
      <c r="M457" s="15" t="s">
        <v>59</v>
      </c>
      <c r="N457" t="s">
        <v>1373</v>
      </c>
      <c r="O457" s="15" t="s">
        <v>177</v>
      </c>
      <c r="P457" s="15" t="s">
        <v>29</v>
      </c>
      <c r="Q457" t="s">
        <v>1374</v>
      </c>
      <c r="R457" t="s">
        <v>187</v>
      </c>
      <c r="S457" t="s">
        <v>65</v>
      </c>
      <c r="T457" t="s">
        <v>45</v>
      </c>
      <c r="U457" s="15" t="s">
        <v>46</v>
      </c>
      <c r="V457" s="15" t="s">
        <v>76</v>
      </c>
      <c r="W457">
        <v>104</v>
      </c>
      <c r="X457">
        <v>107.62</v>
      </c>
      <c r="Y457" s="15">
        <v>11192.48</v>
      </c>
      <c r="Z457">
        <v>9.91</v>
      </c>
      <c r="AA457">
        <v>22</v>
      </c>
      <c r="AB457">
        <v>1046</v>
      </c>
      <c r="AC457" t="s">
        <v>36</v>
      </c>
      <c r="AD457">
        <v>2991.67</v>
      </c>
      <c r="AE457">
        <v>8200.81</v>
      </c>
    </row>
    <row r="458" spans="1:31" x14ac:dyDescent="0.25">
      <c r="A458" s="15">
        <v>100456</v>
      </c>
      <c r="B458" s="1">
        <v>45663</v>
      </c>
      <c r="C458" s="1" t="str">
        <f>TEXT(Table1[[#This Row],[Order Date]],"dddd")</f>
        <v>Monday</v>
      </c>
      <c r="D458" s="16" t="str">
        <f>TEXT(Table1[[#This Row],[Order Date]],"mmmm")</f>
        <v>January</v>
      </c>
      <c r="E458" s="1">
        <v>45666</v>
      </c>
      <c r="F458" s="1" t="str">
        <f>TEXT(Table1[[#This Row],[Shipment Date]],"dddd")</f>
        <v>Thursday</v>
      </c>
      <c r="G458" s="1" t="str">
        <f>TEXT(Table1[[#This Row],[Shipment Date]],"mmmm")</f>
        <v>January</v>
      </c>
      <c r="H458" s="1">
        <v>45681</v>
      </c>
      <c r="I458" s="16" t="str">
        <f>TEXT(Table1[[#This Row],[Delivery Date]],"dddd")</f>
        <v>Friday</v>
      </c>
      <c r="J458" s="1" t="str">
        <f>TEXT(Table1[[#This Row],[Delivery Date]],"mmmm")</f>
        <v>January</v>
      </c>
      <c r="K458" t="s">
        <v>1375</v>
      </c>
      <c r="L458" s="15" t="s">
        <v>25</v>
      </c>
      <c r="M458" s="15" t="s">
        <v>169</v>
      </c>
      <c r="N458" t="s">
        <v>1376</v>
      </c>
      <c r="O458" s="15" t="s">
        <v>246</v>
      </c>
      <c r="P458" s="15" t="s">
        <v>29</v>
      </c>
      <c r="Q458" t="s">
        <v>1377</v>
      </c>
      <c r="R458" t="s">
        <v>187</v>
      </c>
      <c r="S458" t="s">
        <v>25</v>
      </c>
      <c r="T458" t="s">
        <v>203</v>
      </c>
      <c r="U458" s="15" t="s">
        <v>204</v>
      </c>
      <c r="V458" s="15" t="s">
        <v>76</v>
      </c>
      <c r="W458">
        <v>440</v>
      </c>
      <c r="X458">
        <v>41.08</v>
      </c>
      <c r="Y458" s="15">
        <v>18075.2</v>
      </c>
      <c r="Z458">
        <v>11.88</v>
      </c>
      <c r="AA458">
        <v>15</v>
      </c>
      <c r="AB458">
        <v>1778</v>
      </c>
      <c r="AC458" t="s">
        <v>36</v>
      </c>
      <c r="AD458">
        <v>3919.94</v>
      </c>
      <c r="AE458">
        <v>14155.26</v>
      </c>
    </row>
    <row r="459" spans="1:31" x14ac:dyDescent="0.25">
      <c r="A459" s="15">
        <v>100457</v>
      </c>
      <c r="B459" s="1">
        <v>45518</v>
      </c>
      <c r="C459" s="1" t="str">
        <f>TEXT(Table1[[#This Row],[Order Date]],"dddd")</f>
        <v>Wednesday</v>
      </c>
      <c r="D459" s="16" t="str">
        <f>TEXT(Table1[[#This Row],[Order Date]],"mmmm")</f>
        <v>August</v>
      </c>
      <c r="E459" s="1">
        <v>45518</v>
      </c>
      <c r="F459" s="1" t="str">
        <f>TEXT(Table1[[#This Row],[Shipment Date]],"dddd")</f>
        <v>Wednesday</v>
      </c>
      <c r="G459" s="1" t="str">
        <f>TEXT(Table1[[#This Row],[Shipment Date]],"mmmm")</f>
        <v>August</v>
      </c>
      <c r="H459" s="1">
        <v>45529</v>
      </c>
      <c r="I459" s="16" t="str">
        <f>TEXT(Table1[[#This Row],[Delivery Date]],"dddd")</f>
        <v>Sunday</v>
      </c>
      <c r="J459" s="1" t="str">
        <f>TEXT(Table1[[#This Row],[Delivery Date]],"mmmm")</f>
        <v>August</v>
      </c>
      <c r="K459" t="s">
        <v>1378</v>
      </c>
      <c r="L459" s="15" t="s">
        <v>54</v>
      </c>
      <c r="M459" s="15" t="s">
        <v>193</v>
      </c>
      <c r="N459" t="s">
        <v>1379</v>
      </c>
      <c r="O459" s="15" t="s">
        <v>182</v>
      </c>
      <c r="P459" s="15" t="s">
        <v>80</v>
      </c>
      <c r="Q459" t="s">
        <v>833</v>
      </c>
      <c r="R459" t="s">
        <v>91</v>
      </c>
      <c r="S459" t="s">
        <v>65</v>
      </c>
      <c r="T459" t="s">
        <v>102</v>
      </c>
      <c r="U459" s="15" t="s">
        <v>103</v>
      </c>
      <c r="V459" s="15" t="s">
        <v>123</v>
      </c>
      <c r="W459">
        <v>181</v>
      </c>
      <c r="X459">
        <v>66.959999999999994</v>
      </c>
      <c r="Y459" s="15">
        <v>12119.76</v>
      </c>
      <c r="Z459">
        <v>15.09</v>
      </c>
      <c r="AA459">
        <v>11</v>
      </c>
      <c r="AB459">
        <v>1257</v>
      </c>
      <c r="AC459" t="s">
        <v>36</v>
      </c>
      <c r="AD459">
        <v>2088.66</v>
      </c>
      <c r="AE459">
        <v>10031.1</v>
      </c>
    </row>
    <row r="460" spans="1:31" x14ac:dyDescent="0.25">
      <c r="A460" s="15">
        <v>100458</v>
      </c>
      <c r="B460" s="1">
        <v>45890</v>
      </c>
      <c r="C460" s="1" t="str">
        <f>TEXT(Table1[[#This Row],[Order Date]],"dddd")</f>
        <v>Thursday</v>
      </c>
      <c r="D460" s="16" t="str">
        <f>TEXT(Table1[[#This Row],[Order Date]],"mmmm")</f>
        <v>August</v>
      </c>
      <c r="E460" s="1">
        <v>45890</v>
      </c>
      <c r="F460" s="1" t="str">
        <f>TEXT(Table1[[#This Row],[Shipment Date]],"dddd")</f>
        <v>Thursday</v>
      </c>
      <c r="G460" s="1" t="str">
        <f>TEXT(Table1[[#This Row],[Shipment Date]],"mmmm")</f>
        <v>August</v>
      </c>
      <c r="H460" s="1">
        <v>45894</v>
      </c>
      <c r="I460" s="16" t="str">
        <f>TEXT(Table1[[#This Row],[Delivery Date]],"dddd")</f>
        <v>Monday</v>
      </c>
      <c r="J460" s="1" t="str">
        <f>TEXT(Table1[[#This Row],[Delivery Date]],"mmmm")</f>
        <v>August</v>
      </c>
      <c r="K460" t="s">
        <v>1380</v>
      </c>
      <c r="L460" s="15" t="s">
        <v>25</v>
      </c>
      <c r="M460" s="15" t="s">
        <v>59</v>
      </c>
      <c r="N460" t="s">
        <v>1381</v>
      </c>
      <c r="O460" s="15" t="s">
        <v>79</v>
      </c>
      <c r="P460" s="15" t="s">
        <v>80</v>
      </c>
      <c r="Q460" t="s">
        <v>1382</v>
      </c>
      <c r="R460" t="s">
        <v>31</v>
      </c>
      <c r="S460" t="s">
        <v>32</v>
      </c>
      <c r="T460" t="s">
        <v>92</v>
      </c>
      <c r="U460" s="15" t="s">
        <v>93</v>
      </c>
      <c r="V460" s="15" t="s">
        <v>123</v>
      </c>
      <c r="W460">
        <v>200</v>
      </c>
      <c r="X460">
        <v>229.16</v>
      </c>
      <c r="Y460" s="15">
        <v>45832</v>
      </c>
      <c r="Z460">
        <v>15.55</v>
      </c>
      <c r="AA460">
        <v>4</v>
      </c>
      <c r="AB460">
        <v>364</v>
      </c>
      <c r="AC460" t="s">
        <v>57</v>
      </c>
      <c r="AD460">
        <v>7373.54</v>
      </c>
      <c r="AE460">
        <v>38458.46</v>
      </c>
    </row>
    <row r="461" spans="1:31" x14ac:dyDescent="0.25">
      <c r="A461" s="15">
        <v>100459</v>
      </c>
      <c r="B461" s="1">
        <v>45903</v>
      </c>
      <c r="C461" s="1" t="str">
        <f>TEXT(Table1[[#This Row],[Order Date]],"dddd")</f>
        <v>Wednesday</v>
      </c>
      <c r="D461" s="16" t="str">
        <f>TEXT(Table1[[#This Row],[Order Date]],"mmmm")</f>
        <v>September</v>
      </c>
      <c r="E461" s="1">
        <v>45905</v>
      </c>
      <c r="F461" s="1" t="str">
        <f>TEXT(Table1[[#This Row],[Shipment Date]],"dddd")</f>
        <v>Friday</v>
      </c>
      <c r="G461" s="1" t="str">
        <f>TEXT(Table1[[#This Row],[Shipment Date]],"mmmm")</f>
        <v>September</v>
      </c>
      <c r="H461" s="1">
        <v>45907</v>
      </c>
      <c r="I461" s="16" t="str">
        <f>TEXT(Table1[[#This Row],[Delivery Date]],"dddd")</f>
        <v>Sunday</v>
      </c>
      <c r="J461" s="1" t="str">
        <f>TEXT(Table1[[#This Row],[Delivery Date]],"mmmm")</f>
        <v>September</v>
      </c>
      <c r="K461" t="s">
        <v>1383</v>
      </c>
      <c r="L461" s="15" t="s">
        <v>25</v>
      </c>
      <c r="M461" s="15" t="s">
        <v>169</v>
      </c>
      <c r="N461" t="s">
        <v>1384</v>
      </c>
      <c r="O461" s="15" t="s">
        <v>139</v>
      </c>
      <c r="P461" s="15" t="s">
        <v>42</v>
      </c>
      <c r="Q461" t="s">
        <v>1385</v>
      </c>
      <c r="R461" t="s">
        <v>98</v>
      </c>
      <c r="S461" t="s">
        <v>25</v>
      </c>
      <c r="T461" t="s">
        <v>33</v>
      </c>
      <c r="U461" s="15" t="s">
        <v>34</v>
      </c>
      <c r="V461" s="15" t="s">
        <v>35</v>
      </c>
      <c r="W461">
        <v>260</v>
      </c>
      <c r="X461">
        <v>152.32</v>
      </c>
      <c r="Y461" s="15">
        <v>39603.199999999997</v>
      </c>
      <c r="Z461">
        <v>14.7</v>
      </c>
      <c r="AA461">
        <v>2</v>
      </c>
      <c r="AB461">
        <v>1624</v>
      </c>
      <c r="AC461" t="s">
        <v>36</v>
      </c>
      <c r="AD461">
        <v>8573.01</v>
      </c>
      <c r="AE461">
        <v>31030.189999999995</v>
      </c>
    </row>
    <row r="462" spans="1:31" x14ac:dyDescent="0.25">
      <c r="A462" s="15">
        <v>100460</v>
      </c>
      <c r="B462" s="1">
        <v>45495</v>
      </c>
      <c r="C462" s="1" t="str">
        <f>TEXT(Table1[[#This Row],[Order Date]],"dddd")</f>
        <v>Monday</v>
      </c>
      <c r="D462" s="16" t="str">
        <f>TEXT(Table1[[#This Row],[Order Date]],"mmmm")</f>
        <v>July</v>
      </c>
      <c r="E462" s="1">
        <v>45498</v>
      </c>
      <c r="F462" s="1" t="str">
        <f>TEXT(Table1[[#This Row],[Shipment Date]],"dddd")</f>
        <v>Thursday</v>
      </c>
      <c r="G462" s="1" t="str">
        <f>TEXT(Table1[[#This Row],[Shipment Date]],"mmmm")</f>
        <v>July</v>
      </c>
      <c r="H462" s="1">
        <v>45503</v>
      </c>
      <c r="I462" s="16" t="str">
        <f>TEXT(Table1[[#This Row],[Delivery Date]],"dddd")</f>
        <v>Tuesday</v>
      </c>
      <c r="J462" s="1" t="str">
        <f>TEXT(Table1[[#This Row],[Delivery Date]],"mmmm")</f>
        <v>July</v>
      </c>
      <c r="K462" t="s">
        <v>1386</v>
      </c>
      <c r="L462" s="15" t="s">
        <v>32</v>
      </c>
      <c r="M462" s="15" t="s">
        <v>137</v>
      </c>
      <c r="N462" t="s">
        <v>1387</v>
      </c>
      <c r="O462" s="15" t="s">
        <v>89</v>
      </c>
      <c r="P462" s="15" t="s">
        <v>62</v>
      </c>
      <c r="Q462" t="s">
        <v>1388</v>
      </c>
      <c r="R462" t="s">
        <v>118</v>
      </c>
      <c r="S462" t="s">
        <v>25</v>
      </c>
      <c r="T462" t="s">
        <v>74</v>
      </c>
      <c r="U462" s="15" t="s">
        <v>75</v>
      </c>
      <c r="V462" s="15" t="s">
        <v>68</v>
      </c>
      <c r="W462">
        <v>435</v>
      </c>
      <c r="X462">
        <v>49.56</v>
      </c>
      <c r="Y462" s="15">
        <v>21558.6</v>
      </c>
      <c r="Z462">
        <v>56.7</v>
      </c>
      <c r="AA462">
        <v>5</v>
      </c>
      <c r="AB462">
        <v>1079</v>
      </c>
      <c r="AC462" t="s">
        <v>36</v>
      </c>
      <c r="AD462">
        <v>2828.31</v>
      </c>
      <c r="AE462">
        <v>18730.289999999997</v>
      </c>
    </row>
    <row r="463" spans="1:31" x14ac:dyDescent="0.25">
      <c r="A463" s="15">
        <v>100461</v>
      </c>
      <c r="B463" s="1">
        <v>45579</v>
      </c>
      <c r="C463" s="1" t="str">
        <f>TEXT(Table1[[#This Row],[Order Date]],"dddd")</f>
        <v>Monday</v>
      </c>
      <c r="D463" s="16" t="str">
        <f>TEXT(Table1[[#This Row],[Order Date]],"mmmm")</f>
        <v>October</v>
      </c>
      <c r="E463" s="1">
        <v>45582</v>
      </c>
      <c r="F463" s="1" t="str">
        <f>TEXT(Table1[[#This Row],[Shipment Date]],"dddd")</f>
        <v>Thursday</v>
      </c>
      <c r="G463" s="1" t="str">
        <f>TEXT(Table1[[#This Row],[Shipment Date]],"mmmm")</f>
        <v>October</v>
      </c>
      <c r="H463" s="1">
        <v>45594</v>
      </c>
      <c r="I463" s="16" t="str">
        <f>TEXT(Table1[[#This Row],[Delivery Date]],"dddd")</f>
        <v>Tuesday</v>
      </c>
      <c r="J463" s="1" t="str">
        <f>TEXT(Table1[[#This Row],[Delivery Date]],"mmmm")</f>
        <v>October</v>
      </c>
      <c r="K463" t="s">
        <v>1141</v>
      </c>
      <c r="L463" s="15" t="s">
        <v>25</v>
      </c>
      <c r="M463" s="15" t="s">
        <v>233</v>
      </c>
      <c r="N463" t="s">
        <v>1389</v>
      </c>
      <c r="O463" s="15" t="s">
        <v>116</v>
      </c>
      <c r="P463" s="15" t="s">
        <v>62</v>
      </c>
      <c r="Q463" t="s">
        <v>1390</v>
      </c>
      <c r="R463" t="s">
        <v>91</v>
      </c>
      <c r="S463" t="s">
        <v>32</v>
      </c>
      <c r="T463" t="s">
        <v>151</v>
      </c>
      <c r="U463" s="15" t="s">
        <v>152</v>
      </c>
      <c r="V463" s="15" t="s">
        <v>123</v>
      </c>
      <c r="W463">
        <v>223</v>
      </c>
      <c r="X463">
        <v>40.85</v>
      </c>
      <c r="Y463" s="15">
        <v>9109.5499999999993</v>
      </c>
      <c r="Z463">
        <v>16.11</v>
      </c>
      <c r="AA463">
        <v>12</v>
      </c>
      <c r="AB463">
        <v>1399</v>
      </c>
      <c r="AC463" t="s">
        <v>36</v>
      </c>
      <c r="AD463">
        <v>1328.26</v>
      </c>
      <c r="AE463">
        <v>7781.2899999999991</v>
      </c>
    </row>
    <row r="464" spans="1:31" x14ac:dyDescent="0.25">
      <c r="A464" s="15">
        <v>100462</v>
      </c>
      <c r="B464" s="1">
        <v>45670</v>
      </c>
      <c r="C464" s="1" t="str">
        <f>TEXT(Table1[[#This Row],[Order Date]],"dddd")</f>
        <v>Monday</v>
      </c>
      <c r="D464" s="16" t="str">
        <f>TEXT(Table1[[#This Row],[Order Date]],"mmmm")</f>
        <v>January</v>
      </c>
      <c r="E464" s="1">
        <v>45672</v>
      </c>
      <c r="F464" s="1" t="str">
        <f>TEXT(Table1[[#This Row],[Shipment Date]],"dddd")</f>
        <v>Wednesday</v>
      </c>
      <c r="G464" s="1" t="str">
        <f>TEXT(Table1[[#This Row],[Shipment Date]],"mmmm")</f>
        <v>January</v>
      </c>
      <c r="H464" s="1">
        <v>45680</v>
      </c>
      <c r="I464" s="16" t="str">
        <f>TEXT(Table1[[#This Row],[Delivery Date]],"dddd")</f>
        <v>Thursday</v>
      </c>
      <c r="J464" s="1" t="str">
        <f>TEXT(Table1[[#This Row],[Delivery Date]],"mmmm")</f>
        <v>January</v>
      </c>
      <c r="K464" t="s">
        <v>1391</v>
      </c>
      <c r="L464" s="15" t="s">
        <v>65</v>
      </c>
      <c r="M464" s="15" t="s">
        <v>70</v>
      </c>
      <c r="N464" t="s">
        <v>1392</v>
      </c>
      <c r="O464" s="15" t="s">
        <v>61</v>
      </c>
      <c r="P464" s="15" t="s">
        <v>62</v>
      </c>
      <c r="Q464" t="s">
        <v>1377</v>
      </c>
      <c r="R464" t="s">
        <v>118</v>
      </c>
      <c r="S464" t="s">
        <v>38</v>
      </c>
      <c r="T464" t="s">
        <v>107</v>
      </c>
      <c r="U464" s="15" t="s">
        <v>108</v>
      </c>
      <c r="V464" s="15" t="s">
        <v>35</v>
      </c>
      <c r="W464">
        <v>176</v>
      </c>
      <c r="X464">
        <v>44.26</v>
      </c>
      <c r="Y464" s="15">
        <v>7789.76</v>
      </c>
      <c r="Z464">
        <v>17.46</v>
      </c>
      <c r="AA464">
        <v>8</v>
      </c>
      <c r="AB464">
        <v>2775</v>
      </c>
      <c r="AC464" t="s">
        <v>36</v>
      </c>
      <c r="AD464">
        <v>1040.3800000000001</v>
      </c>
      <c r="AE464">
        <v>6749.38</v>
      </c>
    </row>
    <row r="465" spans="1:31" x14ac:dyDescent="0.25">
      <c r="A465" s="15">
        <v>100463</v>
      </c>
      <c r="B465" s="1">
        <v>45799</v>
      </c>
      <c r="C465" s="1" t="str">
        <f>TEXT(Table1[[#This Row],[Order Date]],"dddd")</f>
        <v>Thursday</v>
      </c>
      <c r="D465" s="16" t="str">
        <f>TEXT(Table1[[#This Row],[Order Date]],"mmmm")</f>
        <v>May</v>
      </c>
      <c r="E465" s="1">
        <v>45804</v>
      </c>
      <c r="F465" s="1" t="str">
        <f>TEXT(Table1[[#This Row],[Shipment Date]],"dddd")</f>
        <v>Tuesday</v>
      </c>
      <c r="G465" s="1" t="str">
        <f>TEXT(Table1[[#This Row],[Shipment Date]],"mmmm")</f>
        <v>May</v>
      </c>
      <c r="H465" s="1">
        <v>45807</v>
      </c>
      <c r="I465" s="16" t="str">
        <f>TEXT(Table1[[#This Row],[Delivery Date]],"dddd")</f>
        <v>Friday</v>
      </c>
      <c r="J465" s="1" t="str">
        <f>TEXT(Table1[[#This Row],[Delivery Date]],"mmmm")</f>
        <v>May</v>
      </c>
      <c r="K465" t="s">
        <v>1393</v>
      </c>
      <c r="L465" s="15" t="s">
        <v>65</v>
      </c>
      <c r="M465" s="15" t="s">
        <v>70</v>
      </c>
      <c r="N465" t="s">
        <v>1394</v>
      </c>
      <c r="O465" s="15" t="s">
        <v>41</v>
      </c>
      <c r="P465" s="15" t="s">
        <v>42</v>
      </c>
      <c r="Q465" t="s">
        <v>374</v>
      </c>
      <c r="R465" t="s">
        <v>91</v>
      </c>
      <c r="S465" t="s">
        <v>38</v>
      </c>
      <c r="T465" t="s">
        <v>102</v>
      </c>
      <c r="U465" s="15" t="s">
        <v>103</v>
      </c>
      <c r="V465" s="15" t="s">
        <v>68</v>
      </c>
      <c r="W465">
        <v>264</v>
      </c>
      <c r="X465">
        <v>293.83999999999997</v>
      </c>
      <c r="Y465" s="15">
        <v>77573.759999999995</v>
      </c>
      <c r="Z465">
        <v>45.62</v>
      </c>
      <c r="AA465">
        <v>3</v>
      </c>
      <c r="AB465">
        <v>643</v>
      </c>
      <c r="AC465" t="s">
        <v>36</v>
      </c>
      <c r="AD465">
        <v>15886.31</v>
      </c>
      <c r="AE465">
        <v>61687.45</v>
      </c>
    </row>
    <row r="466" spans="1:31" x14ac:dyDescent="0.25">
      <c r="A466" s="15">
        <v>100464</v>
      </c>
      <c r="B466" s="1">
        <v>45700</v>
      </c>
      <c r="C466" s="1" t="str">
        <f>TEXT(Table1[[#This Row],[Order Date]],"dddd")</f>
        <v>Wednesday</v>
      </c>
      <c r="D466" s="16" t="str">
        <f>TEXT(Table1[[#This Row],[Order Date]],"mmmm")</f>
        <v>February</v>
      </c>
      <c r="E466" s="1">
        <v>45703</v>
      </c>
      <c r="F466" s="1" t="str">
        <f>TEXT(Table1[[#This Row],[Shipment Date]],"dddd")</f>
        <v>Saturday</v>
      </c>
      <c r="G466" s="1" t="str">
        <f>TEXT(Table1[[#This Row],[Shipment Date]],"mmmm")</f>
        <v>February</v>
      </c>
      <c r="H466" s="1">
        <v>45708</v>
      </c>
      <c r="I466" s="16" t="str">
        <f>TEXT(Table1[[#This Row],[Delivery Date]],"dddd")</f>
        <v>Thursday</v>
      </c>
      <c r="J466" s="1" t="str">
        <f>TEXT(Table1[[#This Row],[Delivery Date]],"mmmm")</f>
        <v>February</v>
      </c>
      <c r="K466" t="s">
        <v>1395</v>
      </c>
      <c r="L466" s="15" t="s">
        <v>32</v>
      </c>
      <c r="M466" s="15" t="s">
        <v>364</v>
      </c>
      <c r="N466" t="s">
        <v>1396</v>
      </c>
      <c r="O466" s="15" t="s">
        <v>246</v>
      </c>
      <c r="P466" s="15" t="s">
        <v>29</v>
      </c>
      <c r="Q466" t="s">
        <v>1094</v>
      </c>
      <c r="R466" t="s">
        <v>91</v>
      </c>
      <c r="S466" t="s">
        <v>25</v>
      </c>
      <c r="T466" t="s">
        <v>107</v>
      </c>
      <c r="U466" s="15" t="s">
        <v>108</v>
      </c>
      <c r="V466" s="15" t="s">
        <v>123</v>
      </c>
      <c r="W466">
        <v>320</v>
      </c>
      <c r="X466">
        <v>15.42</v>
      </c>
      <c r="Y466" s="15">
        <v>4934.3999999999996</v>
      </c>
      <c r="Z466">
        <v>18.47</v>
      </c>
      <c r="AA466">
        <v>5</v>
      </c>
      <c r="AB466">
        <v>237</v>
      </c>
      <c r="AC466" t="s">
        <v>36</v>
      </c>
      <c r="AD466">
        <v>522.26</v>
      </c>
      <c r="AE466">
        <v>4412.1399999999994</v>
      </c>
    </row>
    <row r="467" spans="1:31" x14ac:dyDescent="0.25">
      <c r="A467" s="15">
        <v>100465</v>
      </c>
      <c r="B467" s="1">
        <v>45911</v>
      </c>
      <c r="C467" s="1" t="str">
        <f>TEXT(Table1[[#This Row],[Order Date]],"dddd")</f>
        <v>Thursday</v>
      </c>
      <c r="D467" s="16" t="str">
        <f>TEXT(Table1[[#This Row],[Order Date]],"mmmm")</f>
        <v>September</v>
      </c>
      <c r="E467" s="1">
        <v>45912</v>
      </c>
      <c r="F467" s="1" t="str">
        <f>TEXT(Table1[[#This Row],[Shipment Date]],"dddd")</f>
        <v>Friday</v>
      </c>
      <c r="G467" s="1" t="str">
        <f>TEXT(Table1[[#This Row],[Shipment Date]],"mmmm")</f>
        <v>September</v>
      </c>
      <c r="H467" s="1">
        <v>45925</v>
      </c>
      <c r="I467" s="16" t="str">
        <f>TEXT(Table1[[#This Row],[Delivery Date]],"dddd")</f>
        <v>Thursday</v>
      </c>
      <c r="J467" s="1" t="str">
        <f>TEXT(Table1[[#This Row],[Delivery Date]],"mmmm")</f>
        <v>September</v>
      </c>
      <c r="K467" t="s">
        <v>1397</v>
      </c>
      <c r="L467" s="15" t="s">
        <v>32</v>
      </c>
      <c r="M467" s="15" t="s">
        <v>364</v>
      </c>
      <c r="N467" t="s">
        <v>1398</v>
      </c>
      <c r="O467" s="15" t="s">
        <v>126</v>
      </c>
      <c r="P467" s="15" t="s">
        <v>42</v>
      </c>
      <c r="Q467" t="s">
        <v>1399</v>
      </c>
      <c r="R467" t="s">
        <v>122</v>
      </c>
      <c r="S467" t="s">
        <v>65</v>
      </c>
      <c r="T467" t="s">
        <v>33</v>
      </c>
      <c r="U467" s="15" t="s">
        <v>34</v>
      </c>
      <c r="V467" s="15" t="s">
        <v>123</v>
      </c>
      <c r="W467">
        <v>459</v>
      </c>
      <c r="X467">
        <v>233.44</v>
      </c>
      <c r="Y467" s="15">
        <v>107148.96</v>
      </c>
      <c r="Z467">
        <v>21.85</v>
      </c>
      <c r="AA467">
        <v>13</v>
      </c>
      <c r="AB467">
        <v>1039</v>
      </c>
      <c r="AC467" t="s">
        <v>36</v>
      </c>
      <c r="AD467">
        <v>11764.2</v>
      </c>
      <c r="AE467">
        <v>95384.760000000009</v>
      </c>
    </row>
    <row r="468" spans="1:31" x14ac:dyDescent="0.25">
      <c r="A468" s="15">
        <v>100466</v>
      </c>
      <c r="B468" s="1">
        <v>45794</v>
      </c>
      <c r="C468" s="1" t="str">
        <f>TEXT(Table1[[#This Row],[Order Date]],"dddd")</f>
        <v>Saturday</v>
      </c>
      <c r="D468" s="16" t="str">
        <f>TEXT(Table1[[#This Row],[Order Date]],"mmmm")</f>
        <v>May</v>
      </c>
      <c r="E468" s="1">
        <v>45795</v>
      </c>
      <c r="F468" s="1" t="str">
        <f>TEXT(Table1[[#This Row],[Shipment Date]],"dddd")</f>
        <v>Sunday</v>
      </c>
      <c r="G468" s="1" t="str">
        <f>TEXT(Table1[[#This Row],[Shipment Date]],"mmmm")</f>
        <v>May</v>
      </c>
      <c r="H468" s="1">
        <v>45804</v>
      </c>
      <c r="I468" s="16" t="str">
        <f>TEXT(Table1[[#This Row],[Delivery Date]],"dddd")</f>
        <v>Tuesday</v>
      </c>
      <c r="J468" s="1" t="str">
        <f>TEXT(Table1[[#This Row],[Delivery Date]],"mmmm")</f>
        <v>May</v>
      </c>
      <c r="K468" t="s">
        <v>1400</v>
      </c>
      <c r="L468" s="15" t="s">
        <v>25</v>
      </c>
      <c r="M468" s="15" t="s">
        <v>169</v>
      </c>
      <c r="N468" t="s">
        <v>1401</v>
      </c>
      <c r="O468" s="15" t="s">
        <v>182</v>
      </c>
      <c r="P468" s="15" t="s">
        <v>80</v>
      </c>
      <c r="Q468" t="s">
        <v>1402</v>
      </c>
      <c r="R468" t="s">
        <v>113</v>
      </c>
      <c r="S468" t="s">
        <v>65</v>
      </c>
      <c r="T468" t="s">
        <v>33</v>
      </c>
      <c r="U468" s="15" t="s">
        <v>34</v>
      </c>
      <c r="V468" s="15" t="s">
        <v>123</v>
      </c>
      <c r="W468">
        <v>53</v>
      </c>
      <c r="X468">
        <v>253.03</v>
      </c>
      <c r="Y468" s="15">
        <v>13410.59</v>
      </c>
      <c r="Z468">
        <v>11.98</v>
      </c>
      <c r="AA468">
        <v>9</v>
      </c>
      <c r="AB468">
        <v>375</v>
      </c>
      <c r="AC468" t="s">
        <v>36</v>
      </c>
      <c r="AD468">
        <v>2064.17</v>
      </c>
      <c r="AE468">
        <v>11346.42</v>
      </c>
    </row>
    <row r="469" spans="1:31" x14ac:dyDescent="0.25">
      <c r="A469" s="15">
        <v>100467</v>
      </c>
      <c r="B469" s="1">
        <v>45365</v>
      </c>
      <c r="C469" s="1" t="str">
        <f>TEXT(Table1[[#This Row],[Order Date]],"dddd")</f>
        <v>Thursday</v>
      </c>
      <c r="D469" s="16" t="str">
        <f>TEXT(Table1[[#This Row],[Order Date]],"mmmm")</f>
        <v>March</v>
      </c>
      <c r="E469" s="1">
        <v>45367</v>
      </c>
      <c r="F469" s="1" t="str">
        <f>TEXT(Table1[[#This Row],[Shipment Date]],"dddd")</f>
        <v>Saturday</v>
      </c>
      <c r="G469" s="1" t="str">
        <f>TEXT(Table1[[#This Row],[Shipment Date]],"mmmm")</f>
        <v>March</v>
      </c>
      <c r="H469" s="1">
        <v>45379</v>
      </c>
      <c r="I469" s="16" t="str">
        <f>TEXT(Table1[[#This Row],[Delivery Date]],"dddd")</f>
        <v>Thursday</v>
      </c>
      <c r="J469" s="1" t="str">
        <f>TEXT(Table1[[#This Row],[Delivery Date]],"mmmm")</f>
        <v>March</v>
      </c>
      <c r="K469" t="s">
        <v>1403</v>
      </c>
      <c r="L469" s="15" t="s">
        <v>32</v>
      </c>
      <c r="M469" s="15" t="s">
        <v>95</v>
      </c>
      <c r="N469" t="s">
        <v>1404</v>
      </c>
      <c r="O469" s="15" t="s">
        <v>207</v>
      </c>
      <c r="P469" s="15" t="s">
        <v>80</v>
      </c>
      <c r="Q469" t="s">
        <v>1405</v>
      </c>
      <c r="R469" t="s">
        <v>122</v>
      </c>
      <c r="S469" t="s">
        <v>54</v>
      </c>
      <c r="T469" t="s">
        <v>151</v>
      </c>
      <c r="U469" s="15" t="s">
        <v>152</v>
      </c>
      <c r="V469" s="15" t="s">
        <v>123</v>
      </c>
      <c r="W469">
        <v>331</v>
      </c>
      <c r="X469">
        <v>78.95</v>
      </c>
      <c r="Y469" s="15">
        <v>26132.45</v>
      </c>
      <c r="Z469">
        <v>18.739999999999998</v>
      </c>
      <c r="AA469">
        <v>12</v>
      </c>
      <c r="AB469">
        <v>1602</v>
      </c>
      <c r="AC469" t="s">
        <v>188</v>
      </c>
      <c r="AD469">
        <v>6296.23</v>
      </c>
      <c r="AE469">
        <v>19836.22</v>
      </c>
    </row>
    <row r="470" spans="1:31" x14ac:dyDescent="0.25">
      <c r="A470" s="15">
        <v>100468</v>
      </c>
      <c r="B470" s="1">
        <v>46022</v>
      </c>
      <c r="C470" s="1" t="str">
        <f>TEXT(Table1[[#This Row],[Order Date]],"dddd")</f>
        <v>Wednesday</v>
      </c>
      <c r="D470" s="16" t="str">
        <f>TEXT(Table1[[#This Row],[Order Date]],"mmmm")</f>
        <v>December</v>
      </c>
      <c r="E470" s="1">
        <v>46026</v>
      </c>
      <c r="F470" s="1" t="str">
        <f>TEXT(Table1[[#This Row],[Shipment Date]],"dddd")</f>
        <v>Sunday</v>
      </c>
      <c r="G470" s="1" t="str">
        <f>TEXT(Table1[[#This Row],[Shipment Date]],"mmmm")</f>
        <v>January</v>
      </c>
      <c r="H470" s="1">
        <v>46029</v>
      </c>
      <c r="I470" s="16" t="str">
        <f>TEXT(Table1[[#This Row],[Delivery Date]],"dddd")</f>
        <v>Wednesday</v>
      </c>
      <c r="J470" s="1" t="str">
        <f>TEXT(Table1[[#This Row],[Delivery Date]],"mmmm")</f>
        <v>January</v>
      </c>
      <c r="K470" t="s">
        <v>1406</v>
      </c>
      <c r="L470" s="15" t="s">
        <v>54</v>
      </c>
      <c r="M470" s="15" t="s">
        <v>129</v>
      </c>
      <c r="N470" t="s">
        <v>1407</v>
      </c>
      <c r="O470" s="15" t="s">
        <v>28</v>
      </c>
      <c r="P470" s="15" t="s">
        <v>29</v>
      </c>
      <c r="Q470" t="s">
        <v>1408</v>
      </c>
      <c r="R470" t="s">
        <v>98</v>
      </c>
      <c r="S470" t="s">
        <v>38</v>
      </c>
      <c r="T470" t="s">
        <v>151</v>
      </c>
      <c r="U470" s="15" t="s">
        <v>152</v>
      </c>
      <c r="V470" s="15" t="s">
        <v>68</v>
      </c>
      <c r="W470">
        <v>452</v>
      </c>
      <c r="X470">
        <v>56.02</v>
      </c>
      <c r="Y470" s="15">
        <v>25321.040000000001</v>
      </c>
      <c r="Z470">
        <v>57.8</v>
      </c>
      <c r="AA470">
        <v>3</v>
      </c>
      <c r="AB470">
        <v>2521</v>
      </c>
      <c r="AC470" t="s">
        <v>57</v>
      </c>
      <c r="AD470">
        <v>4079.17</v>
      </c>
      <c r="AE470">
        <v>21241.870000000003</v>
      </c>
    </row>
    <row r="471" spans="1:31" x14ac:dyDescent="0.25">
      <c r="A471" s="15">
        <v>100469</v>
      </c>
      <c r="B471" s="1">
        <v>45911</v>
      </c>
      <c r="C471" s="1" t="str">
        <f>TEXT(Table1[[#This Row],[Order Date]],"dddd")</f>
        <v>Thursday</v>
      </c>
      <c r="D471" s="16" t="str">
        <f>TEXT(Table1[[#This Row],[Order Date]],"mmmm")</f>
        <v>September</v>
      </c>
      <c r="E471" s="1">
        <v>45911</v>
      </c>
      <c r="F471" s="1" t="str">
        <f>TEXT(Table1[[#This Row],[Shipment Date]],"dddd")</f>
        <v>Thursday</v>
      </c>
      <c r="G471" s="1" t="str">
        <f>TEXT(Table1[[#This Row],[Shipment Date]],"mmmm")</f>
        <v>September</v>
      </c>
      <c r="H471" s="1">
        <v>45935</v>
      </c>
      <c r="I471" s="16" t="str">
        <f>TEXT(Table1[[#This Row],[Delivery Date]],"dddd")</f>
        <v>Sunday</v>
      </c>
      <c r="J471" s="1" t="str">
        <f>TEXT(Table1[[#This Row],[Delivery Date]],"mmmm")</f>
        <v>October</v>
      </c>
      <c r="K471" t="s">
        <v>1409</v>
      </c>
      <c r="L471" s="15" t="s">
        <v>25</v>
      </c>
      <c r="M471" s="15" t="s">
        <v>172</v>
      </c>
      <c r="N471" t="s">
        <v>1410</v>
      </c>
      <c r="O471" s="15" t="s">
        <v>368</v>
      </c>
      <c r="P471" s="15" t="s">
        <v>29</v>
      </c>
      <c r="Q471" t="s">
        <v>971</v>
      </c>
      <c r="R471" t="s">
        <v>91</v>
      </c>
      <c r="S471" t="s">
        <v>38</v>
      </c>
      <c r="T471" t="s">
        <v>45</v>
      </c>
      <c r="U471" s="15" t="s">
        <v>46</v>
      </c>
      <c r="V471" s="15" t="s">
        <v>76</v>
      </c>
      <c r="W471">
        <v>429</v>
      </c>
      <c r="X471">
        <v>44.41</v>
      </c>
      <c r="Y471" s="15">
        <v>19051.89</v>
      </c>
      <c r="Z471">
        <v>15.84</v>
      </c>
      <c r="AA471">
        <v>24</v>
      </c>
      <c r="AB471">
        <v>504</v>
      </c>
      <c r="AC471" t="s">
        <v>188</v>
      </c>
      <c r="AD471">
        <v>5672.84</v>
      </c>
      <c r="AE471">
        <v>13379.05</v>
      </c>
    </row>
    <row r="472" spans="1:31" x14ac:dyDescent="0.25">
      <c r="A472" s="15">
        <v>100470</v>
      </c>
      <c r="B472" s="1">
        <v>45357</v>
      </c>
      <c r="C472" s="1" t="str">
        <f>TEXT(Table1[[#This Row],[Order Date]],"dddd")</f>
        <v>Wednesday</v>
      </c>
      <c r="D472" s="16" t="str">
        <f>TEXT(Table1[[#This Row],[Order Date]],"mmmm")</f>
        <v>March</v>
      </c>
      <c r="E472" s="1">
        <v>45360</v>
      </c>
      <c r="F472" s="1" t="str">
        <f>TEXT(Table1[[#This Row],[Shipment Date]],"dddd")</f>
        <v>Saturday</v>
      </c>
      <c r="G472" s="1" t="str">
        <f>TEXT(Table1[[#This Row],[Shipment Date]],"mmmm")</f>
        <v>March</v>
      </c>
      <c r="H472" s="1">
        <v>45367</v>
      </c>
      <c r="I472" s="16" t="str">
        <f>TEXT(Table1[[#This Row],[Delivery Date]],"dddd")</f>
        <v>Saturday</v>
      </c>
      <c r="J472" s="1" t="str">
        <f>TEXT(Table1[[#This Row],[Delivery Date]],"mmmm")</f>
        <v>March</v>
      </c>
      <c r="K472" t="s">
        <v>1411</v>
      </c>
      <c r="L472" s="15" t="s">
        <v>54</v>
      </c>
      <c r="M472" s="15" t="s">
        <v>225</v>
      </c>
      <c r="N472" t="s">
        <v>1412</v>
      </c>
      <c r="O472" s="15" t="s">
        <v>79</v>
      </c>
      <c r="P472" s="15" t="s">
        <v>80</v>
      </c>
      <c r="Q472" t="s">
        <v>1413</v>
      </c>
      <c r="R472" t="s">
        <v>113</v>
      </c>
      <c r="S472" t="s">
        <v>38</v>
      </c>
      <c r="T472" t="s">
        <v>45</v>
      </c>
      <c r="U472" s="15" t="s">
        <v>46</v>
      </c>
      <c r="V472" s="15" t="s">
        <v>35</v>
      </c>
      <c r="W472">
        <v>451</v>
      </c>
      <c r="X472">
        <v>345.01</v>
      </c>
      <c r="Y472" s="15">
        <v>155599.51</v>
      </c>
      <c r="Z472">
        <v>25.26</v>
      </c>
      <c r="AA472">
        <v>7</v>
      </c>
      <c r="AB472">
        <v>1654</v>
      </c>
      <c r="AC472" t="s">
        <v>36</v>
      </c>
      <c r="AD472">
        <v>24252.27</v>
      </c>
      <c r="AE472">
        <v>131347.24000000002</v>
      </c>
    </row>
    <row r="473" spans="1:31" x14ac:dyDescent="0.25">
      <c r="A473" s="15">
        <v>100471</v>
      </c>
      <c r="B473" s="1">
        <v>45559</v>
      </c>
      <c r="C473" s="1" t="str">
        <f>TEXT(Table1[[#This Row],[Order Date]],"dddd")</f>
        <v>Tuesday</v>
      </c>
      <c r="D473" s="16" t="str">
        <f>TEXT(Table1[[#This Row],[Order Date]],"mmmm")</f>
        <v>September</v>
      </c>
      <c r="E473" s="1">
        <v>45563</v>
      </c>
      <c r="F473" s="1" t="str">
        <f>TEXT(Table1[[#This Row],[Shipment Date]],"dddd")</f>
        <v>Saturday</v>
      </c>
      <c r="G473" s="1" t="str">
        <f>TEXT(Table1[[#This Row],[Shipment Date]],"mmmm")</f>
        <v>September</v>
      </c>
      <c r="H473" s="1">
        <v>45574</v>
      </c>
      <c r="I473" s="16" t="str">
        <f>TEXT(Table1[[#This Row],[Delivery Date]],"dddd")</f>
        <v>Wednesday</v>
      </c>
      <c r="J473" s="1" t="str">
        <f>TEXT(Table1[[#This Row],[Delivery Date]],"mmmm")</f>
        <v>October</v>
      </c>
      <c r="K473" t="s">
        <v>1414</v>
      </c>
      <c r="L473" s="15" t="s">
        <v>65</v>
      </c>
      <c r="M473" s="15" t="s">
        <v>70</v>
      </c>
      <c r="N473" t="s">
        <v>1415</v>
      </c>
      <c r="O473" s="15" t="s">
        <v>416</v>
      </c>
      <c r="P473" s="15" t="s">
        <v>80</v>
      </c>
      <c r="Q473" t="s">
        <v>1416</v>
      </c>
      <c r="R473" t="s">
        <v>118</v>
      </c>
      <c r="S473" t="s">
        <v>38</v>
      </c>
      <c r="T473" t="s">
        <v>102</v>
      </c>
      <c r="U473" s="15" t="s">
        <v>103</v>
      </c>
      <c r="V473" s="15" t="s">
        <v>123</v>
      </c>
      <c r="W473">
        <v>182</v>
      </c>
      <c r="X473">
        <v>40.64</v>
      </c>
      <c r="Y473" s="15">
        <v>7396.48</v>
      </c>
      <c r="Z473">
        <v>15.11</v>
      </c>
      <c r="AA473">
        <v>11</v>
      </c>
      <c r="AB473">
        <v>566</v>
      </c>
      <c r="AC473" t="s">
        <v>36</v>
      </c>
      <c r="AD473">
        <v>1078.57</v>
      </c>
      <c r="AE473">
        <v>6317.91</v>
      </c>
    </row>
    <row r="474" spans="1:31" x14ac:dyDescent="0.25">
      <c r="A474" s="15">
        <v>100472</v>
      </c>
      <c r="B474" s="1">
        <v>45407</v>
      </c>
      <c r="C474" s="1" t="str">
        <f>TEXT(Table1[[#This Row],[Order Date]],"dddd")</f>
        <v>Thursday</v>
      </c>
      <c r="D474" s="16" t="str">
        <f>TEXT(Table1[[#This Row],[Order Date]],"mmmm")</f>
        <v>April</v>
      </c>
      <c r="E474" s="1">
        <v>45408</v>
      </c>
      <c r="F474" s="1" t="str">
        <f>TEXT(Table1[[#This Row],[Shipment Date]],"dddd")</f>
        <v>Friday</v>
      </c>
      <c r="G474" s="1" t="str">
        <f>TEXT(Table1[[#This Row],[Shipment Date]],"mmmm")</f>
        <v>April</v>
      </c>
      <c r="H474" s="1">
        <v>45424</v>
      </c>
      <c r="I474" s="16" t="str">
        <f>TEXT(Table1[[#This Row],[Delivery Date]],"dddd")</f>
        <v>Sunday</v>
      </c>
      <c r="J474" s="1" t="str">
        <f>TEXT(Table1[[#This Row],[Delivery Date]],"mmmm")</f>
        <v>May</v>
      </c>
      <c r="K474" t="s">
        <v>1417</v>
      </c>
      <c r="L474" s="15" t="s">
        <v>25</v>
      </c>
      <c r="M474" s="15" t="s">
        <v>59</v>
      </c>
      <c r="N474" t="s">
        <v>1418</v>
      </c>
      <c r="O474" s="15" t="s">
        <v>230</v>
      </c>
      <c r="P474" s="15" t="s">
        <v>80</v>
      </c>
      <c r="Q474" t="s">
        <v>1419</v>
      </c>
      <c r="R474" t="s">
        <v>122</v>
      </c>
      <c r="S474" t="s">
        <v>32</v>
      </c>
      <c r="T474" t="s">
        <v>45</v>
      </c>
      <c r="U474" s="15" t="s">
        <v>46</v>
      </c>
      <c r="V474" s="15" t="s">
        <v>76</v>
      </c>
      <c r="W474">
        <v>425</v>
      </c>
      <c r="X474">
        <v>242.27</v>
      </c>
      <c r="Y474" s="15">
        <v>102964.75</v>
      </c>
      <c r="Z474">
        <v>15.76</v>
      </c>
      <c r="AA474">
        <v>16</v>
      </c>
      <c r="AB474">
        <v>2019</v>
      </c>
      <c r="AC474" t="s">
        <v>188</v>
      </c>
      <c r="AD474">
        <v>21466.47</v>
      </c>
      <c r="AE474">
        <v>81498.28</v>
      </c>
    </row>
    <row r="475" spans="1:31" x14ac:dyDescent="0.25">
      <c r="A475" s="15">
        <v>100473</v>
      </c>
      <c r="B475" s="1">
        <v>45848</v>
      </c>
      <c r="C475" s="1" t="str">
        <f>TEXT(Table1[[#This Row],[Order Date]],"dddd")</f>
        <v>Thursday</v>
      </c>
      <c r="D475" s="16" t="str">
        <f>TEXT(Table1[[#This Row],[Order Date]],"mmmm")</f>
        <v>July</v>
      </c>
      <c r="E475" s="1">
        <v>45850</v>
      </c>
      <c r="F475" s="1" t="str">
        <f>TEXT(Table1[[#This Row],[Shipment Date]],"dddd")</f>
        <v>Saturday</v>
      </c>
      <c r="G475" s="1" t="str">
        <f>TEXT(Table1[[#This Row],[Shipment Date]],"mmmm")</f>
        <v>July</v>
      </c>
      <c r="H475" s="1">
        <v>45865</v>
      </c>
      <c r="I475" s="16" t="str">
        <f>TEXT(Table1[[#This Row],[Delivery Date]],"dddd")</f>
        <v>Sunday</v>
      </c>
      <c r="J475" s="1" t="str">
        <f>TEXT(Table1[[#This Row],[Delivery Date]],"mmmm")</f>
        <v>July</v>
      </c>
      <c r="K475" t="s">
        <v>1420</v>
      </c>
      <c r="L475" s="15" t="s">
        <v>25</v>
      </c>
      <c r="M475" s="15" t="s">
        <v>233</v>
      </c>
      <c r="N475" t="s">
        <v>1421</v>
      </c>
      <c r="O475" s="15" t="s">
        <v>72</v>
      </c>
      <c r="P475" s="15" t="s">
        <v>42</v>
      </c>
      <c r="Q475" t="s">
        <v>587</v>
      </c>
      <c r="R475" t="s">
        <v>31</v>
      </c>
      <c r="S475" t="s">
        <v>32</v>
      </c>
      <c r="T475" t="s">
        <v>55</v>
      </c>
      <c r="U475" s="15" t="s">
        <v>56</v>
      </c>
      <c r="V475" s="15" t="s">
        <v>76</v>
      </c>
      <c r="W475">
        <v>175</v>
      </c>
      <c r="X475">
        <v>375.1</v>
      </c>
      <c r="Y475" s="15">
        <v>65642.5</v>
      </c>
      <c r="Z475">
        <v>11.21</v>
      </c>
      <c r="AA475">
        <v>15</v>
      </c>
      <c r="AB475">
        <v>263</v>
      </c>
      <c r="AC475" t="s">
        <v>36</v>
      </c>
      <c r="AD475">
        <v>5596.36</v>
      </c>
      <c r="AE475">
        <v>60046.14</v>
      </c>
    </row>
    <row r="476" spans="1:31" x14ac:dyDescent="0.25">
      <c r="A476" s="15">
        <v>100474</v>
      </c>
      <c r="B476" s="1">
        <v>45340</v>
      </c>
      <c r="C476" s="1" t="str">
        <f>TEXT(Table1[[#This Row],[Order Date]],"dddd")</f>
        <v>Sunday</v>
      </c>
      <c r="D476" s="16" t="str">
        <f>TEXT(Table1[[#This Row],[Order Date]],"mmmm")</f>
        <v>February</v>
      </c>
      <c r="E476" s="1">
        <v>45343</v>
      </c>
      <c r="F476" s="1" t="str">
        <f>TEXT(Table1[[#This Row],[Shipment Date]],"dddd")</f>
        <v>Wednesday</v>
      </c>
      <c r="G476" s="1" t="str">
        <f>TEXT(Table1[[#This Row],[Shipment Date]],"mmmm")</f>
        <v>February</v>
      </c>
      <c r="H476" s="1">
        <v>45344</v>
      </c>
      <c r="I476" s="16" t="str">
        <f>TEXT(Table1[[#This Row],[Delivery Date]],"dddd")</f>
        <v>Thursday</v>
      </c>
      <c r="J476" s="1" t="str">
        <f>TEXT(Table1[[#This Row],[Delivery Date]],"mmmm")</f>
        <v>February</v>
      </c>
      <c r="K476" t="s">
        <v>1422</v>
      </c>
      <c r="L476" s="15" t="s">
        <v>65</v>
      </c>
      <c r="M476" s="15" t="s">
        <v>142</v>
      </c>
      <c r="N476" t="s">
        <v>1423</v>
      </c>
      <c r="O476" s="15" t="s">
        <v>41</v>
      </c>
      <c r="P476" s="15" t="s">
        <v>42</v>
      </c>
      <c r="Q476" t="s">
        <v>1424</v>
      </c>
      <c r="R476" t="s">
        <v>91</v>
      </c>
      <c r="S476" t="s">
        <v>38</v>
      </c>
      <c r="T476" t="s">
        <v>203</v>
      </c>
      <c r="U476" s="15" t="s">
        <v>204</v>
      </c>
      <c r="V476" s="15" t="s">
        <v>68</v>
      </c>
      <c r="W476">
        <v>175</v>
      </c>
      <c r="X476">
        <v>93.25</v>
      </c>
      <c r="Y476" s="15">
        <v>16318.75</v>
      </c>
      <c r="Z476">
        <v>39.85</v>
      </c>
      <c r="AA476">
        <v>1</v>
      </c>
      <c r="AB476">
        <v>1551</v>
      </c>
      <c r="AC476" t="s">
        <v>36</v>
      </c>
      <c r="AD476">
        <v>1943.13</v>
      </c>
      <c r="AE476">
        <v>14375.619999999999</v>
      </c>
    </row>
    <row r="477" spans="1:31" x14ac:dyDescent="0.25">
      <c r="A477" s="15">
        <v>100475</v>
      </c>
      <c r="B477" s="1">
        <v>45926</v>
      </c>
      <c r="C477" s="1" t="str">
        <f>TEXT(Table1[[#This Row],[Order Date]],"dddd")</f>
        <v>Friday</v>
      </c>
      <c r="D477" s="16" t="str">
        <f>TEXT(Table1[[#This Row],[Order Date]],"mmmm")</f>
        <v>September</v>
      </c>
      <c r="E477" s="1">
        <v>45929</v>
      </c>
      <c r="F477" s="1" t="str">
        <f>TEXT(Table1[[#This Row],[Shipment Date]],"dddd")</f>
        <v>Monday</v>
      </c>
      <c r="G477" s="1" t="str">
        <f>TEXT(Table1[[#This Row],[Shipment Date]],"mmmm")</f>
        <v>September</v>
      </c>
      <c r="H477" s="1">
        <v>45931</v>
      </c>
      <c r="I477" s="16" t="str">
        <f>TEXT(Table1[[#This Row],[Delivery Date]],"dddd")</f>
        <v>Wednesday</v>
      </c>
      <c r="J477" s="1" t="str">
        <f>TEXT(Table1[[#This Row],[Delivery Date]],"mmmm")</f>
        <v>October</v>
      </c>
      <c r="K477" t="s">
        <v>1425</v>
      </c>
      <c r="L477" s="15" t="s">
        <v>65</v>
      </c>
      <c r="M477" s="15" t="s">
        <v>142</v>
      </c>
      <c r="N477" t="s">
        <v>1426</v>
      </c>
      <c r="O477" s="15" t="s">
        <v>416</v>
      </c>
      <c r="P477" s="15" t="s">
        <v>80</v>
      </c>
      <c r="Q477" t="s">
        <v>219</v>
      </c>
      <c r="R477" t="s">
        <v>212</v>
      </c>
      <c r="S477" t="s">
        <v>38</v>
      </c>
      <c r="T477" t="s">
        <v>102</v>
      </c>
      <c r="U477" s="15" t="s">
        <v>103</v>
      </c>
      <c r="V477" s="15" t="s">
        <v>68</v>
      </c>
      <c r="W477">
        <v>107</v>
      </c>
      <c r="X477">
        <v>311.91000000000003</v>
      </c>
      <c r="Y477" s="15">
        <v>33374.370000000003</v>
      </c>
      <c r="Z477">
        <v>35.450000000000003</v>
      </c>
      <c r="AA477">
        <v>2</v>
      </c>
      <c r="AB477">
        <v>1982</v>
      </c>
      <c r="AC477" t="s">
        <v>36</v>
      </c>
      <c r="AD477">
        <v>4539.3</v>
      </c>
      <c r="AE477">
        <v>28835.070000000003</v>
      </c>
    </row>
    <row r="478" spans="1:31" x14ac:dyDescent="0.25">
      <c r="A478" s="15">
        <v>100476</v>
      </c>
      <c r="B478" s="1">
        <v>45472</v>
      </c>
      <c r="C478" s="1" t="str">
        <f>TEXT(Table1[[#This Row],[Order Date]],"dddd")</f>
        <v>Saturday</v>
      </c>
      <c r="D478" s="16" t="str">
        <f>TEXT(Table1[[#This Row],[Order Date]],"mmmm")</f>
        <v>June</v>
      </c>
      <c r="E478" s="1">
        <v>45476</v>
      </c>
      <c r="F478" s="1" t="str">
        <f>TEXT(Table1[[#This Row],[Shipment Date]],"dddd")</f>
        <v>Wednesday</v>
      </c>
      <c r="G478" s="1" t="str">
        <f>TEXT(Table1[[#This Row],[Shipment Date]],"mmmm")</f>
        <v>July</v>
      </c>
      <c r="H478" s="1">
        <v>45483</v>
      </c>
      <c r="I478" s="16" t="str">
        <f>TEXT(Table1[[#This Row],[Delivery Date]],"dddd")</f>
        <v>Wednesday</v>
      </c>
      <c r="J478" s="1" t="str">
        <f>TEXT(Table1[[#This Row],[Delivery Date]],"mmmm")</f>
        <v>July</v>
      </c>
      <c r="K478" t="s">
        <v>1427</v>
      </c>
      <c r="L478" s="15" t="s">
        <v>25</v>
      </c>
      <c r="M478" s="15" t="s">
        <v>233</v>
      </c>
      <c r="N478" t="s">
        <v>1428</v>
      </c>
      <c r="O478" s="15" t="s">
        <v>191</v>
      </c>
      <c r="P478" s="15" t="s">
        <v>62</v>
      </c>
      <c r="Q478" t="s">
        <v>1429</v>
      </c>
      <c r="R478" t="s">
        <v>212</v>
      </c>
      <c r="S478" t="s">
        <v>38</v>
      </c>
      <c r="T478" t="s">
        <v>55</v>
      </c>
      <c r="U478" s="15" t="s">
        <v>56</v>
      </c>
      <c r="V478" s="15" t="s">
        <v>123</v>
      </c>
      <c r="W478">
        <v>420</v>
      </c>
      <c r="X478">
        <v>14.89</v>
      </c>
      <c r="Y478" s="15">
        <v>6253.8</v>
      </c>
      <c r="Z478">
        <v>20.9</v>
      </c>
      <c r="AA478">
        <v>7</v>
      </c>
      <c r="AB478">
        <v>1882</v>
      </c>
      <c r="AC478" t="s">
        <v>36</v>
      </c>
      <c r="AD478">
        <v>1058.43</v>
      </c>
      <c r="AE478">
        <v>5195.37</v>
      </c>
    </row>
    <row r="479" spans="1:31" x14ac:dyDescent="0.25">
      <c r="A479" s="15">
        <v>100477</v>
      </c>
      <c r="B479" s="1">
        <v>45515</v>
      </c>
      <c r="C479" s="1" t="str">
        <f>TEXT(Table1[[#This Row],[Order Date]],"dddd")</f>
        <v>Sunday</v>
      </c>
      <c r="D479" s="16" t="str">
        <f>TEXT(Table1[[#This Row],[Order Date]],"mmmm")</f>
        <v>August</v>
      </c>
      <c r="E479" s="1">
        <v>45516</v>
      </c>
      <c r="F479" s="1" t="str">
        <f>TEXT(Table1[[#This Row],[Shipment Date]],"dddd")</f>
        <v>Monday</v>
      </c>
      <c r="G479" s="1" t="str">
        <f>TEXT(Table1[[#This Row],[Shipment Date]],"mmmm")</f>
        <v>August</v>
      </c>
      <c r="H479" s="1">
        <v>45520</v>
      </c>
      <c r="I479" s="16" t="str">
        <f>TEXT(Table1[[#This Row],[Delivery Date]],"dddd")</f>
        <v>Friday</v>
      </c>
      <c r="J479" s="1" t="str">
        <f>TEXT(Table1[[#This Row],[Delivery Date]],"mmmm")</f>
        <v>August</v>
      </c>
      <c r="K479" t="s">
        <v>1430</v>
      </c>
      <c r="L479" s="15" t="s">
        <v>25</v>
      </c>
      <c r="M479" s="15" t="s">
        <v>221</v>
      </c>
      <c r="N479" t="s">
        <v>1431</v>
      </c>
      <c r="O479" s="15" t="s">
        <v>139</v>
      </c>
      <c r="P479" s="15" t="s">
        <v>42</v>
      </c>
      <c r="Q479" t="s">
        <v>1432</v>
      </c>
      <c r="R479" t="s">
        <v>118</v>
      </c>
      <c r="S479" t="s">
        <v>65</v>
      </c>
      <c r="T479" t="s">
        <v>203</v>
      </c>
      <c r="U479" s="15" t="s">
        <v>204</v>
      </c>
      <c r="V479" s="15" t="s">
        <v>35</v>
      </c>
      <c r="W479">
        <v>48</v>
      </c>
      <c r="X479">
        <v>449.09</v>
      </c>
      <c r="Y479" s="15">
        <v>21556.32</v>
      </c>
      <c r="Z479">
        <v>13.83</v>
      </c>
      <c r="AA479">
        <v>4</v>
      </c>
      <c r="AB479">
        <v>1076</v>
      </c>
      <c r="AC479" t="s">
        <v>36</v>
      </c>
      <c r="AD479">
        <v>3685.04</v>
      </c>
      <c r="AE479">
        <v>17871.28</v>
      </c>
    </row>
    <row r="480" spans="1:31" x14ac:dyDescent="0.25">
      <c r="A480" s="15">
        <v>100478</v>
      </c>
      <c r="B480" s="1">
        <v>45494</v>
      </c>
      <c r="C480" s="1" t="str">
        <f>TEXT(Table1[[#This Row],[Order Date]],"dddd")</f>
        <v>Sunday</v>
      </c>
      <c r="D480" s="16" t="str">
        <f>TEXT(Table1[[#This Row],[Order Date]],"mmmm")</f>
        <v>July</v>
      </c>
      <c r="E480" s="1">
        <v>45496</v>
      </c>
      <c r="F480" s="1" t="str">
        <f>TEXT(Table1[[#This Row],[Shipment Date]],"dddd")</f>
        <v>Tuesday</v>
      </c>
      <c r="G480" s="1" t="str">
        <f>TEXT(Table1[[#This Row],[Shipment Date]],"mmmm")</f>
        <v>July</v>
      </c>
      <c r="H480" s="1">
        <v>45497</v>
      </c>
      <c r="I480" s="16" t="str">
        <f>TEXT(Table1[[#This Row],[Delivery Date]],"dddd")</f>
        <v>Wednesday</v>
      </c>
      <c r="J480" s="1" t="str">
        <f>TEXT(Table1[[#This Row],[Delivery Date]],"mmmm")</f>
        <v>July</v>
      </c>
      <c r="K480" t="s">
        <v>1433</v>
      </c>
      <c r="L480" s="15" t="s">
        <v>54</v>
      </c>
      <c r="M480" s="15" t="s">
        <v>129</v>
      </c>
      <c r="N480" t="s">
        <v>1434</v>
      </c>
      <c r="O480" s="15" t="s">
        <v>144</v>
      </c>
      <c r="P480" s="15" t="s">
        <v>52</v>
      </c>
      <c r="Q480" t="s">
        <v>1435</v>
      </c>
      <c r="R480" t="s">
        <v>113</v>
      </c>
      <c r="S480" t="s">
        <v>25</v>
      </c>
      <c r="T480" t="s">
        <v>66</v>
      </c>
      <c r="U480" s="15" t="s">
        <v>67</v>
      </c>
      <c r="V480" s="15" t="s">
        <v>68</v>
      </c>
      <c r="W480">
        <v>75</v>
      </c>
      <c r="X480">
        <v>13.35</v>
      </c>
      <c r="Y480" s="15">
        <v>1001.25</v>
      </c>
      <c r="Z480">
        <v>33.369999999999997</v>
      </c>
      <c r="AA480">
        <v>1</v>
      </c>
      <c r="AB480">
        <v>4242</v>
      </c>
      <c r="AC480" t="s">
        <v>36</v>
      </c>
      <c r="AD480">
        <v>151.16999999999999</v>
      </c>
      <c r="AE480">
        <v>850.08</v>
      </c>
    </row>
    <row r="481" spans="1:31" x14ac:dyDescent="0.25">
      <c r="A481" s="15">
        <v>100479</v>
      </c>
      <c r="B481" s="1">
        <v>45582</v>
      </c>
      <c r="C481" s="1" t="str">
        <f>TEXT(Table1[[#This Row],[Order Date]],"dddd")</f>
        <v>Thursday</v>
      </c>
      <c r="D481" s="16" t="str">
        <f>TEXT(Table1[[#This Row],[Order Date]],"mmmm")</f>
        <v>October</v>
      </c>
      <c r="E481" s="1">
        <v>45585</v>
      </c>
      <c r="F481" s="1" t="str">
        <f>TEXT(Table1[[#This Row],[Shipment Date]],"dddd")</f>
        <v>Sunday</v>
      </c>
      <c r="G481" s="1" t="str">
        <f>TEXT(Table1[[#This Row],[Shipment Date]],"mmmm")</f>
        <v>October</v>
      </c>
      <c r="H481" s="1">
        <v>45586</v>
      </c>
      <c r="I481" s="16" t="str">
        <f>TEXT(Table1[[#This Row],[Delivery Date]],"dddd")</f>
        <v>Monday</v>
      </c>
      <c r="J481" s="1" t="str">
        <f>TEXT(Table1[[#This Row],[Delivery Date]],"mmmm")</f>
        <v>October</v>
      </c>
      <c r="K481" t="s">
        <v>1436</v>
      </c>
      <c r="L481" s="15" t="s">
        <v>54</v>
      </c>
      <c r="M481" s="15" t="s">
        <v>193</v>
      </c>
      <c r="N481" t="s">
        <v>1437</v>
      </c>
      <c r="O481" s="15" t="s">
        <v>144</v>
      </c>
      <c r="P481" s="15" t="s">
        <v>52</v>
      </c>
      <c r="Q481" t="s">
        <v>1438</v>
      </c>
      <c r="R481" t="s">
        <v>91</v>
      </c>
      <c r="S481" t="s">
        <v>25</v>
      </c>
      <c r="T481" t="s">
        <v>203</v>
      </c>
      <c r="U481" s="15" t="s">
        <v>204</v>
      </c>
      <c r="V481" s="15" t="s">
        <v>68</v>
      </c>
      <c r="W481">
        <v>60</v>
      </c>
      <c r="X481">
        <v>15.96</v>
      </c>
      <c r="Y481" s="15">
        <v>957.6</v>
      </c>
      <c r="Z481">
        <v>32.4</v>
      </c>
      <c r="AA481">
        <v>1</v>
      </c>
      <c r="AB481">
        <v>4421</v>
      </c>
      <c r="AC481" t="s">
        <v>36</v>
      </c>
      <c r="AD481">
        <v>25.2</v>
      </c>
      <c r="AE481">
        <v>932.4</v>
      </c>
    </row>
    <row r="482" spans="1:31" x14ac:dyDescent="0.25">
      <c r="A482" s="15">
        <v>100480</v>
      </c>
      <c r="B482" s="1">
        <v>45479</v>
      </c>
      <c r="C482" s="1" t="str">
        <f>TEXT(Table1[[#This Row],[Order Date]],"dddd")</f>
        <v>Saturday</v>
      </c>
      <c r="D482" s="16" t="str">
        <f>TEXT(Table1[[#This Row],[Order Date]],"mmmm")</f>
        <v>July</v>
      </c>
      <c r="E482" s="1">
        <v>45484</v>
      </c>
      <c r="F482" s="1" t="str">
        <f>TEXT(Table1[[#This Row],[Shipment Date]],"dddd")</f>
        <v>Thursday</v>
      </c>
      <c r="G482" s="1" t="str">
        <f>TEXT(Table1[[#This Row],[Shipment Date]],"mmmm")</f>
        <v>July</v>
      </c>
      <c r="H482" s="1">
        <v>45489</v>
      </c>
      <c r="I482" s="16" t="str">
        <f>TEXT(Table1[[#This Row],[Delivery Date]],"dddd")</f>
        <v>Tuesday</v>
      </c>
      <c r="J482" s="1" t="str">
        <f>TEXT(Table1[[#This Row],[Delivery Date]],"mmmm")</f>
        <v>July</v>
      </c>
      <c r="K482" t="s">
        <v>1439</v>
      </c>
      <c r="L482" s="15" t="s">
        <v>32</v>
      </c>
      <c r="M482" s="15" t="s">
        <v>364</v>
      </c>
      <c r="N482" t="s">
        <v>1440</v>
      </c>
      <c r="O482" s="15" t="s">
        <v>207</v>
      </c>
      <c r="P482" s="15" t="s">
        <v>80</v>
      </c>
      <c r="Q482" t="s">
        <v>422</v>
      </c>
      <c r="R482" t="s">
        <v>64</v>
      </c>
      <c r="S482" t="s">
        <v>25</v>
      </c>
      <c r="T482" t="s">
        <v>74</v>
      </c>
      <c r="U482" s="15" t="s">
        <v>75</v>
      </c>
      <c r="V482" s="15" t="s">
        <v>68</v>
      </c>
      <c r="W482">
        <v>94</v>
      </c>
      <c r="X482">
        <v>60.48</v>
      </c>
      <c r="Y482" s="15">
        <v>5685.12</v>
      </c>
      <c r="Z482">
        <v>34.6</v>
      </c>
      <c r="AA482">
        <v>5</v>
      </c>
      <c r="AB482">
        <v>738</v>
      </c>
      <c r="AC482" t="s">
        <v>36</v>
      </c>
      <c r="AD482">
        <v>1390.67</v>
      </c>
      <c r="AE482">
        <v>4294.45</v>
      </c>
    </row>
    <row r="483" spans="1:31" x14ac:dyDescent="0.25">
      <c r="A483" s="15">
        <v>100481</v>
      </c>
      <c r="B483" s="1">
        <v>45637</v>
      </c>
      <c r="C483" s="1" t="str">
        <f>TEXT(Table1[[#This Row],[Order Date]],"dddd")</f>
        <v>Wednesday</v>
      </c>
      <c r="D483" s="16" t="str">
        <f>TEXT(Table1[[#This Row],[Order Date]],"mmmm")</f>
        <v>December</v>
      </c>
      <c r="E483" s="1">
        <v>45642</v>
      </c>
      <c r="F483" s="1" t="str">
        <f>TEXT(Table1[[#This Row],[Shipment Date]],"dddd")</f>
        <v>Monday</v>
      </c>
      <c r="G483" s="1" t="str">
        <f>TEXT(Table1[[#This Row],[Shipment Date]],"mmmm")</f>
        <v>December</v>
      </c>
      <c r="H483" s="1">
        <v>45652</v>
      </c>
      <c r="I483" s="16" t="str">
        <f>TEXT(Table1[[#This Row],[Delivery Date]],"dddd")</f>
        <v>Thursday</v>
      </c>
      <c r="J483" s="1" t="str">
        <f>TEXT(Table1[[#This Row],[Delivery Date]],"mmmm")</f>
        <v>December</v>
      </c>
      <c r="K483" t="s">
        <v>1441</v>
      </c>
      <c r="L483" s="15" t="s">
        <v>65</v>
      </c>
      <c r="M483" s="15" t="s">
        <v>154</v>
      </c>
      <c r="N483" t="s">
        <v>1442</v>
      </c>
      <c r="O483" s="15" t="s">
        <v>416</v>
      </c>
      <c r="P483" s="15" t="s">
        <v>80</v>
      </c>
      <c r="Q483" t="s">
        <v>1443</v>
      </c>
      <c r="R483" t="s">
        <v>31</v>
      </c>
      <c r="S483" t="s">
        <v>32</v>
      </c>
      <c r="T483" t="s">
        <v>107</v>
      </c>
      <c r="U483" s="15" t="s">
        <v>108</v>
      </c>
      <c r="V483" s="15" t="s">
        <v>68</v>
      </c>
      <c r="W483">
        <v>153</v>
      </c>
      <c r="X483">
        <v>225.28</v>
      </c>
      <c r="Y483" s="15">
        <v>34467.839999999997</v>
      </c>
      <c r="Z483">
        <v>38.43</v>
      </c>
      <c r="AA483">
        <v>10</v>
      </c>
      <c r="AB483">
        <v>997</v>
      </c>
      <c r="AC483" t="s">
        <v>36</v>
      </c>
      <c r="AD483">
        <v>9519.17</v>
      </c>
      <c r="AE483">
        <v>24948.67</v>
      </c>
    </row>
    <row r="484" spans="1:31" x14ac:dyDescent="0.25">
      <c r="A484" s="15">
        <v>100482</v>
      </c>
      <c r="B484" s="1">
        <v>45729</v>
      </c>
      <c r="C484" s="1" t="str">
        <f>TEXT(Table1[[#This Row],[Order Date]],"dddd")</f>
        <v>Thursday</v>
      </c>
      <c r="D484" s="16" t="str">
        <f>TEXT(Table1[[#This Row],[Order Date]],"mmmm")</f>
        <v>March</v>
      </c>
      <c r="E484" s="1">
        <v>45731</v>
      </c>
      <c r="F484" s="1" t="str">
        <f>TEXT(Table1[[#This Row],[Shipment Date]],"dddd")</f>
        <v>Saturday</v>
      </c>
      <c r="G484" s="1" t="str">
        <f>TEXT(Table1[[#This Row],[Shipment Date]],"mmmm")</f>
        <v>March</v>
      </c>
      <c r="H484" s="1">
        <v>45740</v>
      </c>
      <c r="I484" s="16" t="str">
        <f>TEXT(Table1[[#This Row],[Delivery Date]],"dddd")</f>
        <v>Monday</v>
      </c>
      <c r="J484" s="1" t="str">
        <f>TEXT(Table1[[#This Row],[Delivery Date]],"mmmm")</f>
        <v>March</v>
      </c>
      <c r="K484" t="s">
        <v>1444</v>
      </c>
      <c r="L484" s="15" t="s">
        <v>65</v>
      </c>
      <c r="M484" s="15" t="s">
        <v>154</v>
      </c>
      <c r="N484" t="s">
        <v>1445</v>
      </c>
      <c r="O484" s="15" t="s">
        <v>79</v>
      </c>
      <c r="P484" s="15" t="s">
        <v>80</v>
      </c>
      <c r="Q484" t="s">
        <v>1446</v>
      </c>
      <c r="R484" t="s">
        <v>44</v>
      </c>
      <c r="S484" t="s">
        <v>32</v>
      </c>
      <c r="T484" t="s">
        <v>92</v>
      </c>
      <c r="U484" s="15" t="s">
        <v>93</v>
      </c>
      <c r="V484" s="15" t="s">
        <v>123</v>
      </c>
      <c r="W484">
        <v>226</v>
      </c>
      <c r="X484">
        <v>311.91000000000003</v>
      </c>
      <c r="Y484" s="15">
        <v>70491.66</v>
      </c>
      <c r="Z484">
        <v>16.18</v>
      </c>
      <c r="AA484">
        <v>9</v>
      </c>
      <c r="AB484">
        <v>1682</v>
      </c>
      <c r="AC484" t="s">
        <v>36</v>
      </c>
      <c r="AD484">
        <v>9591.8799999999992</v>
      </c>
      <c r="AE484">
        <v>60899.780000000006</v>
      </c>
    </row>
    <row r="485" spans="1:31" x14ac:dyDescent="0.25">
      <c r="A485" s="15">
        <v>100483</v>
      </c>
      <c r="B485" s="1">
        <v>45739</v>
      </c>
      <c r="C485" s="1" t="str">
        <f>TEXT(Table1[[#This Row],[Order Date]],"dddd")</f>
        <v>Sunday</v>
      </c>
      <c r="D485" s="16" t="str">
        <f>TEXT(Table1[[#This Row],[Order Date]],"mmmm")</f>
        <v>March</v>
      </c>
      <c r="E485" s="1">
        <v>45742</v>
      </c>
      <c r="F485" s="1" t="str">
        <f>TEXT(Table1[[#This Row],[Shipment Date]],"dddd")</f>
        <v>Wednesday</v>
      </c>
      <c r="G485" s="1" t="str">
        <f>TEXT(Table1[[#This Row],[Shipment Date]],"mmmm")</f>
        <v>March</v>
      </c>
      <c r="H485" s="1">
        <v>45759</v>
      </c>
      <c r="I485" s="16" t="str">
        <f>TEXT(Table1[[#This Row],[Delivery Date]],"dddd")</f>
        <v>Saturday</v>
      </c>
      <c r="J485" s="1" t="str">
        <f>TEXT(Table1[[#This Row],[Delivery Date]],"mmmm")</f>
        <v>April</v>
      </c>
      <c r="K485" t="s">
        <v>1447</v>
      </c>
      <c r="L485" s="15" t="s">
        <v>54</v>
      </c>
      <c r="M485" s="15" t="s">
        <v>129</v>
      </c>
      <c r="N485" t="s">
        <v>1448</v>
      </c>
      <c r="O485" s="15" t="s">
        <v>134</v>
      </c>
      <c r="P485" s="15" t="s">
        <v>52</v>
      </c>
      <c r="Q485" t="s">
        <v>1231</v>
      </c>
      <c r="R485" t="s">
        <v>187</v>
      </c>
      <c r="S485" t="s">
        <v>38</v>
      </c>
      <c r="T485" t="s">
        <v>66</v>
      </c>
      <c r="U485" s="15" t="s">
        <v>67</v>
      </c>
      <c r="V485" s="15" t="s">
        <v>76</v>
      </c>
      <c r="W485">
        <v>103</v>
      </c>
      <c r="X485">
        <v>70.05</v>
      </c>
      <c r="Y485" s="15">
        <v>7215.15</v>
      </c>
      <c r="Z485">
        <v>9.9</v>
      </c>
      <c r="AA485">
        <v>17</v>
      </c>
      <c r="AB485">
        <v>4075</v>
      </c>
      <c r="AC485" t="s">
        <v>36</v>
      </c>
      <c r="AD485">
        <v>548.63</v>
      </c>
      <c r="AE485">
        <v>6666.5199999999995</v>
      </c>
    </row>
    <row r="486" spans="1:31" x14ac:dyDescent="0.25">
      <c r="A486" s="15">
        <v>100484</v>
      </c>
      <c r="B486" s="1">
        <v>45384</v>
      </c>
      <c r="C486" s="1" t="str">
        <f>TEXT(Table1[[#This Row],[Order Date]],"dddd")</f>
        <v>Tuesday</v>
      </c>
      <c r="D486" s="16" t="str">
        <f>TEXT(Table1[[#This Row],[Order Date]],"mmmm")</f>
        <v>April</v>
      </c>
      <c r="E486" s="1">
        <v>45389</v>
      </c>
      <c r="F486" s="1" t="str">
        <f>TEXT(Table1[[#This Row],[Shipment Date]],"dddd")</f>
        <v>Sunday</v>
      </c>
      <c r="G486" s="1" t="str">
        <f>TEXT(Table1[[#This Row],[Shipment Date]],"mmmm")</f>
        <v>April</v>
      </c>
      <c r="H486" s="1">
        <v>45396</v>
      </c>
      <c r="I486" s="16" t="str">
        <f>TEXT(Table1[[#This Row],[Delivery Date]],"dddd")</f>
        <v>Sunday</v>
      </c>
      <c r="J486" s="1" t="str">
        <f>TEXT(Table1[[#This Row],[Delivery Date]],"mmmm")</f>
        <v>April</v>
      </c>
      <c r="K486" t="s">
        <v>1449</v>
      </c>
      <c r="L486" s="15" t="s">
        <v>65</v>
      </c>
      <c r="M486" s="15" t="s">
        <v>142</v>
      </c>
      <c r="N486" t="s">
        <v>1450</v>
      </c>
      <c r="O486" s="15" t="s">
        <v>51</v>
      </c>
      <c r="P486" s="15" t="s">
        <v>52</v>
      </c>
      <c r="Q486" t="s">
        <v>53</v>
      </c>
      <c r="R486" t="s">
        <v>122</v>
      </c>
      <c r="S486" t="s">
        <v>38</v>
      </c>
      <c r="T486" t="s">
        <v>55</v>
      </c>
      <c r="U486" s="15" t="s">
        <v>56</v>
      </c>
      <c r="V486" s="15" t="s">
        <v>35</v>
      </c>
      <c r="W486">
        <v>82</v>
      </c>
      <c r="X486">
        <v>31.29</v>
      </c>
      <c r="Y486" s="15">
        <v>2565.7800000000002</v>
      </c>
      <c r="Z486">
        <v>14.8</v>
      </c>
      <c r="AA486">
        <v>7</v>
      </c>
      <c r="AB486">
        <v>2196</v>
      </c>
      <c r="AC486" t="s">
        <v>47</v>
      </c>
      <c r="AD486">
        <v>-149.38</v>
      </c>
      <c r="AE486">
        <v>2715.1600000000003</v>
      </c>
    </row>
    <row r="487" spans="1:31" x14ac:dyDescent="0.25">
      <c r="A487" s="15">
        <v>100485</v>
      </c>
      <c r="B487" s="1">
        <v>46018</v>
      </c>
      <c r="C487" s="1" t="str">
        <f>TEXT(Table1[[#This Row],[Order Date]],"dddd")</f>
        <v>Saturday</v>
      </c>
      <c r="D487" s="16" t="str">
        <f>TEXT(Table1[[#This Row],[Order Date]],"mmmm")</f>
        <v>December</v>
      </c>
      <c r="E487" s="1">
        <v>46022</v>
      </c>
      <c r="F487" s="1" t="str">
        <f>TEXT(Table1[[#This Row],[Shipment Date]],"dddd")</f>
        <v>Wednesday</v>
      </c>
      <c r="G487" s="1" t="str">
        <f>TEXT(Table1[[#This Row],[Shipment Date]],"mmmm")</f>
        <v>December</v>
      </c>
      <c r="H487" s="1">
        <v>46028</v>
      </c>
      <c r="I487" s="16" t="str">
        <f>TEXT(Table1[[#This Row],[Delivery Date]],"dddd")</f>
        <v>Tuesday</v>
      </c>
      <c r="J487" s="1" t="str">
        <f>TEXT(Table1[[#This Row],[Delivery Date]],"mmmm")</f>
        <v>January</v>
      </c>
      <c r="K487" t="s">
        <v>1451</v>
      </c>
      <c r="L487" s="15" t="s">
        <v>32</v>
      </c>
      <c r="M487" s="15" t="s">
        <v>273</v>
      </c>
      <c r="N487" t="s">
        <v>1452</v>
      </c>
      <c r="O487" s="15" t="s">
        <v>89</v>
      </c>
      <c r="P487" s="15" t="s">
        <v>62</v>
      </c>
      <c r="Q487" t="s">
        <v>1453</v>
      </c>
      <c r="R487" t="s">
        <v>31</v>
      </c>
      <c r="S487" t="s">
        <v>25</v>
      </c>
      <c r="T487" t="s">
        <v>92</v>
      </c>
      <c r="U487" s="15" t="s">
        <v>93</v>
      </c>
      <c r="V487" s="15" t="s">
        <v>35</v>
      </c>
      <c r="W487">
        <v>331</v>
      </c>
      <c r="X487">
        <v>35.43</v>
      </c>
      <c r="Y487" s="15">
        <v>11727.33</v>
      </c>
      <c r="Z487">
        <v>21.86</v>
      </c>
      <c r="AA487">
        <v>6</v>
      </c>
      <c r="AB487">
        <v>3270</v>
      </c>
      <c r="AC487" t="s">
        <v>36</v>
      </c>
      <c r="AD487">
        <v>845.18</v>
      </c>
      <c r="AE487">
        <v>10882.15</v>
      </c>
    </row>
    <row r="488" spans="1:31" x14ac:dyDescent="0.25">
      <c r="A488" s="15">
        <v>100486</v>
      </c>
      <c r="B488" s="1">
        <v>45358</v>
      </c>
      <c r="C488" s="1" t="str">
        <f>TEXT(Table1[[#This Row],[Order Date]],"dddd")</f>
        <v>Thursday</v>
      </c>
      <c r="D488" s="16" t="str">
        <f>TEXT(Table1[[#This Row],[Order Date]],"mmmm")</f>
        <v>March</v>
      </c>
      <c r="E488" s="1">
        <v>45363</v>
      </c>
      <c r="F488" s="1" t="str">
        <f>TEXT(Table1[[#This Row],[Shipment Date]],"dddd")</f>
        <v>Tuesday</v>
      </c>
      <c r="G488" s="1" t="str">
        <f>TEXT(Table1[[#This Row],[Shipment Date]],"mmmm")</f>
        <v>March</v>
      </c>
      <c r="H488" s="1">
        <v>45370</v>
      </c>
      <c r="I488" s="16" t="str">
        <f>TEXT(Table1[[#This Row],[Delivery Date]],"dddd")</f>
        <v>Tuesday</v>
      </c>
      <c r="J488" s="1" t="str">
        <f>TEXT(Table1[[#This Row],[Delivery Date]],"mmmm")</f>
        <v>March</v>
      </c>
      <c r="K488" t="s">
        <v>1454</v>
      </c>
      <c r="L488" s="15" t="s">
        <v>65</v>
      </c>
      <c r="M488" s="15" t="s">
        <v>142</v>
      </c>
      <c r="N488" t="s">
        <v>1455</v>
      </c>
      <c r="O488" s="15" t="s">
        <v>238</v>
      </c>
      <c r="P488" s="15" t="s">
        <v>62</v>
      </c>
      <c r="Q488" t="s">
        <v>1456</v>
      </c>
      <c r="R488" t="s">
        <v>64</v>
      </c>
      <c r="S488" t="s">
        <v>54</v>
      </c>
      <c r="T488" t="s">
        <v>102</v>
      </c>
      <c r="U488" s="15" t="s">
        <v>103</v>
      </c>
      <c r="V488" s="15" t="s">
        <v>35</v>
      </c>
      <c r="W488">
        <v>302</v>
      </c>
      <c r="X488">
        <v>27.38</v>
      </c>
      <c r="Y488" s="15">
        <v>8268.76</v>
      </c>
      <c r="Z488">
        <v>21.04</v>
      </c>
      <c r="AA488">
        <v>7</v>
      </c>
      <c r="AB488">
        <v>4931</v>
      </c>
      <c r="AC488" t="s">
        <v>36</v>
      </c>
      <c r="AD488">
        <v>730.1</v>
      </c>
      <c r="AE488">
        <v>7538.66</v>
      </c>
    </row>
    <row r="489" spans="1:31" x14ac:dyDescent="0.25">
      <c r="A489" s="15">
        <v>100487</v>
      </c>
      <c r="B489" s="1">
        <v>45919</v>
      </c>
      <c r="C489" s="1" t="str">
        <f>TEXT(Table1[[#This Row],[Order Date]],"dddd")</f>
        <v>Friday</v>
      </c>
      <c r="D489" s="16" t="str">
        <f>TEXT(Table1[[#This Row],[Order Date]],"mmmm")</f>
        <v>September</v>
      </c>
      <c r="E489" s="1">
        <v>45923</v>
      </c>
      <c r="F489" s="1" t="str">
        <f>TEXT(Table1[[#This Row],[Shipment Date]],"dddd")</f>
        <v>Tuesday</v>
      </c>
      <c r="G489" s="1" t="str">
        <f>TEXT(Table1[[#This Row],[Shipment Date]],"mmmm")</f>
        <v>September</v>
      </c>
      <c r="H489" s="1">
        <v>45935</v>
      </c>
      <c r="I489" s="16" t="str">
        <f>TEXT(Table1[[#This Row],[Delivery Date]],"dddd")</f>
        <v>Sunday</v>
      </c>
      <c r="J489" s="1" t="str">
        <f>TEXT(Table1[[#This Row],[Delivery Date]],"mmmm")</f>
        <v>October</v>
      </c>
      <c r="K489" t="s">
        <v>1457</v>
      </c>
      <c r="L489" s="15" t="s">
        <v>25</v>
      </c>
      <c r="M489" s="15" t="s">
        <v>26</v>
      </c>
      <c r="N489" t="s">
        <v>1458</v>
      </c>
      <c r="O489" s="15" t="s">
        <v>126</v>
      </c>
      <c r="P489" s="15" t="s">
        <v>42</v>
      </c>
      <c r="Q489" t="s">
        <v>1459</v>
      </c>
      <c r="R489" t="s">
        <v>64</v>
      </c>
      <c r="S489" t="s">
        <v>54</v>
      </c>
      <c r="T489" t="s">
        <v>55</v>
      </c>
      <c r="U489" s="15" t="s">
        <v>56</v>
      </c>
      <c r="V489" s="15" t="s">
        <v>123</v>
      </c>
      <c r="W489">
        <v>225</v>
      </c>
      <c r="X489">
        <v>151.80000000000001</v>
      </c>
      <c r="Y489" s="15">
        <v>34155</v>
      </c>
      <c r="Z489">
        <v>16.16</v>
      </c>
      <c r="AA489">
        <v>12</v>
      </c>
      <c r="AB489">
        <v>1565</v>
      </c>
      <c r="AC489" t="s">
        <v>36</v>
      </c>
      <c r="AD489">
        <v>2786.28</v>
      </c>
      <c r="AE489">
        <v>31368.720000000001</v>
      </c>
    </row>
    <row r="490" spans="1:31" x14ac:dyDescent="0.25">
      <c r="A490" s="15">
        <v>100488</v>
      </c>
      <c r="B490" s="1">
        <v>45827</v>
      </c>
      <c r="C490" s="1" t="str">
        <f>TEXT(Table1[[#This Row],[Order Date]],"dddd")</f>
        <v>Thursday</v>
      </c>
      <c r="D490" s="16" t="str">
        <f>TEXT(Table1[[#This Row],[Order Date]],"mmmm")</f>
        <v>June</v>
      </c>
      <c r="E490" s="1">
        <v>45830</v>
      </c>
      <c r="F490" s="1" t="str">
        <f>TEXT(Table1[[#This Row],[Shipment Date]],"dddd")</f>
        <v>Sunday</v>
      </c>
      <c r="G490" s="1" t="str">
        <f>TEXT(Table1[[#This Row],[Shipment Date]],"mmmm")</f>
        <v>June</v>
      </c>
      <c r="H490" s="1">
        <v>45837</v>
      </c>
      <c r="I490" s="16" t="str">
        <f>TEXT(Table1[[#This Row],[Delivery Date]],"dddd")</f>
        <v>Sunday</v>
      </c>
      <c r="J490" s="1" t="str">
        <f>TEXT(Table1[[#This Row],[Delivery Date]],"mmmm")</f>
        <v>June</v>
      </c>
      <c r="K490" t="s">
        <v>1460</v>
      </c>
      <c r="L490" s="15" t="s">
        <v>32</v>
      </c>
      <c r="M490" s="15" t="s">
        <v>180</v>
      </c>
      <c r="N490" t="s">
        <v>1461</v>
      </c>
      <c r="O490" s="15" t="s">
        <v>79</v>
      </c>
      <c r="P490" s="15" t="s">
        <v>80</v>
      </c>
      <c r="Q490" t="s">
        <v>268</v>
      </c>
      <c r="R490" t="s">
        <v>118</v>
      </c>
      <c r="S490" t="s">
        <v>65</v>
      </c>
      <c r="T490" t="s">
        <v>74</v>
      </c>
      <c r="U490" s="15" t="s">
        <v>75</v>
      </c>
      <c r="V490" s="15" t="s">
        <v>123</v>
      </c>
      <c r="W490">
        <v>491</v>
      </c>
      <c r="X490">
        <v>224.04</v>
      </c>
      <c r="Y490" s="15">
        <v>110003.64</v>
      </c>
      <c r="Z490">
        <v>22.62</v>
      </c>
      <c r="AA490">
        <v>7</v>
      </c>
      <c r="AB490">
        <v>1803</v>
      </c>
      <c r="AC490" t="s">
        <v>36</v>
      </c>
      <c r="AD490">
        <v>20314.349999999999</v>
      </c>
      <c r="AE490">
        <v>89689.290000000008</v>
      </c>
    </row>
    <row r="491" spans="1:31" x14ac:dyDescent="0.25">
      <c r="A491" s="15">
        <v>100489</v>
      </c>
      <c r="B491" s="1">
        <v>45773</v>
      </c>
      <c r="C491" s="1" t="str">
        <f>TEXT(Table1[[#This Row],[Order Date]],"dddd")</f>
        <v>Saturday</v>
      </c>
      <c r="D491" s="16" t="str">
        <f>TEXT(Table1[[#This Row],[Order Date]],"mmmm")</f>
        <v>April</v>
      </c>
      <c r="E491" s="1">
        <v>45773</v>
      </c>
      <c r="F491" s="1" t="str">
        <f>TEXT(Table1[[#This Row],[Shipment Date]],"dddd")</f>
        <v>Saturday</v>
      </c>
      <c r="G491" s="1" t="str">
        <f>TEXT(Table1[[#This Row],[Shipment Date]],"mmmm")</f>
        <v>April</v>
      </c>
      <c r="H491" s="1">
        <v>45796</v>
      </c>
      <c r="I491" s="16" t="str">
        <f>TEXT(Table1[[#This Row],[Delivery Date]],"dddd")</f>
        <v>Monday</v>
      </c>
      <c r="J491" s="1" t="str">
        <f>TEXT(Table1[[#This Row],[Delivery Date]],"mmmm")</f>
        <v>May</v>
      </c>
      <c r="K491" t="s">
        <v>1462</v>
      </c>
      <c r="L491" s="15" t="s">
        <v>65</v>
      </c>
      <c r="M491" s="15" t="s">
        <v>142</v>
      </c>
      <c r="N491" t="s">
        <v>1463</v>
      </c>
      <c r="O491" s="15" t="s">
        <v>139</v>
      </c>
      <c r="P491" s="15" t="s">
        <v>42</v>
      </c>
      <c r="Q491" t="s">
        <v>939</v>
      </c>
      <c r="R491" t="s">
        <v>187</v>
      </c>
      <c r="S491" t="s">
        <v>54</v>
      </c>
      <c r="T491" t="s">
        <v>151</v>
      </c>
      <c r="U491" s="15" t="s">
        <v>152</v>
      </c>
      <c r="V491" s="15" t="s">
        <v>76</v>
      </c>
      <c r="W491">
        <v>366</v>
      </c>
      <c r="X491">
        <v>429.45</v>
      </c>
      <c r="Y491" s="15">
        <v>157178.70000000001</v>
      </c>
      <c r="Z491">
        <v>14.69</v>
      </c>
      <c r="AA491">
        <v>23</v>
      </c>
      <c r="AB491">
        <v>1075</v>
      </c>
      <c r="AC491" t="s">
        <v>188</v>
      </c>
      <c r="AD491">
        <v>16272.94</v>
      </c>
      <c r="AE491">
        <v>140905.76</v>
      </c>
    </row>
    <row r="492" spans="1:31" x14ac:dyDescent="0.25">
      <c r="A492" s="15">
        <v>100490</v>
      </c>
      <c r="B492" s="1">
        <v>45789</v>
      </c>
      <c r="C492" s="1" t="str">
        <f>TEXT(Table1[[#This Row],[Order Date]],"dddd")</f>
        <v>Monday</v>
      </c>
      <c r="D492" s="16" t="str">
        <f>TEXT(Table1[[#This Row],[Order Date]],"mmmm")</f>
        <v>May</v>
      </c>
      <c r="E492" s="1">
        <v>45793</v>
      </c>
      <c r="F492" s="1" t="str">
        <f>TEXT(Table1[[#This Row],[Shipment Date]],"dddd")</f>
        <v>Friday</v>
      </c>
      <c r="G492" s="1" t="str">
        <f>TEXT(Table1[[#This Row],[Shipment Date]],"mmmm")</f>
        <v>May</v>
      </c>
      <c r="H492" s="1">
        <v>45806</v>
      </c>
      <c r="I492" s="16" t="str">
        <f>TEXT(Table1[[#This Row],[Delivery Date]],"dddd")</f>
        <v>Thursday</v>
      </c>
      <c r="J492" s="1" t="str">
        <f>TEXT(Table1[[#This Row],[Delivery Date]],"mmmm")</f>
        <v>May</v>
      </c>
      <c r="K492" t="s">
        <v>1464</v>
      </c>
      <c r="L492" s="15" t="s">
        <v>38</v>
      </c>
      <c r="M492" s="15" t="s">
        <v>49</v>
      </c>
      <c r="N492" t="s">
        <v>1465</v>
      </c>
      <c r="O492" s="15" t="s">
        <v>191</v>
      </c>
      <c r="P492" s="15" t="s">
        <v>62</v>
      </c>
      <c r="Q492" t="s">
        <v>1466</v>
      </c>
      <c r="R492" t="s">
        <v>31</v>
      </c>
      <c r="S492" t="s">
        <v>65</v>
      </c>
      <c r="T492" t="s">
        <v>203</v>
      </c>
      <c r="U492" s="15" t="s">
        <v>204</v>
      </c>
      <c r="V492" s="15" t="s">
        <v>76</v>
      </c>
      <c r="W492">
        <v>65</v>
      </c>
      <c r="X492">
        <v>8.1999999999999993</v>
      </c>
      <c r="Y492" s="15">
        <v>533</v>
      </c>
      <c r="Z492">
        <v>9.1999999999999993</v>
      </c>
      <c r="AA492">
        <v>13</v>
      </c>
      <c r="AB492">
        <v>2383</v>
      </c>
      <c r="AC492" t="s">
        <v>36</v>
      </c>
      <c r="AD492">
        <v>46.76</v>
      </c>
      <c r="AE492">
        <v>486.24</v>
      </c>
    </row>
    <row r="493" spans="1:31" x14ac:dyDescent="0.25">
      <c r="A493" s="15">
        <v>100491</v>
      </c>
      <c r="B493" s="1">
        <v>45931</v>
      </c>
      <c r="C493" s="1" t="str">
        <f>TEXT(Table1[[#This Row],[Order Date]],"dddd")</f>
        <v>Wednesday</v>
      </c>
      <c r="D493" s="16" t="str">
        <f>TEXT(Table1[[#This Row],[Order Date]],"mmmm")</f>
        <v>October</v>
      </c>
      <c r="E493" s="1">
        <v>45933</v>
      </c>
      <c r="F493" s="1" t="str">
        <f>TEXT(Table1[[#This Row],[Shipment Date]],"dddd")</f>
        <v>Friday</v>
      </c>
      <c r="G493" s="1" t="str">
        <f>TEXT(Table1[[#This Row],[Shipment Date]],"mmmm")</f>
        <v>October</v>
      </c>
      <c r="H493" s="1">
        <v>45940</v>
      </c>
      <c r="I493" s="16" t="str">
        <f>TEXT(Table1[[#This Row],[Delivery Date]],"dddd")</f>
        <v>Friday</v>
      </c>
      <c r="J493" s="1" t="str">
        <f>TEXT(Table1[[#This Row],[Delivery Date]],"mmmm")</f>
        <v>October</v>
      </c>
      <c r="K493" t="s">
        <v>816</v>
      </c>
      <c r="L493" s="15" t="s">
        <v>25</v>
      </c>
      <c r="M493" s="15" t="s">
        <v>233</v>
      </c>
      <c r="N493" t="s">
        <v>1467</v>
      </c>
      <c r="O493" s="15" t="s">
        <v>191</v>
      </c>
      <c r="P493" s="15" t="s">
        <v>62</v>
      </c>
      <c r="Q493" t="s">
        <v>1468</v>
      </c>
      <c r="R493" t="s">
        <v>212</v>
      </c>
      <c r="S493" t="s">
        <v>25</v>
      </c>
      <c r="T493" t="s">
        <v>45</v>
      </c>
      <c r="U493" s="15" t="s">
        <v>46</v>
      </c>
      <c r="V493" s="15" t="s">
        <v>35</v>
      </c>
      <c r="W493">
        <v>190</v>
      </c>
      <c r="X493">
        <v>29.52</v>
      </c>
      <c r="Y493" s="15">
        <v>5608.8</v>
      </c>
      <c r="Z493">
        <v>13.23</v>
      </c>
      <c r="AA493">
        <v>7</v>
      </c>
      <c r="AB493">
        <v>2415</v>
      </c>
      <c r="AC493" t="s">
        <v>36</v>
      </c>
      <c r="AD493">
        <v>525.37</v>
      </c>
      <c r="AE493">
        <v>5083.43</v>
      </c>
    </row>
    <row r="494" spans="1:31" x14ac:dyDescent="0.25">
      <c r="A494" s="15">
        <v>100492</v>
      </c>
      <c r="B494" s="1">
        <v>45825</v>
      </c>
      <c r="C494" s="1" t="str">
        <f>TEXT(Table1[[#This Row],[Order Date]],"dddd")</f>
        <v>Tuesday</v>
      </c>
      <c r="D494" s="16" t="str">
        <f>TEXT(Table1[[#This Row],[Order Date]],"mmmm")</f>
        <v>June</v>
      </c>
      <c r="E494" s="1">
        <v>45826</v>
      </c>
      <c r="F494" s="1" t="str">
        <f>TEXT(Table1[[#This Row],[Shipment Date]],"dddd")</f>
        <v>Wednesday</v>
      </c>
      <c r="G494" s="1" t="str">
        <f>TEXT(Table1[[#This Row],[Shipment Date]],"mmmm")</f>
        <v>June</v>
      </c>
      <c r="H494" s="1">
        <v>45831</v>
      </c>
      <c r="I494" s="16" t="str">
        <f>TEXT(Table1[[#This Row],[Delivery Date]],"dddd")</f>
        <v>Monday</v>
      </c>
      <c r="J494" s="1" t="str">
        <f>TEXT(Table1[[#This Row],[Delivery Date]],"mmmm")</f>
        <v>June</v>
      </c>
      <c r="K494" t="s">
        <v>1469</v>
      </c>
      <c r="L494" s="15" t="s">
        <v>38</v>
      </c>
      <c r="M494" s="15" t="s">
        <v>83</v>
      </c>
      <c r="N494" t="s">
        <v>1470</v>
      </c>
      <c r="O494" s="15" t="s">
        <v>177</v>
      </c>
      <c r="P494" s="15" t="s">
        <v>29</v>
      </c>
      <c r="Q494" t="s">
        <v>1471</v>
      </c>
      <c r="R494" t="s">
        <v>91</v>
      </c>
      <c r="S494" t="s">
        <v>65</v>
      </c>
      <c r="T494" t="s">
        <v>92</v>
      </c>
      <c r="U494" s="15" t="s">
        <v>93</v>
      </c>
      <c r="V494" s="15" t="s">
        <v>68</v>
      </c>
      <c r="W494">
        <v>48</v>
      </c>
      <c r="X494">
        <v>21.3</v>
      </c>
      <c r="Y494" s="15">
        <v>1022.4</v>
      </c>
      <c r="Z494">
        <v>31.62</v>
      </c>
      <c r="AA494">
        <v>5</v>
      </c>
      <c r="AB494">
        <v>751</v>
      </c>
      <c r="AC494" t="s">
        <v>36</v>
      </c>
      <c r="AD494">
        <v>187.07</v>
      </c>
      <c r="AE494">
        <v>835.32999999999993</v>
      </c>
    </row>
    <row r="495" spans="1:31" x14ac:dyDescent="0.25">
      <c r="A495" s="15">
        <v>100493</v>
      </c>
      <c r="B495" s="1">
        <v>45852</v>
      </c>
      <c r="C495" s="1" t="str">
        <f>TEXT(Table1[[#This Row],[Order Date]],"dddd")</f>
        <v>Monday</v>
      </c>
      <c r="D495" s="16" t="str">
        <f>TEXT(Table1[[#This Row],[Order Date]],"mmmm")</f>
        <v>July</v>
      </c>
      <c r="E495" s="1">
        <v>45856</v>
      </c>
      <c r="F495" s="1" t="str">
        <f>TEXT(Table1[[#This Row],[Shipment Date]],"dddd")</f>
        <v>Friday</v>
      </c>
      <c r="G495" s="1" t="str">
        <f>TEXT(Table1[[#This Row],[Shipment Date]],"mmmm")</f>
        <v>July</v>
      </c>
      <c r="H495" s="1">
        <v>45858</v>
      </c>
      <c r="I495" s="16" t="str">
        <f>TEXT(Table1[[#This Row],[Delivery Date]],"dddd")</f>
        <v>Sunday</v>
      </c>
      <c r="J495" s="1" t="str">
        <f>TEXT(Table1[[#This Row],[Delivery Date]],"mmmm")</f>
        <v>July</v>
      </c>
      <c r="K495" t="s">
        <v>1472</v>
      </c>
      <c r="L495" s="15" t="s">
        <v>32</v>
      </c>
      <c r="M495" s="15" t="s">
        <v>137</v>
      </c>
      <c r="N495" t="s">
        <v>1473</v>
      </c>
      <c r="O495" s="15" t="s">
        <v>368</v>
      </c>
      <c r="P495" s="15" t="s">
        <v>29</v>
      </c>
      <c r="Q495" t="s">
        <v>1474</v>
      </c>
      <c r="R495" t="s">
        <v>212</v>
      </c>
      <c r="S495" t="s">
        <v>54</v>
      </c>
      <c r="T495" t="s">
        <v>55</v>
      </c>
      <c r="U495" s="15" t="s">
        <v>56</v>
      </c>
      <c r="V495" s="15" t="s">
        <v>68</v>
      </c>
      <c r="W495">
        <v>362</v>
      </c>
      <c r="X495">
        <v>118.42</v>
      </c>
      <c r="Y495" s="15">
        <v>42868.04</v>
      </c>
      <c r="Z495">
        <v>51.97</v>
      </c>
      <c r="AA495">
        <v>2</v>
      </c>
      <c r="AB495">
        <v>3068</v>
      </c>
      <c r="AC495" t="s">
        <v>36</v>
      </c>
      <c r="AD495">
        <v>11839.99</v>
      </c>
      <c r="AE495">
        <v>31028.050000000003</v>
      </c>
    </row>
    <row r="496" spans="1:31" x14ac:dyDescent="0.25">
      <c r="A496" s="15">
        <v>100494</v>
      </c>
      <c r="B496" s="1">
        <v>45588</v>
      </c>
      <c r="C496" s="1" t="str">
        <f>TEXT(Table1[[#This Row],[Order Date]],"dddd")</f>
        <v>Wednesday</v>
      </c>
      <c r="D496" s="16" t="str">
        <f>TEXT(Table1[[#This Row],[Order Date]],"mmmm")</f>
        <v>October</v>
      </c>
      <c r="E496" s="1">
        <v>45590</v>
      </c>
      <c r="F496" s="1" t="str">
        <f>TEXT(Table1[[#This Row],[Shipment Date]],"dddd")</f>
        <v>Friday</v>
      </c>
      <c r="G496" s="1" t="str">
        <f>TEXT(Table1[[#This Row],[Shipment Date]],"mmmm")</f>
        <v>October</v>
      </c>
      <c r="H496" s="1">
        <v>45596</v>
      </c>
      <c r="I496" s="16" t="str">
        <f>TEXT(Table1[[#This Row],[Delivery Date]],"dddd")</f>
        <v>Thursday</v>
      </c>
      <c r="J496" s="1" t="str">
        <f>TEXT(Table1[[#This Row],[Delivery Date]],"mmmm")</f>
        <v>October</v>
      </c>
      <c r="K496" t="s">
        <v>1475</v>
      </c>
      <c r="L496" s="15" t="s">
        <v>25</v>
      </c>
      <c r="M496" s="15" t="s">
        <v>221</v>
      </c>
      <c r="N496" t="s">
        <v>1476</v>
      </c>
      <c r="O496" s="15" t="s">
        <v>368</v>
      </c>
      <c r="P496" s="15" t="s">
        <v>29</v>
      </c>
      <c r="Q496" t="s">
        <v>951</v>
      </c>
      <c r="R496" t="s">
        <v>212</v>
      </c>
      <c r="S496" t="s">
        <v>38</v>
      </c>
      <c r="T496" t="s">
        <v>107</v>
      </c>
      <c r="U496" s="15" t="s">
        <v>108</v>
      </c>
      <c r="V496" s="15" t="s">
        <v>35</v>
      </c>
      <c r="W496">
        <v>400</v>
      </c>
      <c r="X496">
        <v>33.950000000000003</v>
      </c>
      <c r="Y496" s="15">
        <v>13580</v>
      </c>
      <c r="Z496">
        <v>23.81</v>
      </c>
      <c r="AA496">
        <v>6</v>
      </c>
      <c r="AB496">
        <v>1185</v>
      </c>
      <c r="AC496" t="s">
        <v>36</v>
      </c>
      <c r="AD496">
        <v>3876.85</v>
      </c>
      <c r="AE496">
        <v>9703.15</v>
      </c>
    </row>
    <row r="497" spans="1:31" x14ac:dyDescent="0.25">
      <c r="A497" s="15">
        <v>100495</v>
      </c>
      <c r="B497" s="1">
        <v>45360</v>
      </c>
      <c r="C497" s="1" t="str">
        <f>TEXT(Table1[[#This Row],[Order Date]],"dddd")</f>
        <v>Saturday</v>
      </c>
      <c r="D497" s="16" t="str">
        <f>TEXT(Table1[[#This Row],[Order Date]],"mmmm")</f>
        <v>March</v>
      </c>
      <c r="E497" s="1">
        <v>45364</v>
      </c>
      <c r="F497" s="1" t="str">
        <f>TEXT(Table1[[#This Row],[Shipment Date]],"dddd")</f>
        <v>Wednesday</v>
      </c>
      <c r="G497" s="1" t="str">
        <f>TEXT(Table1[[#This Row],[Shipment Date]],"mmmm")</f>
        <v>March</v>
      </c>
      <c r="H497" s="1">
        <v>45366</v>
      </c>
      <c r="I497" s="16" t="str">
        <f>TEXT(Table1[[#This Row],[Delivery Date]],"dddd")</f>
        <v>Friday</v>
      </c>
      <c r="J497" s="1" t="str">
        <f>TEXT(Table1[[#This Row],[Delivery Date]],"mmmm")</f>
        <v>March</v>
      </c>
      <c r="K497" t="s">
        <v>1477</v>
      </c>
      <c r="L497" s="15" t="s">
        <v>25</v>
      </c>
      <c r="M497" s="15" t="s">
        <v>233</v>
      </c>
      <c r="N497" t="s">
        <v>1478</v>
      </c>
      <c r="O497" s="15" t="s">
        <v>139</v>
      </c>
      <c r="P497" s="15" t="s">
        <v>42</v>
      </c>
      <c r="Q497" t="s">
        <v>135</v>
      </c>
      <c r="R497" t="s">
        <v>98</v>
      </c>
      <c r="S497" t="s">
        <v>65</v>
      </c>
      <c r="T497" t="s">
        <v>107</v>
      </c>
      <c r="U497" s="15" t="s">
        <v>108</v>
      </c>
      <c r="V497" s="15" t="s">
        <v>68</v>
      </c>
      <c r="W497">
        <v>71</v>
      </c>
      <c r="X497">
        <v>415.76</v>
      </c>
      <c r="Y497" s="15">
        <v>29518.959999999999</v>
      </c>
      <c r="Z497">
        <v>33.11</v>
      </c>
      <c r="AA497">
        <v>2</v>
      </c>
      <c r="AB497">
        <v>1187</v>
      </c>
      <c r="AC497" t="s">
        <v>36</v>
      </c>
      <c r="AD497">
        <v>3391.13</v>
      </c>
      <c r="AE497">
        <v>26127.829999999998</v>
      </c>
    </row>
    <row r="498" spans="1:31" x14ac:dyDescent="0.25">
      <c r="A498" s="15">
        <v>100496</v>
      </c>
      <c r="B498" s="1">
        <v>45448</v>
      </c>
      <c r="C498" s="1" t="str">
        <f>TEXT(Table1[[#This Row],[Order Date]],"dddd")</f>
        <v>Wednesday</v>
      </c>
      <c r="D498" s="16" t="str">
        <f>TEXT(Table1[[#This Row],[Order Date]],"mmmm")</f>
        <v>June</v>
      </c>
      <c r="E498" s="1">
        <v>45452</v>
      </c>
      <c r="F498" s="1" t="str">
        <f>TEXT(Table1[[#This Row],[Shipment Date]],"dddd")</f>
        <v>Sunday</v>
      </c>
      <c r="G498" s="1" t="str">
        <f>TEXT(Table1[[#This Row],[Shipment Date]],"mmmm")</f>
        <v>June</v>
      </c>
      <c r="H498" s="1">
        <v>45456</v>
      </c>
      <c r="I498" s="16" t="str">
        <f>TEXT(Table1[[#This Row],[Delivery Date]],"dddd")</f>
        <v>Thursday</v>
      </c>
      <c r="J498" s="1" t="str">
        <f>TEXT(Table1[[#This Row],[Delivery Date]],"mmmm")</f>
        <v>June</v>
      </c>
      <c r="K498" t="s">
        <v>1479</v>
      </c>
      <c r="L498" s="15" t="s">
        <v>65</v>
      </c>
      <c r="M498" s="15" t="s">
        <v>70</v>
      </c>
      <c r="N498" t="s">
        <v>1480</v>
      </c>
      <c r="O498" s="15" t="s">
        <v>116</v>
      </c>
      <c r="P498" s="15" t="s">
        <v>62</v>
      </c>
      <c r="Q498" t="s">
        <v>156</v>
      </c>
      <c r="R498" t="s">
        <v>31</v>
      </c>
      <c r="S498" t="s">
        <v>25</v>
      </c>
      <c r="T498" t="s">
        <v>55</v>
      </c>
      <c r="U498" s="15" t="s">
        <v>56</v>
      </c>
      <c r="V498" s="15" t="s">
        <v>68</v>
      </c>
      <c r="W498">
        <v>240</v>
      </c>
      <c r="X498">
        <v>15.58</v>
      </c>
      <c r="Y498" s="15">
        <v>3739.2</v>
      </c>
      <c r="Z498">
        <v>44.06</v>
      </c>
      <c r="AA498">
        <v>4</v>
      </c>
      <c r="AB498">
        <v>1593</v>
      </c>
      <c r="AC498" t="s">
        <v>36</v>
      </c>
      <c r="AD498">
        <v>35.6</v>
      </c>
      <c r="AE498">
        <v>3703.6</v>
      </c>
    </row>
    <row r="499" spans="1:31" x14ac:dyDescent="0.25">
      <c r="A499" s="15">
        <v>100497</v>
      </c>
      <c r="B499" s="1">
        <v>45546</v>
      </c>
      <c r="C499" s="1" t="str">
        <f>TEXT(Table1[[#This Row],[Order Date]],"dddd")</f>
        <v>Wednesday</v>
      </c>
      <c r="D499" s="16" t="str">
        <f>TEXT(Table1[[#This Row],[Order Date]],"mmmm")</f>
        <v>September</v>
      </c>
      <c r="E499" s="1">
        <v>45549</v>
      </c>
      <c r="F499" s="1" t="str">
        <f>TEXT(Table1[[#This Row],[Shipment Date]],"dddd")</f>
        <v>Saturday</v>
      </c>
      <c r="G499" s="1" t="str">
        <f>TEXT(Table1[[#This Row],[Shipment Date]],"mmmm")</f>
        <v>September</v>
      </c>
      <c r="H499" s="1">
        <v>45564</v>
      </c>
      <c r="I499" s="16" t="str">
        <f>TEXT(Table1[[#This Row],[Delivery Date]],"dddd")</f>
        <v>Sunday</v>
      </c>
      <c r="J499" s="1" t="str">
        <f>TEXT(Table1[[#This Row],[Delivery Date]],"mmmm")</f>
        <v>September</v>
      </c>
      <c r="K499" t="s">
        <v>1481</v>
      </c>
      <c r="L499" s="15" t="s">
        <v>65</v>
      </c>
      <c r="M499" s="15" t="s">
        <v>142</v>
      </c>
      <c r="N499" t="s">
        <v>1482</v>
      </c>
      <c r="O499" s="15" t="s">
        <v>89</v>
      </c>
      <c r="P499" s="15" t="s">
        <v>62</v>
      </c>
      <c r="Q499" t="s">
        <v>1483</v>
      </c>
      <c r="R499" t="s">
        <v>113</v>
      </c>
      <c r="S499" t="s">
        <v>65</v>
      </c>
      <c r="T499" t="s">
        <v>107</v>
      </c>
      <c r="U499" s="15" t="s">
        <v>108</v>
      </c>
      <c r="V499" s="15" t="s">
        <v>123</v>
      </c>
      <c r="W499">
        <v>384</v>
      </c>
      <c r="X499">
        <v>34.83</v>
      </c>
      <c r="Y499" s="15">
        <v>13374.72</v>
      </c>
      <c r="Z499">
        <v>14.83</v>
      </c>
      <c r="AA499">
        <v>15</v>
      </c>
      <c r="AB499">
        <v>1415</v>
      </c>
      <c r="AC499" t="s">
        <v>188</v>
      </c>
      <c r="AD499">
        <v>799.89</v>
      </c>
      <c r="AE499">
        <v>12574.83</v>
      </c>
    </row>
    <row r="500" spans="1:31" x14ac:dyDescent="0.25">
      <c r="A500" s="15">
        <v>100498</v>
      </c>
      <c r="B500" s="1">
        <v>45665</v>
      </c>
      <c r="C500" s="1" t="str">
        <f>TEXT(Table1[[#This Row],[Order Date]],"dddd")</f>
        <v>Wednesday</v>
      </c>
      <c r="D500" s="16" t="str">
        <f>TEXT(Table1[[#This Row],[Order Date]],"mmmm")</f>
        <v>January</v>
      </c>
      <c r="E500" s="1">
        <v>45669</v>
      </c>
      <c r="F500" s="1" t="str">
        <f>TEXT(Table1[[#This Row],[Shipment Date]],"dddd")</f>
        <v>Sunday</v>
      </c>
      <c r="G500" s="1" t="str">
        <f>TEXT(Table1[[#This Row],[Shipment Date]],"mmmm")</f>
        <v>January</v>
      </c>
      <c r="H500" s="1">
        <v>45683</v>
      </c>
      <c r="I500" s="16" t="str">
        <f>TEXT(Table1[[#This Row],[Delivery Date]],"dddd")</f>
        <v>Sunday</v>
      </c>
      <c r="J500" s="1" t="str">
        <f>TEXT(Table1[[#This Row],[Delivery Date]],"mmmm")</f>
        <v>January</v>
      </c>
      <c r="K500" t="s">
        <v>1484</v>
      </c>
      <c r="L500" s="15" t="s">
        <v>54</v>
      </c>
      <c r="M500" s="15" t="s">
        <v>129</v>
      </c>
      <c r="N500" t="s">
        <v>1485</v>
      </c>
      <c r="O500" s="15" t="s">
        <v>149</v>
      </c>
      <c r="P500" s="15" t="s">
        <v>42</v>
      </c>
      <c r="Q500" t="s">
        <v>1486</v>
      </c>
      <c r="R500" t="s">
        <v>212</v>
      </c>
      <c r="S500" t="s">
        <v>32</v>
      </c>
      <c r="T500" t="s">
        <v>74</v>
      </c>
      <c r="U500" s="15" t="s">
        <v>75</v>
      </c>
      <c r="V500" s="15" t="s">
        <v>123</v>
      </c>
      <c r="W500">
        <v>38</v>
      </c>
      <c r="X500">
        <v>378.22</v>
      </c>
      <c r="Y500" s="15">
        <v>14372.36</v>
      </c>
      <c r="Z500">
        <v>11.62</v>
      </c>
      <c r="AA500">
        <v>14</v>
      </c>
      <c r="AB500">
        <v>746</v>
      </c>
      <c r="AC500" t="s">
        <v>188</v>
      </c>
      <c r="AD500">
        <v>1324.35</v>
      </c>
      <c r="AE500">
        <v>13048.01</v>
      </c>
    </row>
    <row r="501" spans="1:31" x14ac:dyDescent="0.25">
      <c r="A501" s="15">
        <v>100499</v>
      </c>
      <c r="B501" s="1">
        <v>45806</v>
      </c>
      <c r="C501" s="1" t="str">
        <f>TEXT(Table1[[#This Row],[Order Date]],"dddd")</f>
        <v>Thursday</v>
      </c>
      <c r="D501" s="16" t="str">
        <f>TEXT(Table1[[#This Row],[Order Date]],"mmmm")</f>
        <v>May</v>
      </c>
      <c r="E501" s="1">
        <v>45811</v>
      </c>
      <c r="F501" s="1" t="str">
        <f>TEXT(Table1[[#This Row],[Shipment Date]],"dddd")</f>
        <v>Tuesday</v>
      </c>
      <c r="G501" s="1" t="str">
        <f>TEXT(Table1[[#This Row],[Shipment Date]],"mmmm")</f>
        <v>June</v>
      </c>
      <c r="H501" s="1">
        <v>45824</v>
      </c>
      <c r="I501" s="16" t="str">
        <f>TEXT(Table1[[#This Row],[Delivery Date]],"dddd")</f>
        <v>Monday</v>
      </c>
      <c r="J501" s="1" t="str">
        <f>TEXT(Table1[[#This Row],[Delivery Date]],"mmmm")</f>
        <v>June</v>
      </c>
      <c r="K501" t="s">
        <v>1487</v>
      </c>
      <c r="L501" s="15" t="s">
        <v>38</v>
      </c>
      <c r="M501" s="15" t="s">
        <v>39</v>
      </c>
      <c r="N501" t="s">
        <v>1488</v>
      </c>
      <c r="O501" s="15" t="s">
        <v>368</v>
      </c>
      <c r="P501" s="15" t="s">
        <v>29</v>
      </c>
      <c r="Q501" t="s">
        <v>1489</v>
      </c>
      <c r="R501" t="s">
        <v>98</v>
      </c>
      <c r="S501" t="s">
        <v>32</v>
      </c>
      <c r="T501" t="s">
        <v>102</v>
      </c>
      <c r="U501" s="15" t="s">
        <v>103</v>
      </c>
      <c r="V501" s="15" t="s">
        <v>76</v>
      </c>
      <c r="W501">
        <v>172</v>
      </c>
      <c r="X501">
        <v>100.29</v>
      </c>
      <c r="Y501" s="15">
        <v>17249.88</v>
      </c>
      <c r="Z501">
        <v>11.15</v>
      </c>
      <c r="AA501">
        <v>13</v>
      </c>
      <c r="AB501">
        <v>1566</v>
      </c>
      <c r="AC501" t="s">
        <v>47</v>
      </c>
      <c r="AD501">
        <v>-184.59</v>
      </c>
      <c r="AE501">
        <v>17434.47</v>
      </c>
    </row>
    <row r="502" spans="1:31" x14ac:dyDescent="0.25">
      <c r="A502" s="15">
        <v>100500</v>
      </c>
      <c r="B502" s="1">
        <v>45338</v>
      </c>
      <c r="C502" s="1" t="str">
        <f>TEXT(Table1[[#This Row],[Order Date]],"dddd")</f>
        <v>Friday</v>
      </c>
      <c r="D502" s="16" t="str">
        <f>TEXT(Table1[[#This Row],[Order Date]],"mmmm")</f>
        <v>February</v>
      </c>
      <c r="E502" s="1">
        <v>45339</v>
      </c>
      <c r="F502" s="1" t="str">
        <f>TEXT(Table1[[#This Row],[Shipment Date]],"dddd")</f>
        <v>Saturday</v>
      </c>
      <c r="G502" s="1" t="str">
        <f>TEXT(Table1[[#This Row],[Shipment Date]],"mmmm")</f>
        <v>February</v>
      </c>
      <c r="H502" s="1">
        <v>45364</v>
      </c>
      <c r="I502" s="16" t="str">
        <f>TEXT(Table1[[#This Row],[Delivery Date]],"dddd")</f>
        <v>Wednesday</v>
      </c>
      <c r="J502" s="1" t="str">
        <f>TEXT(Table1[[#This Row],[Delivery Date]],"mmmm")</f>
        <v>March</v>
      </c>
      <c r="K502" t="s">
        <v>1490</v>
      </c>
      <c r="L502" s="15" t="s">
        <v>65</v>
      </c>
      <c r="M502" s="15" t="s">
        <v>70</v>
      </c>
      <c r="N502" t="s">
        <v>1491</v>
      </c>
      <c r="O502" s="15" t="s">
        <v>230</v>
      </c>
      <c r="P502" s="15" t="s">
        <v>80</v>
      </c>
      <c r="Q502" t="s">
        <v>1492</v>
      </c>
      <c r="R502" t="s">
        <v>98</v>
      </c>
      <c r="S502" t="s">
        <v>38</v>
      </c>
      <c r="T502" t="s">
        <v>66</v>
      </c>
      <c r="U502" s="15" t="s">
        <v>67</v>
      </c>
      <c r="V502" s="15" t="s">
        <v>76</v>
      </c>
      <c r="W502">
        <v>115</v>
      </c>
      <c r="X502">
        <v>259.66000000000003</v>
      </c>
      <c r="Y502" s="15">
        <v>29860.9</v>
      </c>
      <c r="Z502">
        <v>10.11</v>
      </c>
      <c r="AA502">
        <v>25</v>
      </c>
      <c r="AB502">
        <v>817</v>
      </c>
      <c r="AC502" t="s">
        <v>36</v>
      </c>
      <c r="AD502">
        <v>7170.11</v>
      </c>
      <c r="AE502">
        <v>22690.79</v>
      </c>
    </row>
    <row r="503" spans="1:31" x14ac:dyDescent="0.25">
      <c r="A503" s="15">
        <v>100501</v>
      </c>
      <c r="B503" s="1">
        <v>45745</v>
      </c>
      <c r="C503" s="1" t="str">
        <f>TEXT(Table1[[#This Row],[Order Date]],"dddd")</f>
        <v>Saturday</v>
      </c>
      <c r="D503" s="16" t="str">
        <f>TEXT(Table1[[#This Row],[Order Date]],"mmmm")</f>
        <v>March</v>
      </c>
      <c r="E503" s="1">
        <v>45750</v>
      </c>
      <c r="F503" s="1" t="str">
        <f>TEXT(Table1[[#This Row],[Shipment Date]],"dddd")</f>
        <v>Thursday</v>
      </c>
      <c r="G503" s="1" t="str">
        <f>TEXT(Table1[[#This Row],[Shipment Date]],"mmmm")</f>
        <v>April</v>
      </c>
      <c r="H503" s="1">
        <v>45753</v>
      </c>
      <c r="I503" s="16" t="str">
        <f>TEXT(Table1[[#This Row],[Delivery Date]],"dddd")</f>
        <v>Sunday</v>
      </c>
      <c r="J503" s="1" t="str">
        <f>TEXT(Table1[[#This Row],[Delivery Date]],"mmmm")</f>
        <v>April</v>
      </c>
      <c r="K503" t="s">
        <v>1493</v>
      </c>
      <c r="L503" s="15" t="s">
        <v>25</v>
      </c>
      <c r="M503" s="15" t="s">
        <v>244</v>
      </c>
      <c r="N503" t="s">
        <v>1494</v>
      </c>
      <c r="O503" s="15" t="s">
        <v>28</v>
      </c>
      <c r="P503" s="15" t="s">
        <v>29</v>
      </c>
      <c r="Q503" t="s">
        <v>1495</v>
      </c>
      <c r="R503" t="s">
        <v>98</v>
      </c>
      <c r="S503" t="s">
        <v>54</v>
      </c>
      <c r="T503" t="s">
        <v>74</v>
      </c>
      <c r="U503" s="15" t="s">
        <v>75</v>
      </c>
      <c r="V503" s="15" t="s">
        <v>68</v>
      </c>
      <c r="W503">
        <v>417</v>
      </c>
      <c r="X503">
        <v>57.53</v>
      </c>
      <c r="Y503" s="15">
        <v>23990.01</v>
      </c>
      <c r="Z503">
        <v>55.53</v>
      </c>
      <c r="AA503">
        <v>3</v>
      </c>
      <c r="AB503">
        <v>960</v>
      </c>
      <c r="AC503" t="s">
        <v>36</v>
      </c>
      <c r="AD503">
        <v>6247.17</v>
      </c>
      <c r="AE503">
        <v>17742.839999999997</v>
      </c>
    </row>
    <row r="504" spans="1:31" x14ac:dyDescent="0.25">
      <c r="A504" s="15">
        <v>100502</v>
      </c>
      <c r="B504" s="1">
        <v>45814</v>
      </c>
      <c r="C504" s="1" t="str">
        <f>TEXT(Table1[[#This Row],[Order Date]],"dddd")</f>
        <v>Friday</v>
      </c>
      <c r="D504" s="16" t="str">
        <f>TEXT(Table1[[#This Row],[Order Date]],"mmmm")</f>
        <v>June</v>
      </c>
      <c r="E504" s="1">
        <v>45815</v>
      </c>
      <c r="F504" s="1" t="str">
        <f>TEXT(Table1[[#This Row],[Shipment Date]],"dddd")</f>
        <v>Saturday</v>
      </c>
      <c r="G504" s="1" t="str">
        <f>TEXT(Table1[[#This Row],[Shipment Date]],"mmmm")</f>
        <v>June</v>
      </c>
      <c r="H504" s="1">
        <v>45817</v>
      </c>
      <c r="I504" s="16" t="str">
        <f>TEXT(Table1[[#This Row],[Delivery Date]],"dddd")</f>
        <v>Monday</v>
      </c>
      <c r="J504" s="1" t="str">
        <f>TEXT(Table1[[#This Row],[Delivery Date]],"mmmm")</f>
        <v>June</v>
      </c>
      <c r="K504" t="s">
        <v>1496</v>
      </c>
      <c r="L504" s="15" t="s">
        <v>65</v>
      </c>
      <c r="M504" s="15" t="s">
        <v>142</v>
      </c>
      <c r="N504" t="s">
        <v>1497</v>
      </c>
      <c r="O504" s="15" t="s">
        <v>177</v>
      </c>
      <c r="P504" s="15" t="s">
        <v>29</v>
      </c>
      <c r="Q504" t="s">
        <v>1498</v>
      </c>
      <c r="R504" t="s">
        <v>44</v>
      </c>
      <c r="S504" t="s">
        <v>54</v>
      </c>
      <c r="T504" t="s">
        <v>151</v>
      </c>
      <c r="U504" s="15" t="s">
        <v>152</v>
      </c>
      <c r="V504" s="15" t="s">
        <v>68</v>
      </c>
      <c r="W504">
        <v>287</v>
      </c>
      <c r="X504">
        <v>40.49</v>
      </c>
      <c r="Y504" s="15">
        <v>11620.63</v>
      </c>
      <c r="Z504">
        <v>47.11</v>
      </c>
      <c r="AA504">
        <v>2</v>
      </c>
      <c r="AB504">
        <v>2163</v>
      </c>
      <c r="AC504" t="s">
        <v>36</v>
      </c>
      <c r="AD504">
        <v>2825.59</v>
      </c>
      <c r="AE504">
        <v>8795.0399999999991</v>
      </c>
    </row>
    <row r="505" spans="1:31" x14ac:dyDescent="0.25">
      <c r="A505" s="15">
        <v>100503</v>
      </c>
      <c r="B505" s="1">
        <v>45555</v>
      </c>
      <c r="C505" s="1" t="str">
        <f>TEXT(Table1[[#This Row],[Order Date]],"dddd")</f>
        <v>Friday</v>
      </c>
      <c r="D505" s="16" t="str">
        <f>TEXT(Table1[[#This Row],[Order Date]],"mmmm")</f>
        <v>September</v>
      </c>
      <c r="E505" s="1">
        <v>45556</v>
      </c>
      <c r="F505" s="1" t="str">
        <f>TEXT(Table1[[#This Row],[Shipment Date]],"dddd")</f>
        <v>Saturday</v>
      </c>
      <c r="G505" s="1" t="str">
        <f>TEXT(Table1[[#This Row],[Shipment Date]],"mmmm")</f>
        <v>September</v>
      </c>
      <c r="H505" s="1">
        <v>45566</v>
      </c>
      <c r="I505" s="16" t="str">
        <f>TEXT(Table1[[#This Row],[Delivery Date]],"dddd")</f>
        <v>Tuesday</v>
      </c>
      <c r="J505" s="1" t="str">
        <f>TEXT(Table1[[#This Row],[Delivery Date]],"mmmm")</f>
        <v>October</v>
      </c>
      <c r="K505" t="s">
        <v>1499</v>
      </c>
      <c r="L505" s="15" t="s">
        <v>54</v>
      </c>
      <c r="M505" s="15" t="s">
        <v>193</v>
      </c>
      <c r="N505" t="s">
        <v>1500</v>
      </c>
      <c r="O505" s="15" t="s">
        <v>198</v>
      </c>
      <c r="P505" s="15" t="s">
        <v>52</v>
      </c>
      <c r="Q505" t="s">
        <v>1501</v>
      </c>
      <c r="R505" t="s">
        <v>91</v>
      </c>
      <c r="S505" t="s">
        <v>38</v>
      </c>
      <c r="T505" t="s">
        <v>107</v>
      </c>
      <c r="U505" s="15" t="s">
        <v>108</v>
      </c>
      <c r="V505" s="15" t="s">
        <v>35</v>
      </c>
      <c r="W505">
        <v>290</v>
      </c>
      <c r="X505">
        <v>62.48</v>
      </c>
      <c r="Y505" s="15">
        <v>18119.2</v>
      </c>
      <c r="Z505">
        <v>20.7</v>
      </c>
      <c r="AA505">
        <v>10</v>
      </c>
      <c r="AB505">
        <v>4167</v>
      </c>
      <c r="AC505" t="s">
        <v>57</v>
      </c>
      <c r="AD505">
        <v>1294.69</v>
      </c>
      <c r="AE505">
        <v>16824.510000000002</v>
      </c>
    </row>
    <row r="506" spans="1:31" x14ac:dyDescent="0.25">
      <c r="A506" s="15">
        <v>100504</v>
      </c>
      <c r="B506" s="1">
        <v>45993</v>
      </c>
      <c r="C506" s="1" t="str">
        <f>TEXT(Table1[[#This Row],[Order Date]],"dddd")</f>
        <v>Tuesday</v>
      </c>
      <c r="D506" s="16" t="str">
        <f>TEXT(Table1[[#This Row],[Order Date]],"mmmm")</f>
        <v>December</v>
      </c>
      <c r="E506" s="1">
        <v>45995</v>
      </c>
      <c r="F506" s="1" t="str">
        <f>TEXT(Table1[[#This Row],[Shipment Date]],"dddd")</f>
        <v>Thursday</v>
      </c>
      <c r="G506" s="1" t="str">
        <f>TEXT(Table1[[#This Row],[Shipment Date]],"mmmm")</f>
        <v>December</v>
      </c>
      <c r="H506" s="1">
        <v>46005</v>
      </c>
      <c r="I506" s="16" t="str">
        <f>TEXT(Table1[[#This Row],[Delivery Date]],"dddd")</f>
        <v>Sunday</v>
      </c>
      <c r="J506" s="1" t="str">
        <f>TEXT(Table1[[#This Row],[Delivery Date]],"mmmm")</f>
        <v>December</v>
      </c>
      <c r="K506" t="s">
        <v>1502</v>
      </c>
      <c r="L506" s="15" t="s">
        <v>25</v>
      </c>
      <c r="M506" s="15" t="s">
        <v>59</v>
      </c>
      <c r="N506" t="s">
        <v>1503</v>
      </c>
      <c r="O506" s="15" t="s">
        <v>191</v>
      </c>
      <c r="P506" s="15" t="s">
        <v>62</v>
      </c>
      <c r="Q506" t="s">
        <v>1504</v>
      </c>
      <c r="R506" t="s">
        <v>31</v>
      </c>
      <c r="S506" t="s">
        <v>65</v>
      </c>
      <c r="T506" t="s">
        <v>203</v>
      </c>
      <c r="U506" s="15" t="s">
        <v>204</v>
      </c>
      <c r="V506" s="15" t="s">
        <v>123</v>
      </c>
      <c r="W506">
        <v>476</v>
      </c>
      <c r="X506">
        <v>17.11</v>
      </c>
      <c r="Y506" s="15">
        <v>8144.36</v>
      </c>
      <c r="Z506">
        <v>22.26</v>
      </c>
      <c r="AA506">
        <v>10</v>
      </c>
      <c r="AB506">
        <v>827</v>
      </c>
      <c r="AC506" t="s">
        <v>36</v>
      </c>
      <c r="AD506">
        <v>608.11</v>
      </c>
      <c r="AE506">
        <v>7536.25</v>
      </c>
    </row>
    <row r="507" spans="1:31" x14ac:dyDescent="0.25">
      <c r="A507" s="15">
        <v>100505</v>
      </c>
      <c r="B507" s="1">
        <v>45980</v>
      </c>
      <c r="C507" s="1" t="str">
        <f>TEXT(Table1[[#This Row],[Order Date]],"dddd")</f>
        <v>Wednesday</v>
      </c>
      <c r="D507" s="16" t="str">
        <f>TEXT(Table1[[#This Row],[Order Date]],"mmmm")</f>
        <v>November</v>
      </c>
      <c r="E507" s="1">
        <v>45981</v>
      </c>
      <c r="F507" s="1" t="str">
        <f>TEXT(Table1[[#This Row],[Shipment Date]],"dddd")</f>
        <v>Thursday</v>
      </c>
      <c r="G507" s="1" t="str">
        <f>TEXT(Table1[[#This Row],[Shipment Date]],"mmmm")</f>
        <v>November</v>
      </c>
      <c r="H507" s="1">
        <v>45989</v>
      </c>
      <c r="I507" s="16" t="str">
        <f>TEXT(Table1[[#This Row],[Delivery Date]],"dddd")</f>
        <v>Friday</v>
      </c>
      <c r="J507" s="1" t="str">
        <f>TEXT(Table1[[#This Row],[Delivery Date]],"mmmm")</f>
        <v>November</v>
      </c>
      <c r="K507" t="s">
        <v>757</v>
      </c>
      <c r="L507" s="15" t="s">
        <v>32</v>
      </c>
      <c r="M507" s="15" t="s">
        <v>95</v>
      </c>
      <c r="N507" t="s">
        <v>1505</v>
      </c>
      <c r="O507" s="15" t="s">
        <v>89</v>
      </c>
      <c r="P507" s="15" t="s">
        <v>62</v>
      </c>
      <c r="Q507" t="s">
        <v>1506</v>
      </c>
      <c r="R507" t="s">
        <v>113</v>
      </c>
      <c r="S507" t="s">
        <v>65</v>
      </c>
      <c r="T507" t="s">
        <v>66</v>
      </c>
      <c r="U507" s="15" t="s">
        <v>67</v>
      </c>
      <c r="V507" s="15" t="s">
        <v>123</v>
      </c>
      <c r="W507">
        <v>27</v>
      </c>
      <c r="X507">
        <v>14.19</v>
      </c>
      <c r="Y507" s="15">
        <v>383.13</v>
      </c>
      <c r="Z507">
        <v>11.35</v>
      </c>
      <c r="AA507">
        <v>8</v>
      </c>
      <c r="AB507">
        <v>1097</v>
      </c>
      <c r="AC507" t="s">
        <v>36</v>
      </c>
      <c r="AD507">
        <v>33.08</v>
      </c>
      <c r="AE507">
        <v>350.05</v>
      </c>
    </row>
    <row r="508" spans="1:31" x14ac:dyDescent="0.25">
      <c r="A508" s="15">
        <v>100506</v>
      </c>
      <c r="B508" s="1">
        <v>45713</v>
      </c>
      <c r="C508" s="1" t="str">
        <f>TEXT(Table1[[#This Row],[Order Date]],"dddd")</f>
        <v>Tuesday</v>
      </c>
      <c r="D508" s="16" t="str">
        <f>TEXT(Table1[[#This Row],[Order Date]],"mmmm")</f>
        <v>February</v>
      </c>
      <c r="E508" s="1">
        <v>45714</v>
      </c>
      <c r="F508" s="1" t="str">
        <f>TEXT(Table1[[#This Row],[Shipment Date]],"dddd")</f>
        <v>Wednesday</v>
      </c>
      <c r="G508" s="1" t="str">
        <f>TEXT(Table1[[#This Row],[Shipment Date]],"mmmm")</f>
        <v>February</v>
      </c>
      <c r="H508" s="1">
        <v>45715</v>
      </c>
      <c r="I508" s="16" t="str">
        <f>TEXT(Table1[[#This Row],[Delivery Date]],"dddd")</f>
        <v>Thursday</v>
      </c>
      <c r="J508" s="1" t="str">
        <f>TEXT(Table1[[#This Row],[Delivery Date]],"mmmm")</f>
        <v>February</v>
      </c>
      <c r="K508" t="s">
        <v>1507</v>
      </c>
      <c r="L508" s="15" t="s">
        <v>25</v>
      </c>
      <c r="M508" s="15" t="s">
        <v>172</v>
      </c>
      <c r="N508" t="s">
        <v>1508</v>
      </c>
      <c r="O508" s="15" t="s">
        <v>207</v>
      </c>
      <c r="P508" s="15" t="s">
        <v>80</v>
      </c>
      <c r="Q508" t="s">
        <v>1509</v>
      </c>
      <c r="R508" t="s">
        <v>31</v>
      </c>
      <c r="S508" t="s">
        <v>32</v>
      </c>
      <c r="T508" t="s">
        <v>55</v>
      </c>
      <c r="U508" s="15" t="s">
        <v>56</v>
      </c>
      <c r="V508" s="15" t="s">
        <v>68</v>
      </c>
      <c r="W508">
        <v>155</v>
      </c>
      <c r="X508">
        <v>221.73</v>
      </c>
      <c r="Y508" s="15">
        <v>34368.15</v>
      </c>
      <c r="Z508">
        <v>38.56</v>
      </c>
      <c r="AA508">
        <v>1</v>
      </c>
      <c r="AB508">
        <v>1145</v>
      </c>
      <c r="AC508" t="s">
        <v>36</v>
      </c>
      <c r="AD508">
        <v>4534.7700000000004</v>
      </c>
      <c r="AE508">
        <v>29833.38</v>
      </c>
    </row>
    <row r="509" spans="1:31" x14ac:dyDescent="0.25">
      <c r="A509" s="15">
        <v>100507</v>
      </c>
      <c r="B509" s="1">
        <v>45477</v>
      </c>
      <c r="C509" s="1" t="str">
        <f>TEXT(Table1[[#This Row],[Order Date]],"dddd")</f>
        <v>Thursday</v>
      </c>
      <c r="D509" s="16" t="str">
        <f>TEXT(Table1[[#This Row],[Order Date]],"mmmm")</f>
        <v>July</v>
      </c>
      <c r="E509" s="1">
        <v>45482</v>
      </c>
      <c r="F509" s="1" t="str">
        <f>TEXT(Table1[[#This Row],[Shipment Date]],"dddd")</f>
        <v>Tuesday</v>
      </c>
      <c r="G509" s="1" t="str">
        <f>TEXT(Table1[[#This Row],[Shipment Date]],"mmmm")</f>
        <v>July</v>
      </c>
      <c r="H509" s="1">
        <v>45505</v>
      </c>
      <c r="I509" s="16" t="str">
        <f>TEXT(Table1[[#This Row],[Delivery Date]],"dddd")</f>
        <v>Thursday</v>
      </c>
      <c r="J509" s="1" t="str">
        <f>TEXT(Table1[[#This Row],[Delivery Date]],"mmmm")</f>
        <v>August</v>
      </c>
      <c r="K509" t="s">
        <v>1510</v>
      </c>
      <c r="L509" s="15" t="s">
        <v>54</v>
      </c>
      <c r="M509" s="15" t="s">
        <v>158</v>
      </c>
      <c r="N509" t="s">
        <v>1511</v>
      </c>
      <c r="O509" s="15" t="s">
        <v>116</v>
      </c>
      <c r="P509" s="15" t="s">
        <v>62</v>
      </c>
      <c r="Q509" t="s">
        <v>1512</v>
      </c>
      <c r="R509" t="s">
        <v>91</v>
      </c>
      <c r="S509" t="s">
        <v>54</v>
      </c>
      <c r="T509" t="s">
        <v>203</v>
      </c>
      <c r="U509" s="15" t="s">
        <v>204</v>
      </c>
      <c r="V509" s="15" t="s">
        <v>76</v>
      </c>
      <c r="W509">
        <v>108</v>
      </c>
      <c r="X509">
        <v>33.67</v>
      </c>
      <c r="Y509" s="15">
        <v>3636.36</v>
      </c>
      <c r="Z509">
        <v>7.4</v>
      </c>
      <c r="AA509">
        <v>23</v>
      </c>
      <c r="AB509">
        <v>1243</v>
      </c>
      <c r="AC509" t="s">
        <v>57</v>
      </c>
      <c r="AD509">
        <v>468.91</v>
      </c>
      <c r="AE509">
        <v>3167.4500000000003</v>
      </c>
    </row>
    <row r="510" spans="1:31" x14ac:dyDescent="0.25">
      <c r="A510" s="15">
        <v>100508</v>
      </c>
      <c r="B510" s="1">
        <v>45792</v>
      </c>
      <c r="C510" s="1" t="str">
        <f>TEXT(Table1[[#This Row],[Order Date]],"dddd")</f>
        <v>Thursday</v>
      </c>
      <c r="D510" s="16" t="str">
        <f>TEXT(Table1[[#This Row],[Order Date]],"mmmm")</f>
        <v>May</v>
      </c>
      <c r="E510" s="1">
        <v>45794</v>
      </c>
      <c r="F510" s="1" t="str">
        <f>TEXT(Table1[[#This Row],[Shipment Date]],"dddd")</f>
        <v>Saturday</v>
      </c>
      <c r="G510" s="1" t="str">
        <f>TEXT(Table1[[#This Row],[Shipment Date]],"mmmm")</f>
        <v>May</v>
      </c>
      <c r="H510" s="1">
        <v>45806</v>
      </c>
      <c r="I510" s="16" t="str">
        <f>TEXT(Table1[[#This Row],[Delivery Date]],"dddd")</f>
        <v>Thursday</v>
      </c>
      <c r="J510" s="1" t="str">
        <f>TEXT(Table1[[#This Row],[Delivery Date]],"mmmm")</f>
        <v>May</v>
      </c>
      <c r="K510" t="s">
        <v>1513</v>
      </c>
      <c r="L510" s="15" t="s">
        <v>54</v>
      </c>
      <c r="M510" s="15" t="s">
        <v>129</v>
      </c>
      <c r="N510" t="s">
        <v>1514</v>
      </c>
      <c r="O510" s="15" t="s">
        <v>41</v>
      </c>
      <c r="P510" s="15" t="s">
        <v>42</v>
      </c>
      <c r="Q510" t="s">
        <v>1327</v>
      </c>
      <c r="R510" t="s">
        <v>118</v>
      </c>
      <c r="S510" t="s">
        <v>32</v>
      </c>
      <c r="T510" t="s">
        <v>74</v>
      </c>
      <c r="U510" s="15" t="s">
        <v>75</v>
      </c>
      <c r="V510" s="15" t="s">
        <v>123</v>
      </c>
      <c r="W510">
        <v>60</v>
      </c>
      <c r="X510">
        <v>423.71</v>
      </c>
      <c r="Y510" s="15">
        <v>25422.6</v>
      </c>
      <c r="Z510">
        <v>12.15</v>
      </c>
      <c r="AA510">
        <v>12</v>
      </c>
      <c r="AB510">
        <v>852</v>
      </c>
      <c r="AC510" t="s">
        <v>57</v>
      </c>
      <c r="AD510">
        <v>5525.93</v>
      </c>
      <c r="AE510">
        <v>19896.669999999998</v>
      </c>
    </row>
    <row r="511" spans="1:31" x14ac:dyDescent="0.25">
      <c r="A511" s="15">
        <v>100509</v>
      </c>
      <c r="B511" s="1">
        <v>45723</v>
      </c>
      <c r="C511" s="1" t="str">
        <f>TEXT(Table1[[#This Row],[Order Date]],"dddd")</f>
        <v>Friday</v>
      </c>
      <c r="D511" s="16" t="str">
        <f>TEXT(Table1[[#This Row],[Order Date]],"mmmm")</f>
        <v>March</v>
      </c>
      <c r="E511" s="1">
        <v>45723</v>
      </c>
      <c r="F511" s="1" t="str">
        <f>TEXT(Table1[[#This Row],[Shipment Date]],"dddd")</f>
        <v>Friday</v>
      </c>
      <c r="G511" s="1" t="str">
        <f>TEXT(Table1[[#This Row],[Shipment Date]],"mmmm")</f>
        <v>March</v>
      </c>
      <c r="H511" s="1">
        <v>45729</v>
      </c>
      <c r="I511" s="16" t="str">
        <f>TEXT(Table1[[#This Row],[Delivery Date]],"dddd")</f>
        <v>Thursday</v>
      </c>
      <c r="J511" s="1" t="str">
        <f>TEXT(Table1[[#This Row],[Delivery Date]],"mmmm")</f>
        <v>March</v>
      </c>
      <c r="K511" t="s">
        <v>1515</v>
      </c>
      <c r="L511" s="15" t="s">
        <v>65</v>
      </c>
      <c r="M511" s="15" t="s">
        <v>142</v>
      </c>
      <c r="N511" t="s">
        <v>1516</v>
      </c>
      <c r="O511" s="15" t="s">
        <v>89</v>
      </c>
      <c r="P511" s="15" t="s">
        <v>62</v>
      </c>
      <c r="Q511" t="s">
        <v>1517</v>
      </c>
      <c r="R511" t="s">
        <v>187</v>
      </c>
      <c r="S511" t="s">
        <v>32</v>
      </c>
      <c r="T511" t="s">
        <v>45</v>
      </c>
      <c r="U511" s="15" t="s">
        <v>46</v>
      </c>
      <c r="V511" s="15" t="s">
        <v>35</v>
      </c>
      <c r="W511">
        <v>148</v>
      </c>
      <c r="X511">
        <v>18.02</v>
      </c>
      <c r="Y511" s="15">
        <v>2666.96</v>
      </c>
      <c r="Z511">
        <v>16.670000000000002</v>
      </c>
      <c r="AA511">
        <v>6</v>
      </c>
      <c r="AB511">
        <v>1264</v>
      </c>
      <c r="AC511" t="s">
        <v>57</v>
      </c>
      <c r="AD511">
        <v>259.76</v>
      </c>
      <c r="AE511">
        <v>2407.1999999999998</v>
      </c>
    </row>
    <row r="512" spans="1:31" x14ac:dyDescent="0.25">
      <c r="A512" s="15">
        <v>100510</v>
      </c>
      <c r="B512" s="1">
        <v>45588</v>
      </c>
      <c r="C512" s="1" t="str">
        <f>TEXT(Table1[[#This Row],[Order Date]],"dddd")</f>
        <v>Wednesday</v>
      </c>
      <c r="D512" s="16" t="str">
        <f>TEXT(Table1[[#This Row],[Order Date]],"mmmm")</f>
        <v>October</v>
      </c>
      <c r="E512" s="1">
        <v>45589</v>
      </c>
      <c r="F512" s="1" t="str">
        <f>TEXT(Table1[[#This Row],[Shipment Date]],"dddd")</f>
        <v>Thursday</v>
      </c>
      <c r="G512" s="1" t="str">
        <f>TEXT(Table1[[#This Row],[Shipment Date]],"mmmm")</f>
        <v>October</v>
      </c>
      <c r="H512" s="1">
        <v>45594</v>
      </c>
      <c r="I512" s="16" t="str">
        <f>TEXT(Table1[[#This Row],[Delivery Date]],"dddd")</f>
        <v>Tuesday</v>
      </c>
      <c r="J512" s="1" t="str">
        <f>TEXT(Table1[[#This Row],[Delivery Date]],"mmmm")</f>
        <v>October</v>
      </c>
      <c r="K512" t="s">
        <v>1518</v>
      </c>
      <c r="L512" s="15" t="s">
        <v>65</v>
      </c>
      <c r="M512" s="15" t="s">
        <v>70</v>
      </c>
      <c r="N512" t="s">
        <v>1519</v>
      </c>
      <c r="O512" s="15" t="s">
        <v>72</v>
      </c>
      <c r="P512" s="15" t="s">
        <v>42</v>
      </c>
      <c r="Q512" t="s">
        <v>772</v>
      </c>
      <c r="R512" t="s">
        <v>118</v>
      </c>
      <c r="S512" t="s">
        <v>38</v>
      </c>
      <c r="T512" t="s">
        <v>107</v>
      </c>
      <c r="U512" s="15" t="s">
        <v>108</v>
      </c>
      <c r="V512" s="15" t="s">
        <v>68</v>
      </c>
      <c r="W512">
        <v>148</v>
      </c>
      <c r="X512">
        <v>327.04000000000002</v>
      </c>
      <c r="Y512" s="15">
        <v>48401.919999999998</v>
      </c>
      <c r="Z512">
        <v>38.1</v>
      </c>
      <c r="AA512">
        <v>5</v>
      </c>
      <c r="AB512">
        <v>1247</v>
      </c>
      <c r="AC512" t="s">
        <v>36</v>
      </c>
      <c r="AD512">
        <v>4115.67</v>
      </c>
      <c r="AE512">
        <v>44286.25</v>
      </c>
    </row>
    <row r="513" spans="1:31" x14ac:dyDescent="0.25">
      <c r="A513" s="15">
        <v>100511</v>
      </c>
      <c r="B513" s="1">
        <v>45590</v>
      </c>
      <c r="C513" s="1" t="str">
        <f>TEXT(Table1[[#This Row],[Order Date]],"dddd")</f>
        <v>Friday</v>
      </c>
      <c r="D513" s="16" t="str">
        <f>TEXT(Table1[[#This Row],[Order Date]],"mmmm")</f>
        <v>October</v>
      </c>
      <c r="E513" s="1">
        <v>45591</v>
      </c>
      <c r="F513" s="1" t="str">
        <f>TEXT(Table1[[#This Row],[Shipment Date]],"dddd")</f>
        <v>Saturday</v>
      </c>
      <c r="G513" s="1" t="str">
        <f>TEXT(Table1[[#This Row],[Shipment Date]],"mmmm")</f>
        <v>October</v>
      </c>
      <c r="H513" s="1">
        <v>45601</v>
      </c>
      <c r="I513" s="16" t="str">
        <f>TEXT(Table1[[#This Row],[Delivery Date]],"dddd")</f>
        <v>Tuesday</v>
      </c>
      <c r="J513" s="1" t="str">
        <f>TEXT(Table1[[#This Row],[Delivery Date]],"mmmm")</f>
        <v>November</v>
      </c>
      <c r="K513" t="s">
        <v>1520</v>
      </c>
      <c r="L513" s="15" t="s">
        <v>25</v>
      </c>
      <c r="M513" s="15" t="s">
        <v>59</v>
      </c>
      <c r="N513" t="s">
        <v>1521</v>
      </c>
      <c r="O513" s="15" t="s">
        <v>139</v>
      </c>
      <c r="P513" s="15" t="s">
        <v>42</v>
      </c>
      <c r="Q513" t="s">
        <v>1522</v>
      </c>
      <c r="R513" t="s">
        <v>98</v>
      </c>
      <c r="S513" t="s">
        <v>54</v>
      </c>
      <c r="T513" t="s">
        <v>102</v>
      </c>
      <c r="U513" s="15" t="s">
        <v>103</v>
      </c>
      <c r="V513" s="15" t="s">
        <v>76</v>
      </c>
      <c r="W513">
        <v>224</v>
      </c>
      <c r="X513">
        <v>449.21</v>
      </c>
      <c r="Y513" s="15">
        <v>100623.03999999999</v>
      </c>
      <c r="Z513">
        <v>12.1</v>
      </c>
      <c r="AA513">
        <v>10</v>
      </c>
      <c r="AB513">
        <v>1616</v>
      </c>
      <c r="AC513" t="s">
        <v>36</v>
      </c>
      <c r="AD513">
        <v>10287</v>
      </c>
      <c r="AE513">
        <v>90336.04</v>
      </c>
    </row>
    <row r="514" spans="1:31" x14ac:dyDescent="0.25">
      <c r="A514" s="15">
        <v>100512</v>
      </c>
      <c r="B514" s="1">
        <v>45595</v>
      </c>
      <c r="C514" s="1" t="str">
        <f>TEXT(Table1[[#This Row],[Order Date]],"dddd")</f>
        <v>Wednesday</v>
      </c>
      <c r="D514" s="16" t="str">
        <f>TEXT(Table1[[#This Row],[Order Date]],"mmmm")</f>
        <v>October</v>
      </c>
      <c r="E514" s="1">
        <v>45595</v>
      </c>
      <c r="F514" s="1" t="str">
        <f>TEXT(Table1[[#This Row],[Shipment Date]],"dddd")</f>
        <v>Wednesday</v>
      </c>
      <c r="G514" s="1" t="str">
        <f>TEXT(Table1[[#This Row],[Shipment Date]],"mmmm")</f>
        <v>October</v>
      </c>
      <c r="H514" s="1">
        <v>45600</v>
      </c>
      <c r="I514" s="16" t="str">
        <f>TEXT(Table1[[#This Row],[Delivery Date]],"dddd")</f>
        <v>Monday</v>
      </c>
      <c r="J514" s="1" t="str">
        <f>TEXT(Table1[[#This Row],[Delivery Date]],"mmmm")</f>
        <v>November</v>
      </c>
      <c r="K514" t="s">
        <v>1523</v>
      </c>
      <c r="L514" s="15" t="s">
        <v>54</v>
      </c>
      <c r="M514" s="15" t="s">
        <v>193</v>
      </c>
      <c r="N514" t="s">
        <v>1524</v>
      </c>
      <c r="O514" s="15" t="s">
        <v>177</v>
      </c>
      <c r="P514" s="15" t="s">
        <v>29</v>
      </c>
      <c r="Q514" t="s">
        <v>1525</v>
      </c>
      <c r="R514" t="s">
        <v>64</v>
      </c>
      <c r="S514" t="s">
        <v>32</v>
      </c>
      <c r="T514" t="s">
        <v>66</v>
      </c>
      <c r="U514" s="15" t="s">
        <v>67</v>
      </c>
      <c r="V514" s="15" t="s">
        <v>68</v>
      </c>
      <c r="W514">
        <v>258</v>
      </c>
      <c r="X514">
        <v>22.73</v>
      </c>
      <c r="Y514" s="15">
        <v>5864.34</v>
      </c>
      <c r="Z514">
        <v>45.23</v>
      </c>
      <c r="AA514">
        <v>5</v>
      </c>
      <c r="AB514">
        <v>432</v>
      </c>
      <c r="AC514" t="s">
        <v>36</v>
      </c>
      <c r="AD514">
        <v>1446.47</v>
      </c>
      <c r="AE514">
        <v>4417.87</v>
      </c>
    </row>
    <row r="515" spans="1:31" x14ac:dyDescent="0.25">
      <c r="A515" s="15">
        <v>100513</v>
      </c>
      <c r="B515" s="1">
        <v>45720</v>
      </c>
      <c r="C515" s="1" t="str">
        <f>TEXT(Table1[[#This Row],[Order Date]],"dddd")</f>
        <v>Tuesday</v>
      </c>
      <c r="D515" s="16" t="str">
        <f>TEXT(Table1[[#This Row],[Order Date]],"mmmm")</f>
        <v>March</v>
      </c>
      <c r="E515" s="1">
        <v>45720</v>
      </c>
      <c r="F515" s="1" t="str">
        <f>TEXT(Table1[[#This Row],[Shipment Date]],"dddd")</f>
        <v>Tuesday</v>
      </c>
      <c r="G515" s="1" t="str">
        <f>TEXT(Table1[[#This Row],[Shipment Date]],"mmmm")</f>
        <v>March</v>
      </c>
      <c r="H515" s="1">
        <v>45739</v>
      </c>
      <c r="I515" s="16" t="str">
        <f>TEXT(Table1[[#This Row],[Delivery Date]],"dddd")</f>
        <v>Sunday</v>
      </c>
      <c r="J515" s="1" t="str">
        <f>TEXT(Table1[[#This Row],[Delivery Date]],"mmmm")</f>
        <v>March</v>
      </c>
      <c r="K515" t="s">
        <v>1526</v>
      </c>
      <c r="L515" s="15" t="s">
        <v>25</v>
      </c>
      <c r="M515" s="15" t="s">
        <v>244</v>
      </c>
      <c r="N515" t="s">
        <v>1527</v>
      </c>
      <c r="O515" s="15" t="s">
        <v>191</v>
      </c>
      <c r="P515" s="15" t="s">
        <v>62</v>
      </c>
      <c r="Q515" t="s">
        <v>1528</v>
      </c>
      <c r="R515" t="s">
        <v>31</v>
      </c>
      <c r="S515" t="s">
        <v>25</v>
      </c>
      <c r="T515" t="s">
        <v>55</v>
      </c>
      <c r="U515" s="15" t="s">
        <v>56</v>
      </c>
      <c r="V515" s="15" t="s">
        <v>123</v>
      </c>
      <c r="W515">
        <v>459</v>
      </c>
      <c r="X515">
        <v>14.04</v>
      </c>
      <c r="Y515" s="15">
        <v>6444.36</v>
      </c>
      <c r="Z515">
        <v>16.18</v>
      </c>
      <c r="AA515">
        <v>19</v>
      </c>
      <c r="AB515">
        <v>3073</v>
      </c>
      <c r="AC515" t="s">
        <v>188</v>
      </c>
      <c r="AD515">
        <v>429.9</v>
      </c>
      <c r="AE515">
        <v>6014.46</v>
      </c>
    </row>
    <row r="516" spans="1:31" x14ac:dyDescent="0.25">
      <c r="A516" s="15">
        <v>100514</v>
      </c>
      <c r="B516" s="1">
        <v>45360</v>
      </c>
      <c r="C516" s="1" t="str">
        <f>TEXT(Table1[[#This Row],[Order Date]],"dddd")</f>
        <v>Saturday</v>
      </c>
      <c r="D516" s="16" t="str">
        <f>TEXT(Table1[[#This Row],[Order Date]],"mmmm")</f>
        <v>March</v>
      </c>
      <c r="E516" s="1">
        <v>45362</v>
      </c>
      <c r="F516" s="1" t="str">
        <f>TEXT(Table1[[#This Row],[Shipment Date]],"dddd")</f>
        <v>Monday</v>
      </c>
      <c r="G516" s="1" t="str">
        <f>TEXT(Table1[[#This Row],[Shipment Date]],"mmmm")</f>
        <v>March</v>
      </c>
      <c r="H516" s="1">
        <v>45382</v>
      </c>
      <c r="I516" s="16" t="str">
        <f>TEXT(Table1[[#This Row],[Delivery Date]],"dddd")</f>
        <v>Sunday</v>
      </c>
      <c r="J516" s="1" t="str">
        <f>TEXT(Table1[[#This Row],[Delivery Date]],"mmmm")</f>
        <v>March</v>
      </c>
      <c r="K516" t="s">
        <v>411</v>
      </c>
      <c r="L516" s="15" t="s">
        <v>25</v>
      </c>
      <c r="M516" s="15" t="s">
        <v>169</v>
      </c>
      <c r="N516" t="s">
        <v>1529</v>
      </c>
      <c r="O516" s="15" t="s">
        <v>72</v>
      </c>
      <c r="P516" s="15" t="s">
        <v>42</v>
      </c>
      <c r="Q516" t="s">
        <v>1530</v>
      </c>
      <c r="R516" t="s">
        <v>98</v>
      </c>
      <c r="S516" t="s">
        <v>38</v>
      </c>
      <c r="T516" t="s">
        <v>55</v>
      </c>
      <c r="U516" s="15" t="s">
        <v>56</v>
      </c>
      <c r="V516" s="15" t="s">
        <v>76</v>
      </c>
      <c r="W516">
        <v>103</v>
      </c>
      <c r="X516">
        <v>215.87</v>
      </c>
      <c r="Y516" s="15">
        <v>22234.61</v>
      </c>
      <c r="Z516">
        <v>9.9</v>
      </c>
      <c r="AA516">
        <v>20</v>
      </c>
      <c r="AB516">
        <v>164</v>
      </c>
      <c r="AC516" t="s">
        <v>57</v>
      </c>
      <c r="AD516">
        <v>1016.14</v>
      </c>
      <c r="AE516">
        <v>21218.47</v>
      </c>
    </row>
    <row r="517" spans="1:31" x14ac:dyDescent="0.25">
      <c r="A517" s="15">
        <v>100515</v>
      </c>
      <c r="B517" s="1">
        <v>45293</v>
      </c>
      <c r="C517" s="1" t="str">
        <f>TEXT(Table1[[#This Row],[Order Date]],"dddd")</f>
        <v>Tuesday</v>
      </c>
      <c r="D517" s="16" t="str">
        <f>TEXT(Table1[[#This Row],[Order Date]],"mmmm")</f>
        <v>January</v>
      </c>
      <c r="E517" s="1">
        <v>45297</v>
      </c>
      <c r="F517" s="1" t="str">
        <f>TEXT(Table1[[#This Row],[Shipment Date]],"dddd")</f>
        <v>Saturday</v>
      </c>
      <c r="G517" s="1" t="str">
        <f>TEXT(Table1[[#This Row],[Shipment Date]],"mmmm")</f>
        <v>January</v>
      </c>
      <c r="H517" s="1">
        <v>45303</v>
      </c>
      <c r="I517" s="16" t="str">
        <f>TEXT(Table1[[#This Row],[Delivery Date]],"dddd")</f>
        <v>Friday</v>
      </c>
      <c r="J517" s="1" t="str">
        <f>TEXT(Table1[[#This Row],[Delivery Date]],"mmmm")</f>
        <v>January</v>
      </c>
      <c r="K517" t="s">
        <v>1531</v>
      </c>
      <c r="L517" s="15" t="s">
        <v>38</v>
      </c>
      <c r="M517" s="15" t="s">
        <v>217</v>
      </c>
      <c r="N517" t="s">
        <v>1532</v>
      </c>
      <c r="O517" s="15" t="s">
        <v>41</v>
      </c>
      <c r="P517" s="15" t="s">
        <v>42</v>
      </c>
      <c r="Q517" t="s">
        <v>1533</v>
      </c>
      <c r="R517" t="s">
        <v>187</v>
      </c>
      <c r="S517" t="s">
        <v>25</v>
      </c>
      <c r="T517" t="s">
        <v>203</v>
      </c>
      <c r="U517" s="15" t="s">
        <v>204</v>
      </c>
      <c r="V517" s="15" t="s">
        <v>35</v>
      </c>
      <c r="W517">
        <v>47</v>
      </c>
      <c r="X517">
        <v>320.26</v>
      </c>
      <c r="Y517" s="15">
        <v>15052.22</v>
      </c>
      <c r="Z517">
        <v>13.81</v>
      </c>
      <c r="AA517">
        <v>6</v>
      </c>
      <c r="AB517">
        <v>1610</v>
      </c>
      <c r="AC517" t="s">
        <v>36</v>
      </c>
      <c r="AD517">
        <v>2213.0300000000002</v>
      </c>
      <c r="AE517">
        <v>12839.189999999999</v>
      </c>
    </row>
    <row r="518" spans="1:31" x14ac:dyDescent="0.25">
      <c r="A518" s="15">
        <v>100516</v>
      </c>
      <c r="B518" s="1">
        <v>45804</v>
      </c>
      <c r="C518" s="1" t="str">
        <f>TEXT(Table1[[#This Row],[Order Date]],"dddd")</f>
        <v>Tuesday</v>
      </c>
      <c r="D518" s="16" t="str">
        <f>TEXT(Table1[[#This Row],[Order Date]],"mmmm")</f>
        <v>May</v>
      </c>
      <c r="E518" s="1">
        <v>45806</v>
      </c>
      <c r="F518" s="1" t="str">
        <f>TEXT(Table1[[#This Row],[Shipment Date]],"dddd")</f>
        <v>Thursday</v>
      </c>
      <c r="G518" s="1" t="str">
        <f>TEXT(Table1[[#This Row],[Shipment Date]],"mmmm")</f>
        <v>May</v>
      </c>
      <c r="H518" s="1">
        <v>45814</v>
      </c>
      <c r="I518" s="16" t="str">
        <f>TEXT(Table1[[#This Row],[Delivery Date]],"dddd")</f>
        <v>Friday</v>
      </c>
      <c r="J518" s="1" t="str">
        <f>TEXT(Table1[[#This Row],[Delivery Date]],"mmmm")</f>
        <v>June</v>
      </c>
      <c r="K518" t="s">
        <v>1534</v>
      </c>
      <c r="L518" s="15" t="s">
        <v>54</v>
      </c>
      <c r="M518" s="15" t="s">
        <v>158</v>
      </c>
      <c r="N518" t="s">
        <v>1535</v>
      </c>
      <c r="O518" s="15" t="s">
        <v>134</v>
      </c>
      <c r="P518" s="15" t="s">
        <v>52</v>
      </c>
      <c r="Q518" t="s">
        <v>824</v>
      </c>
      <c r="R518" t="s">
        <v>113</v>
      </c>
      <c r="S518" t="s">
        <v>32</v>
      </c>
      <c r="T518" t="s">
        <v>45</v>
      </c>
      <c r="U518" s="15" t="s">
        <v>46</v>
      </c>
      <c r="V518" s="15" t="s">
        <v>123</v>
      </c>
      <c r="W518">
        <v>380</v>
      </c>
      <c r="X518">
        <v>60.73</v>
      </c>
      <c r="Y518" s="15">
        <v>23077.4</v>
      </c>
      <c r="Z518">
        <v>19.93</v>
      </c>
      <c r="AA518">
        <v>8</v>
      </c>
      <c r="AB518">
        <v>3877</v>
      </c>
      <c r="AC518" t="s">
        <v>36</v>
      </c>
      <c r="AD518">
        <v>2355.1</v>
      </c>
      <c r="AE518">
        <v>20722.300000000003</v>
      </c>
    </row>
    <row r="519" spans="1:31" x14ac:dyDescent="0.25">
      <c r="A519" s="15">
        <v>100517</v>
      </c>
      <c r="B519" s="1">
        <v>45678</v>
      </c>
      <c r="C519" s="1" t="str">
        <f>TEXT(Table1[[#This Row],[Order Date]],"dddd")</f>
        <v>Tuesday</v>
      </c>
      <c r="D519" s="16" t="str">
        <f>TEXT(Table1[[#This Row],[Order Date]],"mmmm")</f>
        <v>January</v>
      </c>
      <c r="E519" s="1">
        <v>45681</v>
      </c>
      <c r="F519" s="1" t="str">
        <f>TEXT(Table1[[#This Row],[Shipment Date]],"dddd")</f>
        <v>Friday</v>
      </c>
      <c r="G519" s="1" t="str">
        <f>TEXT(Table1[[#This Row],[Shipment Date]],"mmmm")</f>
        <v>January</v>
      </c>
      <c r="H519" s="1">
        <v>45687</v>
      </c>
      <c r="I519" s="16" t="str">
        <f>TEXT(Table1[[#This Row],[Delivery Date]],"dddd")</f>
        <v>Thursday</v>
      </c>
      <c r="J519" s="1" t="str">
        <f>TEXT(Table1[[#This Row],[Delivery Date]],"mmmm")</f>
        <v>January</v>
      </c>
      <c r="K519" t="s">
        <v>1536</v>
      </c>
      <c r="L519" s="15" t="s">
        <v>65</v>
      </c>
      <c r="M519" s="15" t="s">
        <v>154</v>
      </c>
      <c r="N519" t="s">
        <v>1537</v>
      </c>
      <c r="O519" s="15" t="s">
        <v>149</v>
      </c>
      <c r="P519" s="15" t="s">
        <v>42</v>
      </c>
      <c r="Q519" t="s">
        <v>1385</v>
      </c>
      <c r="R519" t="s">
        <v>98</v>
      </c>
      <c r="S519" t="s">
        <v>38</v>
      </c>
      <c r="T519" t="s">
        <v>55</v>
      </c>
      <c r="U519" s="15" t="s">
        <v>56</v>
      </c>
      <c r="V519" s="15" t="s">
        <v>35</v>
      </c>
      <c r="W519">
        <v>170</v>
      </c>
      <c r="X519">
        <v>111.66</v>
      </c>
      <c r="Y519" s="15">
        <v>18982.2</v>
      </c>
      <c r="Z519">
        <v>17.29</v>
      </c>
      <c r="AA519">
        <v>6</v>
      </c>
      <c r="AB519">
        <v>261</v>
      </c>
      <c r="AC519" t="s">
        <v>57</v>
      </c>
      <c r="AD519">
        <v>2612.08</v>
      </c>
      <c r="AE519">
        <v>16370.12</v>
      </c>
    </row>
    <row r="520" spans="1:31" x14ac:dyDescent="0.25">
      <c r="A520" s="15">
        <v>100518</v>
      </c>
      <c r="B520" s="1">
        <v>45842</v>
      </c>
      <c r="C520" s="1" t="str">
        <f>TEXT(Table1[[#This Row],[Order Date]],"dddd")</f>
        <v>Friday</v>
      </c>
      <c r="D520" s="16" t="str">
        <f>TEXT(Table1[[#This Row],[Order Date]],"mmmm")</f>
        <v>July</v>
      </c>
      <c r="E520" s="1">
        <v>45842</v>
      </c>
      <c r="F520" s="1" t="str">
        <f>TEXT(Table1[[#This Row],[Shipment Date]],"dddd")</f>
        <v>Friday</v>
      </c>
      <c r="G520" s="1" t="str">
        <f>TEXT(Table1[[#This Row],[Shipment Date]],"mmmm")</f>
        <v>July</v>
      </c>
      <c r="H520" s="1">
        <v>45865</v>
      </c>
      <c r="I520" s="16" t="str">
        <f>TEXT(Table1[[#This Row],[Delivery Date]],"dddd")</f>
        <v>Sunday</v>
      </c>
      <c r="J520" s="1" t="str">
        <f>TEXT(Table1[[#This Row],[Delivery Date]],"mmmm")</f>
        <v>July</v>
      </c>
      <c r="K520" t="s">
        <v>1538</v>
      </c>
      <c r="L520" s="15" t="s">
        <v>54</v>
      </c>
      <c r="M520" s="15" t="s">
        <v>158</v>
      </c>
      <c r="N520" t="s">
        <v>1539</v>
      </c>
      <c r="O520" s="15" t="s">
        <v>144</v>
      </c>
      <c r="P520" s="15" t="s">
        <v>52</v>
      </c>
      <c r="Q520" t="s">
        <v>1540</v>
      </c>
      <c r="R520" t="s">
        <v>44</v>
      </c>
      <c r="S520" t="s">
        <v>65</v>
      </c>
      <c r="T520" t="s">
        <v>33</v>
      </c>
      <c r="U520" s="15" t="s">
        <v>34</v>
      </c>
      <c r="V520" s="15" t="s">
        <v>76</v>
      </c>
      <c r="W520">
        <v>181</v>
      </c>
      <c r="X520">
        <v>18.57</v>
      </c>
      <c r="Y520" s="15">
        <v>3361.17</v>
      </c>
      <c r="Z520">
        <v>11.32</v>
      </c>
      <c r="AA520">
        <v>23</v>
      </c>
      <c r="AB520">
        <v>2937</v>
      </c>
      <c r="AC520" t="s">
        <v>36</v>
      </c>
      <c r="AD520">
        <v>568.67999999999995</v>
      </c>
      <c r="AE520">
        <v>2792.4900000000002</v>
      </c>
    </row>
    <row r="521" spans="1:31" x14ac:dyDescent="0.25">
      <c r="A521" s="15">
        <v>100519</v>
      </c>
      <c r="B521" s="1">
        <v>45616</v>
      </c>
      <c r="C521" s="1" t="str">
        <f>TEXT(Table1[[#This Row],[Order Date]],"dddd")</f>
        <v>Wednesday</v>
      </c>
      <c r="D521" s="16" t="str">
        <f>TEXT(Table1[[#This Row],[Order Date]],"mmmm")</f>
        <v>November</v>
      </c>
      <c r="E521" s="1">
        <v>45621</v>
      </c>
      <c r="F521" s="1" t="str">
        <f>TEXT(Table1[[#This Row],[Shipment Date]],"dddd")</f>
        <v>Monday</v>
      </c>
      <c r="G521" s="1" t="str">
        <f>TEXT(Table1[[#This Row],[Shipment Date]],"mmmm")</f>
        <v>November</v>
      </c>
      <c r="H521" s="1">
        <v>45631</v>
      </c>
      <c r="I521" s="16" t="str">
        <f>TEXT(Table1[[#This Row],[Delivery Date]],"dddd")</f>
        <v>Thursday</v>
      </c>
      <c r="J521" s="1" t="str">
        <f>TEXT(Table1[[#This Row],[Delivery Date]],"mmmm")</f>
        <v>December</v>
      </c>
      <c r="K521" t="s">
        <v>1541</v>
      </c>
      <c r="L521" s="15" t="s">
        <v>54</v>
      </c>
      <c r="M521" s="15" t="s">
        <v>193</v>
      </c>
      <c r="N521" t="s">
        <v>1542</v>
      </c>
      <c r="O521" s="15" t="s">
        <v>85</v>
      </c>
      <c r="P521" s="15" t="s">
        <v>52</v>
      </c>
      <c r="Q521" t="s">
        <v>1543</v>
      </c>
      <c r="R521" t="s">
        <v>98</v>
      </c>
      <c r="S521" t="s">
        <v>38</v>
      </c>
      <c r="T521" t="s">
        <v>45</v>
      </c>
      <c r="U521" s="15" t="s">
        <v>46</v>
      </c>
      <c r="V521" s="15" t="s">
        <v>35</v>
      </c>
      <c r="W521">
        <v>13</v>
      </c>
      <c r="X521">
        <v>56.67</v>
      </c>
      <c r="Y521" s="15">
        <v>736.71</v>
      </c>
      <c r="Z521">
        <v>12.84</v>
      </c>
      <c r="AA521">
        <v>10</v>
      </c>
      <c r="AB521">
        <v>4355</v>
      </c>
      <c r="AC521" t="s">
        <v>36</v>
      </c>
      <c r="AD521">
        <v>49.93</v>
      </c>
      <c r="AE521">
        <v>686.78000000000009</v>
      </c>
    </row>
    <row r="522" spans="1:31" x14ac:dyDescent="0.25">
      <c r="A522" s="15">
        <v>100520</v>
      </c>
      <c r="B522" s="1">
        <v>45370</v>
      </c>
      <c r="C522" s="1" t="str">
        <f>TEXT(Table1[[#This Row],[Order Date]],"dddd")</f>
        <v>Tuesday</v>
      </c>
      <c r="D522" s="16" t="str">
        <f>TEXT(Table1[[#This Row],[Order Date]],"mmmm")</f>
        <v>March</v>
      </c>
      <c r="E522" s="1">
        <v>45370</v>
      </c>
      <c r="F522" s="1" t="str">
        <f>TEXT(Table1[[#This Row],[Shipment Date]],"dddd")</f>
        <v>Tuesday</v>
      </c>
      <c r="G522" s="1" t="str">
        <f>TEXT(Table1[[#This Row],[Shipment Date]],"mmmm")</f>
        <v>March</v>
      </c>
      <c r="H522" s="1">
        <v>45371</v>
      </c>
      <c r="I522" s="16" t="str">
        <f>TEXT(Table1[[#This Row],[Delivery Date]],"dddd")</f>
        <v>Wednesday</v>
      </c>
      <c r="J522" s="1" t="str">
        <f>TEXT(Table1[[#This Row],[Delivery Date]],"mmmm")</f>
        <v>March</v>
      </c>
      <c r="K522" t="s">
        <v>1544</v>
      </c>
      <c r="L522" s="15" t="s">
        <v>54</v>
      </c>
      <c r="M522" s="15" t="s">
        <v>165</v>
      </c>
      <c r="N522" t="s">
        <v>1545</v>
      </c>
      <c r="O522" s="15" t="s">
        <v>89</v>
      </c>
      <c r="P522" s="15" t="s">
        <v>62</v>
      </c>
      <c r="Q522" t="s">
        <v>1546</v>
      </c>
      <c r="R522" t="s">
        <v>118</v>
      </c>
      <c r="S522" t="s">
        <v>54</v>
      </c>
      <c r="T522" t="s">
        <v>45</v>
      </c>
      <c r="U522" s="15" t="s">
        <v>46</v>
      </c>
      <c r="V522" s="15" t="s">
        <v>68</v>
      </c>
      <c r="W522">
        <v>407</v>
      </c>
      <c r="X522">
        <v>28.82</v>
      </c>
      <c r="Y522" s="15">
        <v>11729.74</v>
      </c>
      <c r="Z522">
        <v>40.659999999999997</v>
      </c>
      <c r="AA522">
        <v>1</v>
      </c>
      <c r="AB522">
        <v>2813</v>
      </c>
      <c r="AC522" t="s">
        <v>36</v>
      </c>
      <c r="AD522">
        <v>1837.06</v>
      </c>
      <c r="AE522">
        <v>9892.68</v>
      </c>
    </row>
    <row r="523" spans="1:31" x14ac:dyDescent="0.25">
      <c r="A523" s="15">
        <v>100521</v>
      </c>
      <c r="B523" s="1">
        <v>45821</v>
      </c>
      <c r="C523" s="1" t="str">
        <f>TEXT(Table1[[#This Row],[Order Date]],"dddd")</f>
        <v>Friday</v>
      </c>
      <c r="D523" s="16" t="str">
        <f>TEXT(Table1[[#This Row],[Order Date]],"mmmm")</f>
        <v>June</v>
      </c>
      <c r="E523" s="1">
        <v>45821</v>
      </c>
      <c r="F523" s="1" t="str">
        <f>TEXT(Table1[[#This Row],[Shipment Date]],"dddd")</f>
        <v>Friday</v>
      </c>
      <c r="G523" s="1" t="str">
        <f>TEXT(Table1[[#This Row],[Shipment Date]],"mmmm")</f>
        <v>June</v>
      </c>
      <c r="H523" s="1">
        <v>45825</v>
      </c>
      <c r="I523" s="16" t="str">
        <f>TEXT(Table1[[#This Row],[Delivery Date]],"dddd")</f>
        <v>Tuesday</v>
      </c>
      <c r="J523" s="1" t="str">
        <f>TEXT(Table1[[#This Row],[Delivery Date]],"mmmm")</f>
        <v>June</v>
      </c>
      <c r="K523" t="s">
        <v>1547</v>
      </c>
      <c r="L523" s="15" t="s">
        <v>65</v>
      </c>
      <c r="M523" s="15" t="s">
        <v>70</v>
      </c>
      <c r="N523" t="s">
        <v>1548</v>
      </c>
      <c r="O523" s="15" t="s">
        <v>41</v>
      </c>
      <c r="P523" s="15" t="s">
        <v>42</v>
      </c>
      <c r="Q523" t="s">
        <v>1332</v>
      </c>
      <c r="R523" t="s">
        <v>44</v>
      </c>
      <c r="S523" t="s">
        <v>25</v>
      </c>
      <c r="T523" t="s">
        <v>55</v>
      </c>
      <c r="U523" s="15" t="s">
        <v>56</v>
      </c>
      <c r="V523" s="15" t="s">
        <v>123</v>
      </c>
      <c r="W523">
        <v>93</v>
      </c>
      <c r="X523">
        <v>277.39999999999998</v>
      </c>
      <c r="Y523" s="15">
        <v>25798.2</v>
      </c>
      <c r="Z523">
        <v>12.95</v>
      </c>
      <c r="AA523">
        <v>4</v>
      </c>
      <c r="AB523">
        <v>891</v>
      </c>
      <c r="AC523" t="s">
        <v>36</v>
      </c>
      <c r="AD523">
        <v>3152.85</v>
      </c>
      <c r="AE523">
        <v>22645.350000000002</v>
      </c>
    </row>
    <row r="524" spans="1:31" x14ac:dyDescent="0.25">
      <c r="A524" s="15">
        <v>100522</v>
      </c>
      <c r="B524" s="1">
        <v>45513</v>
      </c>
      <c r="C524" s="1" t="str">
        <f>TEXT(Table1[[#This Row],[Order Date]],"dddd")</f>
        <v>Friday</v>
      </c>
      <c r="D524" s="16" t="str">
        <f>TEXT(Table1[[#This Row],[Order Date]],"mmmm")</f>
        <v>August</v>
      </c>
      <c r="E524" s="1">
        <v>45513</v>
      </c>
      <c r="F524" s="1" t="str">
        <f>TEXT(Table1[[#This Row],[Shipment Date]],"dddd")</f>
        <v>Friday</v>
      </c>
      <c r="G524" s="1" t="str">
        <f>TEXT(Table1[[#This Row],[Shipment Date]],"mmmm")</f>
        <v>August</v>
      </c>
      <c r="H524" s="1">
        <v>45523</v>
      </c>
      <c r="I524" s="16" t="str">
        <f>TEXT(Table1[[#This Row],[Delivery Date]],"dddd")</f>
        <v>Monday</v>
      </c>
      <c r="J524" s="1" t="str">
        <f>TEXT(Table1[[#This Row],[Delivery Date]],"mmmm")</f>
        <v>August</v>
      </c>
      <c r="K524" t="s">
        <v>671</v>
      </c>
      <c r="L524" s="15" t="s">
        <v>32</v>
      </c>
      <c r="M524" s="15" t="s">
        <v>364</v>
      </c>
      <c r="N524" t="s">
        <v>1549</v>
      </c>
      <c r="O524" s="15" t="s">
        <v>198</v>
      </c>
      <c r="P524" s="15" t="s">
        <v>52</v>
      </c>
      <c r="Q524" t="s">
        <v>431</v>
      </c>
      <c r="R524" t="s">
        <v>44</v>
      </c>
      <c r="S524" t="s">
        <v>65</v>
      </c>
      <c r="T524" t="s">
        <v>45</v>
      </c>
      <c r="U524" s="15" t="s">
        <v>46</v>
      </c>
      <c r="V524" s="15" t="s">
        <v>123</v>
      </c>
      <c r="W524">
        <v>300</v>
      </c>
      <c r="X524">
        <v>44.68</v>
      </c>
      <c r="Y524" s="15">
        <v>13404</v>
      </c>
      <c r="Z524">
        <v>17.98</v>
      </c>
      <c r="AA524">
        <v>10</v>
      </c>
      <c r="AB524">
        <v>3961</v>
      </c>
      <c r="AC524" t="s">
        <v>36</v>
      </c>
      <c r="AD524">
        <v>1241.68</v>
      </c>
      <c r="AE524">
        <v>12162.32</v>
      </c>
    </row>
    <row r="525" spans="1:31" x14ac:dyDescent="0.25">
      <c r="A525" s="15">
        <v>100523</v>
      </c>
      <c r="B525" s="1">
        <v>45574</v>
      </c>
      <c r="C525" s="1" t="str">
        <f>TEXT(Table1[[#This Row],[Order Date]],"dddd")</f>
        <v>Wednesday</v>
      </c>
      <c r="D525" s="16" t="str">
        <f>TEXT(Table1[[#This Row],[Order Date]],"mmmm")</f>
        <v>October</v>
      </c>
      <c r="E525" s="1">
        <v>45577</v>
      </c>
      <c r="F525" s="1" t="str">
        <f>TEXT(Table1[[#This Row],[Shipment Date]],"dddd")</f>
        <v>Saturday</v>
      </c>
      <c r="G525" s="1" t="str">
        <f>TEXT(Table1[[#This Row],[Shipment Date]],"mmmm")</f>
        <v>October</v>
      </c>
      <c r="H525" s="1">
        <v>45589</v>
      </c>
      <c r="I525" s="16" t="str">
        <f>TEXT(Table1[[#This Row],[Delivery Date]],"dddd")</f>
        <v>Thursday</v>
      </c>
      <c r="J525" s="1" t="str">
        <f>TEXT(Table1[[#This Row],[Delivery Date]],"mmmm")</f>
        <v>October</v>
      </c>
      <c r="K525" t="s">
        <v>1550</v>
      </c>
      <c r="L525" s="15" t="s">
        <v>65</v>
      </c>
      <c r="M525" s="15" t="s">
        <v>154</v>
      </c>
      <c r="N525" t="s">
        <v>1551</v>
      </c>
      <c r="O525" s="15" t="s">
        <v>416</v>
      </c>
      <c r="P525" s="15" t="s">
        <v>80</v>
      </c>
      <c r="Q525" t="s">
        <v>1552</v>
      </c>
      <c r="R525" t="s">
        <v>44</v>
      </c>
      <c r="S525" t="s">
        <v>32</v>
      </c>
      <c r="T525" t="s">
        <v>151</v>
      </c>
      <c r="U525" s="15" t="s">
        <v>152</v>
      </c>
      <c r="V525" s="15" t="s">
        <v>123</v>
      </c>
      <c r="W525">
        <v>477</v>
      </c>
      <c r="X525">
        <v>280.52</v>
      </c>
      <c r="Y525" s="15">
        <v>133808.04</v>
      </c>
      <c r="Z525">
        <v>22.28</v>
      </c>
      <c r="AA525">
        <v>12</v>
      </c>
      <c r="AB525">
        <v>1042</v>
      </c>
      <c r="AC525" t="s">
        <v>36</v>
      </c>
      <c r="AD525">
        <v>35668.639999999999</v>
      </c>
      <c r="AE525">
        <v>98139.400000000009</v>
      </c>
    </row>
    <row r="526" spans="1:31" x14ac:dyDescent="0.25">
      <c r="A526" s="15">
        <v>100524</v>
      </c>
      <c r="B526" s="1">
        <v>45528</v>
      </c>
      <c r="C526" s="1" t="str">
        <f>TEXT(Table1[[#This Row],[Order Date]],"dddd")</f>
        <v>Saturday</v>
      </c>
      <c r="D526" s="16" t="str">
        <f>TEXT(Table1[[#This Row],[Order Date]],"mmmm")</f>
        <v>August</v>
      </c>
      <c r="E526" s="1">
        <v>45529</v>
      </c>
      <c r="F526" s="1" t="str">
        <f>TEXT(Table1[[#This Row],[Shipment Date]],"dddd")</f>
        <v>Sunday</v>
      </c>
      <c r="G526" s="1" t="str">
        <f>TEXT(Table1[[#This Row],[Shipment Date]],"mmmm")</f>
        <v>August</v>
      </c>
      <c r="H526" s="1">
        <v>45530</v>
      </c>
      <c r="I526" s="16" t="str">
        <f>TEXT(Table1[[#This Row],[Delivery Date]],"dddd")</f>
        <v>Monday</v>
      </c>
      <c r="J526" s="1" t="str">
        <f>TEXT(Table1[[#This Row],[Delivery Date]],"mmmm")</f>
        <v>August</v>
      </c>
      <c r="K526" t="s">
        <v>1553</v>
      </c>
      <c r="L526" s="15" t="s">
        <v>65</v>
      </c>
      <c r="M526" s="15" t="s">
        <v>142</v>
      </c>
      <c r="N526" t="s">
        <v>1554</v>
      </c>
      <c r="O526" s="15" t="s">
        <v>177</v>
      </c>
      <c r="P526" s="15" t="s">
        <v>29</v>
      </c>
      <c r="Q526" t="s">
        <v>1453</v>
      </c>
      <c r="R526" t="s">
        <v>44</v>
      </c>
      <c r="S526" t="s">
        <v>25</v>
      </c>
      <c r="T526" t="s">
        <v>151</v>
      </c>
      <c r="U526" s="15" t="s">
        <v>152</v>
      </c>
      <c r="V526" s="15" t="s">
        <v>68</v>
      </c>
      <c r="W526">
        <v>264</v>
      </c>
      <c r="X526">
        <v>89.5</v>
      </c>
      <c r="Y526" s="15">
        <v>23628</v>
      </c>
      <c r="Z526">
        <v>45.62</v>
      </c>
      <c r="AA526">
        <v>1</v>
      </c>
      <c r="AB526">
        <v>1140</v>
      </c>
      <c r="AC526" t="s">
        <v>36</v>
      </c>
      <c r="AD526">
        <v>3581.41</v>
      </c>
      <c r="AE526">
        <v>20046.59</v>
      </c>
    </row>
    <row r="527" spans="1:31" x14ac:dyDescent="0.25">
      <c r="A527" s="15">
        <v>100525</v>
      </c>
      <c r="B527" s="1">
        <v>45711</v>
      </c>
      <c r="C527" s="1" t="str">
        <f>TEXT(Table1[[#This Row],[Order Date]],"dddd")</f>
        <v>Sunday</v>
      </c>
      <c r="D527" s="16" t="str">
        <f>TEXT(Table1[[#This Row],[Order Date]],"mmmm")</f>
        <v>February</v>
      </c>
      <c r="E527" s="1">
        <v>45712</v>
      </c>
      <c r="F527" s="1" t="str">
        <f>TEXT(Table1[[#This Row],[Shipment Date]],"dddd")</f>
        <v>Monday</v>
      </c>
      <c r="G527" s="1" t="str">
        <f>TEXT(Table1[[#This Row],[Shipment Date]],"mmmm")</f>
        <v>February</v>
      </c>
      <c r="H527" s="1">
        <v>45721</v>
      </c>
      <c r="I527" s="16" t="str">
        <f>TEXT(Table1[[#This Row],[Delivery Date]],"dddd")</f>
        <v>Wednesday</v>
      </c>
      <c r="J527" s="1" t="str">
        <f>TEXT(Table1[[#This Row],[Delivery Date]],"mmmm")</f>
        <v>March</v>
      </c>
      <c r="K527" t="s">
        <v>1555</v>
      </c>
      <c r="L527" s="15" t="s">
        <v>32</v>
      </c>
      <c r="M527" s="15" t="s">
        <v>255</v>
      </c>
      <c r="N527" t="s">
        <v>1556</v>
      </c>
      <c r="O527" s="15" t="s">
        <v>238</v>
      </c>
      <c r="P527" s="15" t="s">
        <v>62</v>
      </c>
      <c r="Q527" t="s">
        <v>1557</v>
      </c>
      <c r="R527" t="s">
        <v>64</v>
      </c>
      <c r="S527" t="s">
        <v>54</v>
      </c>
      <c r="T527" t="s">
        <v>55</v>
      </c>
      <c r="U527" s="15" t="s">
        <v>56</v>
      </c>
      <c r="V527" s="15" t="s">
        <v>35</v>
      </c>
      <c r="W527">
        <v>347</v>
      </c>
      <c r="X527">
        <v>10.73</v>
      </c>
      <c r="Y527" s="15">
        <v>3723.31</v>
      </c>
      <c r="Z527">
        <v>22.31</v>
      </c>
      <c r="AA527">
        <v>9</v>
      </c>
      <c r="AB527">
        <v>3408</v>
      </c>
      <c r="AC527" t="s">
        <v>36</v>
      </c>
      <c r="AD527">
        <v>642.62</v>
      </c>
      <c r="AE527">
        <v>3080.69</v>
      </c>
    </row>
    <row r="528" spans="1:31" x14ac:dyDescent="0.25">
      <c r="A528" s="15">
        <v>100526</v>
      </c>
      <c r="B528" s="1">
        <v>45377</v>
      </c>
      <c r="C528" s="1" t="str">
        <f>TEXT(Table1[[#This Row],[Order Date]],"dddd")</f>
        <v>Tuesday</v>
      </c>
      <c r="D528" s="16" t="str">
        <f>TEXT(Table1[[#This Row],[Order Date]],"mmmm")</f>
        <v>March</v>
      </c>
      <c r="E528" s="1">
        <v>45379</v>
      </c>
      <c r="F528" s="1" t="str">
        <f>TEXT(Table1[[#This Row],[Shipment Date]],"dddd")</f>
        <v>Thursday</v>
      </c>
      <c r="G528" s="1" t="str">
        <f>TEXT(Table1[[#This Row],[Shipment Date]],"mmmm")</f>
        <v>March</v>
      </c>
      <c r="H528" s="1">
        <v>45388</v>
      </c>
      <c r="I528" s="16" t="str">
        <f>TEXT(Table1[[#This Row],[Delivery Date]],"dddd")</f>
        <v>Saturday</v>
      </c>
      <c r="J528" s="1" t="str">
        <f>TEXT(Table1[[#This Row],[Delivery Date]],"mmmm")</f>
        <v>April</v>
      </c>
      <c r="K528" t="s">
        <v>1558</v>
      </c>
      <c r="L528" s="15" t="s">
        <v>25</v>
      </c>
      <c r="M528" s="15" t="s">
        <v>169</v>
      </c>
      <c r="N528" t="s">
        <v>1559</v>
      </c>
      <c r="O528" s="15" t="s">
        <v>28</v>
      </c>
      <c r="P528" s="15" t="s">
        <v>29</v>
      </c>
      <c r="Q528" t="s">
        <v>769</v>
      </c>
      <c r="R528" t="s">
        <v>44</v>
      </c>
      <c r="S528" t="s">
        <v>54</v>
      </c>
      <c r="T528" t="s">
        <v>203</v>
      </c>
      <c r="U528" s="15" t="s">
        <v>204</v>
      </c>
      <c r="V528" s="15" t="s">
        <v>68</v>
      </c>
      <c r="W528">
        <v>487</v>
      </c>
      <c r="X528">
        <v>43.01</v>
      </c>
      <c r="Y528" s="15">
        <v>20945.87</v>
      </c>
      <c r="Z528">
        <v>60.07</v>
      </c>
      <c r="AA528">
        <v>9</v>
      </c>
      <c r="AB528">
        <v>545</v>
      </c>
      <c r="AC528" t="s">
        <v>36</v>
      </c>
      <c r="AD528">
        <v>2875.34</v>
      </c>
      <c r="AE528">
        <v>18070.53</v>
      </c>
    </row>
    <row r="529" spans="1:31" x14ac:dyDescent="0.25">
      <c r="A529" s="15">
        <v>100527</v>
      </c>
      <c r="B529" s="1">
        <v>45910</v>
      </c>
      <c r="C529" s="1" t="str">
        <f>TEXT(Table1[[#This Row],[Order Date]],"dddd")</f>
        <v>Wednesday</v>
      </c>
      <c r="D529" s="16" t="str">
        <f>TEXT(Table1[[#This Row],[Order Date]],"mmmm")</f>
        <v>September</v>
      </c>
      <c r="E529" s="1">
        <v>45911</v>
      </c>
      <c r="F529" s="1" t="str">
        <f>TEXT(Table1[[#This Row],[Shipment Date]],"dddd")</f>
        <v>Thursday</v>
      </c>
      <c r="G529" s="1" t="str">
        <f>TEXT(Table1[[#This Row],[Shipment Date]],"mmmm")</f>
        <v>September</v>
      </c>
      <c r="H529" s="1">
        <v>45916</v>
      </c>
      <c r="I529" s="16" t="str">
        <f>TEXT(Table1[[#This Row],[Delivery Date]],"dddd")</f>
        <v>Tuesday</v>
      </c>
      <c r="J529" s="1" t="str">
        <f>TEXT(Table1[[#This Row],[Delivery Date]],"mmmm")</f>
        <v>September</v>
      </c>
      <c r="K529" t="s">
        <v>1560</v>
      </c>
      <c r="L529" s="15" t="s">
        <v>65</v>
      </c>
      <c r="M529" s="15" t="s">
        <v>154</v>
      </c>
      <c r="N529" t="s">
        <v>1561</v>
      </c>
      <c r="O529" s="15" t="s">
        <v>182</v>
      </c>
      <c r="P529" s="15" t="s">
        <v>80</v>
      </c>
      <c r="Q529" t="s">
        <v>1562</v>
      </c>
      <c r="R529" t="s">
        <v>122</v>
      </c>
      <c r="S529" t="s">
        <v>25</v>
      </c>
      <c r="T529" t="s">
        <v>66</v>
      </c>
      <c r="U529" s="15" t="s">
        <v>67</v>
      </c>
      <c r="V529" s="15" t="s">
        <v>123</v>
      </c>
      <c r="W529">
        <v>68</v>
      </c>
      <c r="X529">
        <v>288.57</v>
      </c>
      <c r="Y529" s="15">
        <v>19622.759999999998</v>
      </c>
      <c r="Z529">
        <v>12.34</v>
      </c>
      <c r="AA529">
        <v>5</v>
      </c>
      <c r="AB529">
        <v>892</v>
      </c>
      <c r="AC529" t="s">
        <v>36</v>
      </c>
      <c r="AD529">
        <v>4666.91</v>
      </c>
      <c r="AE529">
        <v>14955.849999999999</v>
      </c>
    </row>
    <row r="530" spans="1:31" x14ac:dyDescent="0.25">
      <c r="A530" s="15">
        <v>100528</v>
      </c>
      <c r="B530" s="1">
        <v>45565</v>
      </c>
      <c r="C530" s="1" t="str">
        <f>TEXT(Table1[[#This Row],[Order Date]],"dddd")</f>
        <v>Monday</v>
      </c>
      <c r="D530" s="16" t="str">
        <f>TEXT(Table1[[#This Row],[Order Date]],"mmmm")</f>
        <v>September</v>
      </c>
      <c r="E530" s="1">
        <v>45570</v>
      </c>
      <c r="F530" s="1" t="str">
        <f>TEXT(Table1[[#This Row],[Shipment Date]],"dddd")</f>
        <v>Saturday</v>
      </c>
      <c r="G530" s="1" t="str">
        <f>TEXT(Table1[[#This Row],[Shipment Date]],"mmmm")</f>
        <v>October</v>
      </c>
      <c r="H530" s="1">
        <v>45576</v>
      </c>
      <c r="I530" s="16" t="str">
        <f>TEXT(Table1[[#This Row],[Delivery Date]],"dddd")</f>
        <v>Friday</v>
      </c>
      <c r="J530" s="1" t="str">
        <f>TEXT(Table1[[#This Row],[Delivery Date]],"mmmm")</f>
        <v>October</v>
      </c>
      <c r="K530" t="s">
        <v>1563</v>
      </c>
      <c r="L530" s="15" t="s">
        <v>32</v>
      </c>
      <c r="M530" s="15" t="s">
        <v>364</v>
      </c>
      <c r="N530" t="s">
        <v>1564</v>
      </c>
      <c r="O530" s="15" t="s">
        <v>79</v>
      </c>
      <c r="P530" s="15" t="s">
        <v>80</v>
      </c>
      <c r="Q530" t="s">
        <v>1438</v>
      </c>
      <c r="R530" t="s">
        <v>113</v>
      </c>
      <c r="S530" t="s">
        <v>38</v>
      </c>
      <c r="T530" t="s">
        <v>92</v>
      </c>
      <c r="U530" s="15" t="s">
        <v>93</v>
      </c>
      <c r="V530" s="15" t="s">
        <v>35</v>
      </c>
      <c r="W530">
        <v>373</v>
      </c>
      <c r="X530">
        <v>207.47</v>
      </c>
      <c r="Y530" s="15">
        <v>77386.31</v>
      </c>
      <c r="Z530">
        <v>23.05</v>
      </c>
      <c r="AA530">
        <v>6</v>
      </c>
      <c r="AB530">
        <v>1766</v>
      </c>
      <c r="AC530" t="s">
        <v>36</v>
      </c>
      <c r="AD530">
        <v>17682.59</v>
      </c>
      <c r="AE530">
        <v>59703.72</v>
      </c>
    </row>
    <row r="531" spans="1:31" x14ac:dyDescent="0.25">
      <c r="A531" s="15">
        <v>100529</v>
      </c>
      <c r="B531" s="1">
        <v>45462</v>
      </c>
      <c r="C531" s="1" t="str">
        <f>TEXT(Table1[[#This Row],[Order Date]],"dddd")</f>
        <v>Wednesday</v>
      </c>
      <c r="D531" s="16" t="str">
        <f>TEXT(Table1[[#This Row],[Order Date]],"mmmm")</f>
        <v>June</v>
      </c>
      <c r="E531" s="1">
        <v>45464</v>
      </c>
      <c r="F531" s="1" t="str">
        <f>TEXT(Table1[[#This Row],[Shipment Date]],"dddd")</f>
        <v>Friday</v>
      </c>
      <c r="G531" s="1" t="str">
        <f>TEXT(Table1[[#This Row],[Shipment Date]],"mmmm")</f>
        <v>June</v>
      </c>
      <c r="H531" s="1">
        <v>45489</v>
      </c>
      <c r="I531" s="16" t="str">
        <f>TEXT(Table1[[#This Row],[Delivery Date]],"dddd")</f>
        <v>Tuesday</v>
      </c>
      <c r="J531" s="1" t="str">
        <f>TEXT(Table1[[#This Row],[Delivery Date]],"mmmm")</f>
        <v>July</v>
      </c>
      <c r="K531" t="s">
        <v>1565</v>
      </c>
      <c r="L531" s="15" t="s">
        <v>38</v>
      </c>
      <c r="M531" s="15" t="s">
        <v>39</v>
      </c>
      <c r="N531" t="s">
        <v>1566</v>
      </c>
      <c r="O531" s="15" t="s">
        <v>368</v>
      </c>
      <c r="P531" s="15" t="s">
        <v>29</v>
      </c>
      <c r="Q531" t="s">
        <v>1567</v>
      </c>
      <c r="R531" t="s">
        <v>187</v>
      </c>
      <c r="S531" t="s">
        <v>32</v>
      </c>
      <c r="T531" t="s">
        <v>92</v>
      </c>
      <c r="U531" s="15" t="s">
        <v>93</v>
      </c>
      <c r="V531" s="15" t="s">
        <v>76</v>
      </c>
      <c r="W531">
        <v>315</v>
      </c>
      <c r="X531">
        <v>90.29</v>
      </c>
      <c r="Y531" s="15">
        <v>28441.35</v>
      </c>
      <c r="Z531">
        <v>13.76</v>
      </c>
      <c r="AA531">
        <v>25</v>
      </c>
      <c r="AB531">
        <v>1242</v>
      </c>
      <c r="AC531" t="s">
        <v>36</v>
      </c>
      <c r="AD531">
        <v>5147.82</v>
      </c>
      <c r="AE531">
        <v>23293.53</v>
      </c>
    </row>
    <row r="532" spans="1:31" x14ac:dyDescent="0.25">
      <c r="A532" s="15">
        <v>100530</v>
      </c>
      <c r="B532" s="1">
        <v>45392</v>
      </c>
      <c r="C532" s="1" t="str">
        <f>TEXT(Table1[[#This Row],[Order Date]],"dddd")</f>
        <v>Wednesday</v>
      </c>
      <c r="D532" s="16" t="str">
        <f>TEXT(Table1[[#This Row],[Order Date]],"mmmm")</f>
        <v>April</v>
      </c>
      <c r="E532" s="1">
        <v>45396</v>
      </c>
      <c r="F532" s="1" t="str">
        <f>TEXT(Table1[[#This Row],[Shipment Date]],"dddd")</f>
        <v>Sunday</v>
      </c>
      <c r="G532" s="1" t="str">
        <f>TEXT(Table1[[#This Row],[Shipment Date]],"mmmm")</f>
        <v>April</v>
      </c>
      <c r="H532" s="1">
        <v>45409</v>
      </c>
      <c r="I532" s="16" t="str">
        <f>TEXT(Table1[[#This Row],[Delivery Date]],"dddd")</f>
        <v>Saturday</v>
      </c>
      <c r="J532" s="1" t="str">
        <f>TEXT(Table1[[#This Row],[Delivery Date]],"mmmm")</f>
        <v>April</v>
      </c>
      <c r="K532" t="s">
        <v>1568</v>
      </c>
      <c r="L532" s="15" t="s">
        <v>25</v>
      </c>
      <c r="M532" s="15" t="s">
        <v>233</v>
      </c>
      <c r="N532" t="s">
        <v>1569</v>
      </c>
      <c r="O532" s="15" t="s">
        <v>416</v>
      </c>
      <c r="P532" s="15" t="s">
        <v>80</v>
      </c>
      <c r="Q532" t="s">
        <v>1570</v>
      </c>
      <c r="R532" t="s">
        <v>44</v>
      </c>
      <c r="S532" t="s">
        <v>65</v>
      </c>
      <c r="T532" t="s">
        <v>74</v>
      </c>
      <c r="U532" s="15" t="s">
        <v>75</v>
      </c>
      <c r="V532" s="15" t="s">
        <v>123</v>
      </c>
      <c r="W532">
        <v>346</v>
      </c>
      <c r="X532">
        <v>299.3</v>
      </c>
      <c r="Y532" s="15">
        <v>103557.8</v>
      </c>
      <c r="Z532">
        <v>19.100000000000001</v>
      </c>
      <c r="AA532">
        <v>13</v>
      </c>
      <c r="AB532">
        <v>1591</v>
      </c>
      <c r="AC532" t="s">
        <v>36</v>
      </c>
      <c r="AD532">
        <v>15238.09</v>
      </c>
      <c r="AE532">
        <v>88319.71</v>
      </c>
    </row>
    <row r="533" spans="1:31" x14ac:dyDescent="0.25">
      <c r="A533" s="15">
        <v>100531</v>
      </c>
      <c r="B533" s="1">
        <v>45690</v>
      </c>
      <c r="C533" s="1" t="str">
        <f>TEXT(Table1[[#This Row],[Order Date]],"dddd")</f>
        <v>Sunday</v>
      </c>
      <c r="D533" s="16" t="str">
        <f>TEXT(Table1[[#This Row],[Order Date]],"mmmm")</f>
        <v>February</v>
      </c>
      <c r="E533" s="1">
        <v>45694</v>
      </c>
      <c r="F533" s="1" t="str">
        <f>TEXT(Table1[[#This Row],[Shipment Date]],"dddd")</f>
        <v>Thursday</v>
      </c>
      <c r="G533" s="1" t="str">
        <f>TEXT(Table1[[#This Row],[Shipment Date]],"mmmm")</f>
        <v>February</v>
      </c>
      <c r="H533" s="1">
        <v>45696</v>
      </c>
      <c r="I533" s="16" t="str">
        <f>TEXT(Table1[[#This Row],[Delivery Date]],"dddd")</f>
        <v>Saturday</v>
      </c>
      <c r="J533" s="1" t="str">
        <f>TEXT(Table1[[#This Row],[Delivery Date]],"mmmm")</f>
        <v>February</v>
      </c>
      <c r="K533" t="s">
        <v>1571</v>
      </c>
      <c r="L533" s="15" t="s">
        <v>38</v>
      </c>
      <c r="M533" s="15" t="s">
        <v>147</v>
      </c>
      <c r="N533" t="s">
        <v>1572</v>
      </c>
      <c r="O533" s="15" t="s">
        <v>85</v>
      </c>
      <c r="P533" s="15" t="s">
        <v>52</v>
      </c>
      <c r="Q533" t="s">
        <v>1573</v>
      </c>
      <c r="R533" t="s">
        <v>64</v>
      </c>
      <c r="S533" t="s">
        <v>38</v>
      </c>
      <c r="T533" t="s">
        <v>102</v>
      </c>
      <c r="U533" s="15" t="s">
        <v>103</v>
      </c>
      <c r="V533" s="15" t="s">
        <v>35</v>
      </c>
      <c r="W533">
        <v>167</v>
      </c>
      <c r="X533">
        <v>73.819999999999993</v>
      </c>
      <c r="Y533" s="15">
        <v>12327.94</v>
      </c>
      <c r="Z533">
        <v>12.75</v>
      </c>
      <c r="AA533">
        <v>2</v>
      </c>
      <c r="AB533">
        <v>3253</v>
      </c>
      <c r="AC533" t="s">
        <v>57</v>
      </c>
      <c r="AD533">
        <v>1261.81</v>
      </c>
      <c r="AE533">
        <v>11066.130000000001</v>
      </c>
    </row>
    <row r="534" spans="1:31" x14ac:dyDescent="0.25">
      <c r="A534" s="15">
        <v>100532</v>
      </c>
      <c r="B534" s="1">
        <v>45571</v>
      </c>
      <c r="C534" s="1" t="str">
        <f>TEXT(Table1[[#This Row],[Order Date]],"dddd")</f>
        <v>Sunday</v>
      </c>
      <c r="D534" s="16" t="str">
        <f>TEXT(Table1[[#This Row],[Order Date]],"mmmm")</f>
        <v>October</v>
      </c>
      <c r="E534" s="1">
        <v>45576</v>
      </c>
      <c r="F534" s="1" t="str">
        <f>TEXT(Table1[[#This Row],[Shipment Date]],"dddd")</f>
        <v>Friday</v>
      </c>
      <c r="G534" s="1" t="str">
        <f>TEXT(Table1[[#This Row],[Shipment Date]],"mmmm")</f>
        <v>October</v>
      </c>
      <c r="H534" s="1">
        <v>45579</v>
      </c>
      <c r="I534" s="16" t="str">
        <f>TEXT(Table1[[#This Row],[Delivery Date]],"dddd")</f>
        <v>Monday</v>
      </c>
      <c r="J534" s="1" t="str">
        <f>TEXT(Table1[[#This Row],[Delivery Date]],"mmmm")</f>
        <v>October</v>
      </c>
      <c r="K534" t="s">
        <v>1574</v>
      </c>
      <c r="L534" s="15" t="s">
        <v>54</v>
      </c>
      <c r="M534" s="15" t="s">
        <v>193</v>
      </c>
      <c r="N534" t="s">
        <v>1575</v>
      </c>
      <c r="O534" s="15" t="s">
        <v>207</v>
      </c>
      <c r="P534" s="15" t="s">
        <v>80</v>
      </c>
      <c r="Q534" t="s">
        <v>1576</v>
      </c>
      <c r="R534" t="s">
        <v>91</v>
      </c>
      <c r="S534" t="s">
        <v>32</v>
      </c>
      <c r="T534" t="s">
        <v>102</v>
      </c>
      <c r="U534" s="15" t="s">
        <v>103</v>
      </c>
      <c r="V534" s="15" t="s">
        <v>35</v>
      </c>
      <c r="W534">
        <v>283</v>
      </c>
      <c r="X534">
        <v>301.08</v>
      </c>
      <c r="Y534" s="15">
        <v>85205.64</v>
      </c>
      <c r="Z534">
        <v>20.5</v>
      </c>
      <c r="AA534">
        <v>3</v>
      </c>
      <c r="AB534">
        <v>1386</v>
      </c>
      <c r="AC534" t="s">
        <v>36</v>
      </c>
      <c r="AD534">
        <v>10221.459999999999</v>
      </c>
      <c r="AE534">
        <v>74984.179999999993</v>
      </c>
    </row>
    <row r="535" spans="1:31" x14ac:dyDescent="0.25">
      <c r="A535" s="15">
        <v>100533</v>
      </c>
      <c r="B535" s="1">
        <v>45761</v>
      </c>
      <c r="C535" s="1" t="str">
        <f>TEXT(Table1[[#This Row],[Order Date]],"dddd")</f>
        <v>Monday</v>
      </c>
      <c r="D535" s="16" t="str">
        <f>TEXT(Table1[[#This Row],[Order Date]],"mmmm")</f>
        <v>April</v>
      </c>
      <c r="E535" s="1">
        <v>45762</v>
      </c>
      <c r="F535" s="1" t="str">
        <f>TEXT(Table1[[#This Row],[Shipment Date]],"dddd")</f>
        <v>Tuesday</v>
      </c>
      <c r="G535" s="1" t="str">
        <f>TEXT(Table1[[#This Row],[Shipment Date]],"mmmm")</f>
        <v>April</v>
      </c>
      <c r="H535" s="1">
        <v>45766</v>
      </c>
      <c r="I535" s="16" t="str">
        <f>TEXT(Table1[[#This Row],[Delivery Date]],"dddd")</f>
        <v>Saturday</v>
      </c>
      <c r="J535" s="1" t="str">
        <f>TEXT(Table1[[#This Row],[Delivery Date]],"mmmm")</f>
        <v>April</v>
      </c>
      <c r="K535" t="s">
        <v>1577</v>
      </c>
      <c r="L535" s="15" t="s">
        <v>25</v>
      </c>
      <c r="M535" s="15" t="s">
        <v>26</v>
      </c>
      <c r="N535" t="s">
        <v>1578</v>
      </c>
      <c r="O535" s="15" t="s">
        <v>116</v>
      </c>
      <c r="P535" s="15" t="s">
        <v>62</v>
      </c>
      <c r="Q535" t="s">
        <v>383</v>
      </c>
      <c r="R535" t="s">
        <v>113</v>
      </c>
      <c r="S535" t="s">
        <v>54</v>
      </c>
      <c r="T535" t="s">
        <v>66</v>
      </c>
      <c r="U535" s="15" t="s">
        <v>67</v>
      </c>
      <c r="V535" s="15" t="s">
        <v>35</v>
      </c>
      <c r="W535">
        <v>215</v>
      </c>
      <c r="X535">
        <v>23.1</v>
      </c>
      <c r="Y535" s="15">
        <v>4966.5</v>
      </c>
      <c r="Z535">
        <v>18.57</v>
      </c>
      <c r="AA535">
        <v>4</v>
      </c>
      <c r="AB535">
        <v>2627</v>
      </c>
      <c r="AC535" t="s">
        <v>36</v>
      </c>
      <c r="AD535">
        <v>676.87</v>
      </c>
      <c r="AE535">
        <v>4289.63</v>
      </c>
    </row>
    <row r="536" spans="1:31" x14ac:dyDescent="0.25">
      <c r="A536" s="15">
        <v>100534</v>
      </c>
      <c r="B536" s="1">
        <v>45391</v>
      </c>
      <c r="C536" s="1" t="str">
        <f>TEXT(Table1[[#This Row],[Order Date]],"dddd")</f>
        <v>Tuesday</v>
      </c>
      <c r="D536" s="16" t="str">
        <f>TEXT(Table1[[#This Row],[Order Date]],"mmmm")</f>
        <v>April</v>
      </c>
      <c r="E536" s="1">
        <v>45395</v>
      </c>
      <c r="F536" s="1" t="str">
        <f>TEXT(Table1[[#This Row],[Shipment Date]],"dddd")</f>
        <v>Saturday</v>
      </c>
      <c r="G536" s="1" t="str">
        <f>TEXT(Table1[[#This Row],[Shipment Date]],"mmmm")</f>
        <v>April</v>
      </c>
      <c r="H536" s="1">
        <v>45397</v>
      </c>
      <c r="I536" s="16" t="str">
        <f>TEXT(Table1[[#This Row],[Delivery Date]],"dddd")</f>
        <v>Monday</v>
      </c>
      <c r="J536" s="1" t="str">
        <f>TEXT(Table1[[#This Row],[Delivery Date]],"mmmm")</f>
        <v>April</v>
      </c>
      <c r="K536" t="s">
        <v>1579</v>
      </c>
      <c r="L536" s="15" t="s">
        <v>54</v>
      </c>
      <c r="M536" s="15" t="s">
        <v>165</v>
      </c>
      <c r="N536" t="s">
        <v>1580</v>
      </c>
      <c r="O536" s="15" t="s">
        <v>238</v>
      </c>
      <c r="P536" s="15" t="s">
        <v>62</v>
      </c>
      <c r="Q536" t="s">
        <v>1581</v>
      </c>
      <c r="R536" t="s">
        <v>98</v>
      </c>
      <c r="S536" t="s">
        <v>25</v>
      </c>
      <c r="T536" t="s">
        <v>102</v>
      </c>
      <c r="U536" s="15" t="s">
        <v>103</v>
      </c>
      <c r="V536" s="15" t="s">
        <v>35</v>
      </c>
      <c r="W536">
        <v>184</v>
      </c>
      <c r="X536">
        <v>5.69</v>
      </c>
      <c r="Y536" s="15">
        <v>1046.96</v>
      </c>
      <c r="Z536">
        <v>17.690000000000001</v>
      </c>
      <c r="AA536">
        <v>2</v>
      </c>
      <c r="AB536">
        <v>3378</v>
      </c>
      <c r="AC536" t="s">
        <v>36</v>
      </c>
      <c r="AD536">
        <v>84.57</v>
      </c>
      <c r="AE536">
        <v>962.3900000000001</v>
      </c>
    </row>
    <row r="537" spans="1:31" x14ac:dyDescent="0.25">
      <c r="A537" s="15">
        <v>100535</v>
      </c>
      <c r="B537" s="1">
        <v>45753</v>
      </c>
      <c r="C537" s="1" t="str">
        <f>TEXT(Table1[[#This Row],[Order Date]],"dddd")</f>
        <v>Sunday</v>
      </c>
      <c r="D537" s="16" t="str">
        <f>TEXT(Table1[[#This Row],[Order Date]],"mmmm")</f>
        <v>April</v>
      </c>
      <c r="E537" s="1">
        <v>45757</v>
      </c>
      <c r="F537" s="1" t="str">
        <f>TEXT(Table1[[#This Row],[Shipment Date]],"dddd")</f>
        <v>Thursday</v>
      </c>
      <c r="G537" s="1" t="str">
        <f>TEXT(Table1[[#This Row],[Shipment Date]],"mmmm")</f>
        <v>April</v>
      </c>
      <c r="H537" s="1">
        <v>45768</v>
      </c>
      <c r="I537" s="16" t="str">
        <f>TEXT(Table1[[#This Row],[Delivery Date]],"dddd")</f>
        <v>Monday</v>
      </c>
      <c r="J537" s="1" t="str">
        <f>TEXT(Table1[[#This Row],[Delivery Date]],"mmmm")</f>
        <v>April</v>
      </c>
      <c r="K537" t="s">
        <v>1582</v>
      </c>
      <c r="L537" s="15" t="s">
        <v>38</v>
      </c>
      <c r="M537" s="15" t="s">
        <v>39</v>
      </c>
      <c r="N537" t="s">
        <v>1583</v>
      </c>
      <c r="O537" s="15" t="s">
        <v>230</v>
      </c>
      <c r="P537" s="15" t="s">
        <v>80</v>
      </c>
      <c r="Q537" t="s">
        <v>1584</v>
      </c>
      <c r="R537" t="s">
        <v>44</v>
      </c>
      <c r="S537" t="s">
        <v>54</v>
      </c>
      <c r="T537" t="s">
        <v>92</v>
      </c>
      <c r="U537" s="15" t="s">
        <v>93</v>
      </c>
      <c r="V537" s="15" t="s">
        <v>76</v>
      </c>
      <c r="W537">
        <v>121</v>
      </c>
      <c r="X537">
        <v>195.99</v>
      </c>
      <c r="Y537" s="15">
        <v>23714.79</v>
      </c>
      <c r="Z537">
        <v>10.220000000000001</v>
      </c>
      <c r="AA537">
        <v>11</v>
      </c>
      <c r="AB537">
        <v>1815</v>
      </c>
      <c r="AC537" t="s">
        <v>36</v>
      </c>
      <c r="AD537">
        <v>3497.67</v>
      </c>
      <c r="AE537">
        <v>20217.120000000003</v>
      </c>
    </row>
    <row r="538" spans="1:31" x14ac:dyDescent="0.25">
      <c r="A538" s="15">
        <v>100536</v>
      </c>
      <c r="B538" s="1">
        <v>45886</v>
      </c>
      <c r="C538" s="1" t="str">
        <f>TEXT(Table1[[#This Row],[Order Date]],"dddd")</f>
        <v>Sunday</v>
      </c>
      <c r="D538" s="16" t="str">
        <f>TEXT(Table1[[#This Row],[Order Date]],"mmmm")</f>
        <v>August</v>
      </c>
      <c r="E538" s="1">
        <v>45889</v>
      </c>
      <c r="F538" s="1" t="str">
        <f>TEXT(Table1[[#This Row],[Shipment Date]],"dddd")</f>
        <v>Wednesday</v>
      </c>
      <c r="G538" s="1" t="str">
        <f>TEXT(Table1[[#This Row],[Shipment Date]],"mmmm")</f>
        <v>August</v>
      </c>
      <c r="H538" s="1">
        <v>45903</v>
      </c>
      <c r="I538" s="16" t="str">
        <f>TEXT(Table1[[#This Row],[Delivery Date]],"dddd")</f>
        <v>Wednesday</v>
      </c>
      <c r="J538" s="1" t="str">
        <f>TEXT(Table1[[#This Row],[Delivery Date]],"mmmm")</f>
        <v>September</v>
      </c>
      <c r="K538" t="s">
        <v>1585</v>
      </c>
      <c r="L538" s="15" t="s">
        <v>25</v>
      </c>
      <c r="M538" s="15" t="s">
        <v>59</v>
      </c>
      <c r="N538" t="s">
        <v>1586</v>
      </c>
      <c r="O538" s="15" t="s">
        <v>182</v>
      </c>
      <c r="P538" s="15" t="s">
        <v>80</v>
      </c>
      <c r="Q538" t="s">
        <v>822</v>
      </c>
      <c r="R538" t="s">
        <v>64</v>
      </c>
      <c r="S538" t="s">
        <v>25</v>
      </c>
      <c r="T538" t="s">
        <v>92</v>
      </c>
      <c r="U538" s="15" t="s">
        <v>93</v>
      </c>
      <c r="V538" s="15" t="s">
        <v>123</v>
      </c>
      <c r="W538">
        <v>371</v>
      </c>
      <c r="X538">
        <v>266.06</v>
      </c>
      <c r="Y538" s="15">
        <v>98708.26</v>
      </c>
      <c r="Z538">
        <v>14.6</v>
      </c>
      <c r="AA538">
        <v>14</v>
      </c>
      <c r="AB538">
        <v>1377</v>
      </c>
      <c r="AC538" t="s">
        <v>36</v>
      </c>
      <c r="AD538">
        <v>4374.62</v>
      </c>
      <c r="AE538">
        <v>94333.64</v>
      </c>
    </row>
    <row r="539" spans="1:31" x14ac:dyDescent="0.25">
      <c r="A539" s="15">
        <v>100537</v>
      </c>
      <c r="B539" s="1">
        <v>45694</v>
      </c>
      <c r="C539" s="1" t="str">
        <f>TEXT(Table1[[#This Row],[Order Date]],"dddd")</f>
        <v>Thursday</v>
      </c>
      <c r="D539" s="16" t="str">
        <f>TEXT(Table1[[#This Row],[Order Date]],"mmmm")</f>
        <v>February</v>
      </c>
      <c r="E539" s="1">
        <v>45696</v>
      </c>
      <c r="F539" s="1" t="str">
        <f>TEXT(Table1[[#This Row],[Shipment Date]],"dddd")</f>
        <v>Saturday</v>
      </c>
      <c r="G539" s="1" t="str">
        <f>TEXT(Table1[[#This Row],[Shipment Date]],"mmmm")</f>
        <v>February</v>
      </c>
      <c r="H539" s="1">
        <v>45710</v>
      </c>
      <c r="I539" s="16" t="str">
        <f>TEXT(Table1[[#This Row],[Delivery Date]],"dddd")</f>
        <v>Saturday</v>
      </c>
      <c r="J539" s="1" t="str">
        <f>TEXT(Table1[[#This Row],[Delivery Date]],"mmmm")</f>
        <v>February</v>
      </c>
      <c r="K539" t="s">
        <v>1587</v>
      </c>
      <c r="L539" s="15" t="s">
        <v>25</v>
      </c>
      <c r="M539" s="15" t="s">
        <v>233</v>
      </c>
      <c r="N539" t="s">
        <v>1588</v>
      </c>
      <c r="O539" s="15" t="s">
        <v>416</v>
      </c>
      <c r="P539" s="15" t="s">
        <v>80</v>
      </c>
      <c r="Q539" t="s">
        <v>661</v>
      </c>
      <c r="R539" t="s">
        <v>118</v>
      </c>
      <c r="S539" t="s">
        <v>38</v>
      </c>
      <c r="T539" t="s">
        <v>151</v>
      </c>
      <c r="U539" s="15" t="s">
        <v>152</v>
      </c>
      <c r="V539" s="15" t="s">
        <v>35</v>
      </c>
      <c r="W539">
        <v>222</v>
      </c>
      <c r="X539">
        <v>248.66</v>
      </c>
      <c r="Y539" s="15">
        <v>55202.52</v>
      </c>
      <c r="Z539">
        <v>18.77</v>
      </c>
      <c r="AA539">
        <v>14</v>
      </c>
      <c r="AB539">
        <v>1791</v>
      </c>
      <c r="AC539" t="s">
        <v>188</v>
      </c>
      <c r="AD539">
        <v>7669.68</v>
      </c>
      <c r="AE539">
        <v>47532.84</v>
      </c>
    </row>
    <row r="540" spans="1:31" x14ac:dyDescent="0.25">
      <c r="A540" s="15">
        <v>100538</v>
      </c>
      <c r="B540" s="1">
        <v>45396</v>
      </c>
      <c r="C540" s="1" t="str">
        <f>TEXT(Table1[[#This Row],[Order Date]],"dddd")</f>
        <v>Sunday</v>
      </c>
      <c r="D540" s="16" t="str">
        <f>TEXT(Table1[[#This Row],[Order Date]],"mmmm")</f>
        <v>April</v>
      </c>
      <c r="E540" s="1">
        <v>45397</v>
      </c>
      <c r="F540" s="1" t="str">
        <f>TEXT(Table1[[#This Row],[Shipment Date]],"dddd")</f>
        <v>Monday</v>
      </c>
      <c r="G540" s="1" t="str">
        <f>TEXT(Table1[[#This Row],[Shipment Date]],"mmmm")</f>
        <v>April</v>
      </c>
      <c r="H540" s="1">
        <v>45407</v>
      </c>
      <c r="I540" s="16" t="str">
        <f>TEXT(Table1[[#This Row],[Delivery Date]],"dddd")</f>
        <v>Thursday</v>
      </c>
      <c r="J540" s="1" t="str">
        <f>TEXT(Table1[[#This Row],[Delivery Date]],"mmmm")</f>
        <v>April</v>
      </c>
      <c r="K540" t="s">
        <v>1589</v>
      </c>
      <c r="L540" s="15" t="s">
        <v>38</v>
      </c>
      <c r="M540" s="15" t="s">
        <v>147</v>
      </c>
      <c r="N540" t="s">
        <v>1590</v>
      </c>
      <c r="O540" s="15" t="s">
        <v>368</v>
      </c>
      <c r="P540" s="15" t="s">
        <v>29</v>
      </c>
      <c r="Q540" t="s">
        <v>1591</v>
      </c>
      <c r="R540" t="s">
        <v>118</v>
      </c>
      <c r="S540" t="s">
        <v>32</v>
      </c>
      <c r="T540" t="s">
        <v>92</v>
      </c>
      <c r="U540" s="15" t="s">
        <v>93</v>
      </c>
      <c r="V540" s="15" t="s">
        <v>35</v>
      </c>
      <c r="W540">
        <v>388</v>
      </c>
      <c r="X540">
        <v>48.5</v>
      </c>
      <c r="Y540" s="15">
        <v>18818</v>
      </c>
      <c r="Z540">
        <v>23.47</v>
      </c>
      <c r="AA540">
        <v>10</v>
      </c>
      <c r="AB540">
        <v>862</v>
      </c>
      <c r="AC540" t="s">
        <v>36</v>
      </c>
      <c r="AD540">
        <v>5002.97</v>
      </c>
      <c r="AE540">
        <v>13815.029999999999</v>
      </c>
    </row>
    <row r="541" spans="1:31" x14ac:dyDescent="0.25">
      <c r="A541" s="15">
        <v>100539</v>
      </c>
      <c r="B541" s="1">
        <v>46003</v>
      </c>
      <c r="C541" s="1" t="str">
        <f>TEXT(Table1[[#This Row],[Order Date]],"dddd")</f>
        <v>Friday</v>
      </c>
      <c r="D541" s="16" t="str">
        <f>TEXT(Table1[[#This Row],[Order Date]],"mmmm")</f>
        <v>December</v>
      </c>
      <c r="E541" s="1">
        <v>46007</v>
      </c>
      <c r="F541" s="1" t="str">
        <f>TEXT(Table1[[#This Row],[Shipment Date]],"dddd")</f>
        <v>Tuesday</v>
      </c>
      <c r="G541" s="1" t="str">
        <f>TEXT(Table1[[#This Row],[Shipment Date]],"mmmm")</f>
        <v>December</v>
      </c>
      <c r="H541" s="1">
        <v>46011</v>
      </c>
      <c r="I541" s="16" t="str">
        <f>TEXT(Table1[[#This Row],[Delivery Date]],"dddd")</f>
        <v>Saturday</v>
      </c>
      <c r="J541" s="1" t="str">
        <f>TEXT(Table1[[#This Row],[Delivery Date]],"mmmm")</f>
        <v>December</v>
      </c>
      <c r="K541" t="s">
        <v>1592</v>
      </c>
      <c r="L541" s="15" t="s">
        <v>65</v>
      </c>
      <c r="M541" s="15" t="s">
        <v>70</v>
      </c>
      <c r="N541" t="s">
        <v>1593</v>
      </c>
      <c r="O541" s="15" t="s">
        <v>61</v>
      </c>
      <c r="P541" s="15" t="s">
        <v>62</v>
      </c>
      <c r="Q541" t="s">
        <v>1594</v>
      </c>
      <c r="R541" t="s">
        <v>64</v>
      </c>
      <c r="S541" t="s">
        <v>38</v>
      </c>
      <c r="T541" t="s">
        <v>55</v>
      </c>
      <c r="U541" s="15" t="s">
        <v>56</v>
      </c>
      <c r="V541" s="15" t="s">
        <v>68</v>
      </c>
      <c r="W541">
        <v>246</v>
      </c>
      <c r="X541">
        <v>30.32</v>
      </c>
      <c r="Y541" s="15">
        <v>7458.72</v>
      </c>
      <c r="Z541">
        <v>44.45</v>
      </c>
      <c r="AA541">
        <v>4</v>
      </c>
      <c r="AB541">
        <v>809</v>
      </c>
      <c r="AC541" t="s">
        <v>36</v>
      </c>
      <c r="AD541">
        <v>747.48</v>
      </c>
      <c r="AE541">
        <v>6711.24</v>
      </c>
    </row>
    <row r="542" spans="1:31" x14ac:dyDescent="0.25">
      <c r="A542" s="15">
        <v>100540</v>
      </c>
      <c r="B542" s="1">
        <v>45901</v>
      </c>
      <c r="C542" s="1" t="str">
        <f>TEXT(Table1[[#This Row],[Order Date]],"dddd")</f>
        <v>Monday</v>
      </c>
      <c r="D542" s="16" t="str">
        <f>TEXT(Table1[[#This Row],[Order Date]],"mmmm")</f>
        <v>September</v>
      </c>
      <c r="E542" s="1">
        <v>45901</v>
      </c>
      <c r="F542" s="1" t="str">
        <f>TEXT(Table1[[#This Row],[Shipment Date]],"dddd")</f>
        <v>Monday</v>
      </c>
      <c r="G542" s="1" t="str">
        <f>TEXT(Table1[[#This Row],[Shipment Date]],"mmmm")</f>
        <v>September</v>
      </c>
      <c r="H542" s="1">
        <v>45912</v>
      </c>
      <c r="I542" s="16" t="str">
        <f>TEXT(Table1[[#This Row],[Delivery Date]],"dddd")</f>
        <v>Friday</v>
      </c>
      <c r="J542" s="1" t="str">
        <f>TEXT(Table1[[#This Row],[Delivery Date]],"mmmm")</f>
        <v>September</v>
      </c>
      <c r="K542" t="s">
        <v>1595</v>
      </c>
      <c r="L542" s="15" t="s">
        <v>65</v>
      </c>
      <c r="M542" s="15" t="s">
        <v>142</v>
      </c>
      <c r="N542" t="s">
        <v>1596</v>
      </c>
      <c r="O542" s="15" t="s">
        <v>416</v>
      </c>
      <c r="P542" s="15" t="s">
        <v>80</v>
      </c>
      <c r="Q542" t="s">
        <v>1597</v>
      </c>
      <c r="R542" t="s">
        <v>44</v>
      </c>
      <c r="S542" t="s">
        <v>32</v>
      </c>
      <c r="T542" t="s">
        <v>151</v>
      </c>
      <c r="U542" s="15" t="s">
        <v>152</v>
      </c>
      <c r="V542" s="15" t="s">
        <v>123</v>
      </c>
      <c r="W542">
        <v>446</v>
      </c>
      <c r="X542">
        <v>347.71</v>
      </c>
      <c r="Y542" s="15">
        <v>155078.66</v>
      </c>
      <c r="Z542">
        <v>21.53</v>
      </c>
      <c r="AA542">
        <v>11</v>
      </c>
      <c r="AB542">
        <v>1827</v>
      </c>
      <c r="AC542" t="s">
        <v>36</v>
      </c>
      <c r="AD542">
        <v>20653.75</v>
      </c>
      <c r="AE542">
        <v>134424.91</v>
      </c>
    </row>
    <row r="543" spans="1:31" x14ac:dyDescent="0.25">
      <c r="A543" s="15">
        <v>100541</v>
      </c>
      <c r="B543" s="1">
        <v>45593</v>
      </c>
      <c r="C543" s="1" t="str">
        <f>TEXT(Table1[[#This Row],[Order Date]],"dddd")</f>
        <v>Monday</v>
      </c>
      <c r="D543" s="16" t="str">
        <f>TEXT(Table1[[#This Row],[Order Date]],"mmmm")</f>
        <v>October</v>
      </c>
      <c r="E543" s="1">
        <v>45598</v>
      </c>
      <c r="F543" s="1" t="str">
        <f>TEXT(Table1[[#This Row],[Shipment Date]],"dddd")</f>
        <v>Saturday</v>
      </c>
      <c r="G543" s="1" t="str">
        <f>TEXT(Table1[[#This Row],[Shipment Date]],"mmmm")</f>
        <v>November</v>
      </c>
      <c r="H543" s="1">
        <v>45601</v>
      </c>
      <c r="I543" s="16" t="str">
        <f>TEXT(Table1[[#This Row],[Delivery Date]],"dddd")</f>
        <v>Tuesday</v>
      </c>
      <c r="J543" s="1" t="str">
        <f>TEXT(Table1[[#This Row],[Delivery Date]],"mmmm")</f>
        <v>November</v>
      </c>
      <c r="K543" t="s">
        <v>1598</v>
      </c>
      <c r="L543" s="15" t="s">
        <v>65</v>
      </c>
      <c r="M543" s="15" t="s">
        <v>142</v>
      </c>
      <c r="N543" t="s">
        <v>1599</v>
      </c>
      <c r="O543" s="15" t="s">
        <v>368</v>
      </c>
      <c r="P543" s="15" t="s">
        <v>29</v>
      </c>
      <c r="Q543" t="s">
        <v>1600</v>
      </c>
      <c r="R543" t="s">
        <v>118</v>
      </c>
      <c r="S543" t="s">
        <v>65</v>
      </c>
      <c r="T543" t="s">
        <v>33</v>
      </c>
      <c r="U543" s="15" t="s">
        <v>34</v>
      </c>
      <c r="V543" s="15" t="s">
        <v>68</v>
      </c>
      <c r="W543">
        <v>58</v>
      </c>
      <c r="X543">
        <v>28</v>
      </c>
      <c r="Y543" s="15">
        <v>1624</v>
      </c>
      <c r="Z543">
        <v>23.9</v>
      </c>
      <c r="AA543">
        <v>3</v>
      </c>
      <c r="AB543">
        <v>1309</v>
      </c>
      <c r="AC543" t="s">
        <v>36</v>
      </c>
      <c r="AD543">
        <v>257.81</v>
      </c>
      <c r="AE543">
        <v>1366.19</v>
      </c>
    </row>
    <row r="544" spans="1:31" x14ac:dyDescent="0.25">
      <c r="A544" s="15">
        <v>100542</v>
      </c>
      <c r="B544" s="1">
        <v>45564</v>
      </c>
      <c r="C544" s="1" t="str">
        <f>TEXT(Table1[[#This Row],[Order Date]],"dddd")</f>
        <v>Sunday</v>
      </c>
      <c r="D544" s="16" t="str">
        <f>TEXT(Table1[[#This Row],[Order Date]],"mmmm")</f>
        <v>September</v>
      </c>
      <c r="E544" s="1">
        <v>45564</v>
      </c>
      <c r="F544" s="1" t="str">
        <f>TEXT(Table1[[#This Row],[Shipment Date]],"dddd")</f>
        <v>Sunday</v>
      </c>
      <c r="G544" s="1" t="str">
        <f>TEXT(Table1[[#This Row],[Shipment Date]],"mmmm")</f>
        <v>September</v>
      </c>
      <c r="H544" s="1">
        <v>45569</v>
      </c>
      <c r="I544" s="16" t="str">
        <f>TEXT(Table1[[#This Row],[Delivery Date]],"dddd")</f>
        <v>Friday</v>
      </c>
      <c r="J544" s="1" t="str">
        <f>TEXT(Table1[[#This Row],[Delivery Date]],"mmmm")</f>
        <v>October</v>
      </c>
      <c r="K544" t="s">
        <v>1601</v>
      </c>
      <c r="L544" s="15" t="s">
        <v>32</v>
      </c>
      <c r="M544" s="15" t="s">
        <v>137</v>
      </c>
      <c r="N544" t="s">
        <v>1602</v>
      </c>
      <c r="O544" s="15" t="s">
        <v>61</v>
      </c>
      <c r="P544" s="15" t="s">
        <v>62</v>
      </c>
      <c r="Q544" t="s">
        <v>1603</v>
      </c>
      <c r="R544" t="s">
        <v>44</v>
      </c>
      <c r="S544" t="s">
        <v>65</v>
      </c>
      <c r="T544" t="s">
        <v>55</v>
      </c>
      <c r="U544" s="15" t="s">
        <v>56</v>
      </c>
      <c r="V544" s="15" t="s">
        <v>35</v>
      </c>
      <c r="W544">
        <v>486</v>
      </c>
      <c r="X544">
        <v>30.29</v>
      </c>
      <c r="Y544" s="15">
        <v>14720.94</v>
      </c>
      <c r="Z544">
        <v>26.25</v>
      </c>
      <c r="AA544">
        <v>5</v>
      </c>
      <c r="AB544">
        <v>2021</v>
      </c>
      <c r="AC544" t="s">
        <v>57</v>
      </c>
      <c r="AD544">
        <v>1892.67</v>
      </c>
      <c r="AE544">
        <v>12828.27</v>
      </c>
    </row>
    <row r="545" spans="1:31" x14ac:dyDescent="0.25">
      <c r="A545" s="15">
        <v>100543</v>
      </c>
      <c r="B545" s="1">
        <v>45356</v>
      </c>
      <c r="C545" s="1" t="str">
        <f>TEXT(Table1[[#This Row],[Order Date]],"dddd")</f>
        <v>Tuesday</v>
      </c>
      <c r="D545" s="16" t="str">
        <f>TEXT(Table1[[#This Row],[Order Date]],"mmmm")</f>
        <v>March</v>
      </c>
      <c r="E545" s="1">
        <v>45359</v>
      </c>
      <c r="F545" s="1" t="str">
        <f>TEXT(Table1[[#This Row],[Shipment Date]],"dddd")</f>
        <v>Friday</v>
      </c>
      <c r="G545" s="1" t="str">
        <f>TEXT(Table1[[#This Row],[Shipment Date]],"mmmm")</f>
        <v>March</v>
      </c>
      <c r="H545" s="1">
        <v>45377</v>
      </c>
      <c r="I545" s="16" t="str">
        <f>TEXT(Table1[[#This Row],[Delivery Date]],"dddd")</f>
        <v>Tuesday</v>
      </c>
      <c r="J545" s="1" t="str">
        <f>TEXT(Table1[[#This Row],[Delivery Date]],"mmmm")</f>
        <v>March</v>
      </c>
      <c r="K545" t="s">
        <v>1604</v>
      </c>
      <c r="L545" s="15" t="s">
        <v>32</v>
      </c>
      <c r="M545" s="15" t="s">
        <v>364</v>
      </c>
      <c r="N545" t="s">
        <v>1605</v>
      </c>
      <c r="O545" s="15" t="s">
        <v>230</v>
      </c>
      <c r="P545" s="15" t="s">
        <v>80</v>
      </c>
      <c r="Q545" t="s">
        <v>790</v>
      </c>
      <c r="R545" t="s">
        <v>113</v>
      </c>
      <c r="S545" t="s">
        <v>32</v>
      </c>
      <c r="T545" t="s">
        <v>74</v>
      </c>
      <c r="U545" s="15" t="s">
        <v>75</v>
      </c>
      <c r="V545" s="15" t="s">
        <v>76</v>
      </c>
      <c r="W545">
        <v>204</v>
      </c>
      <c r="X545">
        <v>251.61</v>
      </c>
      <c r="Y545" s="15">
        <v>51328.44</v>
      </c>
      <c r="Z545">
        <v>8.69</v>
      </c>
      <c r="AA545">
        <v>18</v>
      </c>
      <c r="AB545">
        <v>970</v>
      </c>
      <c r="AC545" t="s">
        <v>36</v>
      </c>
      <c r="AD545">
        <v>9323.7900000000009</v>
      </c>
      <c r="AE545">
        <v>42004.65</v>
      </c>
    </row>
    <row r="546" spans="1:31" x14ac:dyDescent="0.25">
      <c r="A546" s="15">
        <v>100544</v>
      </c>
      <c r="B546" s="1">
        <v>45344</v>
      </c>
      <c r="C546" s="1" t="str">
        <f>TEXT(Table1[[#This Row],[Order Date]],"dddd")</f>
        <v>Thursday</v>
      </c>
      <c r="D546" s="16" t="str">
        <f>TEXT(Table1[[#This Row],[Order Date]],"mmmm")</f>
        <v>February</v>
      </c>
      <c r="E546" s="1">
        <v>45345</v>
      </c>
      <c r="F546" s="1" t="str">
        <f>TEXT(Table1[[#This Row],[Shipment Date]],"dddd")</f>
        <v>Friday</v>
      </c>
      <c r="G546" s="1" t="str">
        <f>TEXT(Table1[[#This Row],[Shipment Date]],"mmmm")</f>
        <v>February</v>
      </c>
      <c r="H546" s="1">
        <v>45353</v>
      </c>
      <c r="I546" s="16" t="str">
        <f>TEXT(Table1[[#This Row],[Delivery Date]],"dddd")</f>
        <v>Saturday</v>
      </c>
      <c r="J546" s="1" t="str">
        <f>TEXT(Table1[[#This Row],[Delivery Date]],"mmmm")</f>
        <v>March</v>
      </c>
      <c r="K546" t="s">
        <v>1606</v>
      </c>
      <c r="L546" s="15" t="s">
        <v>54</v>
      </c>
      <c r="M546" s="15" t="s">
        <v>158</v>
      </c>
      <c r="N546" t="s">
        <v>1607</v>
      </c>
      <c r="O546" s="15" t="s">
        <v>198</v>
      </c>
      <c r="P546" s="15" t="s">
        <v>52</v>
      </c>
      <c r="Q546" t="s">
        <v>1608</v>
      </c>
      <c r="R546" t="s">
        <v>113</v>
      </c>
      <c r="S546" t="s">
        <v>54</v>
      </c>
      <c r="T546" t="s">
        <v>55</v>
      </c>
      <c r="U546" s="15" t="s">
        <v>56</v>
      </c>
      <c r="V546" s="15" t="s">
        <v>35</v>
      </c>
      <c r="W546">
        <v>295</v>
      </c>
      <c r="X546">
        <v>62.52</v>
      </c>
      <c r="Y546" s="15">
        <v>18443.400000000001</v>
      </c>
      <c r="Z546">
        <v>15.43</v>
      </c>
      <c r="AA546">
        <v>8</v>
      </c>
      <c r="AB546">
        <v>3050</v>
      </c>
      <c r="AC546" t="s">
        <v>36</v>
      </c>
      <c r="AD546">
        <v>3252.5</v>
      </c>
      <c r="AE546">
        <v>15190.900000000001</v>
      </c>
    </row>
    <row r="547" spans="1:31" x14ac:dyDescent="0.25">
      <c r="A547" s="15">
        <v>100545</v>
      </c>
      <c r="B547" s="1">
        <v>45371</v>
      </c>
      <c r="C547" s="1" t="str">
        <f>TEXT(Table1[[#This Row],[Order Date]],"dddd")</f>
        <v>Wednesday</v>
      </c>
      <c r="D547" s="16" t="str">
        <f>TEXT(Table1[[#This Row],[Order Date]],"mmmm")</f>
        <v>March</v>
      </c>
      <c r="E547" s="1">
        <v>45376</v>
      </c>
      <c r="F547" s="1" t="str">
        <f>TEXT(Table1[[#This Row],[Shipment Date]],"dddd")</f>
        <v>Monday</v>
      </c>
      <c r="G547" s="1" t="str">
        <f>TEXT(Table1[[#This Row],[Shipment Date]],"mmmm")</f>
        <v>March</v>
      </c>
      <c r="H547" s="1">
        <v>45398</v>
      </c>
      <c r="I547" s="16" t="str">
        <f>TEXT(Table1[[#This Row],[Delivery Date]],"dddd")</f>
        <v>Tuesday</v>
      </c>
      <c r="J547" s="1" t="str">
        <f>TEXT(Table1[[#This Row],[Delivery Date]],"mmmm")</f>
        <v>April</v>
      </c>
      <c r="K547" t="s">
        <v>1609</v>
      </c>
      <c r="L547" s="15" t="s">
        <v>54</v>
      </c>
      <c r="M547" s="15" t="s">
        <v>158</v>
      </c>
      <c r="N547" t="s">
        <v>1610</v>
      </c>
      <c r="O547" s="15" t="s">
        <v>198</v>
      </c>
      <c r="P547" s="15" t="s">
        <v>52</v>
      </c>
      <c r="Q547" t="s">
        <v>1305</v>
      </c>
      <c r="R547" t="s">
        <v>118</v>
      </c>
      <c r="S547" t="s">
        <v>54</v>
      </c>
      <c r="T547" t="s">
        <v>55</v>
      </c>
      <c r="U547" s="15" t="s">
        <v>56</v>
      </c>
      <c r="V547" s="15" t="s">
        <v>76</v>
      </c>
      <c r="W547">
        <v>112</v>
      </c>
      <c r="X547">
        <v>50.49</v>
      </c>
      <c r="Y547" s="15">
        <v>5654.88</v>
      </c>
      <c r="Z547">
        <v>7.45</v>
      </c>
      <c r="AA547">
        <v>22</v>
      </c>
      <c r="AB547">
        <v>1073</v>
      </c>
      <c r="AC547" t="s">
        <v>36</v>
      </c>
      <c r="AD547">
        <v>1090.46</v>
      </c>
      <c r="AE547">
        <v>4564.42</v>
      </c>
    </row>
    <row r="548" spans="1:31" x14ac:dyDescent="0.25">
      <c r="A548" s="15">
        <v>100546</v>
      </c>
      <c r="B548" s="1">
        <v>45624</v>
      </c>
      <c r="C548" s="1" t="str">
        <f>TEXT(Table1[[#This Row],[Order Date]],"dddd")</f>
        <v>Thursday</v>
      </c>
      <c r="D548" s="16" t="str">
        <f>TEXT(Table1[[#This Row],[Order Date]],"mmmm")</f>
        <v>November</v>
      </c>
      <c r="E548" s="1">
        <v>45627</v>
      </c>
      <c r="F548" s="1" t="str">
        <f>TEXT(Table1[[#This Row],[Shipment Date]],"dddd")</f>
        <v>Sunday</v>
      </c>
      <c r="G548" s="1" t="str">
        <f>TEXT(Table1[[#This Row],[Shipment Date]],"mmmm")</f>
        <v>December</v>
      </c>
      <c r="H548" s="1">
        <v>45639</v>
      </c>
      <c r="I548" s="16" t="str">
        <f>TEXT(Table1[[#This Row],[Delivery Date]],"dddd")</f>
        <v>Friday</v>
      </c>
      <c r="J548" s="1" t="str">
        <f>TEXT(Table1[[#This Row],[Delivery Date]],"mmmm")</f>
        <v>December</v>
      </c>
      <c r="K548" t="s">
        <v>1611</v>
      </c>
      <c r="L548" s="15" t="s">
        <v>38</v>
      </c>
      <c r="M548" s="15" t="s">
        <v>49</v>
      </c>
      <c r="N548" t="s">
        <v>1612</v>
      </c>
      <c r="O548" s="15" t="s">
        <v>85</v>
      </c>
      <c r="P548" s="15" t="s">
        <v>52</v>
      </c>
      <c r="Q548" t="s">
        <v>948</v>
      </c>
      <c r="R548" t="s">
        <v>122</v>
      </c>
      <c r="S548" t="s">
        <v>25</v>
      </c>
      <c r="T548" t="s">
        <v>203</v>
      </c>
      <c r="U548" s="15" t="s">
        <v>204</v>
      </c>
      <c r="V548" s="15" t="s">
        <v>123</v>
      </c>
      <c r="W548">
        <v>102</v>
      </c>
      <c r="X548">
        <v>29.07</v>
      </c>
      <c r="Y548" s="15">
        <v>2965.14</v>
      </c>
      <c r="Z548">
        <v>13.17</v>
      </c>
      <c r="AA548">
        <v>12</v>
      </c>
      <c r="AB548">
        <v>2179</v>
      </c>
      <c r="AC548" t="s">
        <v>36</v>
      </c>
      <c r="AD548">
        <v>388.56</v>
      </c>
      <c r="AE548">
        <v>2576.58</v>
      </c>
    </row>
    <row r="549" spans="1:31" x14ac:dyDescent="0.25">
      <c r="A549" s="15">
        <v>100547</v>
      </c>
      <c r="B549" s="1">
        <v>45431</v>
      </c>
      <c r="C549" s="1" t="str">
        <f>TEXT(Table1[[#This Row],[Order Date]],"dddd")</f>
        <v>Sunday</v>
      </c>
      <c r="D549" s="16" t="str">
        <f>TEXT(Table1[[#This Row],[Order Date]],"mmmm")</f>
        <v>May</v>
      </c>
      <c r="E549" s="1">
        <v>45435</v>
      </c>
      <c r="F549" s="1" t="str">
        <f>TEXT(Table1[[#This Row],[Shipment Date]],"dddd")</f>
        <v>Thursday</v>
      </c>
      <c r="G549" s="1" t="str">
        <f>TEXT(Table1[[#This Row],[Shipment Date]],"mmmm")</f>
        <v>May</v>
      </c>
      <c r="H549" s="1">
        <v>45436</v>
      </c>
      <c r="I549" s="16" t="str">
        <f>TEXT(Table1[[#This Row],[Delivery Date]],"dddd")</f>
        <v>Friday</v>
      </c>
      <c r="J549" s="1" t="str">
        <f>TEXT(Table1[[#This Row],[Delivery Date]],"mmmm")</f>
        <v>May</v>
      </c>
      <c r="K549" t="s">
        <v>1613</v>
      </c>
      <c r="L549" s="15" t="s">
        <v>38</v>
      </c>
      <c r="M549" s="15" t="s">
        <v>39</v>
      </c>
      <c r="N549" t="s">
        <v>1614</v>
      </c>
      <c r="O549" s="15" t="s">
        <v>79</v>
      </c>
      <c r="P549" s="15" t="s">
        <v>80</v>
      </c>
      <c r="Q549" t="s">
        <v>1228</v>
      </c>
      <c r="R549" t="s">
        <v>31</v>
      </c>
      <c r="S549" t="s">
        <v>65</v>
      </c>
      <c r="T549" t="s">
        <v>203</v>
      </c>
      <c r="U549" s="15" t="s">
        <v>204</v>
      </c>
      <c r="V549" s="15" t="s">
        <v>68</v>
      </c>
      <c r="W549">
        <v>356</v>
      </c>
      <c r="X549">
        <v>202.99</v>
      </c>
      <c r="Y549" s="15">
        <v>72264.44</v>
      </c>
      <c r="Z549">
        <v>51.58</v>
      </c>
      <c r="AA549">
        <v>1</v>
      </c>
      <c r="AB549">
        <v>1064</v>
      </c>
      <c r="AC549" t="s">
        <v>36</v>
      </c>
      <c r="AD549">
        <v>18189.240000000002</v>
      </c>
      <c r="AE549">
        <v>54075.199999999997</v>
      </c>
    </row>
    <row r="550" spans="1:31" x14ac:dyDescent="0.25">
      <c r="A550" s="15">
        <v>100548</v>
      </c>
      <c r="B550" s="1">
        <v>45654</v>
      </c>
      <c r="C550" s="1" t="str">
        <f>TEXT(Table1[[#This Row],[Order Date]],"dddd")</f>
        <v>Saturday</v>
      </c>
      <c r="D550" s="16" t="str">
        <f>TEXT(Table1[[#This Row],[Order Date]],"mmmm")</f>
        <v>December</v>
      </c>
      <c r="E550" s="1">
        <v>45659</v>
      </c>
      <c r="F550" s="1" t="str">
        <f>TEXT(Table1[[#This Row],[Shipment Date]],"dddd")</f>
        <v>Thursday</v>
      </c>
      <c r="G550" s="1" t="str">
        <f>TEXT(Table1[[#This Row],[Shipment Date]],"mmmm")</f>
        <v>January</v>
      </c>
      <c r="H550" s="1">
        <v>45664</v>
      </c>
      <c r="I550" s="16" t="str">
        <f>TEXT(Table1[[#This Row],[Delivery Date]],"dddd")</f>
        <v>Tuesday</v>
      </c>
      <c r="J550" s="1" t="str">
        <f>TEXT(Table1[[#This Row],[Delivery Date]],"mmmm")</f>
        <v>January</v>
      </c>
      <c r="K550" t="s">
        <v>1615</v>
      </c>
      <c r="L550" s="15" t="s">
        <v>65</v>
      </c>
      <c r="M550" s="15" t="s">
        <v>154</v>
      </c>
      <c r="N550" t="s">
        <v>1616</v>
      </c>
      <c r="O550" s="15" t="s">
        <v>191</v>
      </c>
      <c r="P550" s="15" t="s">
        <v>62</v>
      </c>
      <c r="Q550" t="s">
        <v>1617</v>
      </c>
      <c r="R550" t="s">
        <v>91</v>
      </c>
      <c r="S550" t="s">
        <v>38</v>
      </c>
      <c r="T550" t="s">
        <v>102</v>
      </c>
      <c r="U550" s="15" t="s">
        <v>103</v>
      </c>
      <c r="V550" s="15" t="s">
        <v>68</v>
      </c>
      <c r="W550">
        <v>108</v>
      </c>
      <c r="X550">
        <v>45.14</v>
      </c>
      <c r="Y550" s="15">
        <v>4875.12</v>
      </c>
      <c r="Z550">
        <v>35.51</v>
      </c>
      <c r="AA550">
        <v>5</v>
      </c>
      <c r="AB550">
        <v>721</v>
      </c>
      <c r="AC550" t="s">
        <v>36</v>
      </c>
      <c r="AD550">
        <v>376.9</v>
      </c>
      <c r="AE550">
        <v>4498.22</v>
      </c>
    </row>
    <row r="551" spans="1:31" x14ac:dyDescent="0.25">
      <c r="A551" s="15">
        <v>100549</v>
      </c>
      <c r="B551" s="1">
        <v>45889</v>
      </c>
      <c r="C551" s="1" t="str">
        <f>TEXT(Table1[[#This Row],[Order Date]],"dddd")</f>
        <v>Wednesday</v>
      </c>
      <c r="D551" s="16" t="str">
        <f>TEXT(Table1[[#This Row],[Order Date]],"mmmm")</f>
        <v>August</v>
      </c>
      <c r="E551" s="1">
        <v>45894</v>
      </c>
      <c r="F551" s="1" t="str">
        <f>TEXT(Table1[[#This Row],[Shipment Date]],"dddd")</f>
        <v>Monday</v>
      </c>
      <c r="G551" s="1" t="str">
        <f>TEXT(Table1[[#This Row],[Shipment Date]],"mmmm")</f>
        <v>August</v>
      </c>
      <c r="H551" s="1">
        <v>45895</v>
      </c>
      <c r="I551" s="16" t="str">
        <f>TEXT(Table1[[#This Row],[Delivery Date]],"dddd")</f>
        <v>Tuesday</v>
      </c>
      <c r="J551" s="1" t="str">
        <f>TEXT(Table1[[#This Row],[Delivery Date]],"mmmm")</f>
        <v>August</v>
      </c>
      <c r="K551" t="s">
        <v>1618</v>
      </c>
      <c r="L551" s="15" t="s">
        <v>38</v>
      </c>
      <c r="M551" s="15" t="s">
        <v>83</v>
      </c>
      <c r="N551" t="s">
        <v>1619</v>
      </c>
      <c r="O551" s="15" t="s">
        <v>85</v>
      </c>
      <c r="P551" s="15" t="s">
        <v>52</v>
      </c>
      <c r="Q551" t="s">
        <v>1486</v>
      </c>
      <c r="R551" t="s">
        <v>31</v>
      </c>
      <c r="S551" t="s">
        <v>32</v>
      </c>
      <c r="T551" t="s">
        <v>55</v>
      </c>
      <c r="U551" s="15" t="s">
        <v>56</v>
      </c>
      <c r="V551" s="15" t="s">
        <v>68</v>
      </c>
      <c r="W551">
        <v>377</v>
      </c>
      <c r="X551">
        <v>54.04</v>
      </c>
      <c r="Y551" s="15">
        <v>20373.080000000002</v>
      </c>
      <c r="Z551">
        <v>52.94</v>
      </c>
      <c r="AA551">
        <v>1</v>
      </c>
      <c r="AB551">
        <v>3938</v>
      </c>
      <c r="AC551" t="s">
        <v>36</v>
      </c>
      <c r="AD551">
        <v>2540.11</v>
      </c>
      <c r="AE551">
        <v>17832.97</v>
      </c>
    </row>
    <row r="552" spans="1:31" x14ac:dyDescent="0.25">
      <c r="A552" s="15">
        <v>100550</v>
      </c>
      <c r="B552" s="1">
        <v>45867</v>
      </c>
      <c r="C552" s="1" t="str">
        <f>TEXT(Table1[[#This Row],[Order Date]],"dddd")</f>
        <v>Tuesday</v>
      </c>
      <c r="D552" s="16" t="str">
        <f>TEXT(Table1[[#This Row],[Order Date]],"mmmm")</f>
        <v>July</v>
      </c>
      <c r="E552" s="1">
        <v>45869</v>
      </c>
      <c r="F552" s="1" t="str">
        <f>TEXT(Table1[[#This Row],[Shipment Date]],"dddd")</f>
        <v>Thursday</v>
      </c>
      <c r="G552" s="1" t="str">
        <f>TEXT(Table1[[#This Row],[Shipment Date]],"mmmm")</f>
        <v>July</v>
      </c>
      <c r="H552" s="1">
        <v>45874</v>
      </c>
      <c r="I552" s="16" t="str">
        <f>TEXT(Table1[[#This Row],[Delivery Date]],"dddd")</f>
        <v>Tuesday</v>
      </c>
      <c r="J552" s="1" t="str">
        <f>TEXT(Table1[[#This Row],[Delivery Date]],"mmmm")</f>
        <v>August</v>
      </c>
      <c r="K552" t="s">
        <v>1620</v>
      </c>
      <c r="L552" s="15" t="s">
        <v>65</v>
      </c>
      <c r="M552" s="15" t="s">
        <v>142</v>
      </c>
      <c r="N552" t="s">
        <v>1621</v>
      </c>
      <c r="O552" s="15" t="s">
        <v>191</v>
      </c>
      <c r="P552" s="15" t="s">
        <v>62</v>
      </c>
      <c r="Q552" t="s">
        <v>1166</v>
      </c>
      <c r="R552" t="s">
        <v>118</v>
      </c>
      <c r="S552" t="s">
        <v>38</v>
      </c>
      <c r="T552" t="s">
        <v>74</v>
      </c>
      <c r="U552" s="15" t="s">
        <v>75</v>
      </c>
      <c r="V552" s="15" t="s">
        <v>68</v>
      </c>
      <c r="W552">
        <v>28</v>
      </c>
      <c r="X552">
        <v>28.52</v>
      </c>
      <c r="Y552" s="15">
        <v>798.56</v>
      </c>
      <c r="Z552">
        <v>30.33</v>
      </c>
      <c r="AA552">
        <v>5</v>
      </c>
      <c r="AB552">
        <v>4561</v>
      </c>
      <c r="AC552" t="s">
        <v>36</v>
      </c>
      <c r="AD552">
        <v>87.26</v>
      </c>
      <c r="AE552">
        <v>711.3</v>
      </c>
    </row>
    <row r="553" spans="1:31" x14ac:dyDescent="0.25">
      <c r="A553" s="15">
        <v>100551</v>
      </c>
      <c r="B553" s="1">
        <v>45735</v>
      </c>
      <c r="C553" s="1" t="str">
        <f>TEXT(Table1[[#This Row],[Order Date]],"dddd")</f>
        <v>Wednesday</v>
      </c>
      <c r="D553" s="16" t="str">
        <f>TEXT(Table1[[#This Row],[Order Date]],"mmmm")</f>
        <v>March</v>
      </c>
      <c r="E553" s="1">
        <v>45738</v>
      </c>
      <c r="F553" s="1" t="str">
        <f>TEXT(Table1[[#This Row],[Shipment Date]],"dddd")</f>
        <v>Saturday</v>
      </c>
      <c r="G553" s="1" t="str">
        <f>TEXT(Table1[[#This Row],[Shipment Date]],"mmmm")</f>
        <v>March</v>
      </c>
      <c r="H553" s="1">
        <v>45746</v>
      </c>
      <c r="I553" s="16" t="str">
        <f>TEXT(Table1[[#This Row],[Delivery Date]],"dddd")</f>
        <v>Sunday</v>
      </c>
      <c r="J553" s="1" t="str">
        <f>TEXT(Table1[[#This Row],[Delivery Date]],"mmmm")</f>
        <v>March</v>
      </c>
      <c r="K553" t="s">
        <v>1622</v>
      </c>
      <c r="L553" s="15" t="s">
        <v>65</v>
      </c>
      <c r="M553" s="15" t="s">
        <v>142</v>
      </c>
      <c r="N553" t="s">
        <v>1623</v>
      </c>
      <c r="O553" s="15" t="s">
        <v>79</v>
      </c>
      <c r="P553" s="15" t="s">
        <v>80</v>
      </c>
      <c r="Q553" t="s">
        <v>1624</v>
      </c>
      <c r="R553" t="s">
        <v>212</v>
      </c>
      <c r="S553" t="s">
        <v>54</v>
      </c>
      <c r="T553" t="s">
        <v>102</v>
      </c>
      <c r="U553" s="15" t="s">
        <v>103</v>
      </c>
      <c r="V553" s="15" t="s">
        <v>35</v>
      </c>
      <c r="W553">
        <v>411</v>
      </c>
      <c r="X553">
        <v>287.17</v>
      </c>
      <c r="Y553" s="15">
        <v>118026.87</v>
      </c>
      <c r="Z553">
        <v>24.13</v>
      </c>
      <c r="AA553">
        <v>8</v>
      </c>
      <c r="AB553">
        <v>567</v>
      </c>
      <c r="AC553" t="s">
        <v>36</v>
      </c>
      <c r="AD553">
        <v>15238.88</v>
      </c>
      <c r="AE553">
        <v>102787.98999999999</v>
      </c>
    </row>
    <row r="554" spans="1:31" x14ac:dyDescent="0.25">
      <c r="A554" s="15">
        <v>100552</v>
      </c>
      <c r="B554" s="1">
        <v>45473</v>
      </c>
      <c r="C554" s="1" t="str">
        <f>TEXT(Table1[[#This Row],[Order Date]],"dddd")</f>
        <v>Sunday</v>
      </c>
      <c r="D554" s="16" t="str">
        <f>TEXT(Table1[[#This Row],[Order Date]],"mmmm")</f>
        <v>June</v>
      </c>
      <c r="E554" s="1">
        <v>45473</v>
      </c>
      <c r="F554" s="1" t="str">
        <f>TEXT(Table1[[#This Row],[Shipment Date]],"dddd")</f>
        <v>Sunday</v>
      </c>
      <c r="G554" s="1" t="str">
        <f>TEXT(Table1[[#This Row],[Shipment Date]],"mmmm")</f>
        <v>June</v>
      </c>
      <c r="H554" s="1">
        <v>45478</v>
      </c>
      <c r="I554" s="16" t="str">
        <f>TEXT(Table1[[#This Row],[Delivery Date]],"dddd")</f>
        <v>Friday</v>
      </c>
      <c r="J554" s="1" t="str">
        <f>TEXT(Table1[[#This Row],[Delivery Date]],"mmmm")</f>
        <v>July</v>
      </c>
      <c r="K554" t="s">
        <v>1625</v>
      </c>
      <c r="L554" s="15" t="s">
        <v>54</v>
      </c>
      <c r="M554" s="15" t="s">
        <v>158</v>
      </c>
      <c r="N554" t="s">
        <v>1626</v>
      </c>
      <c r="O554" s="15" t="s">
        <v>198</v>
      </c>
      <c r="P554" s="15" t="s">
        <v>52</v>
      </c>
      <c r="Q554" t="s">
        <v>1627</v>
      </c>
      <c r="R554" t="s">
        <v>187</v>
      </c>
      <c r="S554" t="s">
        <v>54</v>
      </c>
      <c r="T554" t="s">
        <v>66</v>
      </c>
      <c r="U554" s="15" t="s">
        <v>67</v>
      </c>
      <c r="V554" s="15" t="s">
        <v>68</v>
      </c>
      <c r="W554">
        <v>355</v>
      </c>
      <c r="X554">
        <v>22.83</v>
      </c>
      <c r="Y554" s="15">
        <v>8104.65</v>
      </c>
      <c r="Z554">
        <v>38.159999999999997</v>
      </c>
      <c r="AA554">
        <v>5</v>
      </c>
      <c r="AB554">
        <v>2226</v>
      </c>
      <c r="AC554" t="s">
        <v>36</v>
      </c>
      <c r="AD554">
        <v>608.75</v>
      </c>
      <c r="AE554">
        <v>7495.9</v>
      </c>
    </row>
    <row r="555" spans="1:31" x14ac:dyDescent="0.25">
      <c r="A555" s="15">
        <v>100553</v>
      </c>
      <c r="B555" s="1">
        <v>45424</v>
      </c>
      <c r="C555" s="1" t="str">
        <f>TEXT(Table1[[#This Row],[Order Date]],"dddd")</f>
        <v>Sunday</v>
      </c>
      <c r="D555" s="16" t="str">
        <f>TEXT(Table1[[#This Row],[Order Date]],"mmmm")</f>
        <v>May</v>
      </c>
      <c r="E555" s="1">
        <v>45424</v>
      </c>
      <c r="F555" s="1" t="str">
        <f>TEXT(Table1[[#This Row],[Shipment Date]],"dddd")</f>
        <v>Sunday</v>
      </c>
      <c r="G555" s="1" t="str">
        <f>TEXT(Table1[[#This Row],[Shipment Date]],"mmmm")</f>
        <v>May</v>
      </c>
      <c r="H555" s="1">
        <v>45431</v>
      </c>
      <c r="I555" s="16" t="str">
        <f>TEXT(Table1[[#This Row],[Delivery Date]],"dddd")</f>
        <v>Sunday</v>
      </c>
      <c r="J555" s="1" t="str">
        <f>TEXT(Table1[[#This Row],[Delivery Date]],"mmmm")</f>
        <v>May</v>
      </c>
      <c r="K555" t="s">
        <v>1628</v>
      </c>
      <c r="L555" s="15" t="s">
        <v>25</v>
      </c>
      <c r="M555" s="15" t="s">
        <v>244</v>
      </c>
      <c r="N555" t="s">
        <v>1629</v>
      </c>
      <c r="O555" s="15" t="s">
        <v>28</v>
      </c>
      <c r="P555" s="15" t="s">
        <v>29</v>
      </c>
      <c r="Q555" t="s">
        <v>1630</v>
      </c>
      <c r="R555" t="s">
        <v>98</v>
      </c>
      <c r="S555" t="s">
        <v>65</v>
      </c>
      <c r="T555" t="s">
        <v>66</v>
      </c>
      <c r="U555" s="15" t="s">
        <v>67</v>
      </c>
      <c r="V555" s="15" t="s">
        <v>35</v>
      </c>
      <c r="W555">
        <v>48</v>
      </c>
      <c r="X555">
        <v>25.84</v>
      </c>
      <c r="Y555" s="15">
        <v>1240.32</v>
      </c>
      <c r="Z555">
        <v>13.83</v>
      </c>
      <c r="AA555">
        <v>7</v>
      </c>
      <c r="AB555">
        <v>311</v>
      </c>
      <c r="AC555" t="s">
        <v>36</v>
      </c>
      <c r="AD555">
        <v>125.98</v>
      </c>
      <c r="AE555">
        <v>1114.3399999999999</v>
      </c>
    </row>
    <row r="556" spans="1:31" x14ac:dyDescent="0.25">
      <c r="A556" s="15">
        <v>100554</v>
      </c>
      <c r="B556" s="1">
        <v>45325</v>
      </c>
      <c r="C556" s="1" t="str">
        <f>TEXT(Table1[[#This Row],[Order Date]],"dddd")</f>
        <v>Saturday</v>
      </c>
      <c r="D556" s="16" t="str">
        <f>TEXT(Table1[[#This Row],[Order Date]],"mmmm")</f>
        <v>February</v>
      </c>
      <c r="E556" s="1">
        <v>45326</v>
      </c>
      <c r="F556" s="1" t="str">
        <f>TEXT(Table1[[#This Row],[Shipment Date]],"dddd")</f>
        <v>Sunday</v>
      </c>
      <c r="G556" s="1" t="str">
        <f>TEXT(Table1[[#This Row],[Shipment Date]],"mmmm")</f>
        <v>February</v>
      </c>
      <c r="H556" s="1">
        <v>45341</v>
      </c>
      <c r="I556" s="16" t="str">
        <f>TEXT(Table1[[#This Row],[Delivery Date]],"dddd")</f>
        <v>Monday</v>
      </c>
      <c r="J556" s="1" t="str">
        <f>TEXT(Table1[[#This Row],[Delivery Date]],"mmmm")</f>
        <v>February</v>
      </c>
      <c r="K556" t="s">
        <v>1631</v>
      </c>
      <c r="L556" s="15" t="s">
        <v>65</v>
      </c>
      <c r="M556" s="15" t="s">
        <v>70</v>
      </c>
      <c r="N556" t="s">
        <v>1632</v>
      </c>
      <c r="O556" s="15" t="s">
        <v>198</v>
      </c>
      <c r="P556" s="15" t="s">
        <v>52</v>
      </c>
      <c r="Q556" t="s">
        <v>1633</v>
      </c>
      <c r="R556" t="s">
        <v>64</v>
      </c>
      <c r="S556" t="s">
        <v>54</v>
      </c>
      <c r="T556" t="s">
        <v>33</v>
      </c>
      <c r="U556" s="15" t="s">
        <v>34</v>
      </c>
      <c r="V556" s="15" t="s">
        <v>35</v>
      </c>
      <c r="W556">
        <v>144</v>
      </c>
      <c r="X556">
        <v>13.12</v>
      </c>
      <c r="Y556" s="15">
        <v>1889.28</v>
      </c>
      <c r="Z556">
        <v>16.559999999999999</v>
      </c>
      <c r="AA556">
        <v>15</v>
      </c>
      <c r="AB556">
        <v>2948</v>
      </c>
      <c r="AC556" t="s">
        <v>188</v>
      </c>
      <c r="AD556">
        <v>125.78</v>
      </c>
      <c r="AE556">
        <v>1763.5</v>
      </c>
    </row>
    <row r="557" spans="1:31" x14ac:dyDescent="0.25">
      <c r="A557" s="15">
        <v>100555</v>
      </c>
      <c r="B557" s="1">
        <v>45335</v>
      </c>
      <c r="C557" s="1" t="str">
        <f>TEXT(Table1[[#This Row],[Order Date]],"dddd")</f>
        <v>Tuesday</v>
      </c>
      <c r="D557" s="16" t="str">
        <f>TEXT(Table1[[#This Row],[Order Date]],"mmmm")</f>
        <v>February</v>
      </c>
      <c r="E557" s="1">
        <v>45338</v>
      </c>
      <c r="F557" s="1" t="str">
        <f>TEXT(Table1[[#This Row],[Shipment Date]],"dddd")</f>
        <v>Friday</v>
      </c>
      <c r="G557" s="1" t="str">
        <f>TEXT(Table1[[#This Row],[Shipment Date]],"mmmm")</f>
        <v>February</v>
      </c>
      <c r="H557" s="1">
        <v>45361</v>
      </c>
      <c r="I557" s="16" t="str">
        <f>TEXT(Table1[[#This Row],[Delivery Date]],"dddd")</f>
        <v>Sunday</v>
      </c>
      <c r="J557" s="1" t="str">
        <f>TEXT(Table1[[#This Row],[Delivery Date]],"mmmm")</f>
        <v>March</v>
      </c>
      <c r="K557" t="s">
        <v>1634</v>
      </c>
      <c r="L557" s="15" t="s">
        <v>38</v>
      </c>
      <c r="M557" s="15" t="s">
        <v>39</v>
      </c>
      <c r="N557" t="s">
        <v>1635</v>
      </c>
      <c r="O557" s="15" t="s">
        <v>116</v>
      </c>
      <c r="P557" s="15" t="s">
        <v>62</v>
      </c>
      <c r="Q557" t="s">
        <v>1636</v>
      </c>
      <c r="R557" t="s">
        <v>98</v>
      </c>
      <c r="S557" t="s">
        <v>25</v>
      </c>
      <c r="T557" t="s">
        <v>203</v>
      </c>
      <c r="U557" s="15" t="s">
        <v>204</v>
      </c>
      <c r="V557" s="15" t="s">
        <v>76</v>
      </c>
      <c r="W557">
        <v>117</v>
      </c>
      <c r="X557">
        <v>21.05</v>
      </c>
      <c r="Y557" s="15">
        <v>2462.85</v>
      </c>
      <c r="Z557">
        <v>10.15</v>
      </c>
      <c r="AA557">
        <v>23</v>
      </c>
      <c r="AB557">
        <v>4201</v>
      </c>
      <c r="AC557" t="s">
        <v>36</v>
      </c>
      <c r="AD557">
        <v>323.64999999999998</v>
      </c>
      <c r="AE557">
        <v>2139.1999999999998</v>
      </c>
    </row>
    <row r="558" spans="1:31" x14ac:dyDescent="0.25">
      <c r="A558" s="15">
        <v>100556</v>
      </c>
      <c r="B558" s="1">
        <v>45670</v>
      </c>
      <c r="C558" s="1" t="str">
        <f>TEXT(Table1[[#This Row],[Order Date]],"dddd")</f>
        <v>Monday</v>
      </c>
      <c r="D558" s="16" t="str">
        <f>TEXT(Table1[[#This Row],[Order Date]],"mmmm")</f>
        <v>January</v>
      </c>
      <c r="E558" s="1">
        <v>45670</v>
      </c>
      <c r="F558" s="1" t="str">
        <f>TEXT(Table1[[#This Row],[Shipment Date]],"dddd")</f>
        <v>Monday</v>
      </c>
      <c r="G558" s="1" t="str">
        <f>TEXT(Table1[[#This Row],[Shipment Date]],"mmmm")</f>
        <v>January</v>
      </c>
      <c r="H558" s="1">
        <v>45675</v>
      </c>
      <c r="I558" s="16" t="str">
        <f>TEXT(Table1[[#This Row],[Delivery Date]],"dddd")</f>
        <v>Saturday</v>
      </c>
      <c r="J558" s="1" t="str">
        <f>TEXT(Table1[[#This Row],[Delivery Date]],"mmmm")</f>
        <v>January</v>
      </c>
      <c r="K558" t="s">
        <v>1637</v>
      </c>
      <c r="L558" s="15" t="s">
        <v>54</v>
      </c>
      <c r="M558" s="15" t="s">
        <v>165</v>
      </c>
      <c r="N558" t="s">
        <v>1638</v>
      </c>
      <c r="O558" s="15" t="s">
        <v>198</v>
      </c>
      <c r="P558" s="15" t="s">
        <v>52</v>
      </c>
      <c r="Q558" t="s">
        <v>1639</v>
      </c>
      <c r="R558" t="s">
        <v>187</v>
      </c>
      <c r="S558" t="s">
        <v>65</v>
      </c>
      <c r="T558" t="s">
        <v>45</v>
      </c>
      <c r="U558" s="15" t="s">
        <v>46</v>
      </c>
      <c r="V558" s="15" t="s">
        <v>123</v>
      </c>
      <c r="W558">
        <v>190</v>
      </c>
      <c r="X558">
        <v>59.05</v>
      </c>
      <c r="Y558" s="15">
        <v>11219.5</v>
      </c>
      <c r="Z558">
        <v>15.31</v>
      </c>
      <c r="AA558">
        <v>5</v>
      </c>
      <c r="AB558">
        <v>4378</v>
      </c>
      <c r="AC558" t="s">
        <v>36</v>
      </c>
      <c r="AD558">
        <v>1161.68</v>
      </c>
      <c r="AE558">
        <v>10057.82</v>
      </c>
    </row>
    <row r="559" spans="1:31" x14ac:dyDescent="0.25">
      <c r="A559" s="15">
        <v>100557</v>
      </c>
      <c r="B559" s="1">
        <v>45974</v>
      </c>
      <c r="C559" s="1" t="str">
        <f>TEXT(Table1[[#This Row],[Order Date]],"dddd")</f>
        <v>Thursday</v>
      </c>
      <c r="D559" s="16" t="str">
        <f>TEXT(Table1[[#This Row],[Order Date]],"mmmm")</f>
        <v>November</v>
      </c>
      <c r="E559" s="1">
        <v>45974</v>
      </c>
      <c r="F559" s="1" t="str">
        <f>TEXT(Table1[[#This Row],[Shipment Date]],"dddd")</f>
        <v>Thursday</v>
      </c>
      <c r="G559" s="1" t="str">
        <f>TEXT(Table1[[#This Row],[Shipment Date]],"mmmm")</f>
        <v>November</v>
      </c>
      <c r="H559" s="1">
        <v>45978</v>
      </c>
      <c r="I559" s="16" t="str">
        <f>TEXT(Table1[[#This Row],[Delivery Date]],"dddd")</f>
        <v>Monday</v>
      </c>
      <c r="J559" s="1" t="str">
        <f>TEXT(Table1[[#This Row],[Delivery Date]],"mmmm")</f>
        <v>November</v>
      </c>
      <c r="K559" t="s">
        <v>1640</v>
      </c>
      <c r="L559" s="15" t="s">
        <v>32</v>
      </c>
      <c r="M559" s="15" t="s">
        <v>255</v>
      </c>
      <c r="N559" t="s">
        <v>1641</v>
      </c>
      <c r="O559" s="15" t="s">
        <v>368</v>
      </c>
      <c r="P559" s="15" t="s">
        <v>29</v>
      </c>
      <c r="Q559" t="s">
        <v>581</v>
      </c>
      <c r="R559" t="s">
        <v>118</v>
      </c>
      <c r="S559" t="s">
        <v>38</v>
      </c>
      <c r="T559" t="s">
        <v>45</v>
      </c>
      <c r="U559" s="15" t="s">
        <v>46</v>
      </c>
      <c r="V559" s="15" t="s">
        <v>123</v>
      </c>
      <c r="W559">
        <v>58</v>
      </c>
      <c r="X559">
        <v>116.26</v>
      </c>
      <c r="Y559" s="15">
        <v>6743.08</v>
      </c>
      <c r="Z559">
        <v>12.1</v>
      </c>
      <c r="AA559">
        <v>4</v>
      </c>
      <c r="AB559">
        <v>442</v>
      </c>
      <c r="AC559" t="s">
        <v>36</v>
      </c>
      <c r="AD559">
        <v>858.06</v>
      </c>
      <c r="AE559">
        <v>5885.02</v>
      </c>
    </row>
    <row r="560" spans="1:31" x14ac:dyDescent="0.25">
      <c r="A560" s="15">
        <v>100558</v>
      </c>
      <c r="B560" s="1">
        <v>45896</v>
      </c>
      <c r="C560" s="1" t="str">
        <f>TEXT(Table1[[#This Row],[Order Date]],"dddd")</f>
        <v>Wednesday</v>
      </c>
      <c r="D560" s="16" t="str">
        <f>TEXT(Table1[[#This Row],[Order Date]],"mmmm")</f>
        <v>August</v>
      </c>
      <c r="E560" s="1">
        <v>45901</v>
      </c>
      <c r="F560" s="1" t="str">
        <f>TEXT(Table1[[#This Row],[Shipment Date]],"dddd")</f>
        <v>Monday</v>
      </c>
      <c r="G560" s="1" t="str">
        <f>TEXT(Table1[[#This Row],[Shipment Date]],"mmmm")</f>
        <v>September</v>
      </c>
      <c r="H560" s="1">
        <v>45920</v>
      </c>
      <c r="I560" s="16" t="str">
        <f>TEXT(Table1[[#This Row],[Delivery Date]],"dddd")</f>
        <v>Saturday</v>
      </c>
      <c r="J560" s="1" t="str">
        <f>TEXT(Table1[[#This Row],[Delivery Date]],"mmmm")</f>
        <v>September</v>
      </c>
      <c r="K560" t="s">
        <v>161</v>
      </c>
      <c r="L560" s="15" t="s">
        <v>65</v>
      </c>
      <c r="M560" s="15" t="s">
        <v>154</v>
      </c>
      <c r="N560" t="s">
        <v>1642</v>
      </c>
      <c r="O560" s="15" t="s">
        <v>89</v>
      </c>
      <c r="P560" s="15" t="s">
        <v>62</v>
      </c>
      <c r="Q560" t="s">
        <v>1643</v>
      </c>
      <c r="R560" t="s">
        <v>122</v>
      </c>
      <c r="S560" t="s">
        <v>32</v>
      </c>
      <c r="T560" t="s">
        <v>102</v>
      </c>
      <c r="U560" s="15" t="s">
        <v>103</v>
      </c>
      <c r="V560" s="15" t="s">
        <v>76</v>
      </c>
      <c r="W560">
        <v>21</v>
      </c>
      <c r="X560">
        <v>34.630000000000003</v>
      </c>
      <c r="Y560" s="15">
        <v>727.23</v>
      </c>
      <c r="Z560">
        <v>8.4</v>
      </c>
      <c r="AA560">
        <v>19</v>
      </c>
      <c r="AB560">
        <v>3823</v>
      </c>
      <c r="AC560" t="s">
        <v>188</v>
      </c>
      <c r="AD560">
        <v>114.48</v>
      </c>
      <c r="AE560">
        <v>612.75</v>
      </c>
    </row>
    <row r="561" spans="1:31" x14ac:dyDescent="0.25">
      <c r="A561" s="15">
        <v>100559</v>
      </c>
      <c r="B561" s="1">
        <v>45520</v>
      </c>
      <c r="C561" s="1" t="str">
        <f>TEXT(Table1[[#This Row],[Order Date]],"dddd")</f>
        <v>Friday</v>
      </c>
      <c r="D561" s="16" t="str">
        <f>TEXT(Table1[[#This Row],[Order Date]],"mmmm")</f>
        <v>August</v>
      </c>
      <c r="E561" s="1">
        <v>45520</v>
      </c>
      <c r="F561" s="1" t="str">
        <f>TEXT(Table1[[#This Row],[Shipment Date]],"dddd")</f>
        <v>Friday</v>
      </c>
      <c r="G561" s="1" t="str">
        <f>TEXT(Table1[[#This Row],[Shipment Date]],"mmmm")</f>
        <v>August</v>
      </c>
      <c r="H561" s="1">
        <v>45523</v>
      </c>
      <c r="I561" s="16" t="str">
        <f>TEXT(Table1[[#This Row],[Delivery Date]],"dddd")</f>
        <v>Monday</v>
      </c>
      <c r="J561" s="1" t="str">
        <f>TEXT(Table1[[#This Row],[Delivery Date]],"mmmm")</f>
        <v>August</v>
      </c>
      <c r="K561" t="s">
        <v>1644</v>
      </c>
      <c r="L561" s="15" t="s">
        <v>54</v>
      </c>
      <c r="M561" s="15" t="s">
        <v>158</v>
      </c>
      <c r="N561" t="s">
        <v>1645</v>
      </c>
      <c r="O561" s="15" t="s">
        <v>207</v>
      </c>
      <c r="P561" s="15" t="s">
        <v>80</v>
      </c>
      <c r="Q561" t="s">
        <v>1335</v>
      </c>
      <c r="R561" t="s">
        <v>118</v>
      </c>
      <c r="S561" t="s">
        <v>65</v>
      </c>
      <c r="T561" t="s">
        <v>66</v>
      </c>
      <c r="U561" s="15" t="s">
        <v>67</v>
      </c>
      <c r="V561" s="15" t="s">
        <v>35</v>
      </c>
      <c r="W561">
        <v>368</v>
      </c>
      <c r="X561">
        <v>344.04</v>
      </c>
      <c r="Y561" s="15">
        <v>126606.72</v>
      </c>
      <c r="Z561">
        <v>22.91</v>
      </c>
      <c r="AA561">
        <v>3</v>
      </c>
      <c r="AB561">
        <v>2172</v>
      </c>
      <c r="AC561" t="s">
        <v>36</v>
      </c>
      <c r="AD561">
        <v>24725.13</v>
      </c>
      <c r="AE561">
        <v>101881.59</v>
      </c>
    </row>
    <row r="562" spans="1:31" x14ac:dyDescent="0.25">
      <c r="A562" s="15">
        <v>100560</v>
      </c>
      <c r="B562" s="1">
        <v>45714</v>
      </c>
      <c r="C562" s="1" t="str">
        <f>TEXT(Table1[[#This Row],[Order Date]],"dddd")</f>
        <v>Wednesday</v>
      </c>
      <c r="D562" s="16" t="str">
        <f>TEXT(Table1[[#This Row],[Order Date]],"mmmm")</f>
        <v>February</v>
      </c>
      <c r="E562" s="1">
        <v>45718</v>
      </c>
      <c r="F562" s="1" t="str">
        <f>TEXT(Table1[[#This Row],[Shipment Date]],"dddd")</f>
        <v>Sunday</v>
      </c>
      <c r="G562" s="1" t="str">
        <f>TEXT(Table1[[#This Row],[Shipment Date]],"mmmm")</f>
        <v>March</v>
      </c>
      <c r="H562" s="1">
        <v>45732</v>
      </c>
      <c r="I562" s="16" t="str">
        <f>TEXT(Table1[[#This Row],[Delivery Date]],"dddd")</f>
        <v>Sunday</v>
      </c>
      <c r="J562" s="1" t="str">
        <f>TEXT(Table1[[#This Row],[Delivery Date]],"mmmm")</f>
        <v>March</v>
      </c>
      <c r="K562" t="s">
        <v>1646</v>
      </c>
      <c r="L562" s="15" t="s">
        <v>38</v>
      </c>
      <c r="M562" s="15" t="s">
        <v>83</v>
      </c>
      <c r="N562" t="s">
        <v>1647</v>
      </c>
      <c r="O562" s="15" t="s">
        <v>139</v>
      </c>
      <c r="P562" s="15" t="s">
        <v>42</v>
      </c>
      <c r="Q562" t="s">
        <v>518</v>
      </c>
      <c r="R562" t="s">
        <v>113</v>
      </c>
      <c r="S562" t="s">
        <v>32</v>
      </c>
      <c r="T562" t="s">
        <v>151</v>
      </c>
      <c r="U562" s="15" t="s">
        <v>152</v>
      </c>
      <c r="V562" s="15" t="s">
        <v>76</v>
      </c>
      <c r="W562">
        <v>401</v>
      </c>
      <c r="X562">
        <v>388.23</v>
      </c>
      <c r="Y562" s="15">
        <v>155680.23000000001</v>
      </c>
      <c r="Z562">
        <v>15.33</v>
      </c>
      <c r="AA562">
        <v>14</v>
      </c>
      <c r="AB562">
        <v>1011</v>
      </c>
      <c r="AC562" t="s">
        <v>36</v>
      </c>
      <c r="AD562">
        <v>19546.650000000001</v>
      </c>
      <c r="AE562">
        <v>136133.58000000002</v>
      </c>
    </row>
    <row r="563" spans="1:31" x14ac:dyDescent="0.25">
      <c r="A563" s="15">
        <v>100561</v>
      </c>
      <c r="B563" s="1">
        <v>45906</v>
      </c>
      <c r="C563" s="1" t="str">
        <f>TEXT(Table1[[#This Row],[Order Date]],"dddd")</f>
        <v>Saturday</v>
      </c>
      <c r="D563" s="16" t="str">
        <f>TEXT(Table1[[#This Row],[Order Date]],"mmmm")</f>
        <v>September</v>
      </c>
      <c r="E563" s="1">
        <v>45908</v>
      </c>
      <c r="F563" s="1" t="str">
        <f>TEXT(Table1[[#This Row],[Shipment Date]],"dddd")</f>
        <v>Monday</v>
      </c>
      <c r="G563" s="1" t="str">
        <f>TEXT(Table1[[#This Row],[Shipment Date]],"mmmm")</f>
        <v>September</v>
      </c>
      <c r="H563" s="1">
        <v>45923</v>
      </c>
      <c r="I563" s="16" t="str">
        <f>TEXT(Table1[[#This Row],[Delivery Date]],"dddd")</f>
        <v>Tuesday</v>
      </c>
      <c r="J563" s="1" t="str">
        <f>TEXT(Table1[[#This Row],[Delivery Date]],"mmmm")</f>
        <v>September</v>
      </c>
      <c r="K563" t="s">
        <v>1648</v>
      </c>
      <c r="L563" s="15" t="s">
        <v>65</v>
      </c>
      <c r="M563" s="15" t="s">
        <v>142</v>
      </c>
      <c r="N563" t="s">
        <v>1649</v>
      </c>
      <c r="O563" s="15" t="s">
        <v>149</v>
      </c>
      <c r="P563" s="15" t="s">
        <v>42</v>
      </c>
      <c r="Q563" t="s">
        <v>1650</v>
      </c>
      <c r="R563" t="s">
        <v>98</v>
      </c>
      <c r="S563" t="s">
        <v>54</v>
      </c>
      <c r="T563" t="s">
        <v>55</v>
      </c>
      <c r="U563" s="15" t="s">
        <v>56</v>
      </c>
      <c r="V563" s="15" t="s">
        <v>76</v>
      </c>
      <c r="W563">
        <v>195</v>
      </c>
      <c r="X563">
        <v>438.52</v>
      </c>
      <c r="Y563" s="15">
        <v>85511.4</v>
      </c>
      <c r="Z563">
        <v>11.57</v>
      </c>
      <c r="AA563">
        <v>15</v>
      </c>
      <c r="AB563">
        <v>214</v>
      </c>
      <c r="AC563" t="s">
        <v>36</v>
      </c>
      <c r="AD563">
        <v>18552.689999999999</v>
      </c>
      <c r="AE563">
        <v>66958.709999999992</v>
      </c>
    </row>
    <row r="564" spans="1:31" x14ac:dyDescent="0.25">
      <c r="A564" s="15">
        <v>100562</v>
      </c>
      <c r="B564" s="1">
        <v>45484</v>
      </c>
      <c r="C564" s="1" t="str">
        <f>TEXT(Table1[[#This Row],[Order Date]],"dddd")</f>
        <v>Thursday</v>
      </c>
      <c r="D564" s="16" t="str">
        <f>TEXT(Table1[[#This Row],[Order Date]],"mmmm")</f>
        <v>July</v>
      </c>
      <c r="E564" s="1">
        <v>45486</v>
      </c>
      <c r="F564" s="1" t="str">
        <f>TEXT(Table1[[#This Row],[Shipment Date]],"dddd")</f>
        <v>Saturday</v>
      </c>
      <c r="G564" s="1" t="str">
        <f>TEXT(Table1[[#This Row],[Shipment Date]],"mmmm")</f>
        <v>July</v>
      </c>
      <c r="H564" s="1">
        <v>45488</v>
      </c>
      <c r="I564" s="16" t="str">
        <f>TEXT(Table1[[#This Row],[Delivery Date]],"dddd")</f>
        <v>Monday</v>
      </c>
      <c r="J564" s="1" t="str">
        <f>TEXT(Table1[[#This Row],[Delivery Date]],"mmmm")</f>
        <v>July</v>
      </c>
      <c r="K564" t="s">
        <v>1651</v>
      </c>
      <c r="L564" s="15" t="s">
        <v>25</v>
      </c>
      <c r="M564" s="15" t="s">
        <v>59</v>
      </c>
      <c r="N564" t="s">
        <v>1652</v>
      </c>
      <c r="O564" s="15" t="s">
        <v>368</v>
      </c>
      <c r="P564" s="15" t="s">
        <v>29</v>
      </c>
      <c r="Q564" t="s">
        <v>1653</v>
      </c>
      <c r="R564" t="s">
        <v>31</v>
      </c>
      <c r="S564" t="s">
        <v>32</v>
      </c>
      <c r="T564" t="s">
        <v>102</v>
      </c>
      <c r="U564" s="15" t="s">
        <v>103</v>
      </c>
      <c r="V564" s="15" t="s">
        <v>68</v>
      </c>
      <c r="W564">
        <v>349</v>
      </c>
      <c r="X564">
        <v>42.41</v>
      </c>
      <c r="Y564" s="15">
        <v>14801.09</v>
      </c>
      <c r="Z564">
        <v>51.13</v>
      </c>
      <c r="AA564">
        <v>2</v>
      </c>
      <c r="AB564">
        <v>2663</v>
      </c>
      <c r="AC564" t="s">
        <v>47</v>
      </c>
      <c r="AD564">
        <v>-10.38</v>
      </c>
      <c r="AE564">
        <v>14811.47</v>
      </c>
    </row>
    <row r="565" spans="1:31" x14ac:dyDescent="0.25">
      <c r="A565" s="15">
        <v>100563</v>
      </c>
      <c r="B565" s="1">
        <v>45948</v>
      </c>
      <c r="C565" s="1" t="str">
        <f>TEXT(Table1[[#This Row],[Order Date]],"dddd")</f>
        <v>Saturday</v>
      </c>
      <c r="D565" s="16" t="str">
        <f>TEXT(Table1[[#This Row],[Order Date]],"mmmm")</f>
        <v>October</v>
      </c>
      <c r="E565" s="1">
        <v>45953</v>
      </c>
      <c r="F565" s="1" t="str">
        <f>TEXT(Table1[[#This Row],[Shipment Date]],"dddd")</f>
        <v>Thursday</v>
      </c>
      <c r="G565" s="1" t="str">
        <f>TEXT(Table1[[#This Row],[Shipment Date]],"mmmm")</f>
        <v>October</v>
      </c>
      <c r="H565" s="1">
        <v>45963</v>
      </c>
      <c r="I565" s="16" t="str">
        <f>TEXT(Table1[[#This Row],[Delivery Date]],"dddd")</f>
        <v>Sunday</v>
      </c>
      <c r="J565" s="1" t="str">
        <f>TEXT(Table1[[#This Row],[Delivery Date]],"mmmm")</f>
        <v>November</v>
      </c>
      <c r="K565" t="s">
        <v>1654</v>
      </c>
      <c r="L565" s="15" t="s">
        <v>38</v>
      </c>
      <c r="M565" s="15" t="s">
        <v>49</v>
      </c>
      <c r="N565" t="s">
        <v>1655</v>
      </c>
      <c r="O565" s="15" t="s">
        <v>79</v>
      </c>
      <c r="P565" s="15" t="s">
        <v>80</v>
      </c>
      <c r="Q565" t="s">
        <v>1656</v>
      </c>
      <c r="R565" t="s">
        <v>118</v>
      </c>
      <c r="S565" t="s">
        <v>54</v>
      </c>
      <c r="T565" t="s">
        <v>33</v>
      </c>
      <c r="U565" s="15" t="s">
        <v>34</v>
      </c>
      <c r="V565" s="15" t="s">
        <v>35</v>
      </c>
      <c r="W565">
        <v>127</v>
      </c>
      <c r="X565">
        <v>159.80000000000001</v>
      </c>
      <c r="Y565" s="15">
        <v>20294.599999999999</v>
      </c>
      <c r="Z565">
        <v>16.07</v>
      </c>
      <c r="AA565">
        <v>10</v>
      </c>
      <c r="AB565">
        <v>715</v>
      </c>
      <c r="AC565" t="s">
        <v>57</v>
      </c>
      <c r="AD565">
        <v>2674.21</v>
      </c>
      <c r="AE565">
        <v>17620.39</v>
      </c>
    </row>
    <row r="566" spans="1:31" x14ac:dyDescent="0.25">
      <c r="A566" s="15">
        <v>100564</v>
      </c>
      <c r="B566" s="1">
        <v>45440</v>
      </c>
      <c r="C566" s="1" t="str">
        <f>TEXT(Table1[[#This Row],[Order Date]],"dddd")</f>
        <v>Tuesday</v>
      </c>
      <c r="D566" s="16" t="str">
        <f>TEXT(Table1[[#This Row],[Order Date]],"mmmm")</f>
        <v>May</v>
      </c>
      <c r="E566" s="1">
        <v>45445</v>
      </c>
      <c r="F566" s="1" t="str">
        <f>TEXT(Table1[[#This Row],[Shipment Date]],"dddd")</f>
        <v>Sunday</v>
      </c>
      <c r="G566" s="1" t="str">
        <f>TEXT(Table1[[#This Row],[Shipment Date]],"mmmm")</f>
        <v>June</v>
      </c>
      <c r="H566" s="1">
        <v>45449</v>
      </c>
      <c r="I566" s="16" t="str">
        <f>TEXT(Table1[[#This Row],[Delivery Date]],"dddd")</f>
        <v>Thursday</v>
      </c>
      <c r="J566" s="1" t="str">
        <f>TEXT(Table1[[#This Row],[Delivery Date]],"mmmm")</f>
        <v>June</v>
      </c>
      <c r="K566" t="s">
        <v>1657</v>
      </c>
      <c r="L566" s="15" t="s">
        <v>32</v>
      </c>
      <c r="M566" s="15" t="s">
        <v>273</v>
      </c>
      <c r="N566" t="s">
        <v>1658</v>
      </c>
      <c r="O566" s="15" t="s">
        <v>278</v>
      </c>
      <c r="P566" s="15" t="s">
        <v>29</v>
      </c>
      <c r="Q566" t="s">
        <v>1659</v>
      </c>
      <c r="R566" t="s">
        <v>64</v>
      </c>
      <c r="S566" t="s">
        <v>65</v>
      </c>
      <c r="T566" t="s">
        <v>45</v>
      </c>
      <c r="U566" s="15" t="s">
        <v>46</v>
      </c>
      <c r="V566" s="15" t="s">
        <v>68</v>
      </c>
      <c r="W566">
        <v>482</v>
      </c>
      <c r="X566">
        <v>82.83</v>
      </c>
      <c r="Y566" s="15">
        <v>39924.06</v>
      </c>
      <c r="Z566">
        <v>59.75</v>
      </c>
      <c r="AA566">
        <v>4</v>
      </c>
      <c r="AB566">
        <v>3287</v>
      </c>
      <c r="AC566" t="s">
        <v>57</v>
      </c>
      <c r="AD566">
        <v>9275.73</v>
      </c>
      <c r="AE566">
        <v>30648.329999999998</v>
      </c>
    </row>
    <row r="567" spans="1:31" x14ac:dyDescent="0.25">
      <c r="A567" s="15">
        <v>100565</v>
      </c>
      <c r="B567" s="1">
        <v>45382</v>
      </c>
      <c r="C567" s="1" t="str">
        <f>TEXT(Table1[[#This Row],[Order Date]],"dddd")</f>
        <v>Sunday</v>
      </c>
      <c r="D567" s="16" t="str">
        <f>TEXT(Table1[[#This Row],[Order Date]],"mmmm")</f>
        <v>March</v>
      </c>
      <c r="E567" s="1">
        <v>45386</v>
      </c>
      <c r="F567" s="1" t="str">
        <f>TEXT(Table1[[#This Row],[Shipment Date]],"dddd")</f>
        <v>Thursday</v>
      </c>
      <c r="G567" s="1" t="str">
        <f>TEXT(Table1[[#This Row],[Shipment Date]],"mmmm")</f>
        <v>April</v>
      </c>
      <c r="H567" s="1">
        <v>45390</v>
      </c>
      <c r="I567" s="16" t="str">
        <f>TEXT(Table1[[#This Row],[Delivery Date]],"dddd")</f>
        <v>Monday</v>
      </c>
      <c r="J567" s="1" t="str">
        <f>TEXT(Table1[[#This Row],[Delivery Date]],"mmmm")</f>
        <v>April</v>
      </c>
      <c r="K567" t="s">
        <v>1660</v>
      </c>
      <c r="L567" s="15" t="s">
        <v>38</v>
      </c>
      <c r="M567" s="15" t="s">
        <v>217</v>
      </c>
      <c r="N567" t="s">
        <v>1661</v>
      </c>
      <c r="O567" s="15" t="s">
        <v>139</v>
      </c>
      <c r="P567" s="15" t="s">
        <v>42</v>
      </c>
      <c r="Q567" t="s">
        <v>106</v>
      </c>
      <c r="R567" t="s">
        <v>113</v>
      </c>
      <c r="S567" t="s">
        <v>32</v>
      </c>
      <c r="T567" t="s">
        <v>55</v>
      </c>
      <c r="U567" s="15" t="s">
        <v>56</v>
      </c>
      <c r="V567" s="15" t="s">
        <v>123</v>
      </c>
      <c r="W567">
        <v>393</v>
      </c>
      <c r="X567">
        <v>129.11000000000001</v>
      </c>
      <c r="Y567" s="15">
        <v>50740.23</v>
      </c>
      <c r="Z567">
        <v>20.239999999999998</v>
      </c>
      <c r="AA567">
        <v>4</v>
      </c>
      <c r="AB567">
        <v>800</v>
      </c>
      <c r="AC567" t="s">
        <v>36</v>
      </c>
      <c r="AD567">
        <v>6811.71</v>
      </c>
      <c r="AE567">
        <v>43928.520000000004</v>
      </c>
    </row>
    <row r="568" spans="1:31" x14ac:dyDescent="0.25">
      <c r="A568" s="15">
        <v>100566</v>
      </c>
      <c r="B568" s="1">
        <v>45303</v>
      </c>
      <c r="C568" s="1" t="str">
        <f>TEXT(Table1[[#This Row],[Order Date]],"dddd")</f>
        <v>Friday</v>
      </c>
      <c r="D568" s="16" t="str">
        <f>TEXT(Table1[[#This Row],[Order Date]],"mmmm")</f>
        <v>January</v>
      </c>
      <c r="E568" s="1">
        <v>45306</v>
      </c>
      <c r="F568" s="1" t="str">
        <f>TEXT(Table1[[#This Row],[Shipment Date]],"dddd")</f>
        <v>Monday</v>
      </c>
      <c r="G568" s="1" t="str">
        <f>TEXT(Table1[[#This Row],[Shipment Date]],"mmmm")</f>
        <v>January</v>
      </c>
      <c r="H568" s="1">
        <v>45327</v>
      </c>
      <c r="I568" s="16" t="str">
        <f>TEXT(Table1[[#This Row],[Delivery Date]],"dddd")</f>
        <v>Monday</v>
      </c>
      <c r="J568" s="1" t="str">
        <f>TEXT(Table1[[#This Row],[Delivery Date]],"mmmm")</f>
        <v>February</v>
      </c>
      <c r="K568" t="s">
        <v>1662</v>
      </c>
      <c r="L568" s="15" t="s">
        <v>25</v>
      </c>
      <c r="M568" s="15" t="s">
        <v>26</v>
      </c>
      <c r="N568" t="s">
        <v>1663</v>
      </c>
      <c r="O568" s="15" t="s">
        <v>177</v>
      </c>
      <c r="P568" s="15" t="s">
        <v>29</v>
      </c>
      <c r="Q568" t="s">
        <v>1292</v>
      </c>
      <c r="R568" t="s">
        <v>44</v>
      </c>
      <c r="S568" t="s">
        <v>54</v>
      </c>
      <c r="T568" t="s">
        <v>107</v>
      </c>
      <c r="U568" s="15" t="s">
        <v>108</v>
      </c>
      <c r="V568" s="15" t="s">
        <v>76</v>
      </c>
      <c r="W568">
        <v>350</v>
      </c>
      <c r="X568">
        <v>75.599999999999994</v>
      </c>
      <c r="Y568" s="15">
        <v>26460</v>
      </c>
      <c r="Z568">
        <v>14.4</v>
      </c>
      <c r="AA568">
        <v>21</v>
      </c>
      <c r="AB568">
        <v>2025</v>
      </c>
      <c r="AC568" t="s">
        <v>36</v>
      </c>
      <c r="AD568">
        <v>5143.82</v>
      </c>
      <c r="AE568">
        <v>21316.18</v>
      </c>
    </row>
    <row r="569" spans="1:31" x14ac:dyDescent="0.25">
      <c r="A569" s="15">
        <v>100567</v>
      </c>
      <c r="B569" s="1">
        <v>45745</v>
      </c>
      <c r="C569" s="1" t="str">
        <f>TEXT(Table1[[#This Row],[Order Date]],"dddd")</f>
        <v>Saturday</v>
      </c>
      <c r="D569" s="16" t="str">
        <f>TEXT(Table1[[#This Row],[Order Date]],"mmmm")</f>
        <v>March</v>
      </c>
      <c r="E569" s="1">
        <v>45748</v>
      </c>
      <c r="F569" s="1" t="str">
        <f>TEXT(Table1[[#This Row],[Shipment Date]],"dddd")</f>
        <v>Tuesday</v>
      </c>
      <c r="G569" s="1" t="str">
        <f>TEXT(Table1[[#This Row],[Shipment Date]],"mmmm")</f>
        <v>April</v>
      </c>
      <c r="H569" s="1">
        <v>45752</v>
      </c>
      <c r="I569" s="16" t="str">
        <f>TEXT(Table1[[#This Row],[Delivery Date]],"dddd")</f>
        <v>Saturday</v>
      </c>
      <c r="J569" s="1" t="str">
        <f>TEXT(Table1[[#This Row],[Delivery Date]],"mmmm")</f>
        <v>April</v>
      </c>
      <c r="K569" t="s">
        <v>1664</v>
      </c>
      <c r="L569" s="15" t="s">
        <v>25</v>
      </c>
      <c r="M569" s="15" t="s">
        <v>221</v>
      </c>
      <c r="N569" t="s">
        <v>1665</v>
      </c>
      <c r="O569" s="15" t="s">
        <v>368</v>
      </c>
      <c r="P569" s="15" t="s">
        <v>29</v>
      </c>
      <c r="Q569" t="s">
        <v>1546</v>
      </c>
      <c r="R569" t="s">
        <v>118</v>
      </c>
      <c r="S569" t="s">
        <v>54</v>
      </c>
      <c r="T569" t="s">
        <v>92</v>
      </c>
      <c r="U569" s="15" t="s">
        <v>93</v>
      </c>
      <c r="V569" s="15" t="s">
        <v>68</v>
      </c>
      <c r="W569">
        <v>258</v>
      </c>
      <c r="X569">
        <v>37.26</v>
      </c>
      <c r="Y569" s="15">
        <v>9613.08</v>
      </c>
      <c r="Z569">
        <v>45.23</v>
      </c>
      <c r="AA569">
        <v>4</v>
      </c>
      <c r="AB569">
        <v>283</v>
      </c>
      <c r="AC569" t="s">
        <v>36</v>
      </c>
      <c r="AD569">
        <v>2190.36</v>
      </c>
      <c r="AE569">
        <v>7422.7199999999993</v>
      </c>
    </row>
    <row r="570" spans="1:31" x14ac:dyDescent="0.25">
      <c r="A570" s="15">
        <v>100568</v>
      </c>
      <c r="B570" s="1">
        <v>45370</v>
      </c>
      <c r="C570" s="1" t="str">
        <f>TEXT(Table1[[#This Row],[Order Date]],"dddd")</f>
        <v>Tuesday</v>
      </c>
      <c r="D570" s="16" t="str">
        <f>TEXT(Table1[[#This Row],[Order Date]],"mmmm")</f>
        <v>March</v>
      </c>
      <c r="E570" s="1">
        <v>45371</v>
      </c>
      <c r="F570" s="1" t="str">
        <f>TEXT(Table1[[#This Row],[Shipment Date]],"dddd")</f>
        <v>Wednesday</v>
      </c>
      <c r="G570" s="1" t="str">
        <f>TEXT(Table1[[#This Row],[Shipment Date]],"mmmm")</f>
        <v>March</v>
      </c>
      <c r="H570" s="1">
        <v>45380</v>
      </c>
      <c r="I570" s="16" t="str">
        <f>TEXT(Table1[[#This Row],[Delivery Date]],"dddd")</f>
        <v>Friday</v>
      </c>
      <c r="J570" s="1" t="str">
        <f>TEXT(Table1[[#This Row],[Delivery Date]],"mmmm")</f>
        <v>March</v>
      </c>
      <c r="K570" t="s">
        <v>1666</v>
      </c>
      <c r="L570" s="15" t="s">
        <v>65</v>
      </c>
      <c r="M570" s="15" t="s">
        <v>142</v>
      </c>
      <c r="N570" t="s">
        <v>1667</v>
      </c>
      <c r="O570" s="15" t="s">
        <v>238</v>
      </c>
      <c r="P570" s="15" t="s">
        <v>62</v>
      </c>
      <c r="Q570" t="s">
        <v>458</v>
      </c>
      <c r="R570" t="s">
        <v>118</v>
      </c>
      <c r="S570" t="s">
        <v>25</v>
      </c>
      <c r="T570" t="s">
        <v>33</v>
      </c>
      <c r="U570" s="15" t="s">
        <v>34</v>
      </c>
      <c r="V570" s="15" t="s">
        <v>35</v>
      </c>
      <c r="W570">
        <v>236</v>
      </c>
      <c r="X570">
        <v>29.34</v>
      </c>
      <c r="Y570" s="15">
        <v>6924.24</v>
      </c>
      <c r="Z570">
        <v>19.16</v>
      </c>
      <c r="AA570">
        <v>9</v>
      </c>
      <c r="AB570">
        <v>601</v>
      </c>
      <c r="AC570" t="s">
        <v>36</v>
      </c>
      <c r="AD570">
        <v>950.75</v>
      </c>
      <c r="AE570">
        <v>5973.49</v>
      </c>
    </row>
    <row r="571" spans="1:31" x14ac:dyDescent="0.25">
      <c r="A571" s="15">
        <v>100569</v>
      </c>
      <c r="B571" s="1">
        <v>45842</v>
      </c>
      <c r="C571" s="1" t="str">
        <f>TEXT(Table1[[#This Row],[Order Date]],"dddd")</f>
        <v>Friday</v>
      </c>
      <c r="D571" s="16" t="str">
        <f>TEXT(Table1[[#This Row],[Order Date]],"mmmm")</f>
        <v>July</v>
      </c>
      <c r="E571" s="1">
        <v>45844</v>
      </c>
      <c r="F571" s="1" t="str">
        <f>TEXT(Table1[[#This Row],[Shipment Date]],"dddd")</f>
        <v>Sunday</v>
      </c>
      <c r="G571" s="1" t="str">
        <f>TEXT(Table1[[#This Row],[Shipment Date]],"mmmm")</f>
        <v>July</v>
      </c>
      <c r="H571" s="1">
        <v>45857</v>
      </c>
      <c r="I571" s="16" t="str">
        <f>TEXT(Table1[[#This Row],[Delivery Date]],"dddd")</f>
        <v>Saturday</v>
      </c>
      <c r="J571" s="1" t="str">
        <f>TEXT(Table1[[#This Row],[Delivery Date]],"mmmm")</f>
        <v>July</v>
      </c>
      <c r="K571" t="s">
        <v>1668</v>
      </c>
      <c r="L571" s="15" t="s">
        <v>38</v>
      </c>
      <c r="M571" s="15" t="s">
        <v>147</v>
      </c>
      <c r="N571" t="s">
        <v>1669</v>
      </c>
      <c r="O571" s="15" t="s">
        <v>41</v>
      </c>
      <c r="P571" s="15" t="s">
        <v>42</v>
      </c>
      <c r="Q571" t="s">
        <v>1388</v>
      </c>
      <c r="R571" t="s">
        <v>31</v>
      </c>
      <c r="S571" t="s">
        <v>32</v>
      </c>
      <c r="T571" t="s">
        <v>203</v>
      </c>
      <c r="U571" s="15" t="s">
        <v>204</v>
      </c>
      <c r="V571" s="15" t="s">
        <v>76</v>
      </c>
      <c r="W571">
        <v>434</v>
      </c>
      <c r="X571">
        <v>309.36</v>
      </c>
      <c r="Y571" s="15">
        <v>134262.24</v>
      </c>
      <c r="Z571">
        <v>15.93</v>
      </c>
      <c r="AA571">
        <v>13</v>
      </c>
      <c r="AB571">
        <v>1737</v>
      </c>
      <c r="AC571" t="s">
        <v>36</v>
      </c>
      <c r="AD571">
        <v>15534.61</v>
      </c>
      <c r="AE571">
        <v>118727.62999999999</v>
      </c>
    </row>
    <row r="572" spans="1:31" x14ac:dyDescent="0.25">
      <c r="A572" s="15">
        <v>100570</v>
      </c>
      <c r="B572" s="1">
        <v>45677</v>
      </c>
      <c r="C572" s="1" t="str">
        <f>TEXT(Table1[[#This Row],[Order Date]],"dddd")</f>
        <v>Monday</v>
      </c>
      <c r="D572" s="16" t="str">
        <f>TEXT(Table1[[#This Row],[Order Date]],"mmmm")</f>
        <v>January</v>
      </c>
      <c r="E572" s="1">
        <v>45682</v>
      </c>
      <c r="F572" s="1" t="str">
        <f>TEXT(Table1[[#This Row],[Shipment Date]],"dddd")</f>
        <v>Saturday</v>
      </c>
      <c r="G572" s="1" t="str">
        <f>TEXT(Table1[[#This Row],[Shipment Date]],"mmmm")</f>
        <v>January</v>
      </c>
      <c r="H572" s="1">
        <v>45686</v>
      </c>
      <c r="I572" s="16" t="str">
        <f>TEXT(Table1[[#This Row],[Delivery Date]],"dddd")</f>
        <v>Wednesday</v>
      </c>
      <c r="J572" s="1" t="str">
        <f>TEXT(Table1[[#This Row],[Delivery Date]],"mmmm")</f>
        <v>January</v>
      </c>
      <c r="K572" t="s">
        <v>1670</v>
      </c>
      <c r="L572" s="15" t="s">
        <v>32</v>
      </c>
      <c r="M572" s="15" t="s">
        <v>110</v>
      </c>
      <c r="N572" t="s">
        <v>1671</v>
      </c>
      <c r="O572" s="15" t="s">
        <v>416</v>
      </c>
      <c r="P572" s="15" t="s">
        <v>80</v>
      </c>
      <c r="Q572" t="s">
        <v>649</v>
      </c>
      <c r="R572" t="s">
        <v>122</v>
      </c>
      <c r="S572" t="s">
        <v>25</v>
      </c>
      <c r="T572" t="s">
        <v>92</v>
      </c>
      <c r="U572" s="15" t="s">
        <v>93</v>
      </c>
      <c r="V572" s="15" t="s">
        <v>35</v>
      </c>
      <c r="W572">
        <v>118</v>
      </c>
      <c r="X572">
        <v>318.57</v>
      </c>
      <c r="Y572" s="15">
        <v>37591.26</v>
      </c>
      <c r="Z572">
        <v>15.82</v>
      </c>
      <c r="AA572">
        <v>4</v>
      </c>
      <c r="AB572">
        <v>1211</v>
      </c>
      <c r="AC572" t="s">
        <v>36</v>
      </c>
      <c r="AD572">
        <v>7087.07</v>
      </c>
      <c r="AE572">
        <v>30504.190000000002</v>
      </c>
    </row>
    <row r="573" spans="1:31" x14ac:dyDescent="0.25">
      <c r="A573" s="15">
        <v>100571</v>
      </c>
      <c r="B573" s="1">
        <v>45885</v>
      </c>
      <c r="C573" s="1" t="str">
        <f>TEXT(Table1[[#This Row],[Order Date]],"dddd")</f>
        <v>Saturday</v>
      </c>
      <c r="D573" s="16" t="str">
        <f>TEXT(Table1[[#This Row],[Order Date]],"mmmm")</f>
        <v>August</v>
      </c>
      <c r="E573" s="1">
        <v>45888</v>
      </c>
      <c r="F573" s="1" t="str">
        <f>TEXT(Table1[[#This Row],[Shipment Date]],"dddd")</f>
        <v>Tuesday</v>
      </c>
      <c r="G573" s="1" t="str">
        <f>TEXT(Table1[[#This Row],[Shipment Date]],"mmmm")</f>
        <v>August</v>
      </c>
      <c r="H573" s="1">
        <v>45889</v>
      </c>
      <c r="I573" s="16" t="str">
        <f>TEXT(Table1[[#This Row],[Delivery Date]],"dddd")</f>
        <v>Wednesday</v>
      </c>
      <c r="J573" s="1" t="str">
        <f>TEXT(Table1[[#This Row],[Delivery Date]],"mmmm")</f>
        <v>August</v>
      </c>
      <c r="K573" t="s">
        <v>1672</v>
      </c>
      <c r="L573" s="15" t="s">
        <v>25</v>
      </c>
      <c r="M573" s="15" t="s">
        <v>172</v>
      </c>
      <c r="N573" t="s">
        <v>1673</v>
      </c>
      <c r="O573" s="15" t="s">
        <v>41</v>
      </c>
      <c r="P573" s="15" t="s">
        <v>42</v>
      </c>
      <c r="Q573" t="s">
        <v>199</v>
      </c>
      <c r="R573" t="s">
        <v>122</v>
      </c>
      <c r="S573" t="s">
        <v>65</v>
      </c>
      <c r="T573" t="s">
        <v>102</v>
      </c>
      <c r="U573" s="15" t="s">
        <v>103</v>
      </c>
      <c r="V573" s="15" t="s">
        <v>68</v>
      </c>
      <c r="W573">
        <v>163</v>
      </c>
      <c r="X573">
        <v>118.41</v>
      </c>
      <c r="Y573" s="15">
        <v>19300.830000000002</v>
      </c>
      <c r="Z573">
        <v>39.07</v>
      </c>
      <c r="AA573">
        <v>1</v>
      </c>
      <c r="AB573">
        <v>655</v>
      </c>
      <c r="AC573" t="s">
        <v>36</v>
      </c>
      <c r="AD573">
        <v>2305.3000000000002</v>
      </c>
      <c r="AE573">
        <v>16995.530000000002</v>
      </c>
    </row>
    <row r="574" spans="1:31" x14ac:dyDescent="0.25">
      <c r="A574" s="15">
        <v>100572</v>
      </c>
      <c r="B574" s="1">
        <v>45758</v>
      </c>
      <c r="C574" s="1" t="str">
        <f>TEXT(Table1[[#This Row],[Order Date]],"dddd")</f>
        <v>Friday</v>
      </c>
      <c r="D574" s="16" t="str">
        <f>TEXT(Table1[[#This Row],[Order Date]],"mmmm")</f>
        <v>April</v>
      </c>
      <c r="E574" s="1">
        <v>45759</v>
      </c>
      <c r="F574" s="1" t="str">
        <f>TEXT(Table1[[#This Row],[Shipment Date]],"dddd")</f>
        <v>Saturday</v>
      </c>
      <c r="G574" s="1" t="str">
        <f>TEXT(Table1[[#This Row],[Shipment Date]],"mmmm")</f>
        <v>April</v>
      </c>
      <c r="H574" s="1">
        <v>45765</v>
      </c>
      <c r="I574" s="16" t="str">
        <f>TEXT(Table1[[#This Row],[Delivery Date]],"dddd")</f>
        <v>Friday</v>
      </c>
      <c r="J574" s="1" t="str">
        <f>TEXT(Table1[[#This Row],[Delivery Date]],"mmmm")</f>
        <v>April</v>
      </c>
      <c r="K574" t="s">
        <v>1674</v>
      </c>
      <c r="L574" s="15" t="s">
        <v>38</v>
      </c>
      <c r="M574" s="15" t="s">
        <v>49</v>
      </c>
      <c r="N574" t="s">
        <v>1675</v>
      </c>
      <c r="O574" s="15" t="s">
        <v>177</v>
      </c>
      <c r="P574" s="15" t="s">
        <v>29</v>
      </c>
      <c r="Q574" t="s">
        <v>1676</v>
      </c>
      <c r="R574" t="s">
        <v>91</v>
      </c>
      <c r="S574" t="s">
        <v>54</v>
      </c>
      <c r="T574" t="s">
        <v>203</v>
      </c>
      <c r="U574" s="15" t="s">
        <v>204</v>
      </c>
      <c r="V574" s="15" t="s">
        <v>35</v>
      </c>
      <c r="W574">
        <v>333</v>
      </c>
      <c r="X574">
        <v>46.52</v>
      </c>
      <c r="Y574" s="15">
        <v>15491.16</v>
      </c>
      <c r="Z574">
        <v>21.91</v>
      </c>
      <c r="AA574">
        <v>6</v>
      </c>
      <c r="AB574">
        <v>939</v>
      </c>
      <c r="AC574" t="s">
        <v>36</v>
      </c>
      <c r="AD574">
        <v>2392.06</v>
      </c>
      <c r="AE574">
        <v>13099.1</v>
      </c>
    </row>
    <row r="575" spans="1:31" x14ac:dyDescent="0.25">
      <c r="A575" s="15">
        <v>100573</v>
      </c>
      <c r="B575" s="1">
        <v>45583</v>
      </c>
      <c r="C575" s="1" t="str">
        <f>TEXT(Table1[[#This Row],[Order Date]],"dddd")</f>
        <v>Friday</v>
      </c>
      <c r="D575" s="16" t="str">
        <f>TEXT(Table1[[#This Row],[Order Date]],"mmmm")</f>
        <v>October</v>
      </c>
      <c r="E575" s="1">
        <v>45587</v>
      </c>
      <c r="F575" s="1" t="str">
        <f>TEXT(Table1[[#This Row],[Shipment Date]],"dddd")</f>
        <v>Tuesday</v>
      </c>
      <c r="G575" s="1" t="str">
        <f>TEXT(Table1[[#This Row],[Shipment Date]],"mmmm")</f>
        <v>October</v>
      </c>
      <c r="H575" s="1">
        <v>45607</v>
      </c>
      <c r="I575" s="16" t="str">
        <f>TEXT(Table1[[#This Row],[Delivery Date]],"dddd")</f>
        <v>Monday</v>
      </c>
      <c r="J575" s="1" t="str">
        <f>TEXT(Table1[[#This Row],[Delivery Date]],"mmmm")</f>
        <v>November</v>
      </c>
      <c r="K575" t="s">
        <v>1677</v>
      </c>
      <c r="L575" s="15" t="s">
        <v>65</v>
      </c>
      <c r="M575" s="15" t="s">
        <v>70</v>
      </c>
      <c r="N575" t="s">
        <v>1678</v>
      </c>
      <c r="O575" s="15" t="s">
        <v>416</v>
      </c>
      <c r="P575" s="15" t="s">
        <v>80</v>
      </c>
      <c r="Q575" t="s">
        <v>1679</v>
      </c>
      <c r="R575" t="s">
        <v>118</v>
      </c>
      <c r="S575" t="s">
        <v>25</v>
      </c>
      <c r="T575" t="s">
        <v>55</v>
      </c>
      <c r="U575" s="15" t="s">
        <v>56</v>
      </c>
      <c r="V575" s="15" t="s">
        <v>123</v>
      </c>
      <c r="W575">
        <v>431</v>
      </c>
      <c r="X575">
        <v>243.19</v>
      </c>
      <c r="Y575" s="15">
        <v>104814.89</v>
      </c>
      <c r="Z575">
        <v>21.17</v>
      </c>
      <c r="AA575">
        <v>20</v>
      </c>
      <c r="AB575">
        <v>996</v>
      </c>
      <c r="AC575" t="s">
        <v>47</v>
      </c>
      <c r="AD575">
        <v>-106.21</v>
      </c>
      <c r="AE575">
        <v>104921.1</v>
      </c>
    </row>
    <row r="576" spans="1:31" x14ac:dyDescent="0.25">
      <c r="A576" s="15">
        <v>100574</v>
      </c>
      <c r="B576" s="1">
        <v>45333</v>
      </c>
      <c r="C576" s="1" t="str">
        <f>TEXT(Table1[[#This Row],[Order Date]],"dddd")</f>
        <v>Sunday</v>
      </c>
      <c r="D576" s="16" t="str">
        <f>TEXT(Table1[[#This Row],[Order Date]],"mmmm")</f>
        <v>February</v>
      </c>
      <c r="E576" s="1">
        <v>45336</v>
      </c>
      <c r="F576" s="1" t="str">
        <f>TEXT(Table1[[#This Row],[Shipment Date]],"dddd")</f>
        <v>Wednesday</v>
      </c>
      <c r="G576" s="1" t="str">
        <f>TEXT(Table1[[#This Row],[Shipment Date]],"mmmm")</f>
        <v>February</v>
      </c>
      <c r="H576" s="1">
        <v>45344</v>
      </c>
      <c r="I576" s="16" t="str">
        <f>TEXT(Table1[[#This Row],[Delivery Date]],"dddd")</f>
        <v>Thursday</v>
      </c>
      <c r="J576" s="1" t="str">
        <f>TEXT(Table1[[#This Row],[Delivery Date]],"mmmm")</f>
        <v>February</v>
      </c>
      <c r="K576" t="s">
        <v>1680</v>
      </c>
      <c r="L576" s="15" t="s">
        <v>38</v>
      </c>
      <c r="M576" s="15" t="s">
        <v>217</v>
      </c>
      <c r="N576" t="s">
        <v>1473</v>
      </c>
      <c r="O576" s="15" t="s">
        <v>139</v>
      </c>
      <c r="P576" s="15" t="s">
        <v>42</v>
      </c>
      <c r="Q576" t="s">
        <v>1528</v>
      </c>
      <c r="R576" t="s">
        <v>118</v>
      </c>
      <c r="S576" t="s">
        <v>25</v>
      </c>
      <c r="T576" t="s">
        <v>107</v>
      </c>
      <c r="U576" s="15" t="s">
        <v>108</v>
      </c>
      <c r="V576" s="15" t="s">
        <v>35</v>
      </c>
      <c r="W576">
        <v>440</v>
      </c>
      <c r="X576">
        <v>170.58</v>
      </c>
      <c r="Y576" s="15">
        <v>75055.199999999997</v>
      </c>
      <c r="Z576">
        <v>24.95</v>
      </c>
      <c r="AA576">
        <v>8</v>
      </c>
      <c r="AB576">
        <v>1489</v>
      </c>
      <c r="AC576" t="s">
        <v>36</v>
      </c>
      <c r="AD576">
        <v>12934.11</v>
      </c>
      <c r="AE576">
        <v>62121.09</v>
      </c>
    </row>
    <row r="577" spans="1:31" x14ac:dyDescent="0.25">
      <c r="A577" s="15">
        <v>100575</v>
      </c>
      <c r="B577" s="1">
        <v>45925</v>
      </c>
      <c r="C577" s="1" t="str">
        <f>TEXT(Table1[[#This Row],[Order Date]],"dddd")</f>
        <v>Thursday</v>
      </c>
      <c r="D577" s="16" t="str">
        <f>TEXT(Table1[[#This Row],[Order Date]],"mmmm")</f>
        <v>September</v>
      </c>
      <c r="E577" s="1">
        <v>45926</v>
      </c>
      <c r="F577" s="1" t="str">
        <f>TEXT(Table1[[#This Row],[Shipment Date]],"dddd")</f>
        <v>Friday</v>
      </c>
      <c r="G577" s="1" t="str">
        <f>TEXT(Table1[[#This Row],[Shipment Date]],"mmmm")</f>
        <v>September</v>
      </c>
      <c r="H577" s="1">
        <v>45928</v>
      </c>
      <c r="I577" s="16" t="str">
        <f>TEXT(Table1[[#This Row],[Delivery Date]],"dddd")</f>
        <v>Sunday</v>
      </c>
      <c r="J577" s="1" t="str">
        <f>TEXT(Table1[[#This Row],[Delivery Date]],"mmmm")</f>
        <v>September</v>
      </c>
      <c r="K577" t="s">
        <v>1681</v>
      </c>
      <c r="L577" s="15" t="s">
        <v>38</v>
      </c>
      <c r="M577" s="15" t="s">
        <v>217</v>
      </c>
      <c r="N577" t="s">
        <v>1682</v>
      </c>
      <c r="O577" s="15" t="s">
        <v>177</v>
      </c>
      <c r="P577" s="15" t="s">
        <v>29</v>
      </c>
      <c r="Q577" t="s">
        <v>1683</v>
      </c>
      <c r="R577" t="s">
        <v>91</v>
      </c>
      <c r="S577" t="s">
        <v>54</v>
      </c>
      <c r="T577" t="s">
        <v>151</v>
      </c>
      <c r="U577" s="15" t="s">
        <v>152</v>
      </c>
      <c r="V577" s="15" t="s">
        <v>68</v>
      </c>
      <c r="W577">
        <v>100</v>
      </c>
      <c r="X577">
        <v>43.3</v>
      </c>
      <c r="Y577" s="15">
        <v>4330</v>
      </c>
      <c r="Z577">
        <v>34.99</v>
      </c>
      <c r="AA577">
        <v>2</v>
      </c>
      <c r="AB577">
        <v>951</v>
      </c>
      <c r="AC577" t="s">
        <v>36</v>
      </c>
      <c r="AD577">
        <v>1089.5</v>
      </c>
      <c r="AE577">
        <v>3240.5</v>
      </c>
    </row>
    <row r="578" spans="1:31" x14ac:dyDescent="0.25">
      <c r="A578" s="15">
        <v>100576</v>
      </c>
      <c r="B578" s="1">
        <v>45647</v>
      </c>
      <c r="C578" s="1" t="str">
        <f>TEXT(Table1[[#This Row],[Order Date]],"dddd")</f>
        <v>Saturday</v>
      </c>
      <c r="D578" s="16" t="str">
        <f>TEXT(Table1[[#This Row],[Order Date]],"mmmm")</f>
        <v>December</v>
      </c>
      <c r="E578" s="1">
        <v>45650</v>
      </c>
      <c r="F578" s="1" t="str">
        <f>TEXT(Table1[[#This Row],[Shipment Date]],"dddd")</f>
        <v>Tuesday</v>
      </c>
      <c r="G578" s="1" t="str">
        <f>TEXT(Table1[[#This Row],[Shipment Date]],"mmmm")</f>
        <v>December</v>
      </c>
      <c r="H578" s="1">
        <v>45661</v>
      </c>
      <c r="I578" s="16" t="str">
        <f>TEXT(Table1[[#This Row],[Delivery Date]],"dddd")</f>
        <v>Saturday</v>
      </c>
      <c r="J578" s="1" t="str">
        <f>TEXT(Table1[[#This Row],[Delivery Date]],"mmmm")</f>
        <v>January</v>
      </c>
      <c r="K578" t="s">
        <v>1684</v>
      </c>
      <c r="L578" s="15" t="s">
        <v>32</v>
      </c>
      <c r="M578" s="15" t="s">
        <v>110</v>
      </c>
      <c r="N578" t="s">
        <v>1685</v>
      </c>
      <c r="O578" s="15" t="s">
        <v>191</v>
      </c>
      <c r="P578" s="15" t="s">
        <v>62</v>
      </c>
      <c r="Q578" t="s">
        <v>1686</v>
      </c>
      <c r="R578" t="s">
        <v>91</v>
      </c>
      <c r="S578" t="s">
        <v>38</v>
      </c>
      <c r="T578" t="s">
        <v>107</v>
      </c>
      <c r="U578" s="15" t="s">
        <v>108</v>
      </c>
      <c r="V578" s="15" t="s">
        <v>123</v>
      </c>
      <c r="W578">
        <v>155</v>
      </c>
      <c r="X578">
        <v>42.07</v>
      </c>
      <c r="Y578" s="15">
        <v>6520.85</v>
      </c>
      <c r="Z578">
        <v>14.46</v>
      </c>
      <c r="AA578">
        <v>11</v>
      </c>
      <c r="AB578">
        <v>598</v>
      </c>
      <c r="AC578" t="s">
        <v>47</v>
      </c>
      <c r="AD578">
        <v>-68.47</v>
      </c>
      <c r="AE578">
        <v>6589.3200000000006</v>
      </c>
    </row>
    <row r="579" spans="1:31" x14ac:dyDescent="0.25">
      <c r="A579" s="15">
        <v>100577</v>
      </c>
      <c r="B579" s="1">
        <v>45755</v>
      </c>
      <c r="C579" s="1" t="str">
        <f>TEXT(Table1[[#This Row],[Order Date]],"dddd")</f>
        <v>Tuesday</v>
      </c>
      <c r="D579" s="16" t="str">
        <f>TEXT(Table1[[#This Row],[Order Date]],"mmmm")</f>
        <v>April</v>
      </c>
      <c r="E579" s="1">
        <v>45759</v>
      </c>
      <c r="F579" s="1" t="str">
        <f>TEXT(Table1[[#This Row],[Shipment Date]],"dddd")</f>
        <v>Saturday</v>
      </c>
      <c r="G579" s="1" t="str">
        <f>TEXT(Table1[[#This Row],[Shipment Date]],"mmmm")</f>
        <v>April</v>
      </c>
      <c r="H579" s="1">
        <v>45784</v>
      </c>
      <c r="I579" s="16" t="str">
        <f>TEXT(Table1[[#This Row],[Delivery Date]],"dddd")</f>
        <v>Wednesday</v>
      </c>
      <c r="J579" s="1" t="str">
        <f>TEXT(Table1[[#This Row],[Delivery Date]],"mmmm")</f>
        <v>May</v>
      </c>
      <c r="K579" t="s">
        <v>1687</v>
      </c>
      <c r="L579" s="15" t="s">
        <v>65</v>
      </c>
      <c r="M579" s="15" t="s">
        <v>142</v>
      </c>
      <c r="N579" t="s">
        <v>1688</v>
      </c>
      <c r="O579" s="15" t="s">
        <v>246</v>
      </c>
      <c r="P579" s="15" t="s">
        <v>29</v>
      </c>
      <c r="Q579" t="s">
        <v>223</v>
      </c>
      <c r="R579" t="s">
        <v>118</v>
      </c>
      <c r="S579" t="s">
        <v>38</v>
      </c>
      <c r="T579" t="s">
        <v>66</v>
      </c>
      <c r="U579" s="15" t="s">
        <v>67</v>
      </c>
      <c r="V579" s="15" t="s">
        <v>76</v>
      </c>
      <c r="W579">
        <v>134</v>
      </c>
      <c r="X579">
        <v>75.569999999999993</v>
      </c>
      <c r="Y579" s="15">
        <v>10126.379999999999</v>
      </c>
      <c r="Z579">
        <v>10.46</v>
      </c>
      <c r="AA579">
        <v>25</v>
      </c>
      <c r="AB579">
        <v>879</v>
      </c>
      <c r="AC579" t="s">
        <v>57</v>
      </c>
      <c r="AD579">
        <v>2115.44</v>
      </c>
      <c r="AE579">
        <v>8010.9399999999987</v>
      </c>
    </row>
    <row r="580" spans="1:31" x14ac:dyDescent="0.25">
      <c r="A580" s="15">
        <v>100578</v>
      </c>
      <c r="B580" s="1">
        <v>45530</v>
      </c>
      <c r="C580" s="1" t="str">
        <f>TEXT(Table1[[#This Row],[Order Date]],"dddd")</f>
        <v>Monday</v>
      </c>
      <c r="D580" s="16" t="str">
        <f>TEXT(Table1[[#This Row],[Order Date]],"mmmm")</f>
        <v>August</v>
      </c>
      <c r="E580" s="1">
        <v>45533</v>
      </c>
      <c r="F580" s="1" t="str">
        <f>TEXT(Table1[[#This Row],[Shipment Date]],"dddd")</f>
        <v>Thursday</v>
      </c>
      <c r="G580" s="1" t="str">
        <f>TEXT(Table1[[#This Row],[Shipment Date]],"mmmm")</f>
        <v>August</v>
      </c>
      <c r="H580" s="1">
        <v>45539</v>
      </c>
      <c r="I580" s="16" t="str">
        <f>TEXT(Table1[[#This Row],[Delivery Date]],"dddd")</f>
        <v>Wednesday</v>
      </c>
      <c r="J580" s="1" t="str">
        <f>TEXT(Table1[[#This Row],[Delivery Date]],"mmmm")</f>
        <v>September</v>
      </c>
      <c r="K580" t="s">
        <v>1689</v>
      </c>
      <c r="L580" s="15" t="s">
        <v>25</v>
      </c>
      <c r="M580" s="15" t="s">
        <v>172</v>
      </c>
      <c r="N580" t="s">
        <v>1690</v>
      </c>
      <c r="O580" s="15" t="s">
        <v>144</v>
      </c>
      <c r="P580" s="15" t="s">
        <v>52</v>
      </c>
      <c r="Q580" t="s">
        <v>1691</v>
      </c>
      <c r="R580" t="s">
        <v>91</v>
      </c>
      <c r="S580" t="s">
        <v>38</v>
      </c>
      <c r="T580" t="s">
        <v>102</v>
      </c>
      <c r="U580" s="15" t="s">
        <v>103</v>
      </c>
      <c r="V580" s="15" t="s">
        <v>35</v>
      </c>
      <c r="W580">
        <v>262</v>
      </c>
      <c r="X580">
        <v>27.53</v>
      </c>
      <c r="Y580" s="15">
        <v>7212.86</v>
      </c>
      <c r="Z580">
        <v>19.899999999999999</v>
      </c>
      <c r="AA580">
        <v>6</v>
      </c>
      <c r="AB580">
        <v>3447</v>
      </c>
      <c r="AC580" t="s">
        <v>36</v>
      </c>
      <c r="AD580">
        <v>1019.65</v>
      </c>
      <c r="AE580">
        <v>6193.21</v>
      </c>
    </row>
    <row r="581" spans="1:31" x14ac:dyDescent="0.25">
      <c r="A581" s="15">
        <v>100579</v>
      </c>
      <c r="B581" s="1">
        <v>45928</v>
      </c>
      <c r="C581" s="1" t="str">
        <f>TEXT(Table1[[#This Row],[Order Date]],"dddd")</f>
        <v>Sunday</v>
      </c>
      <c r="D581" s="16" t="str">
        <f>TEXT(Table1[[#This Row],[Order Date]],"mmmm")</f>
        <v>September</v>
      </c>
      <c r="E581" s="1">
        <v>45929</v>
      </c>
      <c r="F581" s="1" t="str">
        <f>TEXT(Table1[[#This Row],[Shipment Date]],"dddd")</f>
        <v>Monday</v>
      </c>
      <c r="G581" s="1" t="str">
        <f>TEXT(Table1[[#This Row],[Shipment Date]],"mmmm")</f>
        <v>September</v>
      </c>
      <c r="H581" s="1">
        <v>45931</v>
      </c>
      <c r="I581" s="16" t="str">
        <f>TEXT(Table1[[#This Row],[Delivery Date]],"dddd")</f>
        <v>Wednesday</v>
      </c>
      <c r="J581" s="1" t="str">
        <f>TEXT(Table1[[#This Row],[Delivery Date]],"mmmm")</f>
        <v>October</v>
      </c>
      <c r="K581" t="s">
        <v>1692</v>
      </c>
      <c r="L581" s="15" t="s">
        <v>65</v>
      </c>
      <c r="M581" s="15" t="s">
        <v>70</v>
      </c>
      <c r="N581" t="s">
        <v>1693</v>
      </c>
      <c r="O581" s="15" t="s">
        <v>28</v>
      </c>
      <c r="P581" s="15" t="s">
        <v>29</v>
      </c>
      <c r="Q581" t="s">
        <v>784</v>
      </c>
      <c r="R581" t="s">
        <v>91</v>
      </c>
      <c r="S581" t="s">
        <v>38</v>
      </c>
      <c r="T581" t="s">
        <v>66</v>
      </c>
      <c r="U581" s="15" t="s">
        <v>67</v>
      </c>
      <c r="V581" s="15" t="s">
        <v>35</v>
      </c>
      <c r="W581">
        <v>280</v>
      </c>
      <c r="X581">
        <v>119.97</v>
      </c>
      <c r="Y581" s="15">
        <v>33591.599999999999</v>
      </c>
      <c r="Z581">
        <v>20.41</v>
      </c>
      <c r="AA581">
        <v>2</v>
      </c>
      <c r="AB581">
        <v>2010</v>
      </c>
      <c r="AC581" t="s">
        <v>36</v>
      </c>
      <c r="AD581">
        <v>5383.19</v>
      </c>
      <c r="AE581">
        <v>28208.41</v>
      </c>
    </row>
    <row r="582" spans="1:31" x14ac:dyDescent="0.25">
      <c r="A582" s="15">
        <v>100580</v>
      </c>
      <c r="B582" s="1">
        <v>45527</v>
      </c>
      <c r="C582" s="1" t="str">
        <f>TEXT(Table1[[#This Row],[Order Date]],"dddd")</f>
        <v>Friday</v>
      </c>
      <c r="D582" s="16" t="str">
        <f>TEXT(Table1[[#This Row],[Order Date]],"mmmm")</f>
        <v>August</v>
      </c>
      <c r="E582" s="1">
        <v>45527</v>
      </c>
      <c r="F582" s="1" t="str">
        <f>TEXT(Table1[[#This Row],[Shipment Date]],"dddd")</f>
        <v>Friday</v>
      </c>
      <c r="G582" s="1" t="str">
        <f>TEXT(Table1[[#This Row],[Shipment Date]],"mmmm")</f>
        <v>August</v>
      </c>
      <c r="H582" s="1">
        <v>45547</v>
      </c>
      <c r="I582" s="16" t="str">
        <f>TEXT(Table1[[#This Row],[Delivery Date]],"dddd")</f>
        <v>Thursday</v>
      </c>
      <c r="J582" s="1" t="str">
        <f>TEXT(Table1[[#This Row],[Delivery Date]],"mmmm")</f>
        <v>September</v>
      </c>
      <c r="K582" t="s">
        <v>1694</v>
      </c>
      <c r="L582" s="15" t="s">
        <v>32</v>
      </c>
      <c r="M582" s="15" t="s">
        <v>273</v>
      </c>
      <c r="N582" t="s">
        <v>1695</v>
      </c>
      <c r="O582" s="15" t="s">
        <v>134</v>
      </c>
      <c r="P582" s="15" t="s">
        <v>52</v>
      </c>
      <c r="Q582" t="s">
        <v>1696</v>
      </c>
      <c r="R582" t="s">
        <v>31</v>
      </c>
      <c r="S582" t="s">
        <v>25</v>
      </c>
      <c r="T582" t="s">
        <v>66</v>
      </c>
      <c r="U582" s="15" t="s">
        <v>67</v>
      </c>
      <c r="V582" s="15" t="s">
        <v>76</v>
      </c>
      <c r="W582">
        <v>314</v>
      </c>
      <c r="X582">
        <v>57.05</v>
      </c>
      <c r="Y582" s="15">
        <v>17913.7</v>
      </c>
      <c r="Z582">
        <v>13.74</v>
      </c>
      <c r="AA582">
        <v>20</v>
      </c>
      <c r="AB582">
        <v>2947</v>
      </c>
      <c r="AC582" t="s">
        <v>36</v>
      </c>
      <c r="AD582">
        <v>3086.57</v>
      </c>
      <c r="AE582">
        <v>14827.130000000001</v>
      </c>
    </row>
    <row r="583" spans="1:31" x14ac:dyDescent="0.25">
      <c r="A583" s="15">
        <v>100581</v>
      </c>
      <c r="B583" s="1">
        <v>45305</v>
      </c>
      <c r="C583" s="1" t="str">
        <f>TEXT(Table1[[#This Row],[Order Date]],"dddd")</f>
        <v>Sunday</v>
      </c>
      <c r="D583" s="16" t="str">
        <f>TEXT(Table1[[#This Row],[Order Date]],"mmmm")</f>
        <v>January</v>
      </c>
      <c r="E583" s="1">
        <v>45308</v>
      </c>
      <c r="F583" s="1" t="str">
        <f>TEXT(Table1[[#This Row],[Shipment Date]],"dddd")</f>
        <v>Wednesday</v>
      </c>
      <c r="G583" s="1" t="str">
        <f>TEXT(Table1[[#This Row],[Shipment Date]],"mmmm")</f>
        <v>January</v>
      </c>
      <c r="H583" s="1">
        <v>45313</v>
      </c>
      <c r="I583" s="16" t="str">
        <f>TEXT(Table1[[#This Row],[Delivery Date]],"dddd")</f>
        <v>Monday</v>
      </c>
      <c r="J583" s="1" t="str">
        <f>TEXT(Table1[[#This Row],[Delivery Date]],"mmmm")</f>
        <v>January</v>
      </c>
      <c r="K583" t="s">
        <v>1697</v>
      </c>
      <c r="L583" s="15" t="s">
        <v>38</v>
      </c>
      <c r="M583" s="15" t="s">
        <v>39</v>
      </c>
      <c r="N583" t="s">
        <v>1698</v>
      </c>
      <c r="O583" s="15" t="s">
        <v>198</v>
      </c>
      <c r="P583" s="15" t="s">
        <v>52</v>
      </c>
      <c r="Q583" t="s">
        <v>1699</v>
      </c>
      <c r="R583" t="s">
        <v>98</v>
      </c>
      <c r="S583" t="s">
        <v>25</v>
      </c>
      <c r="T583" t="s">
        <v>107</v>
      </c>
      <c r="U583" s="15" t="s">
        <v>108</v>
      </c>
      <c r="V583" s="15" t="s">
        <v>35</v>
      </c>
      <c r="W583">
        <v>94</v>
      </c>
      <c r="X583">
        <v>79.34</v>
      </c>
      <c r="Y583" s="15">
        <v>7457.96</v>
      </c>
      <c r="Z583">
        <v>15.14</v>
      </c>
      <c r="AA583">
        <v>5</v>
      </c>
      <c r="AB583">
        <v>3479</v>
      </c>
      <c r="AC583" t="s">
        <v>36</v>
      </c>
      <c r="AD583">
        <v>785.42</v>
      </c>
      <c r="AE583">
        <v>6672.54</v>
      </c>
    </row>
    <row r="584" spans="1:31" x14ac:dyDescent="0.25">
      <c r="A584" s="15">
        <v>100582</v>
      </c>
      <c r="B584" s="1">
        <v>45832</v>
      </c>
      <c r="C584" s="1" t="str">
        <f>TEXT(Table1[[#This Row],[Order Date]],"dddd")</f>
        <v>Tuesday</v>
      </c>
      <c r="D584" s="16" t="str">
        <f>TEXT(Table1[[#This Row],[Order Date]],"mmmm")</f>
        <v>June</v>
      </c>
      <c r="E584" s="1">
        <v>45833</v>
      </c>
      <c r="F584" s="1" t="str">
        <f>TEXT(Table1[[#This Row],[Shipment Date]],"dddd")</f>
        <v>Wednesday</v>
      </c>
      <c r="G584" s="1" t="str">
        <f>TEXT(Table1[[#This Row],[Shipment Date]],"mmmm")</f>
        <v>June</v>
      </c>
      <c r="H584" s="1">
        <v>45841</v>
      </c>
      <c r="I584" s="16" t="str">
        <f>TEXT(Table1[[#This Row],[Delivery Date]],"dddd")</f>
        <v>Thursday</v>
      </c>
      <c r="J584" s="1" t="str">
        <f>TEXT(Table1[[#This Row],[Delivery Date]],"mmmm")</f>
        <v>July</v>
      </c>
      <c r="K584" t="s">
        <v>1700</v>
      </c>
      <c r="L584" s="15" t="s">
        <v>32</v>
      </c>
      <c r="M584" s="15" t="s">
        <v>255</v>
      </c>
      <c r="N584" t="s">
        <v>1701</v>
      </c>
      <c r="O584" s="15" t="s">
        <v>51</v>
      </c>
      <c r="P584" s="15" t="s">
        <v>52</v>
      </c>
      <c r="Q584" t="s">
        <v>1702</v>
      </c>
      <c r="R584" t="s">
        <v>64</v>
      </c>
      <c r="S584" t="s">
        <v>65</v>
      </c>
      <c r="T584" t="s">
        <v>66</v>
      </c>
      <c r="U584" s="15" t="s">
        <v>67</v>
      </c>
      <c r="V584" s="15" t="s">
        <v>35</v>
      </c>
      <c r="W584">
        <v>280</v>
      </c>
      <c r="X584">
        <v>33.909999999999997</v>
      </c>
      <c r="Y584" s="15">
        <v>9494.7999999999993</v>
      </c>
      <c r="Z584">
        <v>20.41</v>
      </c>
      <c r="AA584">
        <v>8</v>
      </c>
      <c r="AB584">
        <v>3409</v>
      </c>
      <c r="AC584" t="s">
        <v>36</v>
      </c>
      <c r="AD584">
        <v>1708.07</v>
      </c>
      <c r="AE584">
        <v>7786.73</v>
      </c>
    </row>
    <row r="585" spans="1:31" x14ac:dyDescent="0.25">
      <c r="A585" s="15">
        <v>100583</v>
      </c>
      <c r="B585" s="1">
        <v>45608</v>
      </c>
      <c r="C585" s="1" t="str">
        <f>TEXT(Table1[[#This Row],[Order Date]],"dddd")</f>
        <v>Tuesday</v>
      </c>
      <c r="D585" s="16" t="str">
        <f>TEXT(Table1[[#This Row],[Order Date]],"mmmm")</f>
        <v>November</v>
      </c>
      <c r="E585" s="1">
        <v>45609</v>
      </c>
      <c r="F585" s="1" t="str">
        <f>TEXT(Table1[[#This Row],[Shipment Date]],"dddd")</f>
        <v>Wednesday</v>
      </c>
      <c r="G585" s="1" t="str">
        <f>TEXT(Table1[[#This Row],[Shipment Date]],"mmmm")</f>
        <v>November</v>
      </c>
      <c r="H585" s="1">
        <v>45624</v>
      </c>
      <c r="I585" s="16" t="str">
        <f>TEXT(Table1[[#This Row],[Delivery Date]],"dddd")</f>
        <v>Thursday</v>
      </c>
      <c r="J585" s="1" t="str">
        <f>TEXT(Table1[[#This Row],[Delivery Date]],"mmmm")</f>
        <v>November</v>
      </c>
      <c r="K585" t="s">
        <v>1703</v>
      </c>
      <c r="L585" s="15" t="s">
        <v>25</v>
      </c>
      <c r="M585" s="15" t="s">
        <v>169</v>
      </c>
      <c r="N585" t="s">
        <v>1704</v>
      </c>
      <c r="O585" s="15" t="s">
        <v>198</v>
      </c>
      <c r="P585" s="15" t="s">
        <v>52</v>
      </c>
      <c r="Q585" t="s">
        <v>1705</v>
      </c>
      <c r="R585" t="s">
        <v>31</v>
      </c>
      <c r="S585" t="s">
        <v>65</v>
      </c>
      <c r="T585" t="s">
        <v>92</v>
      </c>
      <c r="U585" s="15" t="s">
        <v>93</v>
      </c>
      <c r="V585" s="15" t="s">
        <v>76</v>
      </c>
      <c r="W585">
        <v>118</v>
      </c>
      <c r="X585">
        <v>16.04</v>
      </c>
      <c r="Y585" s="15">
        <v>1892.72</v>
      </c>
      <c r="Z585">
        <v>10.17</v>
      </c>
      <c r="AA585">
        <v>15</v>
      </c>
      <c r="AB585">
        <v>4137</v>
      </c>
      <c r="AC585" t="s">
        <v>36</v>
      </c>
      <c r="AD585">
        <v>176.3</v>
      </c>
      <c r="AE585">
        <v>1716.42</v>
      </c>
    </row>
    <row r="586" spans="1:31" x14ac:dyDescent="0.25">
      <c r="A586" s="15">
        <v>100584</v>
      </c>
      <c r="B586" s="1">
        <v>45414</v>
      </c>
      <c r="C586" s="1" t="str">
        <f>TEXT(Table1[[#This Row],[Order Date]],"dddd")</f>
        <v>Thursday</v>
      </c>
      <c r="D586" s="16" t="str">
        <f>TEXT(Table1[[#This Row],[Order Date]],"mmmm")</f>
        <v>May</v>
      </c>
      <c r="E586" s="1">
        <v>45414</v>
      </c>
      <c r="F586" s="1" t="str">
        <f>TEXT(Table1[[#This Row],[Shipment Date]],"dddd")</f>
        <v>Thursday</v>
      </c>
      <c r="G586" s="1" t="str">
        <f>TEXT(Table1[[#This Row],[Shipment Date]],"mmmm")</f>
        <v>May</v>
      </c>
      <c r="H586" s="1">
        <v>45426</v>
      </c>
      <c r="I586" s="16" t="str">
        <f>TEXT(Table1[[#This Row],[Delivery Date]],"dddd")</f>
        <v>Tuesday</v>
      </c>
      <c r="J586" s="1" t="str">
        <f>TEXT(Table1[[#This Row],[Delivery Date]],"mmmm")</f>
        <v>May</v>
      </c>
      <c r="K586" t="s">
        <v>1706</v>
      </c>
      <c r="L586" s="15" t="s">
        <v>65</v>
      </c>
      <c r="M586" s="15" t="s">
        <v>142</v>
      </c>
      <c r="N586" t="s">
        <v>1707</v>
      </c>
      <c r="O586" s="15" t="s">
        <v>368</v>
      </c>
      <c r="P586" s="15" t="s">
        <v>29</v>
      </c>
      <c r="Q586" t="s">
        <v>1708</v>
      </c>
      <c r="R586" t="s">
        <v>122</v>
      </c>
      <c r="S586" t="s">
        <v>38</v>
      </c>
      <c r="T586" t="s">
        <v>55</v>
      </c>
      <c r="U586" s="15" t="s">
        <v>56</v>
      </c>
      <c r="V586" s="15" t="s">
        <v>123</v>
      </c>
      <c r="W586">
        <v>39</v>
      </c>
      <c r="X586">
        <v>16</v>
      </c>
      <c r="Y586" s="15">
        <v>624</v>
      </c>
      <c r="Z586">
        <v>11.64</v>
      </c>
      <c r="AA586">
        <v>12</v>
      </c>
      <c r="AB586">
        <v>3241</v>
      </c>
      <c r="AC586" t="s">
        <v>36</v>
      </c>
      <c r="AD586">
        <v>57.59</v>
      </c>
      <c r="AE586">
        <v>566.41</v>
      </c>
    </row>
    <row r="587" spans="1:31" x14ac:dyDescent="0.25">
      <c r="A587" s="15">
        <v>100585</v>
      </c>
      <c r="B587" s="1">
        <v>45678</v>
      </c>
      <c r="C587" s="1" t="str">
        <f>TEXT(Table1[[#This Row],[Order Date]],"dddd")</f>
        <v>Tuesday</v>
      </c>
      <c r="D587" s="16" t="str">
        <f>TEXT(Table1[[#This Row],[Order Date]],"mmmm")</f>
        <v>January</v>
      </c>
      <c r="E587" s="1">
        <v>45678</v>
      </c>
      <c r="F587" s="1" t="str">
        <f>TEXT(Table1[[#This Row],[Shipment Date]],"dddd")</f>
        <v>Tuesday</v>
      </c>
      <c r="G587" s="1" t="str">
        <f>TEXT(Table1[[#This Row],[Shipment Date]],"mmmm")</f>
        <v>January</v>
      </c>
      <c r="H587" s="1">
        <v>45682</v>
      </c>
      <c r="I587" s="16" t="str">
        <f>TEXT(Table1[[#This Row],[Delivery Date]],"dddd")</f>
        <v>Saturday</v>
      </c>
      <c r="J587" s="1" t="str">
        <f>TEXT(Table1[[#This Row],[Delivery Date]],"mmmm")</f>
        <v>January</v>
      </c>
      <c r="K587" t="s">
        <v>1709</v>
      </c>
      <c r="L587" s="15" t="s">
        <v>65</v>
      </c>
      <c r="M587" s="15" t="s">
        <v>154</v>
      </c>
      <c r="N587" t="s">
        <v>1710</v>
      </c>
      <c r="O587" s="15" t="s">
        <v>89</v>
      </c>
      <c r="P587" s="15" t="s">
        <v>62</v>
      </c>
      <c r="Q587" t="s">
        <v>1711</v>
      </c>
      <c r="R587" t="s">
        <v>64</v>
      </c>
      <c r="S587" t="s">
        <v>32</v>
      </c>
      <c r="T587" t="s">
        <v>45</v>
      </c>
      <c r="U587" s="15" t="s">
        <v>46</v>
      </c>
      <c r="V587" s="15" t="s">
        <v>68</v>
      </c>
      <c r="W587">
        <v>335</v>
      </c>
      <c r="X587">
        <v>15.53</v>
      </c>
      <c r="Y587" s="15">
        <v>5202.55</v>
      </c>
      <c r="Z587">
        <v>50.22</v>
      </c>
      <c r="AA587">
        <v>4</v>
      </c>
      <c r="AB587">
        <v>649</v>
      </c>
      <c r="AC587" t="s">
        <v>36</v>
      </c>
      <c r="AD587">
        <v>667.17</v>
      </c>
      <c r="AE587">
        <v>4535.38</v>
      </c>
    </row>
    <row r="588" spans="1:31" x14ac:dyDescent="0.25">
      <c r="A588" s="15">
        <v>100586</v>
      </c>
      <c r="B588" s="1">
        <v>45723</v>
      </c>
      <c r="C588" s="1" t="str">
        <f>TEXT(Table1[[#This Row],[Order Date]],"dddd")</f>
        <v>Friday</v>
      </c>
      <c r="D588" s="16" t="str">
        <f>TEXT(Table1[[#This Row],[Order Date]],"mmmm")</f>
        <v>March</v>
      </c>
      <c r="E588" s="1">
        <v>45724</v>
      </c>
      <c r="F588" s="1" t="str">
        <f>TEXT(Table1[[#This Row],[Shipment Date]],"dddd")</f>
        <v>Saturday</v>
      </c>
      <c r="G588" s="1" t="str">
        <f>TEXT(Table1[[#This Row],[Shipment Date]],"mmmm")</f>
        <v>March</v>
      </c>
      <c r="H588" s="1">
        <v>45732</v>
      </c>
      <c r="I588" s="16" t="str">
        <f>TEXT(Table1[[#This Row],[Delivery Date]],"dddd")</f>
        <v>Sunday</v>
      </c>
      <c r="J588" s="1" t="str">
        <f>TEXT(Table1[[#This Row],[Delivery Date]],"mmmm")</f>
        <v>March</v>
      </c>
      <c r="K588" t="s">
        <v>1712</v>
      </c>
      <c r="L588" s="15" t="s">
        <v>65</v>
      </c>
      <c r="M588" s="15" t="s">
        <v>154</v>
      </c>
      <c r="N588" t="s">
        <v>1713</v>
      </c>
      <c r="O588" s="15" t="s">
        <v>238</v>
      </c>
      <c r="P588" s="15" t="s">
        <v>62</v>
      </c>
      <c r="Q588" t="s">
        <v>1714</v>
      </c>
      <c r="R588" t="s">
        <v>113</v>
      </c>
      <c r="S588" t="s">
        <v>54</v>
      </c>
      <c r="T588" t="s">
        <v>92</v>
      </c>
      <c r="U588" s="15" t="s">
        <v>93</v>
      </c>
      <c r="V588" s="15" t="s">
        <v>123</v>
      </c>
      <c r="W588">
        <v>156</v>
      </c>
      <c r="X588">
        <v>21.5</v>
      </c>
      <c r="Y588" s="15">
        <v>3354</v>
      </c>
      <c r="Z588">
        <v>14.48</v>
      </c>
      <c r="AA588">
        <v>8</v>
      </c>
      <c r="AB588">
        <v>1462</v>
      </c>
      <c r="AC588" t="s">
        <v>36</v>
      </c>
      <c r="AD588">
        <v>552.07000000000005</v>
      </c>
      <c r="AE588">
        <v>2801.93</v>
      </c>
    </row>
    <row r="589" spans="1:31" x14ac:dyDescent="0.25">
      <c r="A589" s="15">
        <v>100587</v>
      </c>
      <c r="B589" s="1">
        <v>45645</v>
      </c>
      <c r="C589" s="1" t="str">
        <f>TEXT(Table1[[#This Row],[Order Date]],"dddd")</f>
        <v>Thursday</v>
      </c>
      <c r="D589" s="16" t="str">
        <f>TEXT(Table1[[#This Row],[Order Date]],"mmmm")</f>
        <v>December</v>
      </c>
      <c r="E589" s="1">
        <v>45646</v>
      </c>
      <c r="F589" s="1" t="str">
        <f>TEXT(Table1[[#This Row],[Shipment Date]],"dddd")</f>
        <v>Friday</v>
      </c>
      <c r="G589" s="1" t="str">
        <f>TEXT(Table1[[#This Row],[Shipment Date]],"mmmm")</f>
        <v>December</v>
      </c>
      <c r="H589" s="1">
        <v>45647</v>
      </c>
      <c r="I589" s="16" t="str">
        <f>TEXT(Table1[[#This Row],[Delivery Date]],"dddd")</f>
        <v>Saturday</v>
      </c>
      <c r="J589" s="1" t="str">
        <f>TEXT(Table1[[#This Row],[Delivery Date]],"mmmm")</f>
        <v>December</v>
      </c>
      <c r="K589" t="s">
        <v>1715</v>
      </c>
      <c r="L589" s="15" t="s">
        <v>65</v>
      </c>
      <c r="M589" s="15" t="s">
        <v>154</v>
      </c>
      <c r="N589" t="s">
        <v>1716</v>
      </c>
      <c r="O589" s="15" t="s">
        <v>198</v>
      </c>
      <c r="P589" s="15" t="s">
        <v>52</v>
      </c>
      <c r="Q589" t="s">
        <v>1717</v>
      </c>
      <c r="R589" t="s">
        <v>122</v>
      </c>
      <c r="S589" t="s">
        <v>38</v>
      </c>
      <c r="T589" t="s">
        <v>33</v>
      </c>
      <c r="U589" s="15" t="s">
        <v>34</v>
      </c>
      <c r="V589" s="15" t="s">
        <v>68</v>
      </c>
      <c r="W589">
        <v>335</v>
      </c>
      <c r="X589">
        <v>13.88</v>
      </c>
      <c r="Y589" s="15">
        <v>4649.8</v>
      </c>
      <c r="Z589">
        <v>50.22</v>
      </c>
      <c r="AA589">
        <v>1</v>
      </c>
      <c r="AB589">
        <v>2103</v>
      </c>
      <c r="AC589" t="s">
        <v>36</v>
      </c>
      <c r="AD589">
        <v>692.25</v>
      </c>
      <c r="AE589">
        <v>3957.55</v>
      </c>
    </row>
    <row r="590" spans="1:31" x14ac:dyDescent="0.25">
      <c r="A590" s="15">
        <v>100588</v>
      </c>
      <c r="B590" s="1">
        <v>45768</v>
      </c>
      <c r="C590" s="1" t="str">
        <f>TEXT(Table1[[#This Row],[Order Date]],"dddd")</f>
        <v>Monday</v>
      </c>
      <c r="D590" s="16" t="str">
        <f>TEXT(Table1[[#This Row],[Order Date]],"mmmm")</f>
        <v>April</v>
      </c>
      <c r="E590" s="1">
        <v>45770</v>
      </c>
      <c r="F590" s="1" t="str">
        <f>TEXT(Table1[[#This Row],[Shipment Date]],"dddd")</f>
        <v>Wednesday</v>
      </c>
      <c r="G590" s="1" t="str">
        <f>TEXT(Table1[[#This Row],[Shipment Date]],"mmmm")</f>
        <v>April</v>
      </c>
      <c r="H590" s="1">
        <v>45771</v>
      </c>
      <c r="I590" s="16" t="str">
        <f>TEXT(Table1[[#This Row],[Delivery Date]],"dddd")</f>
        <v>Thursday</v>
      </c>
      <c r="J590" s="1" t="str">
        <f>TEXT(Table1[[#This Row],[Delivery Date]],"mmmm")</f>
        <v>April</v>
      </c>
      <c r="K590" t="s">
        <v>1718</v>
      </c>
      <c r="L590" s="15" t="s">
        <v>32</v>
      </c>
      <c r="M590" s="15" t="s">
        <v>110</v>
      </c>
      <c r="N590" t="s">
        <v>1719</v>
      </c>
      <c r="O590" s="15" t="s">
        <v>238</v>
      </c>
      <c r="P590" s="15" t="s">
        <v>62</v>
      </c>
      <c r="Q590" t="s">
        <v>1347</v>
      </c>
      <c r="R590" t="s">
        <v>44</v>
      </c>
      <c r="S590" t="s">
        <v>25</v>
      </c>
      <c r="T590" t="s">
        <v>151</v>
      </c>
      <c r="U590" s="15" t="s">
        <v>152</v>
      </c>
      <c r="V590" s="15" t="s">
        <v>68</v>
      </c>
      <c r="W590">
        <v>287</v>
      </c>
      <c r="X590">
        <v>44.28</v>
      </c>
      <c r="Y590" s="15">
        <v>12708.36</v>
      </c>
      <c r="Z590">
        <v>47.11</v>
      </c>
      <c r="AA590">
        <v>1</v>
      </c>
      <c r="AB590">
        <v>980</v>
      </c>
      <c r="AC590" t="s">
        <v>36</v>
      </c>
      <c r="AD590">
        <v>1769.78</v>
      </c>
      <c r="AE590">
        <v>10938.58</v>
      </c>
    </row>
    <row r="591" spans="1:31" x14ac:dyDescent="0.25">
      <c r="A591" s="15">
        <v>100589</v>
      </c>
      <c r="B591" s="1">
        <v>45997</v>
      </c>
      <c r="C591" s="1" t="str">
        <f>TEXT(Table1[[#This Row],[Order Date]],"dddd")</f>
        <v>Saturday</v>
      </c>
      <c r="D591" s="16" t="str">
        <f>TEXT(Table1[[#This Row],[Order Date]],"mmmm")</f>
        <v>December</v>
      </c>
      <c r="E591" s="1">
        <v>45997</v>
      </c>
      <c r="F591" s="1" t="str">
        <f>TEXT(Table1[[#This Row],[Shipment Date]],"dddd")</f>
        <v>Saturday</v>
      </c>
      <c r="G591" s="1" t="str">
        <f>TEXT(Table1[[#This Row],[Shipment Date]],"mmmm")</f>
        <v>December</v>
      </c>
      <c r="H591" s="1">
        <v>46001</v>
      </c>
      <c r="I591" s="16" t="str">
        <f>TEXT(Table1[[#This Row],[Delivery Date]],"dddd")</f>
        <v>Wednesday</v>
      </c>
      <c r="J591" s="1" t="str">
        <f>TEXT(Table1[[#This Row],[Delivery Date]],"mmmm")</f>
        <v>December</v>
      </c>
      <c r="K591" t="s">
        <v>1720</v>
      </c>
      <c r="L591" s="15" t="s">
        <v>38</v>
      </c>
      <c r="M591" s="15" t="s">
        <v>147</v>
      </c>
      <c r="N591" t="s">
        <v>1721</v>
      </c>
      <c r="O591" s="15" t="s">
        <v>79</v>
      </c>
      <c r="P591" s="15" t="s">
        <v>80</v>
      </c>
      <c r="Q591" t="s">
        <v>902</v>
      </c>
      <c r="R591" t="s">
        <v>31</v>
      </c>
      <c r="S591" t="s">
        <v>25</v>
      </c>
      <c r="T591" t="s">
        <v>102</v>
      </c>
      <c r="U591" s="15" t="s">
        <v>103</v>
      </c>
      <c r="V591" s="15" t="s">
        <v>35</v>
      </c>
      <c r="W591">
        <v>191</v>
      </c>
      <c r="X591">
        <v>141.87</v>
      </c>
      <c r="Y591" s="15">
        <v>27097.17</v>
      </c>
      <c r="Z591">
        <v>17.89</v>
      </c>
      <c r="AA591">
        <v>4</v>
      </c>
      <c r="AB591">
        <v>876</v>
      </c>
      <c r="AC591" t="s">
        <v>36</v>
      </c>
      <c r="AD591">
        <v>4062.32</v>
      </c>
      <c r="AE591">
        <v>23034.85</v>
      </c>
    </row>
    <row r="592" spans="1:31" x14ac:dyDescent="0.25">
      <c r="A592" s="15">
        <v>100590</v>
      </c>
      <c r="B592" s="1">
        <v>45447</v>
      </c>
      <c r="C592" s="1" t="str">
        <f>TEXT(Table1[[#This Row],[Order Date]],"dddd")</f>
        <v>Tuesday</v>
      </c>
      <c r="D592" s="16" t="str">
        <f>TEXT(Table1[[#This Row],[Order Date]],"mmmm")</f>
        <v>June</v>
      </c>
      <c r="E592" s="1">
        <v>45451</v>
      </c>
      <c r="F592" s="1" t="str">
        <f>TEXT(Table1[[#This Row],[Shipment Date]],"dddd")</f>
        <v>Saturday</v>
      </c>
      <c r="G592" s="1" t="str">
        <f>TEXT(Table1[[#This Row],[Shipment Date]],"mmmm")</f>
        <v>June</v>
      </c>
      <c r="H592" s="1">
        <v>45455</v>
      </c>
      <c r="I592" s="16" t="str">
        <f>TEXT(Table1[[#This Row],[Delivery Date]],"dddd")</f>
        <v>Wednesday</v>
      </c>
      <c r="J592" s="1" t="str">
        <f>TEXT(Table1[[#This Row],[Delivery Date]],"mmmm")</f>
        <v>June</v>
      </c>
      <c r="K592" t="s">
        <v>1411</v>
      </c>
      <c r="L592" s="15" t="s">
        <v>38</v>
      </c>
      <c r="M592" s="15" t="s">
        <v>147</v>
      </c>
      <c r="N592" t="s">
        <v>1722</v>
      </c>
      <c r="O592" s="15" t="s">
        <v>230</v>
      </c>
      <c r="P592" s="15" t="s">
        <v>80</v>
      </c>
      <c r="Q592" t="s">
        <v>1723</v>
      </c>
      <c r="R592" t="s">
        <v>64</v>
      </c>
      <c r="S592" t="s">
        <v>54</v>
      </c>
      <c r="T592" t="s">
        <v>45</v>
      </c>
      <c r="U592" s="15" t="s">
        <v>46</v>
      </c>
      <c r="V592" s="15" t="s">
        <v>68</v>
      </c>
      <c r="W592">
        <v>391</v>
      </c>
      <c r="X592">
        <v>332.39</v>
      </c>
      <c r="Y592" s="15">
        <v>129964.49</v>
      </c>
      <c r="Z592">
        <v>53.85</v>
      </c>
      <c r="AA592">
        <v>4</v>
      </c>
      <c r="AB592">
        <v>892</v>
      </c>
      <c r="AC592" t="s">
        <v>36</v>
      </c>
      <c r="AD592">
        <v>33050.36</v>
      </c>
      <c r="AE592">
        <v>96914.13</v>
      </c>
    </row>
    <row r="593" spans="1:31" x14ac:dyDescent="0.25">
      <c r="A593" s="15">
        <v>100591</v>
      </c>
      <c r="B593" s="1">
        <v>45622</v>
      </c>
      <c r="C593" s="1" t="str">
        <f>TEXT(Table1[[#This Row],[Order Date]],"dddd")</f>
        <v>Tuesday</v>
      </c>
      <c r="D593" s="16" t="str">
        <f>TEXT(Table1[[#This Row],[Order Date]],"mmmm")</f>
        <v>November</v>
      </c>
      <c r="E593" s="1">
        <v>45626</v>
      </c>
      <c r="F593" s="1" t="str">
        <f>TEXT(Table1[[#This Row],[Shipment Date]],"dddd")</f>
        <v>Saturday</v>
      </c>
      <c r="G593" s="1" t="str">
        <f>TEXT(Table1[[#This Row],[Shipment Date]],"mmmm")</f>
        <v>November</v>
      </c>
      <c r="H593" s="1">
        <v>45627</v>
      </c>
      <c r="I593" s="16" t="str">
        <f>TEXT(Table1[[#This Row],[Delivery Date]],"dddd")</f>
        <v>Sunday</v>
      </c>
      <c r="J593" s="1" t="str">
        <f>TEXT(Table1[[#This Row],[Delivery Date]],"mmmm")</f>
        <v>December</v>
      </c>
      <c r="K593" t="s">
        <v>1724</v>
      </c>
      <c r="L593" s="15" t="s">
        <v>32</v>
      </c>
      <c r="M593" s="15" t="s">
        <v>137</v>
      </c>
      <c r="N593" t="s">
        <v>1725</v>
      </c>
      <c r="O593" s="15" t="s">
        <v>144</v>
      </c>
      <c r="P593" s="15" t="s">
        <v>52</v>
      </c>
      <c r="Q593" t="s">
        <v>830</v>
      </c>
      <c r="R593" t="s">
        <v>44</v>
      </c>
      <c r="S593" t="s">
        <v>54</v>
      </c>
      <c r="T593" t="s">
        <v>74</v>
      </c>
      <c r="U593" s="15" t="s">
        <v>75</v>
      </c>
      <c r="V593" s="15" t="s">
        <v>68</v>
      </c>
      <c r="W593">
        <v>40</v>
      </c>
      <c r="X593">
        <v>74.150000000000006</v>
      </c>
      <c r="Y593" s="15">
        <v>2966</v>
      </c>
      <c r="Z593">
        <v>31.1</v>
      </c>
      <c r="AA593">
        <v>1</v>
      </c>
      <c r="AB593">
        <v>4481</v>
      </c>
      <c r="AC593" t="s">
        <v>36</v>
      </c>
      <c r="AD593">
        <v>339.15</v>
      </c>
      <c r="AE593">
        <v>2626.85</v>
      </c>
    </row>
    <row r="594" spans="1:31" x14ac:dyDescent="0.25">
      <c r="A594" s="15">
        <v>100592</v>
      </c>
      <c r="B594" s="1">
        <v>45310</v>
      </c>
      <c r="C594" s="1" t="str">
        <f>TEXT(Table1[[#This Row],[Order Date]],"dddd")</f>
        <v>Friday</v>
      </c>
      <c r="D594" s="16" t="str">
        <f>TEXT(Table1[[#This Row],[Order Date]],"mmmm")</f>
        <v>January</v>
      </c>
      <c r="E594" s="1">
        <v>45313</v>
      </c>
      <c r="F594" s="1" t="str">
        <f>TEXT(Table1[[#This Row],[Shipment Date]],"dddd")</f>
        <v>Monday</v>
      </c>
      <c r="G594" s="1" t="str">
        <f>TEXT(Table1[[#This Row],[Shipment Date]],"mmmm")</f>
        <v>January</v>
      </c>
      <c r="H594" s="1">
        <v>45322</v>
      </c>
      <c r="I594" s="16" t="str">
        <f>TEXT(Table1[[#This Row],[Delivery Date]],"dddd")</f>
        <v>Wednesday</v>
      </c>
      <c r="J594" s="1" t="str">
        <f>TEXT(Table1[[#This Row],[Delivery Date]],"mmmm")</f>
        <v>January</v>
      </c>
      <c r="K594" t="s">
        <v>1726</v>
      </c>
      <c r="L594" s="15" t="s">
        <v>32</v>
      </c>
      <c r="M594" s="15" t="s">
        <v>180</v>
      </c>
      <c r="N594" t="s">
        <v>1727</v>
      </c>
      <c r="O594" s="15" t="s">
        <v>85</v>
      </c>
      <c r="P594" s="15" t="s">
        <v>52</v>
      </c>
      <c r="Q594" t="s">
        <v>163</v>
      </c>
      <c r="R594" t="s">
        <v>118</v>
      </c>
      <c r="S594" t="s">
        <v>32</v>
      </c>
      <c r="T594" t="s">
        <v>92</v>
      </c>
      <c r="U594" s="15" t="s">
        <v>93</v>
      </c>
      <c r="V594" s="15" t="s">
        <v>35</v>
      </c>
      <c r="W594">
        <v>474</v>
      </c>
      <c r="X594">
        <v>30.47</v>
      </c>
      <c r="Y594" s="15">
        <v>14442.78</v>
      </c>
      <c r="Z594">
        <v>19.190000000000001</v>
      </c>
      <c r="AA594">
        <v>9</v>
      </c>
      <c r="AB594">
        <v>2768</v>
      </c>
      <c r="AC594" t="s">
        <v>36</v>
      </c>
      <c r="AD594">
        <v>2827.78</v>
      </c>
      <c r="AE594">
        <v>11615</v>
      </c>
    </row>
    <row r="595" spans="1:31" x14ac:dyDescent="0.25">
      <c r="A595" s="15">
        <v>100593</v>
      </c>
      <c r="B595" s="1">
        <v>45582</v>
      </c>
      <c r="C595" s="1" t="str">
        <f>TEXT(Table1[[#This Row],[Order Date]],"dddd")</f>
        <v>Thursday</v>
      </c>
      <c r="D595" s="16" t="str">
        <f>TEXT(Table1[[#This Row],[Order Date]],"mmmm")</f>
        <v>October</v>
      </c>
      <c r="E595" s="1">
        <v>45586</v>
      </c>
      <c r="F595" s="1" t="str">
        <f>TEXT(Table1[[#This Row],[Shipment Date]],"dddd")</f>
        <v>Monday</v>
      </c>
      <c r="G595" s="1" t="str">
        <f>TEXT(Table1[[#This Row],[Shipment Date]],"mmmm")</f>
        <v>October</v>
      </c>
      <c r="H595" s="1">
        <v>45610</v>
      </c>
      <c r="I595" s="16" t="str">
        <f>TEXT(Table1[[#This Row],[Delivery Date]],"dddd")</f>
        <v>Thursday</v>
      </c>
      <c r="J595" s="1" t="str">
        <f>TEXT(Table1[[#This Row],[Delivery Date]],"mmmm")</f>
        <v>November</v>
      </c>
      <c r="K595" t="s">
        <v>1728</v>
      </c>
      <c r="L595" s="15" t="s">
        <v>32</v>
      </c>
      <c r="M595" s="15" t="s">
        <v>110</v>
      </c>
      <c r="N595" t="s">
        <v>1729</v>
      </c>
      <c r="O595" s="15" t="s">
        <v>85</v>
      </c>
      <c r="P595" s="15" t="s">
        <v>52</v>
      </c>
      <c r="Q595" t="s">
        <v>1730</v>
      </c>
      <c r="R595" t="s">
        <v>113</v>
      </c>
      <c r="S595" t="s">
        <v>65</v>
      </c>
      <c r="T595" t="s">
        <v>151</v>
      </c>
      <c r="U595" s="15" t="s">
        <v>152</v>
      </c>
      <c r="V595" s="15" t="s">
        <v>76</v>
      </c>
      <c r="W595">
        <v>433</v>
      </c>
      <c r="X595">
        <v>16.11</v>
      </c>
      <c r="Y595" s="15">
        <v>6975.63</v>
      </c>
      <c r="Z595">
        <v>15.91</v>
      </c>
      <c r="AA595">
        <v>24</v>
      </c>
      <c r="AB595">
        <v>293</v>
      </c>
      <c r="AC595" t="s">
        <v>57</v>
      </c>
      <c r="AD595">
        <v>663.07</v>
      </c>
      <c r="AE595">
        <v>6312.56</v>
      </c>
    </row>
    <row r="596" spans="1:31" x14ac:dyDescent="0.25">
      <c r="A596" s="15">
        <v>100594</v>
      </c>
      <c r="B596" s="1">
        <v>45942</v>
      </c>
      <c r="C596" s="1" t="str">
        <f>TEXT(Table1[[#This Row],[Order Date]],"dddd")</f>
        <v>Sunday</v>
      </c>
      <c r="D596" s="16" t="str">
        <f>TEXT(Table1[[#This Row],[Order Date]],"mmmm")</f>
        <v>October</v>
      </c>
      <c r="E596" s="1">
        <v>45946</v>
      </c>
      <c r="F596" s="1" t="str">
        <f>TEXT(Table1[[#This Row],[Shipment Date]],"dddd")</f>
        <v>Thursday</v>
      </c>
      <c r="G596" s="1" t="str">
        <f>TEXT(Table1[[#This Row],[Shipment Date]],"mmmm")</f>
        <v>October</v>
      </c>
      <c r="H596" s="1">
        <v>45968</v>
      </c>
      <c r="I596" s="16" t="str">
        <f>TEXT(Table1[[#This Row],[Delivery Date]],"dddd")</f>
        <v>Friday</v>
      </c>
      <c r="J596" s="1" t="str">
        <f>TEXT(Table1[[#This Row],[Delivery Date]],"mmmm")</f>
        <v>November</v>
      </c>
      <c r="K596" t="s">
        <v>1731</v>
      </c>
      <c r="L596" s="15" t="s">
        <v>54</v>
      </c>
      <c r="M596" s="15" t="s">
        <v>193</v>
      </c>
      <c r="N596" t="s">
        <v>1732</v>
      </c>
      <c r="O596" s="15" t="s">
        <v>139</v>
      </c>
      <c r="P596" s="15" t="s">
        <v>42</v>
      </c>
      <c r="Q596" t="s">
        <v>297</v>
      </c>
      <c r="R596" t="s">
        <v>64</v>
      </c>
      <c r="S596" t="s">
        <v>32</v>
      </c>
      <c r="T596" t="s">
        <v>151</v>
      </c>
      <c r="U596" s="15" t="s">
        <v>152</v>
      </c>
      <c r="V596" s="15" t="s">
        <v>76</v>
      </c>
      <c r="W596">
        <v>111</v>
      </c>
      <c r="X596">
        <v>315.08999999999997</v>
      </c>
      <c r="Y596" s="15">
        <v>34974.99</v>
      </c>
      <c r="Z596">
        <v>10.039999999999999</v>
      </c>
      <c r="AA596">
        <v>22</v>
      </c>
      <c r="AB596">
        <v>600</v>
      </c>
      <c r="AC596" t="s">
        <v>36</v>
      </c>
      <c r="AD596">
        <v>7428</v>
      </c>
      <c r="AE596">
        <v>27546.989999999998</v>
      </c>
    </row>
    <row r="597" spans="1:31" x14ac:dyDescent="0.25">
      <c r="A597" s="15">
        <v>100595</v>
      </c>
      <c r="B597" s="1">
        <v>45733</v>
      </c>
      <c r="C597" s="1" t="str">
        <f>TEXT(Table1[[#This Row],[Order Date]],"dddd")</f>
        <v>Monday</v>
      </c>
      <c r="D597" s="16" t="str">
        <f>TEXT(Table1[[#This Row],[Order Date]],"mmmm")</f>
        <v>March</v>
      </c>
      <c r="E597" s="1">
        <v>45736</v>
      </c>
      <c r="F597" s="1" t="str">
        <f>TEXT(Table1[[#This Row],[Shipment Date]],"dddd")</f>
        <v>Thursday</v>
      </c>
      <c r="G597" s="1" t="str">
        <f>TEXT(Table1[[#This Row],[Shipment Date]],"mmmm")</f>
        <v>March</v>
      </c>
      <c r="H597" s="1">
        <v>45750</v>
      </c>
      <c r="I597" s="16" t="str">
        <f>TEXT(Table1[[#This Row],[Delivery Date]],"dddd")</f>
        <v>Thursday</v>
      </c>
      <c r="J597" s="1" t="str">
        <f>TEXT(Table1[[#This Row],[Delivery Date]],"mmmm")</f>
        <v>April</v>
      </c>
      <c r="K597" t="s">
        <v>1733</v>
      </c>
      <c r="L597" s="15" t="s">
        <v>38</v>
      </c>
      <c r="M597" s="15" t="s">
        <v>83</v>
      </c>
      <c r="N597" t="s">
        <v>1734</v>
      </c>
      <c r="O597" s="15" t="s">
        <v>182</v>
      </c>
      <c r="P597" s="15" t="s">
        <v>80</v>
      </c>
      <c r="Q597" t="s">
        <v>1283</v>
      </c>
      <c r="R597" t="s">
        <v>113</v>
      </c>
      <c r="S597" t="s">
        <v>25</v>
      </c>
      <c r="T597" t="s">
        <v>151</v>
      </c>
      <c r="U597" s="15" t="s">
        <v>152</v>
      </c>
      <c r="V597" s="15" t="s">
        <v>76</v>
      </c>
      <c r="W597">
        <v>93</v>
      </c>
      <c r="X597">
        <v>62.44</v>
      </c>
      <c r="Y597" s="15">
        <v>5806.92</v>
      </c>
      <c r="Z597">
        <v>9.7100000000000009</v>
      </c>
      <c r="AA597">
        <v>14</v>
      </c>
      <c r="AB597">
        <v>594</v>
      </c>
      <c r="AC597" t="s">
        <v>36</v>
      </c>
      <c r="AD597">
        <v>899.58</v>
      </c>
      <c r="AE597">
        <v>4907.34</v>
      </c>
    </row>
    <row r="598" spans="1:31" x14ac:dyDescent="0.25">
      <c r="A598" s="15">
        <v>100596</v>
      </c>
      <c r="B598" s="1">
        <v>45915</v>
      </c>
      <c r="C598" s="1" t="str">
        <f>TEXT(Table1[[#This Row],[Order Date]],"dddd")</f>
        <v>Monday</v>
      </c>
      <c r="D598" s="16" t="str">
        <f>TEXT(Table1[[#This Row],[Order Date]],"mmmm")</f>
        <v>September</v>
      </c>
      <c r="E598" s="1">
        <v>45916</v>
      </c>
      <c r="F598" s="1" t="str">
        <f>TEXT(Table1[[#This Row],[Shipment Date]],"dddd")</f>
        <v>Tuesday</v>
      </c>
      <c r="G598" s="1" t="str">
        <f>TEXT(Table1[[#This Row],[Shipment Date]],"mmmm")</f>
        <v>September</v>
      </c>
      <c r="H598" s="1">
        <v>45917</v>
      </c>
      <c r="I598" s="16" t="str">
        <f>TEXT(Table1[[#This Row],[Delivery Date]],"dddd")</f>
        <v>Wednesday</v>
      </c>
      <c r="J598" s="1" t="str">
        <f>TEXT(Table1[[#This Row],[Delivery Date]],"mmmm")</f>
        <v>September</v>
      </c>
      <c r="K598" t="s">
        <v>1735</v>
      </c>
      <c r="L598" s="15" t="s">
        <v>25</v>
      </c>
      <c r="M598" s="15" t="s">
        <v>26</v>
      </c>
      <c r="N598" t="s">
        <v>1736</v>
      </c>
      <c r="O598" s="15" t="s">
        <v>134</v>
      </c>
      <c r="P598" s="15" t="s">
        <v>52</v>
      </c>
      <c r="Q598" t="s">
        <v>309</v>
      </c>
      <c r="R598" t="s">
        <v>98</v>
      </c>
      <c r="S598" t="s">
        <v>38</v>
      </c>
      <c r="T598" t="s">
        <v>102</v>
      </c>
      <c r="U598" s="15" t="s">
        <v>103</v>
      </c>
      <c r="V598" s="15" t="s">
        <v>68</v>
      </c>
      <c r="W598">
        <v>277</v>
      </c>
      <c r="X598">
        <v>80.78</v>
      </c>
      <c r="Y598" s="15">
        <v>22376.06</v>
      </c>
      <c r="Z598">
        <v>46.46</v>
      </c>
      <c r="AA598">
        <v>1</v>
      </c>
      <c r="AB598">
        <v>2424</v>
      </c>
      <c r="AC598" t="s">
        <v>36</v>
      </c>
      <c r="AD598">
        <v>4300.7</v>
      </c>
      <c r="AE598">
        <v>18075.36</v>
      </c>
    </row>
    <row r="599" spans="1:31" x14ac:dyDescent="0.25">
      <c r="A599" s="15">
        <v>100597</v>
      </c>
      <c r="B599" s="1">
        <v>45580</v>
      </c>
      <c r="C599" s="1" t="str">
        <f>TEXT(Table1[[#This Row],[Order Date]],"dddd")</f>
        <v>Tuesday</v>
      </c>
      <c r="D599" s="16" t="str">
        <f>TEXT(Table1[[#This Row],[Order Date]],"mmmm")</f>
        <v>October</v>
      </c>
      <c r="E599" s="1">
        <v>45585</v>
      </c>
      <c r="F599" s="1" t="str">
        <f>TEXT(Table1[[#This Row],[Shipment Date]],"dddd")</f>
        <v>Sunday</v>
      </c>
      <c r="G599" s="1" t="str">
        <f>TEXT(Table1[[#This Row],[Shipment Date]],"mmmm")</f>
        <v>October</v>
      </c>
      <c r="H599" s="1">
        <v>45605</v>
      </c>
      <c r="I599" s="16" t="str">
        <f>TEXT(Table1[[#This Row],[Delivery Date]],"dddd")</f>
        <v>Saturday</v>
      </c>
      <c r="J599" s="1" t="str">
        <f>TEXT(Table1[[#This Row],[Delivery Date]],"mmmm")</f>
        <v>November</v>
      </c>
      <c r="K599" t="s">
        <v>1737</v>
      </c>
      <c r="L599" s="15" t="s">
        <v>54</v>
      </c>
      <c r="M599" s="15" t="s">
        <v>129</v>
      </c>
      <c r="N599" t="s">
        <v>1738</v>
      </c>
      <c r="O599" s="15" t="s">
        <v>368</v>
      </c>
      <c r="P599" s="15" t="s">
        <v>29</v>
      </c>
      <c r="Q599" t="s">
        <v>1019</v>
      </c>
      <c r="R599" t="s">
        <v>44</v>
      </c>
      <c r="S599" t="s">
        <v>38</v>
      </c>
      <c r="T599" t="s">
        <v>107</v>
      </c>
      <c r="U599" s="15" t="s">
        <v>108</v>
      </c>
      <c r="V599" s="15" t="s">
        <v>76</v>
      </c>
      <c r="W599">
        <v>288</v>
      </c>
      <c r="X599">
        <v>102.68</v>
      </c>
      <c r="Y599" s="15">
        <v>29571.84</v>
      </c>
      <c r="Z599">
        <v>13.27</v>
      </c>
      <c r="AA599">
        <v>20</v>
      </c>
      <c r="AB599">
        <v>3027</v>
      </c>
      <c r="AC599" t="s">
        <v>36</v>
      </c>
      <c r="AD599">
        <v>3391.22</v>
      </c>
      <c r="AE599">
        <v>26180.62</v>
      </c>
    </row>
    <row r="600" spans="1:31" x14ac:dyDescent="0.25">
      <c r="A600" s="15">
        <v>100598</v>
      </c>
      <c r="B600" s="1">
        <v>45540</v>
      </c>
      <c r="C600" s="1" t="str">
        <f>TEXT(Table1[[#This Row],[Order Date]],"dddd")</f>
        <v>Thursday</v>
      </c>
      <c r="D600" s="16" t="str">
        <f>TEXT(Table1[[#This Row],[Order Date]],"mmmm")</f>
        <v>September</v>
      </c>
      <c r="E600" s="1">
        <v>45545</v>
      </c>
      <c r="F600" s="1" t="str">
        <f>TEXT(Table1[[#This Row],[Shipment Date]],"dddd")</f>
        <v>Tuesday</v>
      </c>
      <c r="G600" s="1" t="str">
        <f>TEXT(Table1[[#This Row],[Shipment Date]],"mmmm")</f>
        <v>September</v>
      </c>
      <c r="H600" s="1">
        <v>45559</v>
      </c>
      <c r="I600" s="16" t="str">
        <f>TEXT(Table1[[#This Row],[Delivery Date]],"dddd")</f>
        <v>Tuesday</v>
      </c>
      <c r="J600" s="1" t="str">
        <f>TEXT(Table1[[#This Row],[Delivery Date]],"mmmm")</f>
        <v>September</v>
      </c>
      <c r="K600" t="s">
        <v>1739</v>
      </c>
      <c r="L600" s="15" t="s">
        <v>32</v>
      </c>
      <c r="M600" s="15" t="s">
        <v>110</v>
      </c>
      <c r="N600" t="s">
        <v>1740</v>
      </c>
      <c r="O600" s="15" t="s">
        <v>207</v>
      </c>
      <c r="P600" s="15" t="s">
        <v>80</v>
      </c>
      <c r="Q600" t="s">
        <v>792</v>
      </c>
      <c r="R600" t="s">
        <v>64</v>
      </c>
      <c r="S600" t="s">
        <v>54</v>
      </c>
      <c r="T600" t="s">
        <v>92</v>
      </c>
      <c r="U600" s="15" t="s">
        <v>93</v>
      </c>
      <c r="V600" s="15" t="s">
        <v>123</v>
      </c>
      <c r="W600">
        <v>447</v>
      </c>
      <c r="X600">
        <v>81.069999999999993</v>
      </c>
      <c r="Y600" s="15">
        <v>36238.29</v>
      </c>
      <c r="Z600">
        <v>21.55</v>
      </c>
      <c r="AA600">
        <v>14</v>
      </c>
      <c r="AB600">
        <v>1924</v>
      </c>
      <c r="AC600" t="s">
        <v>36</v>
      </c>
      <c r="AD600">
        <v>9747.26</v>
      </c>
      <c r="AE600">
        <v>26491.03</v>
      </c>
    </row>
    <row r="601" spans="1:31" x14ac:dyDescent="0.25">
      <c r="A601" s="15">
        <v>100599</v>
      </c>
      <c r="B601" s="1">
        <v>45634</v>
      </c>
      <c r="C601" s="1" t="str">
        <f>TEXT(Table1[[#This Row],[Order Date]],"dddd")</f>
        <v>Sunday</v>
      </c>
      <c r="D601" s="16" t="str">
        <f>TEXT(Table1[[#This Row],[Order Date]],"mmmm")</f>
        <v>December</v>
      </c>
      <c r="E601" s="1">
        <v>45638</v>
      </c>
      <c r="F601" s="1" t="str">
        <f>TEXT(Table1[[#This Row],[Shipment Date]],"dddd")</f>
        <v>Thursday</v>
      </c>
      <c r="G601" s="1" t="str">
        <f>TEXT(Table1[[#This Row],[Shipment Date]],"mmmm")</f>
        <v>December</v>
      </c>
      <c r="H601" s="1">
        <v>45653</v>
      </c>
      <c r="I601" s="16" t="str">
        <f>TEXT(Table1[[#This Row],[Delivery Date]],"dddd")</f>
        <v>Friday</v>
      </c>
      <c r="J601" s="1" t="str">
        <f>TEXT(Table1[[#This Row],[Delivery Date]],"mmmm")</f>
        <v>December</v>
      </c>
      <c r="K601" t="s">
        <v>1741</v>
      </c>
      <c r="L601" s="15" t="s">
        <v>38</v>
      </c>
      <c r="M601" s="15" t="s">
        <v>49</v>
      </c>
      <c r="N601" t="s">
        <v>1742</v>
      </c>
      <c r="O601" s="15" t="s">
        <v>230</v>
      </c>
      <c r="P601" s="15" t="s">
        <v>80</v>
      </c>
      <c r="Q601" t="s">
        <v>1557</v>
      </c>
      <c r="R601" t="s">
        <v>31</v>
      </c>
      <c r="S601" t="s">
        <v>25</v>
      </c>
      <c r="T601" t="s">
        <v>102</v>
      </c>
      <c r="U601" s="15" t="s">
        <v>103</v>
      </c>
      <c r="V601" s="15" t="s">
        <v>35</v>
      </c>
      <c r="W601">
        <v>326</v>
      </c>
      <c r="X601">
        <v>114.62</v>
      </c>
      <c r="Y601" s="15">
        <v>37366.120000000003</v>
      </c>
      <c r="Z601">
        <v>21.72</v>
      </c>
      <c r="AA601">
        <v>15</v>
      </c>
      <c r="AB601">
        <v>1204</v>
      </c>
      <c r="AC601" t="s">
        <v>188</v>
      </c>
      <c r="AD601">
        <v>10013.370000000001</v>
      </c>
      <c r="AE601">
        <v>27352.75</v>
      </c>
    </row>
    <row r="602" spans="1:31" x14ac:dyDescent="0.25">
      <c r="A602" s="15">
        <v>100600</v>
      </c>
      <c r="B602" s="1">
        <v>45652</v>
      </c>
      <c r="C602" s="1" t="str">
        <f>TEXT(Table1[[#This Row],[Order Date]],"dddd")</f>
        <v>Thursday</v>
      </c>
      <c r="D602" s="16" t="str">
        <f>TEXT(Table1[[#This Row],[Order Date]],"mmmm")</f>
        <v>December</v>
      </c>
      <c r="E602" s="1">
        <v>45653</v>
      </c>
      <c r="F602" s="1" t="str">
        <f>TEXT(Table1[[#This Row],[Shipment Date]],"dddd")</f>
        <v>Friday</v>
      </c>
      <c r="G602" s="1" t="str">
        <f>TEXT(Table1[[#This Row],[Shipment Date]],"mmmm")</f>
        <v>December</v>
      </c>
      <c r="H602" s="1">
        <v>45656</v>
      </c>
      <c r="I602" s="16" t="str">
        <f>TEXT(Table1[[#This Row],[Delivery Date]],"dddd")</f>
        <v>Monday</v>
      </c>
      <c r="J602" s="1" t="str">
        <f>TEXT(Table1[[#This Row],[Delivery Date]],"mmmm")</f>
        <v>December</v>
      </c>
      <c r="K602" t="s">
        <v>1743</v>
      </c>
      <c r="L602" s="15" t="s">
        <v>32</v>
      </c>
      <c r="M602" s="15" t="s">
        <v>273</v>
      </c>
      <c r="N602" t="s">
        <v>1744</v>
      </c>
      <c r="O602" s="15" t="s">
        <v>191</v>
      </c>
      <c r="P602" s="15" t="s">
        <v>62</v>
      </c>
      <c r="Q602" t="s">
        <v>1576</v>
      </c>
      <c r="R602" t="s">
        <v>64</v>
      </c>
      <c r="S602" t="s">
        <v>38</v>
      </c>
      <c r="T602" t="s">
        <v>33</v>
      </c>
      <c r="U602" s="15" t="s">
        <v>34</v>
      </c>
      <c r="V602" s="15" t="s">
        <v>68</v>
      </c>
      <c r="W602">
        <v>228</v>
      </c>
      <c r="X602">
        <v>34.76</v>
      </c>
      <c r="Y602" s="15">
        <v>7925.28</v>
      </c>
      <c r="Z602">
        <v>43.29</v>
      </c>
      <c r="AA602">
        <v>3</v>
      </c>
      <c r="AB602">
        <v>1948</v>
      </c>
      <c r="AC602" t="s">
        <v>36</v>
      </c>
      <c r="AD602">
        <v>751.88</v>
      </c>
      <c r="AE602">
        <v>7173.4</v>
      </c>
    </row>
    <row r="603" spans="1:31" x14ac:dyDescent="0.25">
      <c r="A603" s="15">
        <v>100601</v>
      </c>
      <c r="B603" s="1">
        <v>45402</v>
      </c>
      <c r="C603" s="1" t="str">
        <f>TEXT(Table1[[#This Row],[Order Date]],"dddd")</f>
        <v>Saturday</v>
      </c>
      <c r="D603" s="16" t="str">
        <f>TEXT(Table1[[#This Row],[Order Date]],"mmmm")</f>
        <v>April</v>
      </c>
      <c r="E603" s="1">
        <v>45406</v>
      </c>
      <c r="F603" s="1" t="str">
        <f>TEXT(Table1[[#This Row],[Shipment Date]],"dddd")</f>
        <v>Wednesday</v>
      </c>
      <c r="G603" s="1" t="str">
        <f>TEXT(Table1[[#This Row],[Shipment Date]],"mmmm")</f>
        <v>April</v>
      </c>
      <c r="H603" s="1">
        <v>45422</v>
      </c>
      <c r="I603" s="16" t="str">
        <f>TEXT(Table1[[#This Row],[Delivery Date]],"dddd")</f>
        <v>Friday</v>
      </c>
      <c r="J603" s="1" t="str">
        <f>TEXT(Table1[[#This Row],[Delivery Date]],"mmmm")</f>
        <v>May</v>
      </c>
      <c r="K603" t="s">
        <v>1745</v>
      </c>
      <c r="L603" s="15" t="s">
        <v>54</v>
      </c>
      <c r="M603" s="15" t="s">
        <v>165</v>
      </c>
      <c r="N603" t="s">
        <v>1746</v>
      </c>
      <c r="O603" s="15" t="s">
        <v>72</v>
      </c>
      <c r="P603" s="15" t="s">
        <v>42</v>
      </c>
      <c r="Q603" t="s">
        <v>1747</v>
      </c>
      <c r="R603" t="s">
        <v>113</v>
      </c>
      <c r="S603" t="s">
        <v>54</v>
      </c>
      <c r="T603" t="s">
        <v>45</v>
      </c>
      <c r="U603" s="15" t="s">
        <v>46</v>
      </c>
      <c r="V603" s="15" t="s">
        <v>76</v>
      </c>
      <c r="W603">
        <v>419</v>
      </c>
      <c r="X603">
        <v>134.69</v>
      </c>
      <c r="Y603" s="15">
        <v>56435.11</v>
      </c>
      <c r="Z603">
        <v>11.6</v>
      </c>
      <c r="AA603">
        <v>16</v>
      </c>
      <c r="AB603">
        <v>328</v>
      </c>
      <c r="AC603" t="s">
        <v>47</v>
      </c>
      <c r="AD603">
        <v>-27.59</v>
      </c>
      <c r="AE603">
        <v>56462.7</v>
      </c>
    </row>
    <row r="604" spans="1:31" x14ac:dyDescent="0.25">
      <c r="A604" s="15">
        <v>100602</v>
      </c>
      <c r="B604" s="1">
        <v>45343</v>
      </c>
      <c r="C604" s="1" t="str">
        <f>TEXT(Table1[[#This Row],[Order Date]],"dddd")</f>
        <v>Wednesday</v>
      </c>
      <c r="D604" s="16" t="str">
        <f>TEXT(Table1[[#This Row],[Order Date]],"mmmm")</f>
        <v>February</v>
      </c>
      <c r="E604" s="1">
        <v>45343</v>
      </c>
      <c r="F604" s="1" t="str">
        <f>TEXT(Table1[[#This Row],[Shipment Date]],"dddd")</f>
        <v>Wednesday</v>
      </c>
      <c r="G604" s="1" t="str">
        <f>TEXT(Table1[[#This Row],[Shipment Date]],"mmmm")</f>
        <v>February</v>
      </c>
      <c r="H604" s="1">
        <v>45358</v>
      </c>
      <c r="I604" s="16" t="str">
        <f>TEXT(Table1[[#This Row],[Delivery Date]],"dddd")</f>
        <v>Thursday</v>
      </c>
      <c r="J604" s="1" t="str">
        <f>TEXT(Table1[[#This Row],[Delivery Date]],"mmmm")</f>
        <v>March</v>
      </c>
      <c r="K604" t="s">
        <v>1748</v>
      </c>
      <c r="L604" s="15" t="s">
        <v>54</v>
      </c>
      <c r="M604" s="15" t="s">
        <v>158</v>
      </c>
      <c r="N604" t="s">
        <v>1749</v>
      </c>
      <c r="O604" s="15" t="s">
        <v>89</v>
      </c>
      <c r="P604" s="15" t="s">
        <v>62</v>
      </c>
      <c r="Q604" t="s">
        <v>584</v>
      </c>
      <c r="R604" t="s">
        <v>122</v>
      </c>
      <c r="S604" t="s">
        <v>38</v>
      </c>
      <c r="T604" t="s">
        <v>55</v>
      </c>
      <c r="U604" s="15" t="s">
        <v>56</v>
      </c>
      <c r="V604" s="15" t="s">
        <v>76</v>
      </c>
      <c r="W604">
        <v>150</v>
      </c>
      <c r="X604">
        <v>32.17</v>
      </c>
      <c r="Y604" s="15">
        <v>4825.5</v>
      </c>
      <c r="Z604">
        <v>10.75</v>
      </c>
      <c r="AA604">
        <v>15</v>
      </c>
      <c r="AB604">
        <v>920</v>
      </c>
      <c r="AC604" t="s">
        <v>36</v>
      </c>
      <c r="AD604">
        <v>76.75</v>
      </c>
      <c r="AE604">
        <v>4748.75</v>
      </c>
    </row>
    <row r="605" spans="1:31" x14ac:dyDescent="0.25">
      <c r="A605" s="15">
        <v>100603</v>
      </c>
      <c r="B605" s="1">
        <v>45908</v>
      </c>
      <c r="C605" s="1" t="str">
        <f>TEXT(Table1[[#This Row],[Order Date]],"dddd")</f>
        <v>Monday</v>
      </c>
      <c r="D605" s="16" t="str">
        <f>TEXT(Table1[[#This Row],[Order Date]],"mmmm")</f>
        <v>September</v>
      </c>
      <c r="E605" s="1">
        <v>45909</v>
      </c>
      <c r="F605" s="1" t="str">
        <f>TEXT(Table1[[#This Row],[Shipment Date]],"dddd")</f>
        <v>Tuesday</v>
      </c>
      <c r="G605" s="1" t="str">
        <f>TEXT(Table1[[#This Row],[Shipment Date]],"mmmm")</f>
        <v>September</v>
      </c>
      <c r="H605" s="1">
        <v>45922</v>
      </c>
      <c r="I605" s="16" t="str">
        <f>TEXT(Table1[[#This Row],[Delivery Date]],"dddd")</f>
        <v>Monday</v>
      </c>
      <c r="J605" s="1" t="str">
        <f>TEXT(Table1[[#This Row],[Delivery Date]],"mmmm")</f>
        <v>September</v>
      </c>
      <c r="K605" t="s">
        <v>1750</v>
      </c>
      <c r="L605" s="15" t="s">
        <v>32</v>
      </c>
      <c r="M605" s="15" t="s">
        <v>255</v>
      </c>
      <c r="N605" t="s">
        <v>1751</v>
      </c>
      <c r="O605" s="15" t="s">
        <v>198</v>
      </c>
      <c r="P605" s="15" t="s">
        <v>52</v>
      </c>
      <c r="Q605" t="s">
        <v>1752</v>
      </c>
      <c r="R605" t="s">
        <v>212</v>
      </c>
      <c r="S605" t="s">
        <v>32</v>
      </c>
      <c r="T605" t="s">
        <v>151</v>
      </c>
      <c r="U605" s="15" t="s">
        <v>152</v>
      </c>
      <c r="V605" s="15" t="s">
        <v>76</v>
      </c>
      <c r="W605">
        <v>238</v>
      </c>
      <c r="X605">
        <v>78.760000000000005</v>
      </c>
      <c r="Y605" s="15">
        <v>18744.88</v>
      </c>
      <c r="Z605">
        <v>9.15</v>
      </c>
      <c r="AA605">
        <v>13</v>
      </c>
      <c r="AB605">
        <v>467</v>
      </c>
      <c r="AC605" t="s">
        <v>36</v>
      </c>
      <c r="AD605">
        <v>1346.83</v>
      </c>
      <c r="AE605">
        <v>17398.050000000003</v>
      </c>
    </row>
    <row r="606" spans="1:31" x14ac:dyDescent="0.25">
      <c r="A606" s="15">
        <v>100604</v>
      </c>
      <c r="B606" s="1">
        <v>45802</v>
      </c>
      <c r="C606" s="1" t="str">
        <f>TEXT(Table1[[#This Row],[Order Date]],"dddd")</f>
        <v>Sunday</v>
      </c>
      <c r="D606" s="16" t="str">
        <f>TEXT(Table1[[#This Row],[Order Date]],"mmmm")</f>
        <v>May</v>
      </c>
      <c r="E606" s="1">
        <v>45802</v>
      </c>
      <c r="F606" s="1" t="str">
        <f>TEXT(Table1[[#This Row],[Shipment Date]],"dddd")</f>
        <v>Sunday</v>
      </c>
      <c r="G606" s="1" t="str">
        <f>TEXT(Table1[[#This Row],[Shipment Date]],"mmmm")</f>
        <v>May</v>
      </c>
      <c r="H606" s="1">
        <v>45814</v>
      </c>
      <c r="I606" s="16" t="str">
        <f>TEXT(Table1[[#This Row],[Delivery Date]],"dddd")</f>
        <v>Friday</v>
      </c>
      <c r="J606" s="1" t="str">
        <f>TEXT(Table1[[#This Row],[Delivery Date]],"mmmm")</f>
        <v>June</v>
      </c>
      <c r="K606" t="s">
        <v>1753</v>
      </c>
      <c r="L606" s="15" t="s">
        <v>65</v>
      </c>
      <c r="M606" s="15" t="s">
        <v>70</v>
      </c>
      <c r="N606" t="s">
        <v>1754</v>
      </c>
      <c r="O606" s="15" t="s">
        <v>51</v>
      </c>
      <c r="P606" s="15" t="s">
        <v>52</v>
      </c>
      <c r="Q606" t="s">
        <v>1755</v>
      </c>
      <c r="R606" t="s">
        <v>212</v>
      </c>
      <c r="S606" t="s">
        <v>38</v>
      </c>
      <c r="T606" t="s">
        <v>151</v>
      </c>
      <c r="U606" s="15" t="s">
        <v>152</v>
      </c>
      <c r="V606" s="15" t="s">
        <v>76</v>
      </c>
      <c r="W606">
        <v>290</v>
      </c>
      <c r="X606">
        <v>44.7</v>
      </c>
      <c r="Y606" s="15">
        <v>12963</v>
      </c>
      <c r="Z606">
        <v>13.3</v>
      </c>
      <c r="AA606">
        <v>12</v>
      </c>
      <c r="AB606">
        <v>816</v>
      </c>
      <c r="AC606" t="s">
        <v>36</v>
      </c>
      <c r="AD606">
        <v>1720.61</v>
      </c>
      <c r="AE606">
        <v>11242.39</v>
      </c>
    </row>
    <row r="607" spans="1:31" x14ac:dyDescent="0.25">
      <c r="A607" s="15">
        <v>100605</v>
      </c>
      <c r="B607" s="1">
        <v>45580</v>
      </c>
      <c r="C607" s="1" t="str">
        <f>TEXT(Table1[[#This Row],[Order Date]],"dddd")</f>
        <v>Tuesday</v>
      </c>
      <c r="D607" s="16" t="str">
        <f>TEXT(Table1[[#This Row],[Order Date]],"mmmm")</f>
        <v>October</v>
      </c>
      <c r="E607" s="1">
        <v>45581</v>
      </c>
      <c r="F607" s="1" t="str">
        <f>TEXT(Table1[[#This Row],[Shipment Date]],"dddd")</f>
        <v>Wednesday</v>
      </c>
      <c r="G607" s="1" t="str">
        <f>TEXT(Table1[[#This Row],[Shipment Date]],"mmmm")</f>
        <v>October</v>
      </c>
      <c r="H607" s="1">
        <v>45582</v>
      </c>
      <c r="I607" s="16" t="str">
        <f>TEXT(Table1[[#This Row],[Delivery Date]],"dddd")</f>
        <v>Thursday</v>
      </c>
      <c r="J607" s="1" t="str">
        <f>TEXT(Table1[[#This Row],[Delivery Date]],"mmmm")</f>
        <v>October</v>
      </c>
      <c r="K607" t="s">
        <v>1756</v>
      </c>
      <c r="L607" s="15" t="s">
        <v>25</v>
      </c>
      <c r="M607" s="15" t="s">
        <v>244</v>
      </c>
      <c r="N607" t="s">
        <v>1757</v>
      </c>
      <c r="O607" s="15" t="s">
        <v>79</v>
      </c>
      <c r="P607" s="15" t="s">
        <v>80</v>
      </c>
      <c r="Q607" t="s">
        <v>778</v>
      </c>
      <c r="R607" t="s">
        <v>113</v>
      </c>
      <c r="S607" t="s">
        <v>54</v>
      </c>
      <c r="T607" t="s">
        <v>66</v>
      </c>
      <c r="U607" s="15" t="s">
        <v>67</v>
      </c>
      <c r="V607" s="15" t="s">
        <v>68</v>
      </c>
      <c r="W607">
        <v>440</v>
      </c>
      <c r="X607">
        <v>249.9</v>
      </c>
      <c r="Y607" s="15">
        <v>109956</v>
      </c>
      <c r="Z607">
        <v>57.02</v>
      </c>
      <c r="AA607">
        <v>1</v>
      </c>
      <c r="AB607">
        <v>319</v>
      </c>
      <c r="AC607" t="s">
        <v>36</v>
      </c>
      <c r="AD607">
        <v>21055.45</v>
      </c>
      <c r="AE607">
        <v>88900.55</v>
      </c>
    </row>
    <row r="608" spans="1:31" x14ac:dyDescent="0.25">
      <c r="A608" s="15">
        <v>100606</v>
      </c>
      <c r="B608" s="1">
        <v>45363</v>
      </c>
      <c r="C608" s="1" t="str">
        <f>TEXT(Table1[[#This Row],[Order Date]],"dddd")</f>
        <v>Tuesday</v>
      </c>
      <c r="D608" s="16" t="str">
        <f>TEXT(Table1[[#This Row],[Order Date]],"mmmm")</f>
        <v>March</v>
      </c>
      <c r="E608" s="1">
        <v>45364</v>
      </c>
      <c r="F608" s="1" t="str">
        <f>TEXT(Table1[[#This Row],[Shipment Date]],"dddd")</f>
        <v>Wednesday</v>
      </c>
      <c r="G608" s="1" t="str">
        <f>TEXT(Table1[[#This Row],[Shipment Date]],"mmmm")</f>
        <v>March</v>
      </c>
      <c r="H608" s="1">
        <v>45375</v>
      </c>
      <c r="I608" s="16" t="str">
        <f>TEXT(Table1[[#This Row],[Delivery Date]],"dddd")</f>
        <v>Sunday</v>
      </c>
      <c r="J608" s="1" t="str">
        <f>TEXT(Table1[[#This Row],[Delivery Date]],"mmmm")</f>
        <v>March</v>
      </c>
      <c r="K608" t="s">
        <v>1758</v>
      </c>
      <c r="L608" s="15" t="s">
        <v>54</v>
      </c>
      <c r="M608" s="15" t="s">
        <v>225</v>
      </c>
      <c r="N608" t="s">
        <v>1759</v>
      </c>
      <c r="O608" s="15" t="s">
        <v>116</v>
      </c>
      <c r="P608" s="15" t="s">
        <v>62</v>
      </c>
      <c r="Q608" t="s">
        <v>195</v>
      </c>
      <c r="R608" t="s">
        <v>122</v>
      </c>
      <c r="S608" t="s">
        <v>38</v>
      </c>
      <c r="T608" t="s">
        <v>102</v>
      </c>
      <c r="U608" s="15" t="s">
        <v>103</v>
      </c>
      <c r="V608" s="15" t="s">
        <v>76</v>
      </c>
      <c r="W608">
        <v>337</v>
      </c>
      <c r="X608">
        <v>24.46</v>
      </c>
      <c r="Y608" s="15">
        <v>8243.02</v>
      </c>
      <c r="Z608">
        <v>14.16</v>
      </c>
      <c r="AA608">
        <v>11</v>
      </c>
      <c r="AB608">
        <v>1209</v>
      </c>
      <c r="AC608" t="s">
        <v>36</v>
      </c>
      <c r="AD608">
        <v>593.69000000000005</v>
      </c>
      <c r="AE608">
        <v>7649.33</v>
      </c>
    </row>
    <row r="609" spans="1:31" x14ac:dyDescent="0.25">
      <c r="A609" s="15">
        <v>100607</v>
      </c>
      <c r="B609" s="1">
        <v>45637</v>
      </c>
      <c r="C609" s="1" t="str">
        <f>TEXT(Table1[[#This Row],[Order Date]],"dddd")</f>
        <v>Wednesday</v>
      </c>
      <c r="D609" s="16" t="str">
        <f>TEXT(Table1[[#This Row],[Order Date]],"mmmm")</f>
        <v>December</v>
      </c>
      <c r="E609" s="1">
        <v>45637</v>
      </c>
      <c r="F609" s="1" t="str">
        <f>TEXT(Table1[[#This Row],[Shipment Date]],"dddd")</f>
        <v>Wednesday</v>
      </c>
      <c r="G609" s="1" t="str">
        <f>TEXT(Table1[[#This Row],[Shipment Date]],"mmmm")</f>
        <v>December</v>
      </c>
      <c r="H609" s="1">
        <v>45641</v>
      </c>
      <c r="I609" s="16" t="str">
        <f>TEXT(Table1[[#This Row],[Delivery Date]],"dddd")</f>
        <v>Sunday</v>
      </c>
      <c r="J609" s="1" t="str">
        <f>TEXT(Table1[[#This Row],[Delivery Date]],"mmmm")</f>
        <v>December</v>
      </c>
      <c r="K609" t="s">
        <v>1760</v>
      </c>
      <c r="L609" s="15" t="s">
        <v>32</v>
      </c>
      <c r="M609" s="15" t="s">
        <v>255</v>
      </c>
      <c r="N609" t="s">
        <v>1761</v>
      </c>
      <c r="O609" s="15" t="s">
        <v>177</v>
      </c>
      <c r="P609" s="15" t="s">
        <v>29</v>
      </c>
      <c r="Q609" t="s">
        <v>392</v>
      </c>
      <c r="R609" t="s">
        <v>212</v>
      </c>
      <c r="S609" t="s">
        <v>38</v>
      </c>
      <c r="T609" t="s">
        <v>33</v>
      </c>
      <c r="U609" s="15" t="s">
        <v>34</v>
      </c>
      <c r="V609" s="15" t="s">
        <v>68</v>
      </c>
      <c r="W609">
        <v>412</v>
      </c>
      <c r="X609">
        <v>12.02</v>
      </c>
      <c r="Y609" s="15">
        <v>4952.24</v>
      </c>
      <c r="Z609">
        <v>55.21</v>
      </c>
      <c r="AA609">
        <v>4</v>
      </c>
      <c r="AB609">
        <v>2797</v>
      </c>
      <c r="AC609" t="s">
        <v>36</v>
      </c>
      <c r="AD609">
        <v>477.63</v>
      </c>
      <c r="AE609">
        <v>4474.6099999999997</v>
      </c>
    </row>
    <row r="610" spans="1:31" x14ac:dyDescent="0.25">
      <c r="A610" s="15">
        <v>100608</v>
      </c>
      <c r="B610" s="1">
        <v>45876</v>
      </c>
      <c r="C610" s="1" t="str">
        <f>TEXT(Table1[[#This Row],[Order Date]],"dddd")</f>
        <v>Thursday</v>
      </c>
      <c r="D610" s="16" t="str">
        <f>TEXT(Table1[[#This Row],[Order Date]],"mmmm")</f>
        <v>August</v>
      </c>
      <c r="E610" s="1">
        <v>45879</v>
      </c>
      <c r="F610" s="1" t="str">
        <f>TEXT(Table1[[#This Row],[Shipment Date]],"dddd")</f>
        <v>Sunday</v>
      </c>
      <c r="G610" s="1" t="str">
        <f>TEXT(Table1[[#This Row],[Shipment Date]],"mmmm")</f>
        <v>August</v>
      </c>
      <c r="H610" s="1">
        <v>45904</v>
      </c>
      <c r="I610" s="16" t="str">
        <f>TEXT(Table1[[#This Row],[Delivery Date]],"dddd")</f>
        <v>Thursday</v>
      </c>
      <c r="J610" s="1" t="str">
        <f>TEXT(Table1[[#This Row],[Delivery Date]],"mmmm")</f>
        <v>September</v>
      </c>
      <c r="K610" t="s">
        <v>1762</v>
      </c>
      <c r="L610" s="15" t="s">
        <v>54</v>
      </c>
      <c r="M610" s="15" t="s">
        <v>129</v>
      </c>
      <c r="N610" t="s">
        <v>1763</v>
      </c>
      <c r="O610" s="15" t="s">
        <v>89</v>
      </c>
      <c r="P610" s="15" t="s">
        <v>62</v>
      </c>
      <c r="Q610" t="s">
        <v>1573</v>
      </c>
      <c r="R610" t="s">
        <v>187</v>
      </c>
      <c r="S610" t="s">
        <v>32</v>
      </c>
      <c r="T610" t="s">
        <v>102</v>
      </c>
      <c r="U610" s="15" t="s">
        <v>103</v>
      </c>
      <c r="V610" s="15" t="s">
        <v>76</v>
      </c>
      <c r="W610">
        <v>147</v>
      </c>
      <c r="X610">
        <v>31.66</v>
      </c>
      <c r="Y610" s="15">
        <v>4654.0200000000004</v>
      </c>
      <c r="Z610">
        <v>10.7</v>
      </c>
      <c r="AA610">
        <v>25</v>
      </c>
      <c r="AB610">
        <v>2089</v>
      </c>
      <c r="AC610" t="s">
        <v>36</v>
      </c>
      <c r="AD610">
        <v>388.64</v>
      </c>
      <c r="AE610">
        <v>4265.38</v>
      </c>
    </row>
    <row r="611" spans="1:31" x14ac:dyDescent="0.25">
      <c r="A611" s="15">
        <v>100609</v>
      </c>
      <c r="B611" s="1">
        <v>45495</v>
      </c>
      <c r="C611" s="1" t="str">
        <f>TEXT(Table1[[#This Row],[Order Date]],"dddd")</f>
        <v>Monday</v>
      </c>
      <c r="D611" s="16" t="str">
        <f>TEXT(Table1[[#This Row],[Order Date]],"mmmm")</f>
        <v>July</v>
      </c>
      <c r="E611" s="1">
        <v>45499</v>
      </c>
      <c r="F611" s="1" t="str">
        <f>TEXT(Table1[[#This Row],[Shipment Date]],"dddd")</f>
        <v>Friday</v>
      </c>
      <c r="G611" s="1" t="str">
        <f>TEXT(Table1[[#This Row],[Shipment Date]],"mmmm")</f>
        <v>July</v>
      </c>
      <c r="H611" s="1">
        <v>45509</v>
      </c>
      <c r="I611" s="16" t="str">
        <f>TEXT(Table1[[#This Row],[Delivery Date]],"dddd")</f>
        <v>Monday</v>
      </c>
      <c r="J611" s="1" t="str">
        <f>TEXT(Table1[[#This Row],[Delivery Date]],"mmmm")</f>
        <v>August</v>
      </c>
      <c r="K611" t="s">
        <v>1764</v>
      </c>
      <c r="L611" s="15" t="s">
        <v>32</v>
      </c>
      <c r="M611" s="15" t="s">
        <v>110</v>
      </c>
      <c r="N611" t="s">
        <v>1765</v>
      </c>
      <c r="O611" s="15" t="s">
        <v>126</v>
      </c>
      <c r="P611" s="15" t="s">
        <v>42</v>
      </c>
      <c r="Q611" t="s">
        <v>1766</v>
      </c>
      <c r="R611" t="s">
        <v>113</v>
      </c>
      <c r="S611" t="s">
        <v>38</v>
      </c>
      <c r="T611" t="s">
        <v>55</v>
      </c>
      <c r="U611" s="15" t="s">
        <v>56</v>
      </c>
      <c r="V611" s="15" t="s">
        <v>123</v>
      </c>
      <c r="W611">
        <v>67</v>
      </c>
      <c r="X611">
        <v>319</v>
      </c>
      <c r="Y611" s="15">
        <v>21373</v>
      </c>
      <c r="Z611">
        <v>12.32</v>
      </c>
      <c r="AA611">
        <v>10</v>
      </c>
      <c r="AB611">
        <v>1595</v>
      </c>
      <c r="AC611" t="s">
        <v>36</v>
      </c>
      <c r="AD611">
        <v>3852.92</v>
      </c>
      <c r="AE611">
        <v>17520.080000000002</v>
      </c>
    </row>
    <row r="612" spans="1:31" x14ac:dyDescent="0.25">
      <c r="A612" s="15">
        <v>100610</v>
      </c>
      <c r="B612" s="1">
        <v>45590</v>
      </c>
      <c r="C612" s="1" t="str">
        <f>TEXT(Table1[[#This Row],[Order Date]],"dddd")</f>
        <v>Friday</v>
      </c>
      <c r="D612" s="16" t="str">
        <f>TEXT(Table1[[#This Row],[Order Date]],"mmmm")</f>
        <v>October</v>
      </c>
      <c r="E612" s="1">
        <v>45594</v>
      </c>
      <c r="F612" s="1" t="str">
        <f>TEXT(Table1[[#This Row],[Shipment Date]],"dddd")</f>
        <v>Tuesday</v>
      </c>
      <c r="G612" s="1" t="str">
        <f>TEXT(Table1[[#This Row],[Shipment Date]],"mmmm")</f>
        <v>October</v>
      </c>
      <c r="H612" s="1">
        <v>45599</v>
      </c>
      <c r="I612" s="16" t="str">
        <f>TEXT(Table1[[#This Row],[Delivery Date]],"dddd")</f>
        <v>Sunday</v>
      </c>
      <c r="J612" s="1" t="str">
        <f>TEXT(Table1[[#This Row],[Delivery Date]],"mmmm")</f>
        <v>November</v>
      </c>
      <c r="K612" t="s">
        <v>1767</v>
      </c>
      <c r="L612" s="15" t="s">
        <v>38</v>
      </c>
      <c r="M612" s="15" t="s">
        <v>147</v>
      </c>
      <c r="N612" t="s">
        <v>1768</v>
      </c>
      <c r="O612" s="15" t="s">
        <v>41</v>
      </c>
      <c r="P612" s="15" t="s">
        <v>42</v>
      </c>
      <c r="Q612" t="s">
        <v>584</v>
      </c>
      <c r="R612" t="s">
        <v>113</v>
      </c>
      <c r="S612" t="s">
        <v>32</v>
      </c>
      <c r="T612" t="s">
        <v>55</v>
      </c>
      <c r="U612" s="15" t="s">
        <v>56</v>
      </c>
      <c r="V612" s="15" t="s">
        <v>35</v>
      </c>
      <c r="W612">
        <v>240</v>
      </c>
      <c r="X612">
        <v>330.1</v>
      </c>
      <c r="Y612" s="15">
        <v>79224</v>
      </c>
      <c r="Z612">
        <v>19.28</v>
      </c>
      <c r="AA612">
        <v>5</v>
      </c>
      <c r="AB612">
        <v>141</v>
      </c>
      <c r="AC612" t="s">
        <v>36</v>
      </c>
      <c r="AD612">
        <v>11774.12</v>
      </c>
      <c r="AE612">
        <v>67449.88</v>
      </c>
    </row>
    <row r="613" spans="1:31" x14ac:dyDescent="0.25">
      <c r="A613" s="15">
        <v>100611</v>
      </c>
      <c r="B613" s="1">
        <v>45726</v>
      </c>
      <c r="C613" s="1" t="str">
        <f>TEXT(Table1[[#This Row],[Order Date]],"dddd")</f>
        <v>Monday</v>
      </c>
      <c r="D613" s="16" t="str">
        <f>TEXT(Table1[[#This Row],[Order Date]],"mmmm")</f>
        <v>March</v>
      </c>
      <c r="E613" s="1">
        <v>45727</v>
      </c>
      <c r="F613" s="1" t="str">
        <f>TEXT(Table1[[#This Row],[Shipment Date]],"dddd")</f>
        <v>Tuesday</v>
      </c>
      <c r="G613" s="1" t="str">
        <f>TEXT(Table1[[#This Row],[Shipment Date]],"mmmm")</f>
        <v>March</v>
      </c>
      <c r="H613" s="1">
        <v>45731</v>
      </c>
      <c r="I613" s="16" t="str">
        <f>TEXT(Table1[[#This Row],[Delivery Date]],"dddd")</f>
        <v>Saturday</v>
      </c>
      <c r="J613" s="1" t="str">
        <f>TEXT(Table1[[#This Row],[Delivery Date]],"mmmm")</f>
        <v>March</v>
      </c>
      <c r="K613" t="s">
        <v>1769</v>
      </c>
      <c r="L613" s="15" t="s">
        <v>54</v>
      </c>
      <c r="M613" s="15" t="s">
        <v>225</v>
      </c>
      <c r="N613" t="s">
        <v>1770</v>
      </c>
      <c r="O613" s="15" t="s">
        <v>207</v>
      </c>
      <c r="P613" s="15" t="s">
        <v>80</v>
      </c>
      <c r="Q613" t="s">
        <v>1771</v>
      </c>
      <c r="R613" t="s">
        <v>187</v>
      </c>
      <c r="S613" t="s">
        <v>38</v>
      </c>
      <c r="T613" t="s">
        <v>203</v>
      </c>
      <c r="U613" s="15" t="s">
        <v>204</v>
      </c>
      <c r="V613" s="15" t="s">
        <v>35</v>
      </c>
      <c r="W613">
        <v>475</v>
      </c>
      <c r="X613">
        <v>127.63</v>
      </c>
      <c r="Y613" s="15">
        <v>60624.25</v>
      </c>
      <c r="Z613">
        <v>25.94</v>
      </c>
      <c r="AA613">
        <v>4</v>
      </c>
      <c r="AB613">
        <v>1657</v>
      </c>
      <c r="AC613" t="s">
        <v>36</v>
      </c>
      <c r="AD613">
        <v>11967.4</v>
      </c>
      <c r="AE613">
        <v>48656.85</v>
      </c>
    </row>
    <row r="614" spans="1:31" x14ac:dyDescent="0.25">
      <c r="A614" s="15">
        <v>100612</v>
      </c>
      <c r="B614" s="1">
        <v>45604</v>
      </c>
      <c r="C614" s="1" t="str">
        <f>TEXT(Table1[[#This Row],[Order Date]],"dddd")</f>
        <v>Friday</v>
      </c>
      <c r="D614" s="16" t="str">
        <f>TEXT(Table1[[#This Row],[Order Date]],"mmmm")</f>
        <v>November</v>
      </c>
      <c r="E614" s="1">
        <v>45608</v>
      </c>
      <c r="F614" s="1" t="str">
        <f>TEXT(Table1[[#This Row],[Shipment Date]],"dddd")</f>
        <v>Tuesday</v>
      </c>
      <c r="G614" s="1" t="str">
        <f>TEXT(Table1[[#This Row],[Shipment Date]],"mmmm")</f>
        <v>November</v>
      </c>
      <c r="H614" s="1">
        <v>45626</v>
      </c>
      <c r="I614" s="16" t="str">
        <f>TEXT(Table1[[#This Row],[Delivery Date]],"dddd")</f>
        <v>Saturday</v>
      </c>
      <c r="J614" s="1" t="str">
        <f>TEXT(Table1[[#This Row],[Delivery Date]],"mmmm")</f>
        <v>November</v>
      </c>
      <c r="K614" t="s">
        <v>1772</v>
      </c>
      <c r="L614" s="15" t="s">
        <v>54</v>
      </c>
      <c r="M614" s="15" t="s">
        <v>129</v>
      </c>
      <c r="N614" t="s">
        <v>1773</v>
      </c>
      <c r="O614" s="15" t="s">
        <v>368</v>
      </c>
      <c r="P614" s="15" t="s">
        <v>29</v>
      </c>
      <c r="Q614" t="s">
        <v>1774</v>
      </c>
      <c r="R614" t="s">
        <v>212</v>
      </c>
      <c r="S614" t="s">
        <v>25</v>
      </c>
      <c r="T614" t="s">
        <v>203</v>
      </c>
      <c r="U614" s="15" t="s">
        <v>204</v>
      </c>
      <c r="V614" s="15" t="s">
        <v>76</v>
      </c>
      <c r="W614">
        <v>300</v>
      </c>
      <c r="X614">
        <v>24.58</v>
      </c>
      <c r="Y614" s="15">
        <v>7374</v>
      </c>
      <c r="Z614">
        <v>13.49</v>
      </c>
      <c r="AA614">
        <v>18</v>
      </c>
      <c r="AB614">
        <v>2005</v>
      </c>
      <c r="AC614" t="s">
        <v>57</v>
      </c>
      <c r="AD614">
        <v>1644.13</v>
      </c>
      <c r="AE614">
        <v>5729.87</v>
      </c>
    </row>
    <row r="615" spans="1:31" x14ac:dyDescent="0.25">
      <c r="A615" s="15">
        <v>100613</v>
      </c>
      <c r="B615" s="1">
        <v>45387</v>
      </c>
      <c r="C615" s="1" t="str">
        <f>TEXT(Table1[[#This Row],[Order Date]],"dddd")</f>
        <v>Friday</v>
      </c>
      <c r="D615" s="16" t="str">
        <f>TEXT(Table1[[#This Row],[Order Date]],"mmmm")</f>
        <v>April</v>
      </c>
      <c r="E615" s="1">
        <v>45392</v>
      </c>
      <c r="F615" s="1" t="str">
        <f>TEXT(Table1[[#This Row],[Shipment Date]],"dddd")</f>
        <v>Wednesday</v>
      </c>
      <c r="G615" s="1" t="str">
        <f>TEXT(Table1[[#This Row],[Shipment Date]],"mmmm")</f>
        <v>April</v>
      </c>
      <c r="H615" s="1">
        <v>45415</v>
      </c>
      <c r="I615" s="16" t="str">
        <f>TEXT(Table1[[#This Row],[Delivery Date]],"dddd")</f>
        <v>Friday</v>
      </c>
      <c r="J615" s="1" t="str">
        <f>TEXT(Table1[[#This Row],[Delivery Date]],"mmmm")</f>
        <v>May</v>
      </c>
      <c r="K615" t="s">
        <v>1775</v>
      </c>
      <c r="L615" s="15" t="s">
        <v>65</v>
      </c>
      <c r="M615" s="15" t="s">
        <v>154</v>
      </c>
      <c r="N615" t="s">
        <v>1776</v>
      </c>
      <c r="O615" s="15" t="s">
        <v>89</v>
      </c>
      <c r="P615" s="15" t="s">
        <v>62</v>
      </c>
      <c r="Q615" t="s">
        <v>833</v>
      </c>
      <c r="R615" t="s">
        <v>98</v>
      </c>
      <c r="S615" t="s">
        <v>38</v>
      </c>
      <c r="T615" t="s">
        <v>102</v>
      </c>
      <c r="U615" s="15" t="s">
        <v>103</v>
      </c>
      <c r="V615" s="15" t="s">
        <v>76</v>
      </c>
      <c r="W615">
        <v>92</v>
      </c>
      <c r="X615">
        <v>9.68</v>
      </c>
      <c r="Y615" s="15">
        <v>890.56</v>
      </c>
      <c r="Z615">
        <v>9.6999999999999993</v>
      </c>
      <c r="AA615">
        <v>23</v>
      </c>
      <c r="AB615">
        <v>3328</v>
      </c>
      <c r="AC615" t="s">
        <v>36</v>
      </c>
      <c r="AD615">
        <v>130.08000000000001</v>
      </c>
      <c r="AE615">
        <v>760.4799999999999</v>
      </c>
    </row>
    <row r="616" spans="1:31" x14ac:dyDescent="0.25">
      <c r="A616" s="15">
        <v>100614</v>
      </c>
      <c r="B616" s="1">
        <v>45681</v>
      </c>
      <c r="C616" s="1" t="str">
        <f>TEXT(Table1[[#This Row],[Order Date]],"dddd")</f>
        <v>Friday</v>
      </c>
      <c r="D616" s="16" t="str">
        <f>TEXT(Table1[[#This Row],[Order Date]],"mmmm")</f>
        <v>January</v>
      </c>
      <c r="E616" s="1">
        <v>45684</v>
      </c>
      <c r="F616" s="1" t="str">
        <f>TEXT(Table1[[#This Row],[Shipment Date]],"dddd")</f>
        <v>Monday</v>
      </c>
      <c r="G616" s="1" t="str">
        <f>TEXT(Table1[[#This Row],[Shipment Date]],"mmmm")</f>
        <v>January</v>
      </c>
      <c r="H616" s="1">
        <v>45696</v>
      </c>
      <c r="I616" s="16" t="str">
        <f>TEXT(Table1[[#This Row],[Delivery Date]],"dddd")</f>
        <v>Saturday</v>
      </c>
      <c r="J616" s="1" t="str">
        <f>TEXT(Table1[[#This Row],[Delivery Date]],"mmmm")</f>
        <v>February</v>
      </c>
      <c r="K616" t="s">
        <v>1777</v>
      </c>
      <c r="L616" s="15" t="s">
        <v>65</v>
      </c>
      <c r="M616" s="15" t="s">
        <v>70</v>
      </c>
      <c r="N616" t="s">
        <v>1778</v>
      </c>
      <c r="O616" s="15" t="s">
        <v>41</v>
      </c>
      <c r="P616" s="15" t="s">
        <v>42</v>
      </c>
      <c r="Q616" t="s">
        <v>1779</v>
      </c>
      <c r="R616" t="s">
        <v>212</v>
      </c>
      <c r="S616" t="s">
        <v>38</v>
      </c>
      <c r="T616" t="s">
        <v>33</v>
      </c>
      <c r="U616" s="15" t="s">
        <v>34</v>
      </c>
      <c r="V616" s="15" t="s">
        <v>123</v>
      </c>
      <c r="W616">
        <v>219</v>
      </c>
      <c r="X616">
        <v>305.39999999999998</v>
      </c>
      <c r="Y616" s="15">
        <v>66882.600000000006</v>
      </c>
      <c r="Z616">
        <v>16.010000000000002</v>
      </c>
      <c r="AA616">
        <v>12</v>
      </c>
      <c r="AB616">
        <v>1064</v>
      </c>
      <c r="AC616" t="s">
        <v>36</v>
      </c>
      <c r="AD616">
        <v>11179.26</v>
      </c>
      <c r="AE616">
        <v>55703.340000000004</v>
      </c>
    </row>
    <row r="617" spans="1:31" x14ac:dyDescent="0.25">
      <c r="A617" s="15">
        <v>100615</v>
      </c>
      <c r="B617" s="1">
        <v>45881</v>
      </c>
      <c r="C617" s="1" t="str">
        <f>TEXT(Table1[[#This Row],[Order Date]],"dddd")</f>
        <v>Tuesday</v>
      </c>
      <c r="D617" s="16" t="str">
        <f>TEXT(Table1[[#This Row],[Order Date]],"mmmm")</f>
        <v>August</v>
      </c>
      <c r="E617" s="1">
        <v>45884</v>
      </c>
      <c r="F617" s="1" t="str">
        <f>TEXT(Table1[[#This Row],[Shipment Date]],"dddd")</f>
        <v>Friday</v>
      </c>
      <c r="G617" s="1" t="str">
        <f>TEXT(Table1[[#This Row],[Shipment Date]],"mmmm")</f>
        <v>August</v>
      </c>
      <c r="H617" s="1">
        <v>45893</v>
      </c>
      <c r="I617" s="16" t="str">
        <f>TEXT(Table1[[#This Row],[Delivery Date]],"dddd")</f>
        <v>Sunday</v>
      </c>
      <c r="J617" s="1" t="str">
        <f>TEXT(Table1[[#This Row],[Delivery Date]],"mmmm")</f>
        <v>August</v>
      </c>
      <c r="K617" t="s">
        <v>1780</v>
      </c>
      <c r="L617" s="15" t="s">
        <v>54</v>
      </c>
      <c r="M617" s="15" t="s">
        <v>193</v>
      </c>
      <c r="N617" t="s">
        <v>1781</v>
      </c>
      <c r="O617" s="15" t="s">
        <v>177</v>
      </c>
      <c r="P617" s="15" t="s">
        <v>29</v>
      </c>
      <c r="Q617" t="s">
        <v>1782</v>
      </c>
      <c r="R617" t="s">
        <v>64</v>
      </c>
      <c r="S617" t="s">
        <v>25</v>
      </c>
      <c r="T617" t="s">
        <v>66</v>
      </c>
      <c r="U617" s="15" t="s">
        <v>67</v>
      </c>
      <c r="V617" s="15" t="s">
        <v>35</v>
      </c>
      <c r="W617">
        <v>131</v>
      </c>
      <c r="X617">
        <v>20.65</v>
      </c>
      <c r="Y617" s="15">
        <v>2705.15</v>
      </c>
      <c r="Z617">
        <v>16.190000000000001</v>
      </c>
      <c r="AA617">
        <v>9</v>
      </c>
      <c r="AB617">
        <v>2735</v>
      </c>
      <c r="AC617" t="s">
        <v>36</v>
      </c>
      <c r="AD617">
        <v>501.09</v>
      </c>
      <c r="AE617">
        <v>2204.06</v>
      </c>
    </row>
    <row r="618" spans="1:31" x14ac:dyDescent="0.25">
      <c r="A618" s="15">
        <v>100616</v>
      </c>
      <c r="B618" s="1">
        <v>45564</v>
      </c>
      <c r="C618" s="1" t="str">
        <f>TEXT(Table1[[#This Row],[Order Date]],"dddd")</f>
        <v>Sunday</v>
      </c>
      <c r="D618" s="16" t="str">
        <f>TEXT(Table1[[#This Row],[Order Date]],"mmmm")</f>
        <v>September</v>
      </c>
      <c r="E618" s="1">
        <v>45567</v>
      </c>
      <c r="F618" s="1" t="str">
        <f>TEXT(Table1[[#This Row],[Shipment Date]],"dddd")</f>
        <v>Wednesday</v>
      </c>
      <c r="G618" s="1" t="str">
        <f>TEXT(Table1[[#This Row],[Shipment Date]],"mmmm")</f>
        <v>October</v>
      </c>
      <c r="H618" s="1">
        <v>45581</v>
      </c>
      <c r="I618" s="16" t="str">
        <f>TEXT(Table1[[#This Row],[Delivery Date]],"dddd")</f>
        <v>Wednesday</v>
      </c>
      <c r="J618" s="1" t="str">
        <f>TEXT(Table1[[#This Row],[Delivery Date]],"mmmm")</f>
        <v>October</v>
      </c>
      <c r="K618" t="s">
        <v>1783</v>
      </c>
      <c r="L618" s="15" t="s">
        <v>38</v>
      </c>
      <c r="M618" s="15" t="s">
        <v>83</v>
      </c>
      <c r="N618" t="s">
        <v>1784</v>
      </c>
      <c r="O618" s="15" t="s">
        <v>368</v>
      </c>
      <c r="P618" s="15" t="s">
        <v>29</v>
      </c>
      <c r="Q618" t="s">
        <v>1785</v>
      </c>
      <c r="R618" t="s">
        <v>91</v>
      </c>
      <c r="S618" t="s">
        <v>38</v>
      </c>
      <c r="T618" t="s">
        <v>74</v>
      </c>
      <c r="U618" s="15" t="s">
        <v>75</v>
      </c>
      <c r="V618" s="15" t="s">
        <v>123</v>
      </c>
      <c r="W618">
        <v>120</v>
      </c>
      <c r="X618">
        <v>29.34</v>
      </c>
      <c r="Y618" s="15">
        <v>3520.8</v>
      </c>
      <c r="Z618">
        <v>10.08</v>
      </c>
      <c r="AA618">
        <v>14</v>
      </c>
      <c r="AB618">
        <v>3310</v>
      </c>
      <c r="AC618" t="s">
        <v>36</v>
      </c>
      <c r="AD618">
        <v>736.25</v>
      </c>
      <c r="AE618">
        <v>2784.55</v>
      </c>
    </row>
    <row r="619" spans="1:31" x14ac:dyDescent="0.25">
      <c r="A619" s="15">
        <v>100617</v>
      </c>
      <c r="B619" s="1">
        <v>45985</v>
      </c>
      <c r="C619" s="1" t="str">
        <f>TEXT(Table1[[#This Row],[Order Date]],"dddd")</f>
        <v>Monday</v>
      </c>
      <c r="D619" s="16" t="str">
        <f>TEXT(Table1[[#This Row],[Order Date]],"mmmm")</f>
        <v>November</v>
      </c>
      <c r="E619" s="1">
        <v>45985</v>
      </c>
      <c r="F619" s="1" t="str">
        <f>TEXT(Table1[[#This Row],[Shipment Date]],"dddd")</f>
        <v>Monday</v>
      </c>
      <c r="G619" s="1" t="str">
        <f>TEXT(Table1[[#This Row],[Shipment Date]],"mmmm")</f>
        <v>November</v>
      </c>
      <c r="H619" s="1">
        <v>45990</v>
      </c>
      <c r="I619" s="16" t="str">
        <f>TEXT(Table1[[#This Row],[Delivery Date]],"dddd")</f>
        <v>Saturday</v>
      </c>
      <c r="J619" s="1" t="str">
        <f>TEXT(Table1[[#This Row],[Delivery Date]],"mmmm")</f>
        <v>November</v>
      </c>
      <c r="K619" t="s">
        <v>1786</v>
      </c>
      <c r="L619" s="15" t="s">
        <v>54</v>
      </c>
      <c r="M619" s="15" t="s">
        <v>193</v>
      </c>
      <c r="N619" t="s">
        <v>1787</v>
      </c>
      <c r="O619" s="15" t="s">
        <v>79</v>
      </c>
      <c r="P619" s="15" t="s">
        <v>80</v>
      </c>
      <c r="Q619" t="s">
        <v>1788</v>
      </c>
      <c r="R619" t="s">
        <v>118</v>
      </c>
      <c r="S619" t="s">
        <v>54</v>
      </c>
      <c r="T619" t="s">
        <v>66</v>
      </c>
      <c r="U619" s="15" t="s">
        <v>67</v>
      </c>
      <c r="V619" s="15" t="s">
        <v>68</v>
      </c>
      <c r="W619">
        <v>174</v>
      </c>
      <c r="X619">
        <v>277.51</v>
      </c>
      <c r="Y619" s="15">
        <v>48286.74</v>
      </c>
      <c r="Z619">
        <v>29.47</v>
      </c>
      <c r="AA619">
        <v>5</v>
      </c>
      <c r="AB619">
        <v>1593</v>
      </c>
      <c r="AC619" t="s">
        <v>36</v>
      </c>
      <c r="AD619">
        <v>10678.13</v>
      </c>
      <c r="AE619">
        <v>37608.61</v>
      </c>
    </row>
    <row r="620" spans="1:31" x14ac:dyDescent="0.25">
      <c r="A620" s="15">
        <v>100618</v>
      </c>
      <c r="B620" s="1">
        <v>45905</v>
      </c>
      <c r="C620" s="1" t="str">
        <f>TEXT(Table1[[#This Row],[Order Date]],"dddd")</f>
        <v>Friday</v>
      </c>
      <c r="D620" s="16" t="str">
        <f>TEXT(Table1[[#This Row],[Order Date]],"mmmm")</f>
        <v>September</v>
      </c>
      <c r="E620" s="1">
        <v>45910</v>
      </c>
      <c r="F620" s="1" t="str">
        <f>TEXT(Table1[[#This Row],[Shipment Date]],"dddd")</f>
        <v>Wednesday</v>
      </c>
      <c r="G620" s="1" t="str">
        <f>TEXT(Table1[[#This Row],[Shipment Date]],"mmmm")</f>
        <v>September</v>
      </c>
      <c r="H620" s="1">
        <v>45911</v>
      </c>
      <c r="I620" s="16" t="str">
        <f>TEXT(Table1[[#This Row],[Delivery Date]],"dddd")</f>
        <v>Thursday</v>
      </c>
      <c r="J620" s="1" t="str">
        <f>TEXT(Table1[[#This Row],[Delivery Date]],"mmmm")</f>
        <v>September</v>
      </c>
      <c r="K620" t="s">
        <v>1789</v>
      </c>
      <c r="L620" s="15" t="s">
        <v>38</v>
      </c>
      <c r="M620" s="15" t="s">
        <v>147</v>
      </c>
      <c r="N620" t="s">
        <v>1790</v>
      </c>
      <c r="O620" s="15" t="s">
        <v>207</v>
      </c>
      <c r="P620" s="15" t="s">
        <v>80</v>
      </c>
      <c r="Q620" t="s">
        <v>1791</v>
      </c>
      <c r="R620" t="s">
        <v>98</v>
      </c>
      <c r="S620" t="s">
        <v>38</v>
      </c>
      <c r="T620" t="s">
        <v>74</v>
      </c>
      <c r="U620" s="15" t="s">
        <v>75</v>
      </c>
      <c r="V620" s="15" t="s">
        <v>68</v>
      </c>
      <c r="W620">
        <v>232</v>
      </c>
      <c r="X620">
        <v>166.06</v>
      </c>
      <c r="Y620" s="15">
        <v>38525.919999999998</v>
      </c>
      <c r="Z620">
        <v>32.26</v>
      </c>
      <c r="AA620">
        <v>1</v>
      </c>
      <c r="AB620">
        <v>336</v>
      </c>
      <c r="AC620" t="s">
        <v>36</v>
      </c>
      <c r="AD620">
        <v>10407.049999999999</v>
      </c>
      <c r="AE620">
        <v>28118.87</v>
      </c>
    </row>
    <row r="621" spans="1:31" x14ac:dyDescent="0.25">
      <c r="A621" s="15">
        <v>100619</v>
      </c>
      <c r="B621" s="1">
        <v>45314</v>
      </c>
      <c r="C621" s="1" t="str">
        <f>TEXT(Table1[[#This Row],[Order Date]],"dddd")</f>
        <v>Tuesday</v>
      </c>
      <c r="D621" s="16" t="str">
        <f>TEXT(Table1[[#This Row],[Order Date]],"mmmm")</f>
        <v>January</v>
      </c>
      <c r="E621" s="1">
        <v>45318</v>
      </c>
      <c r="F621" s="1" t="str">
        <f>TEXT(Table1[[#This Row],[Shipment Date]],"dddd")</f>
        <v>Saturday</v>
      </c>
      <c r="G621" s="1" t="str">
        <f>TEXT(Table1[[#This Row],[Shipment Date]],"mmmm")</f>
        <v>January</v>
      </c>
      <c r="H621" s="1">
        <v>45329</v>
      </c>
      <c r="I621" s="16" t="str">
        <f>TEXT(Table1[[#This Row],[Delivery Date]],"dddd")</f>
        <v>Wednesday</v>
      </c>
      <c r="J621" s="1" t="str">
        <f>TEXT(Table1[[#This Row],[Delivery Date]],"mmmm")</f>
        <v>February</v>
      </c>
      <c r="K621" t="s">
        <v>1792</v>
      </c>
      <c r="L621" s="15" t="s">
        <v>32</v>
      </c>
      <c r="M621" s="15" t="s">
        <v>180</v>
      </c>
      <c r="N621" t="s">
        <v>1793</v>
      </c>
      <c r="O621" s="15" t="s">
        <v>126</v>
      </c>
      <c r="P621" s="15" t="s">
        <v>42</v>
      </c>
      <c r="Q621" t="s">
        <v>1794</v>
      </c>
      <c r="R621" t="s">
        <v>113</v>
      </c>
      <c r="S621" t="s">
        <v>32</v>
      </c>
      <c r="T621" t="s">
        <v>33</v>
      </c>
      <c r="U621" s="15" t="s">
        <v>34</v>
      </c>
      <c r="V621" s="15" t="s">
        <v>123</v>
      </c>
      <c r="W621">
        <v>322</v>
      </c>
      <c r="X621">
        <v>99.45</v>
      </c>
      <c r="Y621" s="15">
        <v>32022.9</v>
      </c>
      <c r="Z621">
        <v>13.72</v>
      </c>
      <c r="AA621">
        <v>11</v>
      </c>
      <c r="AB621">
        <v>376</v>
      </c>
      <c r="AC621" t="s">
        <v>36</v>
      </c>
      <c r="AD621">
        <v>3645.22</v>
      </c>
      <c r="AE621">
        <v>28377.68</v>
      </c>
    </row>
    <row r="622" spans="1:31" x14ac:dyDescent="0.25">
      <c r="A622" s="15">
        <v>100620</v>
      </c>
      <c r="B622" s="1">
        <v>45656</v>
      </c>
      <c r="C622" s="1" t="str">
        <f>TEXT(Table1[[#This Row],[Order Date]],"dddd")</f>
        <v>Monday</v>
      </c>
      <c r="D622" s="16" t="str">
        <f>TEXT(Table1[[#This Row],[Order Date]],"mmmm")</f>
        <v>December</v>
      </c>
      <c r="E622" s="1">
        <v>45657</v>
      </c>
      <c r="F622" s="1" t="str">
        <f>TEXT(Table1[[#This Row],[Shipment Date]],"dddd")</f>
        <v>Tuesday</v>
      </c>
      <c r="G622" s="1" t="str">
        <f>TEXT(Table1[[#This Row],[Shipment Date]],"mmmm")</f>
        <v>December</v>
      </c>
      <c r="H622" s="1">
        <v>45672</v>
      </c>
      <c r="I622" s="16" t="str">
        <f>TEXT(Table1[[#This Row],[Delivery Date]],"dddd")</f>
        <v>Wednesday</v>
      </c>
      <c r="J622" s="1" t="str">
        <f>TEXT(Table1[[#This Row],[Delivery Date]],"mmmm")</f>
        <v>January</v>
      </c>
      <c r="K622" t="s">
        <v>1795</v>
      </c>
      <c r="L622" s="15" t="s">
        <v>38</v>
      </c>
      <c r="M622" s="15" t="s">
        <v>39</v>
      </c>
      <c r="N622" t="s">
        <v>1796</v>
      </c>
      <c r="O622" s="15" t="s">
        <v>368</v>
      </c>
      <c r="P622" s="15" t="s">
        <v>29</v>
      </c>
      <c r="Q622" t="s">
        <v>1435</v>
      </c>
      <c r="R622" t="s">
        <v>212</v>
      </c>
      <c r="S622" t="s">
        <v>25</v>
      </c>
      <c r="T622" t="s">
        <v>66</v>
      </c>
      <c r="U622" s="15" t="s">
        <v>67</v>
      </c>
      <c r="V622" s="15" t="s">
        <v>76</v>
      </c>
      <c r="W622">
        <v>283</v>
      </c>
      <c r="X622">
        <v>71.77</v>
      </c>
      <c r="Y622" s="15">
        <v>20310.91</v>
      </c>
      <c r="Z622">
        <v>13.18</v>
      </c>
      <c r="AA622">
        <v>15</v>
      </c>
      <c r="AB622">
        <v>2102</v>
      </c>
      <c r="AC622" t="s">
        <v>57</v>
      </c>
      <c r="AD622">
        <v>4227.24</v>
      </c>
      <c r="AE622">
        <v>16083.67</v>
      </c>
    </row>
    <row r="623" spans="1:31" x14ac:dyDescent="0.25">
      <c r="A623" s="15">
        <v>100621</v>
      </c>
      <c r="B623" s="1">
        <v>45351</v>
      </c>
      <c r="C623" s="1" t="str">
        <f>TEXT(Table1[[#This Row],[Order Date]],"dddd")</f>
        <v>Thursday</v>
      </c>
      <c r="D623" s="16" t="str">
        <f>TEXT(Table1[[#This Row],[Order Date]],"mmmm")</f>
        <v>February</v>
      </c>
      <c r="E623" s="1">
        <v>45351</v>
      </c>
      <c r="F623" s="1" t="str">
        <f>TEXT(Table1[[#This Row],[Shipment Date]],"dddd")</f>
        <v>Thursday</v>
      </c>
      <c r="G623" s="1" t="str">
        <f>TEXT(Table1[[#This Row],[Shipment Date]],"mmmm")</f>
        <v>February</v>
      </c>
      <c r="H623" s="1">
        <v>45357</v>
      </c>
      <c r="I623" s="16" t="str">
        <f>TEXT(Table1[[#This Row],[Delivery Date]],"dddd")</f>
        <v>Wednesday</v>
      </c>
      <c r="J623" s="1" t="str">
        <f>TEXT(Table1[[#This Row],[Delivery Date]],"mmmm")</f>
        <v>March</v>
      </c>
      <c r="K623" t="s">
        <v>1797</v>
      </c>
      <c r="L623" s="15" t="s">
        <v>25</v>
      </c>
      <c r="M623" s="15" t="s">
        <v>59</v>
      </c>
      <c r="N623" t="s">
        <v>1798</v>
      </c>
      <c r="O623" s="15" t="s">
        <v>126</v>
      </c>
      <c r="P623" s="15" t="s">
        <v>42</v>
      </c>
      <c r="Q623" t="s">
        <v>81</v>
      </c>
      <c r="R623" t="s">
        <v>113</v>
      </c>
      <c r="S623" t="s">
        <v>38</v>
      </c>
      <c r="T623" t="s">
        <v>203</v>
      </c>
      <c r="U623" s="15" t="s">
        <v>204</v>
      </c>
      <c r="V623" s="15" t="s">
        <v>123</v>
      </c>
      <c r="W623">
        <v>408</v>
      </c>
      <c r="X623">
        <v>437.56</v>
      </c>
      <c r="Y623" s="15">
        <v>178524.48</v>
      </c>
      <c r="Z623">
        <v>20.61</v>
      </c>
      <c r="AA623">
        <v>6</v>
      </c>
      <c r="AB623">
        <v>1791</v>
      </c>
      <c r="AC623" t="s">
        <v>36</v>
      </c>
      <c r="AD623">
        <v>27556.18</v>
      </c>
      <c r="AE623">
        <v>150968.30000000002</v>
      </c>
    </row>
    <row r="624" spans="1:31" x14ac:dyDescent="0.25">
      <c r="A624" s="15">
        <v>100622</v>
      </c>
      <c r="B624" s="1">
        <v>45382</v>
      </c>
      <c r="C624" s="1" t="str">
        <f>TEXT(Table1[[#This Row],[Order Date]],"dddd")</f>
        <v>Sunday</v>
      </c>
      <c r="D624" s="16" t="str">
        <f>TEXT(Table1[[#This Row],[Order Date]],"mmmm")</f>
        <v>March</v>
      </c>
      <c r="E624" s="1">
        <v>45383</v>
      </c>
      <c r="F624" s="1" t="str">
        <f>TEXT(Table1[[#This Row],[Shipment Date]],"dddd")</f>
        <v>Monday</v>
      </c>
      <c r="G624" s="1" t="str">
        <f>TEXT(Table1[[#This Row],[Shipment Date]],"mmmm")</f>
        <v>April</v>
      </c>
      <c r="H624" s="1">
        <v>45385</v>
      </c>
      <c r="I624" s="16" t="str">
        <f>TEXT(Table1[[#This Row],[Delivery Date]],"dddd")</f>
        <v>Wednesday</v>
      </c>
      <c r="J624" s="1" t="str">
        <f>TEXT(Table1[[#This Row],[Delivery Date]],"mmmm")</f>
        <v>April</v>
      </c>
      <c r="K624" t="s">
        <v>1799</v>
      </c>
      <c r="L624" s="15" t="s">
        <v>25</v>
      </c>
      <c r="M624" s="15" t="s">
        <v>169</v>
      </c>
      <c r="N624" t="s">
        <v>1800</v>
      </c>
      <c r="O624" s="15" t="s">
        <v>238</v>
      </c>
      <c r="P624" s="15" t="s">
        <v>62</v>
      </c>
      <c r="Q624" t="s">
        <v>1506</v>
      </c>
      <c r="R624" t="s">
        <v>44</v>
      </c>
      <c r="S624" t="s">
        <v>38</v>
      </c>
      <c r="T624" t="s">
        <v>151</v>
      </c>
      <c r="U624" s="15" t="s">
        <v>152</v>
      </c>
      <c r="V624" s="15" t="s">
        <v>35</v>
      </c>
      <c r="W624">
        <v>315</v>
      </c>
      <c r="X624">
        <v>46.82</v>
      </c>
      <c r="Y624" s="15">
        <v>14748.3</v>
      </c>
      <c r="Z624">
        <v>21.4</v>
      </c>
      <c r="AA624">
        <v>2</v>
      </c>
      <c r="AB624">
        <v>4790</v>
      </c>
      <c r="AC624" t="s">
        <v>36</v>
      </c>
      <c r="AD624">
        <v>264.87</v>
      </c>
      <c r="AE624">
        <v>14483.429999999998</v>
      </c>
    </row>
    <row r="625" spans="1:31" x14ac:dyDescent="0.25">
      <c r="A625" s="15">
        <v>100623</v>
      </c>
      <c r="B625" s="1">
        <v>45432</v>
      </c>
      <c r="C625" s="1" t="str">
        <f>TEXT(Table1[[#This Row],[Order Date]],"dddd")</f>
        <v>Monday</v>
      </c>
      <c r="D625" s="16" t="str">
        <f>TEXT(Table1[[#This Row],[Order Date]],"mmmm")</f>
        <v>May</v>
      </c>
      <c r="E625" s="1">
        <v>45432</v>
      </c>
      <c r="F625" s="1" t="str">
        <f>TEXT(Table1[[#This Row],[Shipment Date]],"dddd")</f>
        <v>Monday</v>
      </c>
      <c r="G625" s="1" t="str">
        <f>TEXT(Table1[[#This Row],[Shipment Date]],"mmmm")</f>
        <v>May</v>
      </c>
      <c r="H625" s="1">
        <v>45446</v>
      </c>
      <c r="I625" s="16" t="str">
        <f>TEXT(Table1[[#This Row],[Delivery Date]],"dddd")</f>
        <v>Monday</v>
      </c>
      <c r="J625" s="1" t="str">
        <f>TEXT(Table1[[#This Row],[Delivery Date]],"mmmm")</f>
        <v>June</v>
      </c>
      <c r="K625" t="s">
        <v>1801</v>
      </c>
      <c r="L625" s="15" t="s">
        <v>54</v>
      </c>
      <c r="M625" s="15" t="s">
        <v>225</v>
      </c>
      <c r="N625" t="s">
        <v>1802</v>
      </c>
      <c r="O625" s="15" t="s">
        <v>134</v>
      </c>
      <c r="P625" s="15" t="s">
        <v>52</v>
      </c>
      <c r="Q625" t="s">
        <v>1803</v>
      </c>
      <c r="R625" t="s">
        <v>212</v>
      </c>
      <c r="S625" t="s">
        <v>25</v>
      </c>
      <c r="T625" t="s">
        <v>66</v>
      </c>
      <c r="U625" s="15" t="s">
        <v>67</v>
      </c>
      <c r="V625" s="15" t="s">
        <v>123</v>
      </c>
      <c r="W625">
        <v>223</v>
      </c>
      <c r="X625">
        <v>74.08</v>
      </c>
      <c r="Y625" s="15">
        <v>16519.84</v>
      </c>
      <c r="Z625">
        <v>16.11</v>
      </c>
      <c r="AA625">
        <v>14</v>
      </c>
      <c r="AB625">
        <v>1081</v>
      </c>
      <c r="AC625" t="s">
        <v>36</v>
      </c>
      <c r="AD625">
        <v>3063.75</v>
      </c>
      <c r="AE625">
        <v>13456.09</v>
      </c>
    </row>
    <row r="626" spans="1:31" x14ac:dyDescent="0.25">
      <c r="A626" s="15">
        <v>100624</v>
      </c>
      <c r="B626" s="1">
        <v>45579</v>
      </c>
      <c r="C626" s="1" t="str">
        <f>TEXT(Table1[[#This Row],[Order Date]],"dddd")</f>
        <v>Monday</v>
      </c>
      <c r="D626" s="16" t="str">
        <f>TEXT(Table1[[#This Row],[Order Date]],"mmmm")</f>
        <v>October</v>
      </c>
      <c r="E626" s="1">
        <v>45580</v>
      </c>
      <c r="F626" s="1" t="str">
        <f>TEXT(Table1[[#This Row],[Shipment Date]],"dddd")</f>
        <v>Tuesday</v>
      </c>
      <c r="G626" s="1" t="str">
        <f>TEXT(Table1[[#This Row],[Shipment Date]],"mmmm")</f>
        <v>October</v>
      </c>
      <c r="H626" s="1">
        <v>45593</v>
      </c>
      <c r="I626" s="16" t="str">
        <f>TEXT(Table1[[#This Row],[Delivery Date]],"dddd")</f>
        <v>Monday</v>
      </c>
      <c r="J626" s="1" t="str">
        <f>TEXT(Table1[[#This Row],[Delivery Date]],"mmmm")</f>
        <v>October</v>
      </c>
      <c r="K626" t="s">
        <v>1804</v>
      </c>
      <c r="L626" s="15" t="s">
        <v>54</v>
      </c>
      <c r="M626" s="15" t="s">
        <v>158</v>
      </c>
      <c r="N626" t="s">
        <v>1805</v>
      </c>
      <c r="O626" s="15" t="s">
        <v>116</v>
      </c>
      <c r="P626" s="15" t="s">
        <v>62</v>
      </c>
      <c r="Q626" t="s">
        <v>1806</v>
      </c>
      <c r="R626" t="s">
        <v>98</v>
      </c>
      <c r="S626" t="s">
        <v>32</v>
      </c>
      <c r="T626" t="s">
        <v>151</v>
      </c>
      <c r="U626" s="15" t="s">
        <v>152</v>
      </c>
      <c r="V626" s="15" t="s">
        <v>123</v>
      </c>
      <c r="W626">
        <v>406</v>
      </c>
      <c r="X626">
        <v>39.130000000000003</v>
      </c>
      <c r="Y626" s="15">
        <v>15886.78</v>
      </c>
      <c r="Z626">
        <v>20.56</v>
      </c>
      <c r="AA626">
        <v>13</v>
      </c>
      <c r="AB626">
        <v>337</v>
      </c>
      <c r="AC626" t="s">
        <v>188</v>
      </c>
      <c r="AD626">
        <v>989.73</v>
      </c>
      <c r="AE626">
        <v>14897.050000000001</v>
      </c>
    </row>
    <row r="627" spans="1:31" x14ac:dyDescent="0.25">
      <c r="A627" s="15">
        <v>100625</v>
      </c>
      <c r="B627" s="1">
        <v>45648</v>
      </c>
      <c r="C627" s="1" t="str">
        <f>TEXT(Table1[[#This Row],[Order Date]],"dddd")</f>
        <v>Sunday</v>
      </c>
      <c r="D627" s="16" t="str">
        <f>TEXT(Table1[[#This Row],[Order Date]],"mmmm")</f>
        <v>December</v>
      </c>
      <c r="E627" s="1">
        <v>45648</v>
      </c>
      <c r="F627" s="1" t="str">
        <f>TEXT(Table1[[#This Row],[Shipment Date]],"dddd")</f>
        <v>Sunday</v>
      </c>
      <c r="G627" s="1" t="str">
        <f>TEXT(Table1[[#This Row],[Shipment Date]],"mmmm")</f>
        <v>December</v>
      </c>
      <c r="H627" s="1">
        <v>45671</v>
      </c>
      <c r="I627" s="16" t="str">
        <f>TEXT(Table1[[#This Row],[Delivery Date]],"dddd")</f>
        <v>Tuesday</v>
      </c>
      <c r="J627" s="1" t="str">
        <f>TEXT(Table1[[#This Row],[Delivery Date]],"mmmm")</f>
        <v>January</v>
      </c>
      <c r="K627" t="s">
        <v>923</v>
      </c>
      <c r="L627" s="15" t="s">
        <v>38</v>
      </c>
      <c r="M627" s="15" t="s">
        <v>49</v>
      </c>
      <c r="N627" t="s">
        <v>1807</v>
      </c>
      <c r="O627" s="15" t="s">
        <v>139</v>
      </c>
      <c r="P627" s="15" t="s">
        <v>42</v>
      </c>
      <c r="Q627" t="s">
        <v>1808</v>
      </c>
      <c r="R627" t="s">
        <v>31</v>
      </c>
      <c r="S627" t="s">
        <v>25</v>
      </c>
      <c r="T627" t="s">
        <v>66</v>
      </c>
      <c r="U627" s="15" t="s">
        <v>67</v>
      </c>
      <c r="V627" s="15" t="s">
        <v>76</v>
      </c>
      <c r="W627">
        <v>65</v>
      </c>
      <c r="X627">
        <v>388.56</v>
      </c>
      <c r="Y627" s="15">
        <v>25256.400000000001</v>
      </c>
      <c r="Z627">
        <v>9.1999999999999993</v>
      </c>
      <c r="AA627">
        <v>23</v>
      </c>
      <c r="AB627">
        <v>118</v>
      </c>
      <c r="AC627" t="s">
        <v>36</v>
      </c>
      <c r="AD627">
        <v>2238.5</v>
      </c>
      <c r="AE627">
        <v>23017.9</v>
      </c>
    </row>
    <row r="628" spans="1:31" x14ac:dyDescent="0.25">
      <c r="A628" s="15">
        <v>100626</v>
      </c>
      <c r="B628" s="1">
        <v>45781</v>
      </c>
      <c r="C628" s="1" t="str">
        <f>TEXT(Table1[[#This Row],[Order Date]],"dddd")</f>
        <v>Sunday</v>
      </c>
      <c r="D628" s="16" t="str">
        <f>TEXT(Table1[[#This Row],[Order Date]],"mmmm")</f>
        <v>May</v>
      </c>
      <c r="E628" s="1">
        <v>45782</v>
      </c>
      <c r="F628" s="1" t="str">
        <f>TEXT(Table1[[#This Row],[Shipment Date]],"dddd")</f>
        <v>Monday</v>
      </c>
      <c r="G628" s="1" t="str">
        <f>TEXT(Table1[[#This Row],[Shipment Date]],"mmmm")</f>
        <v>May</v>
      </c>
      <c r="H628" s="1">
        <v>45786</v>
      </c>
      <c r="I628" s="16" t="str">
        <f>TEXT(Table1[[#This Row],[Delivery Date]],"dddd")</f>
        <v>Friday</v>
      </c>
      <c r="J628" s="1" t="str">
        <f>TEXT(Table1[[#This Row],[Delivery Date]],"mmmm")</f>
        <v>May</v>
      </c>
      <c r="K628" t="s">
        <v>1809</v>
      </c>
      <c r="L628" s="15" t="s">
        <v>65</v>
      </c>
      <c r="M628" s="15" t="s">
        <v>154</v>
      </c>
      <c r="N628" t="s">
        <v>1810</v>
      </c>
      <c r="O628" s="15" t="s">
        <v>177</v>
      </c>
      <c r="P628" s="15" t="s">
        <v>29</v>
      </c>
      <c r="Q628" t="s">
        <v>117</v>
      </c>
      <c r="R628" t="s">
        <v>91</v>
      </c>
      <c r="S628" t="s">
        <v>38</v>
      </c>
      <c r="T628" t="s">
        <v>45</v>
      </c>
      <c r="U628" s="15" t="s">
        <v>46</v>
      </c>
      <c r="V628" s="15" t="s">
        <v>35</v>
      </c>
      <c r="W628">
        <v>338</v>
      </c>
      <c r="X628">
        <v>24.19</v>
      </c>
      <c r="Y628" s="15">
        <v>8176.22</v>
      </c>
      <c r="Z628">
        <v>22.06</v>
      </c>
      <c r="AA628">
        <v>4</v>
      </c>
      <c r="AB628">
        <v>2129</v>
      </c>
      <c r="AC628" t="s">
        <v>36</v>
      </c>
      <c r="AD628">
        <v>1891.13</v>
      </c>
      <c r="AE628">
        <v>6285.09</v>
      </c>
    </row>
    <row r="629" spans="1:31" x14ac:dyDescent="0.25">
      <c r="A629" s="15">
        <v>100627</v>
      </c>
      <c r="B629" s="1">
        <v>45725</v>
      </c>
      <c r="C629" s="1" t="str">
        <f>TEXT(Table1[[#This Row],[Order Date]],"dddd")</f>
        <v>Sunday</v>
      </c>
      <c r="D629" s="16" t="str">
        <f>TEXT(Table1[[#This Row],[Order Date]],"mmmm")</f>
        <v>March</v>
      </c>
      <c r="E629" s="1">
        <v>45727</v>
      </c>
      <c r="F629" s="1" t="str">
        <f>TEXT(Table1[[#This Row],[Shipment Date]],"dddd")</f>
        <v>Tuesday</v>
      </c>
      <c r="G629" s="1" t="str">
        <f>TEXT(Table1[[#This Row],[Shipment Date]],"mmmm")</f>
        <v>March</v>
      </c>
      <c r="H629" s="1">
        <v>45737</v>
      </c>
      <c r="I629" s="16" t="str">
        <f>TEXT(Table1[[#This Row],[Delivery Date]],"dddd")</f>
        <v>Friday</v>
      </c>
      <c r="J629" s="1" t="str">
        <f>TEXT(Table1[[#This Row],[Delivery Date]],"mmmm")</f>
        <v>March</v>
      </c>
      <c r="K629" t="s">
        <v>1811</v>
      </c>
      <c r="L629" s="15" t="s">
        <v>25</v>
      </c>
      <c r="M629" s="15" t="s">
        <v>172</v>
      </c>
      <c r="N629" t="s">
        <v>1812</v>
      </c>
      <c r="O629" s="15" t="s">
        <v>134</v>
      </c>
      <c r="P629" s="15" t="s">
        <v>52</v>
      </c>
      <c r="Q629" t="s">
        <v>1355</v>
      </c>
      <c r="R629" t="s">
        <v>118</v>
      </c>
      <c r="S629" t="s">
        <v>38</v>
      </c>
      <c r="T629" t="s">
        <v>74</v>
      </c>
      <c r="U629" s="15" t="s">
        <v>75</v>
      </c>
      <c r="V629" s="15" t="s">
        <v>35</v>
      </c>
      <c r="W629">
        <v>280</v>
      </c>
      <c r="X629">
        <v>71.2</v>
      </c>
      <c r="Y629" s="15">
        <v>19936</v>
      </c>
      <c r="Z629">
        <v>20.41</v>
      </c>
      <c r="AA629">
        <v>10</v>
      </c>
      <c r="AB629">
        <v>446</v>
      </c>
      <c r="AC629" t="s">
        <v>47</v>
      </c>
      <c r="AD629">
        <v>-155.63999999999999</v>
      </c>
      <c r="AE629">
        <v>20091.64</v>
      </c>
    </row>
    <row r="630" spans="1:31" x14ac:dyDescent="0.25">
      <c r="A630" s="15">
        <v>100628</v>
      </c>
      <c r="B630" s="1">
        <v>45356</v>
      </c>
      <c r="C630" s="1" t="str">
        <f>TEXT(Table1[[#This Row],[Order Date]],"dddd")</f>
        <v>Tuesday</v>
      </c>
      <c r="D630" s="16" t="str">
        <f>TEXT(Table1[[#This Row],[Order Date]],"mmmm")</f>
        <v>March</v>
      </c>
      <c r="E630" s="1">
        <v>45356</v>
      </c>
      <c r="F630" s="1" t="str">
        <f>TEXT(Table1[[#This Row],[Shipment Date]],"dddd")</f>
        <v>Tuesday</v>
      </c>
      <c r="G630" s="1" t="str">
        <f>TEXT(Table1[[#This Row],[Shipment Date]],"mmmm")</f>
        <v>March</v>
      </c>
      <c r="H630" s="1">
        <v>45360</v>
      </c>
      <c r="I630" s="16" t="str">
        <f>TEXT(Table1[[#This Row],[Delivery Date]],"dddd")</f>
        <v>Saturday</v>
      </c>
      <c r="J630" s="1" t="str">
        <f>TEXT(Table1[[#This Row],[Delivery Date]],"mmmm")</f>
        <v>March</v>
      </c>
      <c r="K630" t="s">
        <v>1813</v>
      </c>
      <c r="L630" s="15" t="s">
        <v>65</v>
      </c>
      <c r="M630" s="15" t="s">
        <v>70</v>
      </c>
      <c r="N630" t="s">
        <v>1814</v>
      </c>
      <c r="O630" s="15" t="s">
        <v>85</v>
      </c>
      <c r="P630" s="15" t="s">
        <v>52</v>
      </c>
      <c r="Q630" t="s">
        <v>1752</v>
      </c>
      <c r="R630" t="s">
        <v>113</v>
      </c>
      <c r="S630" t="s">
        <v>54</v>
      </c>
      <c r="T630" t="s">
        <v>55</v>
      </c>
      <c r="U630" s="15" t="s">
        <v>56</v>
      </c>
      <c r="V630" s="15" t="s">
        <v>68</v>
      </c>
      <c r="W630">
        <v>316</v>
      </c>
      <c r="X630">
        <v>23.89</v>
      </c>
      <c r="Y630" s="15">
        <v>7549.24</v>
      </c>
      <c r="Z630">
        <v>48.99</v>
      </c>
      <c r="AA630">
        <v>4</v>
      </c>
      <c r="AB630">
        <v>2308</v>
      </c>
      <c r="AC630" t="s">
        <v>36</v>
      </c>
      <c r="AD630">
        <v>1042.28</v>
      </c>
      <c r="AE630">
        <v>6506.96</v>
      </c>
    </row>
    <row r="631" spans="1:31" x14ac:dyDescent="0.25">
      <c r="A631" s="15">
        <v>100629</v>
      </c>
      <c r="B631" s="1">
        <v>45528</v>
      </c>
      <c r="C631" s="1" t="str">
        <f>TEXT(Table1[[#This Row],[Order Date]],"dddd")</f>
        <v>Saturday</v>
      </c>
      <c r="D631" s="16" t="str">
        <f>TEXT(Table1[[#This Row],[Order Date]],"mmmm")</f>
        <v>August</v>
      </c>
      <c r="E631" s="1">
        <v>45530</v>
      </c>
      <c r="F631" s="1" t="str">
        <f>TEXT(Table1[[#This Row],[Shipment Date]],"dddd")</f>
        <v>Monday</v>
      </c>
      <c r="G631" s="1" t="str">
        <f>TEXT(Table1[[#This Row],[Shipment Date]],"mmmm")</f>
        <v>August</v>
      </c>
      <c r="H631" s="1">
        <v>45542</v>
      </c>
      <c r="I631" s="16" t="str">
        <f>TEXT(Table1[[#This Row],[Delivery Date]],"dddd")</f>
        <v>Saturday</v>
      </c>
      <c r="J631" s="1" t="str">
        <f>TEXT(Table1[[#This Row],[Delivery Date]],"mmmm")</f>
        <v>September</v>
      </c>
      <c r="K631" t="s">
        <v>1795</v>
      </c>
      <c r="L631" s="15" t="s">
        <v>65</v>
      </c>
      <c r="M631" s="15" t="s">
        <v>70</v>
      </c>
      <c r="N631" t="s">
        <v>1815</v>
      </c>
      <c r="O631" s="15" t="s">
        <v>79</v>
      </c>
      <c r="P631" s="15" t="s">
        <v>80</v>
      </c>
      <c r="Q631" t="s">
        <v>1365</v>
      </c>
      <c r="R631" t="s">
        <v>44</v>
      </c>
      <c r="S631" t="s">
        <v>38</v>
      </c>
      <c r="T631" t="s">
        <v>33</v>
      </c>
      <c r="U631" s="15" t="s">
        <v>34</v>
      </c>
      <c r="V631" s="15" t="s">
        <v>35</v>
      </c>
      <c r="W631">
        <v>256</v>
      </c>
      <c r="X631">
        <v>337.78</v>
      </c>
      <c r="Y631" s="15">
        <v>86471.679999999993</v>
      </c>
      <c r="Z631">
        <v>19.73</v>
      </c>
      <c r="AA631">
        <v>12</v>
      </c>
      <c r="AB631">
        <v>161</v>
      </c>
      <c r="AC631" t="s">
        <v>188</v>
      </c>
      <c r="AD631">
        <v>21836.1</v>
      </c>
      <c r="AE631">
        <v>64635.579999999994</v>
      </c>
    </row>
    <row r="632" spans="1:31" x14ac:dyDescent="0.25">
      <c r="A632" s="15">
        <v>100630</v>
      </c>
      <c r="B632" s="1">
        <v>45308</v>
      </c>
      <c r="C632" s="1" t="str">
        <f>TEXT(Table1[[#This Row],[Order Date]],"dddd")</f>
        <v>Wednesday</v>
      </c>
      <c r="D632" s="16" t="str">
        <f>TEXT(Table1[[#This Row],[Order Date]],"mmmm")</f>
        <v>January</v>
      </c>
      <c r="E632" s="1">
        <v>45312</v>
      </c>
      <c r="F632" s="1" t="str">
        <f>TEXT(Table1[[#This Row],[Shipment Date]],"dddd")</f>
        <v>Sunday</v>
      </c>
      <c r="G632" s="1" t="str">
        <f>TEXT(Table1[[#This Row],[Shipment Date]],"mmmm")</f>
        <v>January</v>
      </c>
      <c r="H632" s="1">
        <v>45315</v>
      </c>
      <c r="I632" s="16" t="str">
        <f>TEXT(Table1[[#This Row],[Delivery Date]],"dddd")</f>
        <v>Wednesday</v>
      </c>
      <c r="J632" s="1" t="str">
        <f>TEXT(Table1[[#This Row],[Delivery Date]],"mmmm")</f>
        <v>January</v>
      </c>
      <c r="K632" t="s">
        <v>1816</v>
      </c>
      <c r="L632" s="15" t="s">
        <v>65</v>
      </c>
      <c r="M632" s="15" t="s">
        <v>70</v>
      </c>
      <c r="N632" t="s">
        <v>1817</v>
      </c>
      <c r="O632" s="15" t="s">
        <v>134</v>
      </c>
      <c r="P632" s="15" t="s">
        <v>52</v>
      </c>
      <c r="Q632" t="s">
        <v>596</v>
      </c>
      <c r="R632" t="s">
        <v>118</v>
      </c>
      <c r="S632" t="s">
        <v>38</v>
      </c>
      <c r="T632" t="s">
        <v>107</v>
      </c>
      <c r="U632" s="15" t="s">
        <v>108</v>
      </c>
      <c r="V632" s="15" t="s">
        <v>68</v>
      </c>
      <c r="W632">
        <v>52</v>
      </c>
      <c r="X632">
        <v>71.739999999999995</v>
      </c>
      <c r="Y632" s="15">
        <v>3730.48</v>
      </c>
      <c r="Z632">
        <v>31.88</v>
      </c>
      <c r="AA632">
        <v>3</v>
      </c>
      <c r="AB632">
        <v>1772</v>
      </c>
      <c r="AC632" t="s">
        <v>57</v>
      </c>
      <c r="AD632">
        <v>307.89999999999998</v>
      </c>
      <c r="AE632">
        <v>3422.58</v>
      </c>
    </row>
    <row r="633" spans="1:31" x14ac:dyDescent="0.25">
      <c r="A633" s="15">
        <v>100631</v>
      </c>
      <c r="B633" s="1">
        <v>45438</v>
      </c>
      <c r="C633" s="1" t="str">
        <f>TEXT(Table1[[#This Row],[Order Date]],"dddd")</f>
        <v>Sunday</v>
      </c>
      <c r="D633" s="16" t="str">
        <f>TEXT(Table1[[#This Row],[Order Date]],"mmmm")</f>
        <v>May</v>
      </c>
      <c r="E633" s="1">
        <v>45439</v>
      </c>
      <c r="F633" s="1" t="str">
        <f>TEXT(Table1[[#This Row],[Shipment Date]],"dddd")</f>
        <v>Monday</v>
      </c>
      <c r="G633" s="1" t="str">
        <f>TEXT(Table1[[#This Row],[Shipment Date]],"mmmm")</f>
        <v>May</v>
      </c>
      <c r="H633" s="1">
        <v>45443</v>
      </c>
      <c r="I633" s="16" t="str">
        <f>TEXT(Table1[[#This Row],[Delivery Date]],"dddd")</f>
        <v>Friday</v>
      </c>
      <c r="J633" s="1" t="str">
        <f>TEXT(Table1[[#This Row],[Delivery Date]],"mmmm")</f>
        <v>May</v>
      </c>
      <c r="K633" t="s">
        <v>1818</v>
      </c>
      <c r="L633" s="15" t="s">
        <v>54</v>
      </c>
      <c r="M633" s="15" t="s">
        <v>225</v>
      </c>
      <c r="N633" t="s">
        <v>1819</v>
      </c>
      <c r="O633" s="15" t="s">
        <v>230</v>
      </c>
      <c r="P633" s="15" t="s">
        <v>80</v>
      </c>
      <c r="Q633" t="s">
        <v>1051</v>
      </c>
      <c r="R633" t="s">
        <v>64</v>
      </c>
      <c r="S633" t="s">
        <v>54</v>
      </c>
      <c r="T633" t="s">
        <v>92</v>
      </c>
      <c r="U633" s="15" t="s">
        <v>93</v>
      </c>
      <c r="V633" s="15" t="s">
        <v>123</v>
      </c>
      <c r="W633">
        <v>165</v>
      </c>
      <c r="X633">
        <v>180.69</v>
      </c>
      <c r="Y633" s="15">
        <v>29813.85</v>
      </c>
      <c r="Z633">
        <v>10.89</v>
      </c>
      <c r="AA633">
        <v>4</v>
      </c>
      <c r="AB633">
        <v>1494</v>
      </c>
      <c r="AC633" t="s">
        <v>36</v>
      </c>
      <c r="AD633">
        <v>4302.09</v>
      </c>
      <c r="AE633">
        <v>25511.759999999998</v>
      </c>
    </row>
    <row r="634" spans="1:31" x14ac:dyDescent="0.25">
      <c r="A634" s="15">
        <v>100632</v>
      </c>
      <c r="B634" s="1">
        <v>45750</v>
      </c>
      <c r="C634" s="1" t="str">
        <f>TEXT(Table1[[#This Row],[Order Date]],"dddd")</f>
        <v>Thursday</v>
      </c>
      <c r="D634" s="16" t="str">
        <f>TEXT(Table1[[#This Row],[Order Date]],"mmmm")</f>
        <v>April</v>
      </c>
      <c r="E634" s="1">
        <v>45754</v>
      </c>
      <c r="F634" s="1" t="str">
        <f>TEXT(Table1[[#This Row],[Shipment Date]],"dddd")</f>
        <v>Monday</v>
      </c>
      <c r="G634" s="1" t="str">
        <f>TEXT(Table1[[#This Row],[Shipment Date]],"mmmm")</f>
        <v>April</v>
      </c>
      <c r="H634" s="1">
        <v>45757</v>
      </c>
      <c r="I634" s="16" t="str">
        <f>TEXT(Table1[[#This Row],[Delivery Date]],"dddd")</f>
        <v>Thursday</v>
      </c>
      <c r="J634" s="1" t="str">
        <f>TEXT(Table1[[#This Row],[Delivery Date]],"mmmm")</f>
        <v>April</v>
      </c>
      <c r="K634" t="s">
        <v>1820</v>
      </c>
      <c r="L634" s="15" t="s">
        <v>54</v>
      </c>
      <c r="M634" s="15" t="s">
        <v>158</v>
      </c>
      <c r="N634" t="s">
        <v>1821</v>
      </c>
      <c r="O634" s="15" t="s">
        <v>246</v>
      </c>
      <c r="P634" s="15" t="s">
        <v>29</v>
      </c>
      <c r="Q634" t="s">
        <v>183</v>
      </c>
      <c r="R634" t="s">
        <v>91</v>
      </c>
      <c r="S634" t="s">
        <v>32</v>
      </c>
      <c r="T634" t="s">
        <v>45</v>
      </c>
      <c r="U634" s="15" t="s">
        <v>46</v>
      </c>
      <c r="V634" s="15" t="s">
        <v>35</v>
      </c>
      <c r="W634">
        <v>179</v>
      </c>
      <c r="X634">
        <v>42.82</v>
      </c>
      <c r="Y634" s="15">
        <v>7664.78</v>
      </c>
      <c r="Z634">
        <v>17.55</v>
      </c>
      <c r="AA634">
        <v>3</v>
      </c>
      <c r="AB634">
        <v>2534</v>
      </c>
      <c r="AC634" t="s">
        <v>36</v>
      </c>
      <c r="AD634">
        <v>1366.38</v>
      </c>
      <c r="AE634">
        <v>6298.4</v>
      </c>
    </row>
    <row r="635" spans="1:31" x14ac:dyDescent="0.25">
      <c r="A635" s="15">
        <v>100633</v>
      </c>
      <c r="B635" s="1">
        <v>45857</v>
      </c>
      <c r="C635" s="1" t="str">
        <f>TEXT(Table1[[#This Row],[Order Date]],"dddd")</f>
        <v>Saturday</v>
      </c>
      <c r="D635" s="16" t="str">
        <f>TEXT(Table1[[#This Row],[Order Date]],"mmmm")</f>
        <v>July</v>
      </c>
      <c r="E635" s="1">
        <v>45862</v>
      </c>
      <c r="F635" s="1" t="str">
        <f>TEXT(Table1[[#This Row],[Shipment Date]],"dddd")</f>
        <v>Thursday</v>
      </c>
      <c r="G635" s="1" t="str">
        <f>TEXT(Table1[[#This Row],[Shipment Date]],"mmmm")</f>
        <v>July</v>
      </c>
      <c r="H635" s="1">
        <v>45864</v>
      </c>
      <c r="I635" s="16" t="str">
        <f>TEXT(Table1[[#This Row],[Delivery Date]],"dddd")</f>
        <v>Saturday</v>
      </c>
      <c r="J635" s="1" t="str">
        <f>TEXT(Table1[[#This Row],[Delivery Date]],"mmmm")</f>
        <v>July</v>
      </c>
      <c r="K635" t="s">
        <v>1822</v>
      </c>
      <c r="L635" s="15" t="s">
        <v>54</v>
      </c>
      <c r="M635" s="15" t="s">
        <v>165</v>
      </c>
      <c r="N635" t="s">
        <v>1823</v>
      </c>
      <c r="O635" s="15" t="s">
        <v>144</v>
      </c>
      <c r="P635" s="15" t="s">
        <v>52</v>
      </c>
      <c r="Q635" t="s">
        <v>121</v>
      </c>
      <c r="R635" t="s">
        <v>187</v>
      </c>
      <c r="S635" t="s">
        <v>65</v>
      </c>
      <c r="T635" t="s">
        <v>45</v>
      </c>
      <c r="U635" s="15" t="s">
        <v>46</v>
      </c>
      <c r="V635" s="15" t="s">
        <v>68</v>
      </c>
      <c r="W635">
        <v>40</v>
      </c>
      <c r="X635">
        <v>15.77</v>
      </c>
      <c r="Y635" s="15">
        <v>630.79999999999995</v>
      </c>
      <c r="Z635">
        <v>31.1</v>
      </c>
      <c r="AA635">
        <v>2</v>
      </c>
      <c r="AB635">
        <v>3351</v>
      </c>
      <c r="AC635" t="s">
        <v>47</v>
      </c>
      <c r="AD635">
        <v>-29.22</v>
      </c>
      <c r="AE635">
        <v>660.02</v>
      </c>
    </row>
    <row r="636" spans="1:31" x14ac:dyDescent="0.25">
      <c r="A636" s="15">
        <v>100634</v>
      </c>
      <c r="B636" s="1">
        <v>45979</v>
      </c>
      <c r="C636" s="1" t="str">
        <f>TEXT(Table1[[#This Row],[Order Date]],"dddd")</f>
        <v>Tuesday</v>
      </c>
      <c r="D636" s="16" t="str">
        <f>TEXT(Table1[[#This Row],[Order Date]],"mmmm")</f>
        <v>November</v>
      </c>
      <c r="E636" s="1">
        <v>45984</v>
      </c>
      <c r="F636" s="1" t="str">
        <f>TEXT(Table1[[#This Row],[Shipment Date]],"dddd")</f>
        <v>Sunday</v>
      </c>
      <c r="G636" s="1" t="str">
        <f>TEXT(Table1[[#This Row],[Shipment Date]],"mmmm")</f>
        <v>November</v>
      </c>
      <c r="H636" s="1">
        <v>45988</v>
      </c>
      <c r="I636" s="16" t="str">
        <f>TEXT(Table1[[#This Row],[Delivery Date]],"dddd")</f>
        <v>Thursday</v>
      </c>
      <c r="J636" s="1" t="str">
        <f>TEXT(Table1[[#This Row],[Delivery Date]],"mmmm")</f>
        <v>November</v>
      </c>
      <c r="K636" t="s">
        <v>1824</v>
      </c>
      <c r="L636" s="15" t="s">
        <v>25</v>
      </c>
      <c r="M636" s="15" t="s">
        <v>233</v>
      </c>
      <c r="N636" t="s">
        <v>1825</v>
      </c>
      <c r="O636" s="15" t="s">
        <v>246</v>
      </c>
      <c r="P636" s="15" t="s">
        <v>29</v>
      </c>
      <c r="Q636" t="s">
        <v>1826</v>
      </c>
      <c r="R636" t="s">
        <v>118</v>
      </c>
      <c r="S636" t="s">
        <v>32</v>
      </c>
      <c r="T636" t="s">
        <v>92</v>
      </c>
      <c r="U636" s="15" t="s">
        <v>93</v>
      </c>
      <c r="V636" s="15" t="s">
        <v>68</v>
      </c>
      <c r="W636">
        <v>483</v>
      </c>
      <c r="X636">
        <v>85.46</v>
      </c>
      <c r="Y636" s="15">
        <v>41277.18</v>
      </c>
      <c r="Z636">
        <v>59.81</v>
      </c>
      <c r="AA636">
        <v>4</v>
      </c>
      <c r="AB636">
        <v>990</v>
      </c>
      <c r="AC636" t="s">
        <v>36</v>
      </c>
      <c r="AD636">
        <v>8793.3799999999992</v>
      </c>
      <c r="AE636">
        <v>32483.800000000003</v>
      </c>
    </row>
    <row r="637" spans="1:31" x14ac:dyDescent="0.25">
      <c r="A637" s="15">
        <v>100635</v>
      </c>
      <c r="B637" s="1">
        <v>45526</v>
      </c>
      <c r="C637" s="1" t="str">
        <f>TEXT(Table1[[#This Row],[Order Date]],"dddd")</f>
        <v>Thursday</v>
      </c>
      <c r="D637" s="16" t="str">
        <f>TEXT(Table1[[#This Row],[Order Date]],"mmmm")</f>
        <v>August</v>
      </c>
      <c r="E637" s="1">
        <v>45529</v>
      </c>
      <c r="F637" s="1" t="str">
        <f>TEXT(Table1[[#This Row],[Shipment Date]],"dddd")</f>
        <v>Sunday</v>
      </c>
      <c r="G637" s="1" t="str">
        <f>TEXT(Table1[[#This Row],[Shipment Date]],"mmmm")</f>
        <v>August</v>
      </c>
      <c r="H637" s="1">
        <v>45532</v>
      </c>
      <c r="I637" s="16" t="str">
        <f>TEXT(Table1[[#This Row],[Delivery Date]],"dddd")</f>
        <v>Wednesday</v>
      </c>
      <c r="J637" s="1" t="str">
        <f>TEXT(Table1[[#This Row],[Delivery Date]],"mmmm")</f>
        <v>August</v>
      </c>
      <c r="K637" t="s">
        <v>1827</v>
      </c>
      <c r="L637" s="15" t="s">
        <v>65</v>
      </c>
      <c r="M637" s="15" t="s">
        <v>70</v>
      </c>
      <c r="N637" t="s">
        <v>1828</v>
      </c>
      <c r="O637" s="15" t="s">
        <v>134</v>
      </c>
      <c r="P637" s="15" t="s">
        <v>52</v>
      </c>
      <c r="Q637" t="s">
        <v>1829</v>
      </c>
      <c r="R637" t="s">
        <v>122</v>
      </c>
      <c r="S637" t="s">
        <v>32</v>
      </c>
      <c r="T637" t="s">
        <v>92</v>
      </c>
      <c r="U637" s="15" t="s">
        <v>93</v>
      </c>
      <c r="V637" s="15" t="s">
        <v>68</v>
      </c>
      <c r="W637">
        <v>432</v>
      </c>
      <c r="X637">
        <v>42.78</v>
      </c>
      <c r="Y637" s="15">
        <v>18480.96</v>
      </c>
      <c r="Z637">
        <v>56.51</v>
      </c>
      <c r="AA637">
        <v>3</v>
      </c>
      <c r="AB637">
        <v>756</v>
      </c>
      <c r="AC637" t="s">
        <v>36</v>
      </c>
      <c r="AD637">
        <v>2403</v>
      </c>
      <c r="AE637">
        <v>16077.96</v>
      </c>
    </row>
    <row r="638" spans="1:31" x14ac:dyDescent="0.25">
      <c r="A638" s="15">
        <v>100636</v>
      </c>
      <c r="B638" s="1">
        <v>45358</v>
      </c>
      <c r="C638" s="1" t="str">
        <f>TEXT(Table1[[#This Row],[Order Date]],"dddd")</f>
        <v>Thursday</v>
      </c>
      <c r="D638" s="16" t="str">
        <f>TEXT(Table1[[#This Row],[Order Date]],"mmmm")</f>
        <v>March</v>
      </c>
      <c r="E638" s="1">
        <v>45362</v>
      </c>
      <c r="F638" s="1" t="str">
        <f>TEXT(Table1[[#This Row],[Shipment Date]],"dddd")</f>
        <v>Monday</v>
      </c>
      <c r="G638" s="1" t="str">
        <f>TEXT(Table1[[#This Row],[Shipment Date]],"mmmm")</f>
        <v>March</v>
      </c>
      <c r="H638" s="1">
        <v>45375</v>
      </c>
      <c r="I638" s="16" t="str">
        <f>TEXT(Table1[[#This Row],[Delivery Date]],"dddd")</f>
        <v>Sunday</v>
      </c>
      <c r="J638" s="1" t="str">
        <f>TEXT(Table1[[#This Row],[Delivery Date]],"mmmm")</f>
        <v>March</v>
      </c>
      <c r="K638" t="s">
        <v>1830</v>
      </c>
      <c r="L638" s="15" t="s">
        <v>32</v>
      </c>
      <c r="M638" s="15" t="s">
        <v>255</v>
      </c>
      <c r="N638" t="s">
        <v>1831</v>
      </c>
      <c r="O638" s="15" t="s">
        <v>238</v>
      </c>
      <c r="P638" s="15" t="s">
        <v>62</v>
      </c>
      <c r="Q638" t="s">
        <v>1832</v>
      </c>
      <c r="R638" t="s">
        <v>31</v>
      </c>
      <c r="S638" t="s">
        <v>32</v>
      </c>
      <c r="T638" t="s">
        <v>45</v>
      </c>
      <c r="U638" s="15" t="s">
        <v>46</v>
      </c>
      <c r="V638" s="15" t="s">
        <v>76</v>
      </c>
      <c r="W638">
        <v>77</v>
      </c>
      <c r="X638">
        <v>22.57</v>
      </c>
      <c r="Y638" s="15">
        <v>1737.89</v>
      </c>
      <c r="Z638">
        <v>6.98</v>
      </c>
      <c r="AA638">
        <v>13</v>
      </c>
      <c r="AB638">
        <v>1374</v>
      </c>
      <c r="AC638" t="s">
        <v>188</v>
      </c>
      <c r="AD638">
        <v>199.01</v>
      </c>
      <c r="AE638">
        <v>1538.88</v>
      </c>
    </row>
    <row r="639" spans="1:31" x14ac:dyDescent="0.25">
      <c r="A639" s="15">
        <v>100637</v>
      </c>
      <c r="B639" s="1">
        <v>45877</v>
      </c>
      <c r="C639" s="1" t="str">
        <f>TEXT(Table1[[#This Row],[Order Date]],"dddd")</f>
        <v>Friday</v>
      </c>
      <c r="D639" s="16" t="str">
        <f>TEXT(Table1[[#This Row],[Order Date]],"mmmm")</f>
        <v>August</v>
      </c>
      <c r="E639" s="1">
        <v>45878</v>
      </c>
      <c r="F639" s="1" t="str">
        <f>TEXT(Table1[[#This Row],[Shipment Date]],"dddd")</f>
        <v>Saturday</v>
      </c>
      <c r="G639" s="1" t="str">
        <f>TEXT(Table1[[#This Row],[Shipment Date]],"mmmm")</f>
        <v>August</v>
      </c>
      <c r="H639" s="1">
        <v>45895</v>
      </c>
      <c r="I639" s="16" t="str">
        <f>TEXT(Table1[[#This Row],[Delivery Date]],"dddd")</f>
        <v>Tuesday</v>
      </c>
      <c r="J639" s="1" t="str">
        <f>TEXT(Table1[[#This Row],[Delivery Date]],"mmmm")</f>
        <v>August</v>
      </c>
      <c r="K639" t="s">
        <v>1833</v>
      </c>
      <c r="L639" s="15" t="s">
        <v>38</v>
      </c>
      <c r="M639" s="15" t="s">
        <v>83</v>
      </c>
      <c r="N639" t="s">
        <v>1834</v>
      </c>
      <c r="O639" s="15" t="s">
        <v>89</v>
      </c>
      <c r="P639" s="15" t="s">
        <v>62</v>
      </c>
      <c r="Q639" t="s">
        <v>1835</v>
      </c>
      <c r="R639" t="s">
        <v>44</v>
      </c>
      <c r="S639" t="s">
        <v>25</v>
      </c>
      <c r="T639" t="s">
        <v>92</v>
      </c>
      <c r="U639" s="15" t="s">
        <v>93</v>
      </c>
      <c r="V639" s="15" t="s">
        <v>76</v>
      </c>
      <c r="W639">
        <v>195</v>
      </c>
      <c r="X639">
        <v>14.47</v>
      </c>
      <c r="Y639" s="15">
        <v>2821.65</v>
      </c>
      <c r="Z639">
        <v>11.57</v>
      </c>
      <c r="AA639">
        <v>17</v>
      </c>
      <c r="AB639">
        <v>2839</v>
      </c>
      <c r="AC639" t="s">
        <v>36</v>
      </c>
      <c r="AD639">
        <v>127.8</v>
      </c>
      <c r="AE639">
        <v>2693.85</v>
      </c>
    </row>
    <row r="640" spans="1:31" x14ac:dyDescent="0.25">
      <c r="A640" s="15">
        <v>100638</v>
      </c>
      <c r="B640" s="1">
        <v>45679</v>
      </c>
      <c r="C640" s="1" t="str">
        <f>TEXT(Table1[[#This Row],[Order Date]],"dddd")</f>
        <v>Wednesday</v>
      </c>
      <c r="D640" s="16" t="str">
        <f>TEXT(Table1[[#This Row],[Order Date]],"mmmm")</f>
        <v>January</v>
      </c>
      <c r="E640" s="1">
        <v>45679</v>
      </c>
      <c r="F640" s="1" t="str">
        <f>TEXT(Table1[[#This Row],[Shipment Date]],"dddd")</f>
        <v>Wednesday</v>
      </c>
      <c r="G640" s="1" t="str">
        <f>TEXT(Table1[[#This Row],[Shipment Date]],"mmmm")</f>
        <v>January</v>
      </c>
      <c r="H640" s="1">
        <v>45682</v>
      </c>
      <c r="I640" s="16" t="str">
        <f>TEXT(Table1[[#This Row],[Delivery Date]],"dddd")</f>
        <v>Saturday</v>
      </c>
      <c r="J640" s="1" t="str">
        <f>TEXT(Table1[[#This Row],[Delivery Date]],"mmmm")</f>
        <v>January</v>
      </c>
      <c r="K640" t="s">
        <v>992</v>
      </c>
      <c r="L640" s="15" t="s">
        <v>38</v>
      </c>
      <c r="M640" s="15" t="s">
        <v>217</v>
      </c>
      <c r="N640" t="s">
        <v>1836</v>
      </c>
      <c r="O640" s="15" t="s">
        <v>207</v>
      </c>
      <c r="P640" s="15" t="s">
        <v>80</v>
      </c>
      <c r="Q640" t="s">
        <v>1837</v>
      </c>
      <c r="R640" t="s">
        <v>212</v>
      </c>
      <c r="S640" t="s">
        <v>65</v>
      </c>
      <c r="T640" t="s">
        <v>92</v>
      </c>
      <c r="U640" s="15" t="s">
        <v>93</v>
      </c>
      <c r="V640" s="15" t="s">
        <v>35</v>
      </c>
      <c r="W640">
        <v>461</v>
      </c>
      <c r="X640">
        <v>241.76</v>
      </c>
      <c r="Y640" s="15">
        <v>111451.36</v>
      </c>
      <c r="Z640">
        <v>25.54</v>
      </c>
      <c r="AA640">
        <v>3</v>
      </c>
      <c r="AB640">
        <v>1808</v>
      </c>
      <c r="AC640" t="s">
        <v>36</v>
      </c>
      <c r="AD640">
        <v>18125.400000000001</v>
      </c>
      <c r="AE640">
        <v>93325.959999999992</v>
      </c>
    </row>
    <row r="641" spans="1:31" x14ac:dyDescent="0.25">
      <c r="A641" s="15">
        <v>100639</v>
      </c>
      <c r="B641" s="1">
        <v>45832</v>
      </c>
      <c r="C641" s="1" t="str">
        <f>TEXT(Table1[[#This Row],[Order Date]],"dddd")</f>
        <v>Tuesday</v>
      </c>
      <c r="D641" s="16" t="str">
        <f>TEXT(Table1[[#This Row],[Order Date]],"mmmm")</f>
        <v>June</v>
      </c>
      <c r="E641" s="1">
        <v>45835</v>
      </c>
      <c r="F641" s="1" t="str">
        <f>TEXT(Table1[[#This Row],[Shipment Date]],"dddd")</f>
        <v>Friday</v>
      </c>
      <c r="G641" s="1" t="str">
        <f>TEXT(Table1[[#This Row],[Shipment Date]],"mmmm")</f>
        <v>June</v>
      </c>
      <c r="H641" s="1">
        <v>45838</v>
      </c>
      <c r="I641" s="16" t="str">
        <f>TEXT(Table1[[#This Row],[Delivery Date]],"dddd")</f>
        <v>Monday</v>
      </c>
      <c r="J641" s="1" t="str">
        <f>TEXT(Table1[[#This Row],[Delivery Date]],"mmmm")</f>
        <v>June</v>
      </c>
      <c r="K641" t="s">
        <v>1838</v>
      </c>
      <c r="L641" s="15" t="s">
        <v>54</v>
      </c>
      <c r="M641" s="15" t="s">
        <v>193</v>
      </c>
      <c r="N641" t="s">
        <v>1839</v>
      </c>
      <c r="O641" s="15" t="s">
        <v>134</v>
      </c>
      <c r="P641" s="15" t="s">
        <v>52</v>
      </c>
      <c r="Q641" t="s">
        <v>1840</v>
      </c>
      <c r="R641" t="s">
        <v>91</v>
      </c>
      <c r="S641" t="s">
        <v>32</v>
      </c>
      <c r="T641" t="s">
        <v>55</v>
      </c>
      <c r="U641" s="15" t="s">
        <v>56</v>
      </c>
      <c r="V641" s="15" t="s">
        <v>68</v>
      </c>
      <c r="W641">
        <v>343</v>
      </c>
      <c r="X641">
        <v>58.1</v>
      </c>
      <c r="Y641" s="15">
        <v>19928.3</v>
      </c>
      <c r="Z641">
        <v>50.74</v>
      </c>
      <c r="AA641">
        <v>3</v>
      </c>
      <c r="AB641">
        <v>4439</v>
      </c>
      <c r="AC641" t="s">
        <v>36</v>
      </c>
      <c r="AD641">
        <v>3505.98</v>
      </c>
      <c r="AE641">
        <v>16422.32</v>
      </c>
    </row>
    <row r="642" spans="1:31" x14ac:dyDescent="0.25">
      <c r="A642" s="15">
        <v>100640</v>
      </c>
      <c r="B642" s="1">
        <v>45714</v>
      </c>
      <c r="C642" s="1" t="str">
        <f>TEXT(Table1[[#This Row],[Order Date]],"dddd")</f>
        <v>Wednesday</v>
      </c>
      <c r="D642" s="16" t="str">
        <f>TEXT(Table1[[#This Row],[Order Date]],"mmmm")</f>
        <v>February</v>
      </c>
      <c r="E642" s="1">
        <v>45714</v>
      </c>
      <c r="F642" s="1" t="str">
        <f>TEXT(Table1[[#This Row],[Shipment Date]],"dddd")</f>
        <v>Wednesday</v>
      </c>
      <c r="G642" s="1" t="str">
        <f>TEXT(Table1[[#This Row],[Shipment Date]],"mmmm")</f>
        <v>February</v>
      </c>
      <c r="H642" s="1">
        <v>45724</v>
      </c>
      <c r="I642" s="16" t="str">
        <f>TEXT(Table1[[#This Row],[Delivery Date]],"dddd")</f>
        <v>Saturday</v>
      </c>
      <c r="J642" s="1" t="str">
        <f>TEXT(Table1[[#This Row],[Delivery Date]],"mmmm")</f>
        <v>March</v>
      </c>
      <c r="K642" t="s">
        <v>1841</v>
      </c>
      <c r="L642" s="15" t="s">
        <v>25</v>
      </c>
      <c r="M642" s="15" t="s">
        <v>221</v>
      </c>
      <c r="N642" t="s">
        <v>1842</v>
      </c>
      <c r="O642" s="15" t="s">
        <v>182</v>
      </c>
      <c r="P642" s="15" t="s">
        <v>80</v>
      </c>
      <c r="Q642" t="s">
        <v>1843</v>
      </c>
      <c r="R642" t="s">
        <v>118</v>
      </c>
      <c r="S642" t="s">
        <v>25</v>
      </c>
      <c r="T642" t="s">
        <v>102</v>
      </c>
      <c r="U642" s="15" t="s">
        <v>103</v>
      </c>
      <c r="V642" s="15" t="s">
        <v>76</v>
      </c>
      <c r="W642">
        <v>482</v>
      </c>
      <c r="X642">
        <v>220.6</v>
      </c>
      <c r="Y642" s="15">
        <v>106329.2</v>
      </c>
      <c r="Z642">
        <v>12.45</v>
      </c>
      <c r="AA642">
        <v>10</v>
      </c>
      <c r="AB642">
        <v>914</v>
      </c>
      <c r="AC642" t="s">
        <v>36</v>
      </c>
      <c r="AD642">
        <v>12964.23</v>
      </c>
      <c r="AE642">
        <v>93364.97</v>
      </c>
    </row>
    <row r="643" spans="1:31" x14ac:dyDescent="0.25">
      <c r="A643" s="15">
        <v>100641</v>
      </c>
      <c r="B643" s="1">
        <v>45678</v>
      </c>
      <c r="C643" s="1" t="str">
        <f>TEXT(Table1[[#This Row],[Order Date]],"dddd")</f>
        <v>Tuesday</v>
      </c>
      <c r="D643" s="16" t="str">
        <f>TEXT(Table1[[#This Row],[Order Date]],"mmmm")</f>
        <v>January</v>
      </c>
      <c r="E643" s="1">
        <v>45680</v>
      </c>
      <c r="F643" s="1" t="str">
        <f>TEXT(Table1[[#This Row],[Shipment Date]],"dddd")</f>
        <v>Thursday</v>
      </c>
      <c r="G643" s="1" t="str">
        <f>TEXT(Table1[[#This Row],[Shipment Date]],"mmmm")</f>
        <v>January</v>
      </c>
      <c r="H643" s="1">
        <v>45684</v>
      </c>
      <c r="I643" s="16" t="str">
        <f>TEXT(Table1[[#This Row],[Delivery Date]],"dddd")</f>
        <v>Monday</v>
      </c>
      <c r="J643" s="1" t="str">
        <f>TEXT(Table1[[#This Row],[Delivery Date]],"mmmm")</f>
        <v>January</v>
      </c>
      <c r="K643" t="s">
        <v>1844</v>
      </c>
      <c r="L643" s="15" t="s">
        <v>54</v>
      </c>
      <c r="M643" s="15" t="s">
        <v>193</v>
      </c>
      <c r="N643" t="s">
        <v>1845</v>
      </c>
      <c r="O643" s="15" t="s">
        <v>416</v>
      </c>
      <c r="P643" s="15" t="s">
        <v>80</v>
      </c>
      <c r="Q643" t="s">
        <v>1846</v>
      </c>
      <c r="R643" t="s">
        <v>118</v>
      </c>
      <c r="S643" t="s">
        <v>54</v>
      </c>
      <c r="T643" t="s">
        <v>74</v>
      </c>
      <c r="U643" s="15" t="s">
        <v>75</v>
      </c>
      <c r="V643" s="15" t="s">
        <v>68</v>
      </c>
      <c r="W643">
        <v>118</v>
      </c>
      <c r="X643">
        <v>165.13</v>
      </c>
      <c r="Y643" s="15">
        <v>19485.34</v>
      </c>
      <c r="Z643">
        <v>26.78</v>
      </c>
      <c r="AA643">
        <v>4</v>
      </c>
      <c r="AB643">
        <v>1654</v>
      </c>
      <c r="AC643" t="s">
        <v>36</v>
      </c>
      <c r="AD643">
        <v>5221.26</v>
      </c>
      <c r="AE643">
        <v>14264.08</v>
      </c>
    </row>
    <row r="644" spans="1:31" x14ac:dyDescent="0.25">
      <c r="A644" s="15">
        <v>100642</v>
      </c>
      <c r="B644" s="1">
        <v>45784</v>
      </c>
      <c r="C644" s="1" t="str">
        <f>TEXT(Table1[[#This Row],[Order Date]],"dddd")</f>
        <v>Wednesday</v>
      </c>
      <c r="D644" s="16" t="str">
        <f>TEXT(Table1[[#This Row],[Order Date]],"mmmm")</f>
        <v>May</v>
      </c>
      <c r="E644" s="1">
        <v>45788</v>
      </c>
      <c r="F644" s="1" t="str">
        <f>TEXT(Table1[[#This Row],[Shipment Date]],"dddd")</f>
        <v>Sunday</v>
      </c>
      <c r="G644" s="1" t="str">
        <f>TEXT(Table1[[#This Row],[Shipment Date]],"mmmm")</f>
        <v>May</v>
      </c>
      <c r="H644" s="1">
        <v>45796</v>
      </c>
      <c r="I644" s="16" t="str">
        <f>TEXT(Table1[[#This Row],[Delivery Date]],"dddd")</f>
        <v>Monday</v>
      </c>
      <c r="J644" s="1" t="str">
        <f>TEXT(Table1[[#This Row],[Delivery Date]],"mmmm")</f>
        <v>May</v>
      </c>
      <c r="K644" t="s">
        <v>1847</v>
      </c>
      <c r="L644" s="15" t="s">
        <v>25</v>
      </c>
      <c r="M644" s="15" t="s">
        <v>26</v>
      </c>
      <c r="N644" t="s">
        <v>1848</v>
      </c>
      <c r="O644" s="15" t="s">
        <v>61</v>
      </c>
      <c r="P644" s="15" t="s">
        <v>62</v>
      </c>
      <c r="Q644" t="s">
        <v>1543</v>
      </c>
      <c r="R644" t="s">
        <v>212</v>
      </c>
      <c r="S644" t="s">
        <v>25</v>
      </c>
      <c r="T644" t="s">
        <v>74</v>
      </c>
      <c r="U644" s="15" t="s">
        <v>75</v>
      </c>
      <c r="V644" s="15" t="s">
        <v>35</v>
      </c>
      <c r="W644">
        <v>106</v>
      </c>
      <c r="X644">
        <v>43.26</v>
      </c>
      <c r="Y644" s="15">
        <v>4585.5600000000004</v>
      </c>
      <c r="Z644">
        <v>11.47</v>
      </c>
      <c r="AA644">
        <v>8</v>
      </c>
      <c r="AB644">
        <v>2803</v>
      </c>
      <c r="AC644" t="s">
        <v>36</v>
      </c>
      <c r="AD644">
        <v>796.95</v>
      </c>
      <c r="AE644">
        <v>3788.6100000000006</v>
      </c>
    </row>
    <row r="645" spans="1:31" x14ac:dyDescent="0.25">
      <c r="A645" s="15">
        <v>100643</v>
      </c>
      <c r="B645" s="1">
        <v>45773</v>
      </c>
      <c r="C645" s="1" t="str">
        <f>TEXT(Table1[[#This Row],[Order Date]],"dddd")</f>
        <v>Saturday</v>
      </c>
      <c r="D645" s="16" t="str">
        <f>TEXT(Table1[[#This Row],[Order Date]],"mmmm")</f>
        <v>April</v>
      </c>
      <c r="E645" s="1">
        <v>45774</v>
      </c>
      <c r="F645" s="1" t="str">
        <f>TEXT(Table1[[#This Row],[Shipment Date]],"dddd")</f>
        <v>Sunday</v>
      </c>
      <c r="G645" s="1" t="str">
        <f>TEXT(Table1[[#This Row],[Shipment Date]],"mmmm")</f>
        <v>April</v>
      </c>
      <c r="H645" s="1">
        <v>45776</v>
      </c>
      <c r="I645" s="16" t="str">
        <f>TEXT(Table1[[#This Row],[Delivery Date]],"dddd")</f>
        <v>Tuesday</v>
      </c>
      <c r="J645" s="1" t="str">
        <f>TEXT(Table1[[#This Row],[Delivery Date]],"mmmm")</f>
        <v>April</v>
      </c>
      <c r="K645" t="s">
        <v>1849</v>
      </c>
      <c r="L645" s="15" t="s">
        <v>38</v>
      </c>
      <c r="M645" s="15" t="s">
        <v>83</v>
      </c>
      <c r="N645" t="s">
        <v>1850</v>
      </c>
      <c r="O645" s="15" t="s">
        <v>116</v>
      </c>
      <c r="P645" s="15" t="s">
        <v>62</v>
      </c>
      <c r="Q645" t="s">
        <v>1851</v>
      </c>
      <c r="R645" t="s">
        <v>98</v>
      </c>
      <c r="S645" t="s">
        <v>32</v>
      </c>
      <c r="T645" t="s">
        <v>107</v>
      </c>
      <c r="U645" s="15" t="s">
        <v>108</v>
      </c>
      <c r="V645" s="15" t="s">
        <v>68</v>
      </c>
      <c r="W645">
        <v>209</v>
      </c>
      <c r="X645">
        <v>42.66</v>
      </c>
      <c r="Y645" s="15">
        <v>8915.94</v>
      </c>
      <c r="Z645">
        <v>42.06</v>
      </c>
      <c r="AA645">
        <v>2</v>
      </c>
      <c r="AB645">
        <v>1216</v>
      </c>
      <c r="AC645" t="s">
        <v>36</v>
      </c>
      <c r="AD645">
        <v>1518.3</v>
      </c>
      <c r="AE645">
        <v>7397.64</v>
      </c>
    </row>
    <row r="646" spans="1:31" x14ac:dyDescent="0.25">
      <c r="A646" s="15">
        <v>100644</v>
      </c>
      <c r="B646" s="1">
        <v>45373</v>
      </c>
      <c r="C646" s="1" t="str">
        <f>TEXT(Table1[[#This Row],[Order Date]],"dddd")</f>
        <v>Friday</v>
      </c>
      <c r="D646" s="16" t="str">
        <f>TEXT(Table1[[#This Row],[Order Date]],"mmmm")</f>
        <v>March</v>
      </c>
      <c r="E646" s="1">
        <v>45378</v>
      </c>
      <c r="F646" s="1" t="str">
        <f>TEXT(Table1[[#This Row],[Shipment Date]],"dddd")</f>
        <v>Wednesday</v>
      </c>
      <c r="G646" s="1" t="str">
        <f>TEXT(Table1[[#This Row],[Shipment Date]],"mmmm")</f>
        <v>March</v>
      </c>
      <c r="H646" s="1">
        <v>45385</v>
      </c>
      <c r="I646" s="16" t="str">
        <f>TEXT(Table1[[#This Row],[Delivery Date]],"dddd")</f>
        <v>Wednesday</v>
      </c>
      <c r="J646" s="1" t="str">
        <f>TEXT(Table1[[#This Row],[Delivery Date]],"mmmm")</f>
        <v>April</v>
      </c>
      <c r="K646" t="s">
        <v>1852</v>
      </c>
      <c r="L646" s="15" t="s">
        <v>38</v>
      </c>
      <c r="M646" s="15" t="s">
        <v>83</v>
      </c>
      <c r="N646" t="s">
        <v>1853</v>
      </c>
      <c r="O646" s="15" t="s">
        <v>28</v>
      </c>
      <c r="P646" s="15" t="s">
        <v>29</v>
      </c>
      <c r="Q646" t="s">
        <v>1854</v>
      </c>
      <c r="R646" t="s">
        <v>113</v>
      </c>
      <c r="S646" t="s">
        <v>54</v>
      </c>
      <c r="T646" t="s">
        <v>45</v>
      </c>
      <c r="U646" s="15" t="s">
        <v>46</v>
      </c>
      <c r="V646" s="15" t="s">
        <v>123</v>
      </c>
      <c r="W646">
        <v>140</v>
      </c>
      <c r="X646">
        <v>45.71</v>
      </c>
      <c r="Y646" s="15">
        <v>6399.4</v>
      </c>
      <c r="Z646">
        <v>14.09</v>
      </c>
      <c r="AA646">
        <v>7</v>
      </c>
      <c r="AB646">
        <v>1391</v>
      </c>
      <c r="AC646" t="s">
        <v>36</v>
      </c>
      <c r="AD646">
        <v>1558.39</v>
      </c>
      <c r="AE646">
        <v>4841.0099999999993</v>
      </c>
    </row>
    <row r="647" spans="1:31" x14ac:dyDescent="0.25">
      <c r="A647" s="15">
        <v>100645</v>
      </c>
      <c r="B647" s="1">
        <v>45678</v>
      </c>
      <c r="C647" s="1" t="str">
        <f>TEXT(Table1[[#This Row],[Order Date]],"dddd")</f>
        <v>Tuesday</v>
      </c>
      <c r="D647" s="16" t="str">
        <f>TEXT(Table1[[#This Row],[Order Date]],"mmmm")</f>
        <v>January</v>
      </c>
      <c r="E647" s="1">
        <v>45679</v>
      </c>
      <c r="F647" s="1" t="str">
        <f>TEXT(Table1[[#This Row],[Shipment Date]],"dddd")</f>
        <v>Wednesday</v>
      </c>
      <c r="G647" s="1" t="str">
        <f>TEXT(Table1[[#This Row],[Shipment Date]],"mmmm")</f>
        <v>January</v>
      </c>
      <c r="H647" s="1">
        <v>45683</v>
      </c>
      <c r="I647" s="16" t="str">
        <f>TEXT(Table1[[#This Row],[Delivery Date]],"dddd")</f>
        <v>Sunday</v>
      </c>
      <c r="J647" s="1" t="str">
        <f>TEXT(Table1[[#This Row],[Delivery Date]],"mmmm")</f>
        <v>January</v>
      </c>
      <c r="K647" t="s">
        <v>1855</v>
      </c>
      <c r="L647" s="15" t="s">
        <v>65</v>
      </c>
      <c r="M647" s="15" t="s">
        <v>154</v>
      </c>
      <c r="N647" t="s">
        <v>1856</v>
      </c>
      <c r="O647" s="15" t="s">
        <v>207</v>
      </c>
      <c r="P647" s="15" t="s">
        <v>80</v>
      </c>
      <c r="Q647" t="s">
        <v>291</v>
      </c>
      <c r="R647" t="s">
        <v>113</v>
      </c>
      <c r="S647" t="s">
        <v>32</v>
      </c>
      <c r="T647" t="s">
        <v>55</v>
      </c>
      <c r="U647" s="15" t="s">
        <v>56</v>
      </c>
      <c r="V647" s="15" t="s">
        <v>123</v>
      </c>
      <c r="W647">
        <v>136</v>
      </c>
      <c r="X647">
        <v>159.09</v>
      </c>
      <c r="Y647" s="15">
        <v>21636.240000000002</v>
      </c>
      <c r="Z647">
        <v>14</v>
      </c>
      <c r="AA647">
        <v>4</v>
      </c>
      <c r="AB647">
        <v>967</v>
      </c>
      <c r="AC647" t="s">
        <v>36</v>
      </c>
      <c r="AD647">
        <v>5010.08</v>
      </c>
      <c r="AE647">
        <v>16626.160000000003</v>
      </c>
    </row>
    <row r="648" spans="1:31" x14ac:dyDescent="0.25">
      <c r="A648" s="15">
        <v>100646</v>
      </c>
      <c r="B648" s="1">
        <v>45759</v>
      </c>
      <c r="C648" s="1" t="str">
        <f>TEXT(Table1[[#This Row],[Order Date]],"dddd")</f>
        <v>Saturday</v>
      </c>
      <c r="D648" s="16" t="str">
        <f>TEXT(Table1[[#This Row],[Order Date]],"mmmm")</f>
        <v>April</v>
      </c>
      <c r="E648" s="1">
        <v>45760</v>
      </c>
      <c r="F648" s="1" t="str">
        <f>TEXT(Table1[[#This Row],[Shipment Date]],"dddd")</f>
        <v>Sunday</v>
      </c>
      <c r="G648" s="1" t="str">
        <f>TEXT(Table1[[#This Row],[Shipment Date]],"mmmm")</f>
        <v>April</v>
      </c>
      <c r="H648" s="1">
        <v>45774</v>
      </c>
      <c r="I648" s="16" t="str">
        <f>TEXT(Table1[[#This Row],[Delivery Date]],"dddd")</f>
        <v>Sunday</v>
      </c>
      <c r="J648" s="1" t="str">
        <f>TEXT(Table1[[#This Row],[Delivery Date]],"mmmm")</f>
        <v>April</v>
      </c>
      <c r="K648" t="s">
        <v>1857</v>
      </c>
      <c r="L648" s="15" t="s">
        <v>38</v>
      </c>
      <c r="M648" s="15" t="s">
        <v>49</v>
      </c>
      <c r="N648" t="s">
        <v>1858</v>
      </c>
      <c r="O648" s="15" t="s">
        <v>139</v>
      </c>
      <c r="P648" s="15" t="s">
        <v>42</v>
      </c>
      <c r="Q648" t="s">
        <v>413</v>
      </c>
      <c r="R648" t="s">
        <v>31</v>
      </c>
      <c r="S648" t="s">
        <v>38</v>
      </c>
      <c r="T648" t="s">
        <v>203</v>
      </c>
      <c r="U648" s="15" t="s">
        <v>204</v>
      </c>
      <c r="V648" s="15" t="s">
        <v>76</v>
      </c>
      <c r="W648">
        <v>284</v>
      </c>
      <c r="X648">
        <v>290.45999999999998</v>
      </c>
      <c r="Y648" s="15">
        <v>82490.64</v>
      </c>
      <c r="Z648">
        <v>9.77</v>
      </c>
      <c r="AA648">
        <v>14</v>
      </c>
      <c r="AB648">
        <v>1563</v>
      </c>
      <c r="AC648" t="s">
        <v>36</v>
      </c>
      <c r="AD648">
        <v>11889.98</v>
      </c>
      <c r="AE648">
        <v>70600.66</v>
      </c>
    </row>
    <row r="649" spans="1:31" x14ac:dyDescent="0.25">
      <c r="A649" s="15">
        <v>100647</v>
      </c>
      <c r="B649" s="1">
        <v>45999</v>
      </c>
      <c r="C649" s="1" t="str">
        <f>TEXT(Table1[[#This Row],[Order Date]],"dddd")</f>
        <v>Monday</v>
      </c>
      <c r="D649" s="16" t="str">
        <f>TEXT(Table1[[#This Row],[Order Date]],"mmmm")</f>
        <v>December</v>
      </c>
      <c r="E649" s="1">
        <v>46004</v>
      </c>
      <c r="F649" s="1" t="str">
        <f>TEXT(Table1[[#This Row],[Shipment Date]],"dddd")</f>
        <v>Saturday</v>
      </c>
      <c r="G649" s="1" t="str">
        <f>TEXT(Table1[[#This Row],[Shipment Date]],"mmmm")</f>
        <v>December</v>
      </c>
      <c r="H649" s="1">
        <v>46011</v>
      </c>
      <c r="I649" s="16" t="str">
        <f>TEXT(Table1[[#This Row],[Delivery Date]],"dddd")</f>
        <v>Saturday</v>
      </c>
      <c r="J649" s="1" t="str">
        <f>TEXT(Table1[[#This Row],[Delivery Date]],"mmmm")</f>
        <v>December</v>
      </c>
      <c r="K649" t="s">
        <v>1859</v>
      </c>
      <c r="L649" s="15" t="s">
        <v>32</v>
      </c>
      <c r="M649" s="15" t="s">
        <v>273</v>
      </c>
      <c r="N649" t="s">
        <v>1860</v>
      </c>
      <c r="O649" s="15" t="s">
        <v>61</v>
      </c>
      <c r="P649" s="15" t="s">
        <v>62</v>
      </c>
      <c r="Q649" t="s">
        <v>1861</v>
      </c>
      <c r="R649" t="s">
        <v>187</v>
      </c>
      <c r="S649" t="s">
        <v>32</v>
      </c>
      <c r="T649" t="s">
        <v>203</v>
      </c>
      <c r="U649" s="15" t="s">
        <v>204</v>
      </c>
      <c r="V649" s="15" t="s">
        <v>123</v>
      </c>
      <c r="W649">
        <v>457</v>
      </c>
      <c r="X649">
        <v>25.92</v>
      </c>
      <c r="Y649" s="15">
        <v>11845.44</v>
      </c>
      <c r="Z649">
        <v>16.149999999999999</v>
      </c>
      <c r="AA649">
        <v>7</v>
      </c>
      <c r="AB649">
        <v>1034</v>
      </c>
      <c r="AC649" t="s">
        <v>36</v>
      </c>
      <c r="AD649">
        <v>1411.64</v>
      </c>
      <c r="AE649">
        <v>10433.800000000001</v>
      </c>
    </row>
    <row r="650" spans="1:31" x14ac:dyDescent="0.25">
      <c r="A650" s="15">
        <v>100648</v>
      </c>
      <c r="B650" s="1">
        <v>45931</v>
      </c>
      <c r="C650" s="1" t="str">
        <f>TEXT(Table1[[#This Row],[Order Date]],"dddd")</f>
        <v>Wednesday</v>
      </c>
      <c r="D650" s="16" t="str">
        <f>TEXT(Table1[[#This Row],[Order Date]],"mmmm")</f>
        <v>October</v>
      </c>
      <c r="E650" s="1">
        <v>45932</v>
      </c>
      <c r="F650" s="1" t="str">
        <f>TEXT(Table1[[#This Row],[Shipment Date]],"dddd")</f>
        <v>Thursday</v>
      </c>
      <c r="G650" s="1" t="str">
        <f>TEXT(Table1[[#This Row],[Shipment Date]],"mmmm")</f>
        <v>October</v>
      </c>
      <c r="H650" s="1">
        <v>45949</v>
      </c>
      <c r="I650" s="16" t="str">
        <f>TEXT(Table1[[#This Row],[Delivery Date]],"dddd")</f>
        <v>Sunday</v>
      </c>
      <c r="J650" s="1" t="str">
        <f>TEXT(Table1[[#This Row],[Delivery Date]],"mmmm")</f>
        <v>October</v>
      </c>
      <c r="K650" t="s">
        <v>1862</v>
      </c>
      <c r="L650" s="15" t="s">
        <v>32</v>
      </c>
      <c r="M650" s="15" t="s">
        <v>180</v>
      </c>
      <c r="N650" t="s">
        <v>1863</v>
      </c>
      <c r="O650" s="15" t="s">
        <v>144</v>
      </c>
      <c r="P650" s="15" t="s">
        <v>52</v>
      </c>
      <c r="Q650" t="s">
        <v>1864</v>
      </c>
      <c r="R650" t="s">
        <v>64</v>
      </c>
      <c r="S650" t="s">
        <v>54</v>
      </c>
      <c r="T650" t="s">
        <v>107</v>
      </c>
      <c r="U650" s="15" t="s">
        <v>108</v>
      </c>
      <c r="V650" s="15" t="s">
        <v>123</v>
      </c>
      <c r="W650">
        <v>277</v>
      </c>
      <c r="X650">
        <v>36.049999999999997</v>
      </c>
      <c r="Y650" s="15">
        <v>9985.85</v>
      </c>
      <c r="Z650">
        <v>17.420000000000002</v>
      </c>
      <c r="AA650">
        <v>17</v>
      </c>
      <c r="AB650">
        <v>1792</v>
      </c>
      <c r="AC650" t="s">
        <v>188</v>
      </c>
      <c r="AD650">
        <v>730.53</v>
      </c>
      <c r="AE650">
        <v>9255.32</v>
      </c>
    </row>
    <row r="651" spans="1:31" x14ac:dyDescent="0.25">
      <c r="A651" s="15">
        <v>100649</v>
      </c>
      <c r="B651" s="1">
        <v>45475</v>
      </c>
      <c r="C651" s="1" t="str">
        <f>TEXT(Table1[[#This Row],[Order Date]],"dddd")</f>
        <v>Tuesday</v>
      </c>
      <c r="D651" s="16" t="str">
        <f>TEXT(Table1[[#This Row],[Order Date]],"mmmm")</f>
        <v>July</v>
      </c>
      <c r="E651" s="1">
        <v>45480</v>
      </c>
      <c r="F651" s="1" t="str">
        <f>TEXT(Table1[[#This Row],[Shipment Date]],"dddd")</f>
        <v>Sunday</v>
      </c>
      <c r="G651" s="1" t="str">
        <f>TEXT(Table1[[#This Row],[Shipment Date]],"mmmm")</f>
        <v>July</v>
      </c>
      <c r="H651" s="1">
        <v>45481</v>
      </c>
      <c r="I651" s="16" t="str">
        <f>TEXT(Table1[[#This Row],[Delivery Date]],"dddd")</f>
        <v>Monday</v>
      </c>
      <c r="J651" s="1" t="str">
        <f>TEXT(Table1[[#This Row],[Delivery Date]],"mmmm")</f>
        <v>July</v>
      </c>
      <c r="K651" t="s">
        <v>1865</v>
      </c>
      <c r="L651" s="15" t="s">
        <v>38</v>
      </c>
      <c r="M651" s="15" t="s">
        <v>147</v>
      </c>
      <c r="N651" t="s">
        <v>1866</v>
      </c>
      <c r="O651" s="15" t="s">
        <v>72</v>
      </c>
      <c r="P651" s="15" t="s">
        <v>42</v>
      </c>
      <c r="Q651" t="s">
        <v>1867</v>
      </c>
      <c r="R651" t="s">
        <v>44</v>
      </c>
      <c r="S651" t="s">
        <v>32</v>
      </c>
      <c r="T651" t="s">
        <v>151</v>
      </c>
      <c r="U651" s="15" t="s">
        <v>152</v>
      </c>
      <c r="V651" s="15" t="s">
        <v>68</v>
      </c>
      <c r="W651">
        <v>77</v>
      </c>
      <c r="X651">
        <v>286.51</v>
      </c>
      <c r="Y651" s="15">
        <v>22061.27</v>
      </c>
      <c r="Z651">
        <v>33.5</v>
      </c>
      <c r="AA651">
        <v>1</v>
      </c>
      <c r="AB651">
        <v>686</v>
      </c>
      <c r="AC651" t="s">
        <v>36</v>
      </c>
      <c r="AD651">
        <v>3678.59</v>
      </c>
      <c r="AE651">
        <v>18382.68</v>
      </c>
    </row>
    <row r="652" spans="1:31" x14ac:dyDescent="0.25">
      <c r="A652" s="15">
        <v>100650</v>
      </c>
      <c r="B652" s="1">
        <v>45952</v>
      </c>
      <c r="C652" s="1" t="str">
        <f>TEXT(Table1[[#This Row],[Order Date]],"dddd")</f>
        <v>Wednesday</v>
      </c>
      <c r="D652" s="16" t="str">
        <f>TEXT(Table1[[#This Row],[Order Date]],"mmmm")</f>
        <v>October</v>
      </c>
      <c r="E652" s="1">
        <v>45957</v>
      </c>
      <c r="F652" s="1" t="str">
        <f>TEXT(Table1[[#This Row],[Shipment Date]],"dddd")</f>
        <v>Monday</v>
      </c>
      <c r="G652" s="1" t="str">
        <f>TEXT(Table1[[#This Row],[Shipment Date]],"mmmm")</f>
        <v>October</v>
      </c>
      <c r="H652" s="1">
        <v>45975</v>
      </c>
      <c r="I652" s="16" t="str">
        <f>TEXT(Table1[[#This Row],[Delivery Date]],"dddd")</f>
        <v>Friday</v>
      </c>
      <c r="J652" s="1" t="str">
        <f>TEXT(Table1[[#This Row],[Delivery Date]],"mmmm")</f>
        <v>November</v>
      </c>
      <c r="K652" t="s">
        <v>1868</v>
      </c>
      <c r="L652" s="15" t="s">
        <v>65</v>
      </c>
      <c r="M652" s="15" t="s">
        <v>154</v>
      </c>
      <c r="N652" t="s">
        <v>1869</v>
      </c>
      <c r="O652" s="15" t="s">
        <v>72</v>
      </c>
      <c r="P652" s="15" t="s">
        <v>42</v>
      </c>
      <c r="Q652" t="s">
        <v>1187</v>
      </c>
      <c r="R652" t="s">
        <v>64</v>
      </c>
      <c r="S652" t="s">
        <v>65</v>
      </c>
      <c r="T652" t="s">
        <v>74</v>
      </c>
      <c r="U652" s="15" t="s">
        <v>75</v>
      </c>
      <c r="V652" s="15" t="s">
        <v>76</v>
      </c>
      <c r="W652">
        <v>17</v>
      </c>
      <c r="X652">
        <v>146.61000000000001</v>
      </c>
      <c r="Y652" s="15">
        <v>2492.37</v>
      </c>
      <c r="Z652">
        <v>6.17</v>
      </c>
      <c r="AA652">
        <v>18</v>
      </c>
      <c r="AB652">
        <v>1710</v>
      </c>
      <c r="AC652" t="s">
        <v>57</v>
      </c>
      <c r="AD652">
        <v>260.22000000000003</v>
      </c>
      <c r="AE652">
        <v>2232.1499999999996</v>
      </c>
    </row>
    <row r="653" spans="1:31" x14ac:dyDescent="0.25">
      <c r="A653" s="15">
        <v>100651</v>
      </c>
      <c r="B653" s="1">
        <v>45734</v>
      </c>
      <c r="C653" s="1" t="str">
        <f>TEXT(Table1[[#This Row],[Order Date]],"dddd")</f>
        <v>Tuesday</v>
      </c>
      <c r="D653" s="16" t="str">
        <f>TEXT(Table1[[#This Row],[Order Date]],"mmmm")</f>
        <v>March</v>
      </c>
      <c r="E653" s="1">
        <v>45735</v>
      </c>
      <c r="F653" s="1" t="str">
        <f>TEXT(Table1[[#This Row],[Shipment Date]],"dddd")</f>
        <v>Wednesday</v>
      </c>
      <c r="G653" s="1" t="str">
        <f>TEXT(Table1[[#This Row],[Shipment Date]],"mmmm")</f>
        <v>March</v>
      </c>
      <c r="H653" s="1">
        <v>45740</v>
      </c>
      <c r="I653" s="16" t="str">
        <f>TEXT(Table1[[#This Row],[Delivery Date]],"dddd")</f>
        <v>Monday</v>
      </c>
      <c r="J653" s="1" t="str">
        <f>TEXT(Table1[[#This Row],[Delivery Date]],"mmmm")</f>
        <v>March</v>
      </c>
      <c r="K653" t="s">
        <v>770</v>
      </c>
      <c r="L653" s="15" t="s">
        <v>38</v>
      </c>
      <c r="M653" s="15" t="s">
        <v>147</v>
      </c>
      <c r="N653" t="s">
        <v>1870</v>
      </c>
      <c r="O653" s="15" t="s">
        <v>278</v>
      </c>
      <c r="P653" s="15" t="s">
        <v>29</v>
      </c>
      <c r="Q653" t="s">
        <v>1659</v>
      </c>
      <c r="R653" t="s">
        <v>187</v>
      </c>
      <c r="S653" t="s">
        <v>54</v>
      </c>
      <c r="T653" t="s">
        <v>33</v>
      </c>
      <c r="U653" s="15" t="s">
        <v>34</v>
      </c>
      <c r="V653" s="15" t="s">
        <v>68</v>
      </c>
      <c r="W653">
        <v>34</v>
      </c>
      <c r="X653">
        <v>90.83</v>
      </c>
      <c r="Y653" s="15">
        <v>3088.22</v>
      </c>
      <c r="Z653">
        <v>30.72</v>
      </c>
      <c r="AA653">
        <v>5</v>
      </c>
      <c r="AB653">
        <v>1868</v>
      </c>
      <c r="AC653" t="s">
        <v>36</v>
      </c>
      <c r="AD653">
        <v>636.48</v>
      </c>
      <c r="AE653">
        <v>2451.7399999999998</v>
      </c>
    </row>
    <row r="654" spans="1:31" x14ac:dyDescent="0.25">
      <c r="A654" s="15">
        <v>100652</v>
      </c>
      <c r="B654" s="1">
        <v>45437</v>
      </c>
      <c r="C654" s="1" t="str">
        <f>TEXT(Table1[[#This Row],[Order Date]],"dddd")</f>
        <v>Saturday</v>
      </c>
      <c r="D654" s="16" t="str">
        <f>TEXT(Table1[[#This Row],[Order Date]],"mmmm")</f>
        <v>May</v>
      </c>
      <c r="E654" s="1">
        <v>45441</v>
      </c>
      <c r="F654" s="1" t="str">
        <f>TEXT(Table1[[#This Row],[Shipment Date]],"dddd")</f>
        <v>Wednesday</v>
      </c>
      <c r="G654" s="1" t="str">
        <f>TEXT(Table1[[#This Row],[Shipment Date]],"mmmm")</f>
        <v>May</v>
      </c>
      <c r="H654" s="1">
        <v>45442</v>
      </c>
      <c r="I654" s="16" t="str">
        <f>TEXT(Table1[[#This Row],[Delivery Date]],"dddd")</f>
        <v>Thursday</v>
      </c>
      <c r="J654" s="1" t="str">
        <f>TEXT(Table1[[#This Row],[Delivery Date]],"mmmm")</f>
        <v>May</v>
      </c>
      <c r="K654" t="s">
        <v>1871</v>
      </c>
      <c r="L654" s="15" t="s">
        <v>38</v>
      </c>
      <c r="M654" s="15" t="s">
        <v>49</v>
      </c>
      <c r="N654" t="s">
        <v>1872</v>
      </c>
      <c r="O654" s="15" t="s">
        <v>144</v>
      </c>
      <c r="P654" s="15" t="s">
        <v>52</v>
      </c>
      <c r="Q654" t="s">
        <v>1873</v>
      </c>
      <c r="R654" t="s">
        <v>118</v>
      </c>
      <c r="S654" t="s">
        <v>32</v>
      </c>
      <c r="T654" t="s">
        <v>107</v>
      </c>
      <c r="U654" s="15" t="s">
        <v>108</v>
      </c>
      <c r="V654" s="15" t="s">
        <v>68</v>
      </c>
      <c r="W654">
        <v>47</v>
      </c>
      <c r="X654">
        <v>74.069999999999993</v>
      </c>
      <c r="Y654" s="15">
        <v>3481.29</v>
      </c>
      <c r="Z654">
        <v>31.56</v>
      </c>
      <c r="AA654">
        <v>1</v>
      </c>
      <c r="AB654">
        <v>4117</v>
      </c>
      <c r="AC654" t="s">
        <v>36</v>
      </c>
      <c r="AD654">
        <v>293.07</v>
      </c>
      <c r="AE654">
        <v>3188.22</v>
      </c>
    </row>
    <row r="655" spans="1:31" x14ac:dyDescent="0.25">
      <c r="A655" s="15">
        <v>100653</v>
      </c>
      <c r="B655" s="1">
        <v>45841</v>
      </c>
      <c r="C655" s="1" t="str">
        <f>TEXT(Table1[[#This Row],[Order Date]],"dddd")</f>
        <v>Thursday</v>
      </c>
      <c r="D655" s="16" t="str">
        <f>TEXT(Table1[[#This Row],[Order Date]],"mmmm")</f>
        <v>July</v>
      </c>
      <c r="E655" s="1">
        <v>45846</v>
      </c>
      <c r="F655" s="1" t="str">
        <f>TEXT(Table1[[#This Row],[Shipment Date]],"dddd")</f>
        <v>Tuesday</v>
      </c>
      <c r="G655" s="1" t="str">
        <f>TEXT(Table1[[#This Row],[Shipment Date]],"mmmm")</f>
        <v>July</v>
      </c>
      <c r="H655" s="1">
        <v>45855</v>
      </c>
      <c r="I655" s="16" t="str">
        <f>TEXT(Table1[[#This Row],[Delivery Date]],"dddd")</f>
        <v>Thursday</v>
      </c>
      <c r="J655" s="1" t="str">
        <f>TEXT(Table1[[#This Row],[Delivery Date]],"mmmm")</f>
        <v>July</v>
      </c>
      <c r="K655" t="s">
        <v>1874</v>
      </c>
      <c r="L655" s="15" t="s">
        <v>65</v>
      </c>
      <c r="M655" s="15" t="s">
        <v>142</v>
      </c>
      <c r="N655" t="s">
        <v>1875</v>
      </c>
      <c r="O655" s="15" t="s">
        <v>51</v>
      </c>
      <c r="P655" s="15" t="s">
        <v>52</v>
      </c>
      <c r="Q655" t="s">
        <v>1138</v>
      </c>
      <c r="R655" t="s">
        <v>113</v>
      </c>
      <c r="S655" t="s">
        <v>25</v>
      </c>
      <c r="T655" t="s">
        <v>203</v>
      </c>
      <c r="U655" s="15" t="s">
        <v>204</v>
      </c>
      <c r="V655" s="15" t="s">
        <v>68</v>
      </c>
      <c r="W655">
        <v>356</v>
      </c>
      <c r="X655">
        <v>43.92</v>
      </c>
      <c r="Y655" s="15">
        <v>15635.52</v>
      </c>
      <c r="Z655">
        <v>51.58</v>
      </c>
      <c r="AA655">
        <v>9</v>
      </c>
      <c r="AB655">
        <v>4111</v>
      </c>
      <c r="AC655" t="s">
        <v>57</v>
      </c>
      <c r="AD655">
        <v>2525.7399999999998</v>
      </c>
      <c r="AE655">
        <v>13109.78</v>
      </c>
    </row>
    <row r="656" spans="1:31" x14ac:dyDescent="0.25">
      <c r="A656" s="15">
        <v>100654</v>
      </c>
      <c r="B656" s="1">
        <v>45505</v>
      </c>
      <c r="C656" s="1" t="str">
        <f>TEXT(Table1[[#This Row],[Order Date]],"dddd")</f>
        <v>Thursday</v>
      </c>
      <c r="D656" s="16" t="str">
        <f>TEXT(Table1[[#This Row],[Order Date]],"mmmm")</f>
        <v>August</v>
      </c>
      <c r="E656" s="1">
        <v>45506</v>
      </c>
      <c r="F656" s="1" t="str">
        <f>TEXT(Table1[[#This Row],[Shipment Date]],"dddd")</f>
        <v>Friday</v>
      </c>
      <c r="G656" s="1" t="str">
        <f>TEXT(Table1[[#This Row],[Shipment Date]],"mmmm")</f>
        <v>August</v>
      </c>
      <c r="H656" s="1">
        <v>45510</v>
      </c>
      <c r="I656" s="16" t="str">
        <f>TEXT(Table1[[#This Row],[Delivery Date]],"dddd")</f>
        <v>Tuesday</v>
      </c>
      <c r="J656" s="1" t="str">
        <f>TEXT(Table1[[#This Row],[Delivery Date]],"mmmm")</f>
        <v>August</v>
      </c>
      <c r="K656" t="s">
        <v>1876</v>
      </c>
      <c r="L656" s="15" t="s">
        <v>54</v>
      </c>
      <c r="M656" s="15" t="s">
        <v>193</v>
      </c>
      <c r="N656" t="s">
        <v>1877</v>
      </c>
      <c r="O656" s="15" t="s">
        <v>238</v>
      </c>
      <c r="P656" s="15" t="s">
        <v>62</v>
      </c>
      <c r="Q656" t="s">
        <v>573</v>
      </c>
      <c r="R656" t="s">
        <v>91</v>
      </c>
      <c r="S656" t="s">
        <v>38</v>
      </c>
      <c r="T656" t="s">
        <v>55</v>
      </c>
      <c r="U656" s="15" t="s">
        <v>56</v>
      </c>
      <c r="V656" s="15" t="s">
        <v>68</v>
      </c>
      <c r="W656">
        <v>356</v>
      </c>
      <c r="X656">
        <v>26.99</v>
      </c>
      <c r="Y656" s="15">
        <v>9608.44</v>
      </c>
      <c r="Z656">
        <v>51.58</v>
      </c>
      <c r="AA656">
        <v>4</v>
      </c>
      <c r="AB656">
        <v>1340</v>
      </c>
      <c r="AC656" t="s">
        <v>36</v>
      </c>
      <c r="AD656">
        <v>1475.43</v>
      </c>
      <c r="AE656">
        <v>8133.01</v>
      </c>
    </row>
    <row r="657" spans="1:31" x14ac:dyDescent="0.25">
      <c r="A657" s="15">
        <v>100655</v>
      </c>
      <c r="B657" s="1">
        <v>45897</v>
      </c>
      <c r="C657" s="1" t="str">
        <f>TEXT(Table1[[#This Row],[Order Date]],"dddd")</f>
        <v>Thursday</v>
      </c>
      <c r="D657" s="16" t="str">
        <f>TEXT(Table1[[#This Row],[Order Date]],"mmmm")</f>
        <v>August</v>
      </c>
      <c r="E657" s="1">
        <v>45898</v>
      </c>
      <c r="F657" s="1" t="str">
        <f>TEXT(Table1[[#This Row],[Shipment Date]],"dddd")</f>
        <v>Friday</v>
      </c>
      <c r="G657" s="1" t="str">
        <f>TEXT(Table1[[#This Row],[Shipment Date]],"mmmm")</f>
        <v>August</v>
      </c>
      <c r="H657" s="1">
        <v>45908</v>
      </c>
      <c r="I657" s="16" t="str">
        <f>TEXT(Table1[[#This Row],[Delivery Date]],"dddd")</f>
        <v>Monday</v>
      </c>
      <c r="J657" s="1" t="str">
        <f>TEXT(Table1[[#This Row],[Delivery Date]],"mmmm")</f>
        <v>September</v>
      </c>
      <c r="K657" t="s">
        <v>1878</v>
      </c>
      <c r="L657" s="15" t="s">
        <v>25</v>
      </c>
      <c r="M657" s="15" t="s">
        <v>172</v>
      </c>
      <c r="N657" t="s">
        <v>1879</v>
      </c>
      <c r="O657" s="15" t="s">
        <v>238</v>
      </c>
      <c r="P657" s="15" t="s">
        <v>62</v>
      </c>
      <c r="Q657" t="s">
        <v>1880</v>
      </c>
      <c r="R657" t="s">
        <v>31</v>
      </c>
      <c r="S657" t="s">
        <v>65</v>
      </c>
      <c r="T657" t="s">
        <v>74</v>
      </c>
      <c r="U657" s="15" t="s">
        <v>75</v>
      </c>
      <c r="V657" s="15" t="s">
        <v>123</v>
      </c>
      <c r="W657">
        <v>50</v>
      </c>
      <c r="X657">
        <v>24.72</v>
      </c>
      <c r="Y657" s="15">
        <v>1236</v>
      </c>
      <c r="Z657">
        <v>11.91</v>
      </c>
      <c r="AA657">
        <v>10</v>
      </c>
      <c r="AB657">
        <v>4712</v>
      </c>
      <c r="AC657" t="s">
        <v>36</v>
      </c>
      <c r="AD657">
        <v>69.150000000000006</v>
      </c>
      <c r="AE657">
        <v>1166.8499999999999</v>
      </c>
    </row>
    <row r="658" spans="1:31" x14ac:dyDescent="0.25">
      <c r="A658" s="15">
        <v>100656</v>
      </c>
      <c r="B658" s="1">
        <v>45549</v>
      </c>
      <c r="C658" s="1" t="str">
        <f>TEXT(Table1[[#This Row],[Order Date]],"dddd")</f>
        <v>Saturday</v>
      </c>
      <c r="D658" s="16" t="str">
        <f>TEXT(Table1[[#This Row],[Order Date]],"mmmm")</f>
        <v>September</v>
      </c>
      <c r="E658" s="1">
        <v>45550</v>
      </c>
      <c r="F658" s="1" t="str">
        <f>TEXT(Table1[[#This Row],[Shipment Date]],"dddd")</f>
        <v>Sunday</v>
      </c>
      <c r="G658" s="1" t="str">
        <f>TEXT(Table1[[#This Row],[Shipment Date]],"mmmm")</f>
        <v>September</v>
      </c>
      <c r="H658" s="1">
        <v>45555</v>
      </c>
      <c r="I658" s="16" t="str">
        <f>TEXT(Table1[[#This Row],[Delivery Date]],"dddd")</f>
        <v>Friday</v>
      </c>
      <c r="J658" s="1" t="str">
        <f>TEXT(Table1[[#This Row],[Delivery Date]],"mmmm")</f>
        <v>September</v>
      </c>
      <c r="K658" t="s">
        <v>1881</v>
      </c>
      <c r="L658" s="15" t="s">
        <v>65</v>
      </c>
      <c r="M658" s="15" t="s">
        <v>142</v>
      </c>
      <c r="N658" t="s">
        <v>1882</v>
      </c>
      <c r="O658" s="15" t="s">
        <v>207</v>
      </c>
      <c r="P658" s="15" t="s">
        <v>80</v>
      </c>
      <c r="Q658" t="s">
        <v>1474</v>
      </c>
      <c r="R658" t="s">
        <v>113</v>
      </c>
      <c r="S658" t="s">
        <v>65</v>
      </c>
      <c r="T658" t="s">
        <v>55</v>
      </c>
      <c r="U658" s="15" t="s">
        <v>56</v>
      </c>
      <c r="V658" s="15" t="s">
        <v>68</v>
      </c>
      <c r="W658">
        <v>202</v>
      </c>
      <c r="X658">
        <v>273.52999999999997</v>
      </c>
      <c r="Y658" s="15">
        <v>55253.06</v>
      </c>
      <c r="Z658">
        <v>30.82</v>
      </c>
      <c r="AA658">
        <v>5</v>
      </c>
      <c r="AB658">
        <v>2046</v>
      </c>
      <c r="AC658" t="s">
        <v>36</v>
      </c>
      <c r="AD658">
        <v>14113.41</v>
      </c>
      <c r="AE658">
        <v>41139.649999999994</v>
      </c>
    </row>
    <row r="659" spans="1:31" x14ac:dyDescent="0.25">
      <c r="A659" s="15">
        <v>100657</v>
      </c>
      <c r="B659" s="1">
        <v>45802</v>
      </c>
      <c r="C659" s="1" t="str">
        <f>TEXT(Table1[[#This Row],[Order Date]],"dddd")</f>
        <v>Sunday</v>
      </c>
      <c r="D659" s="16" t="str">
        <f>TEXT(Table1[[#This Row],[Order Date]],"mmmm")</f>
        <v>May</v>
      </c>
      <c r="E659" s="1">
        <v>45806</v>
      </c>
      <c r="F659" s="1" t="str">
        <f>TEXT(Table1[[#This Row],[Shipment Date]],"dddd")</f>
        <v>Thursday</v>
      </c>
      <c r="G659" s="1" t="str">
        <f>TEXT(Table1[[#This Row],[Shipment Date]],"mmmm")</f>
        <v>May</v>
      </c>
      <c r="H659" s="1">
        <v>45814</v>
      </c>
      <c r="I659" s="16" t="str">
        <f>TEXT(Table1[[#This Row],[Delivery Date]],"dddd")</f>
        <v>Friday</v>
      </c>
      <c r="J659" s="1" t="str">
        <f>TEXT(Table1[[#This Row],[Delivery Date]],"mmmm")</f>
        <v>June</v>
      </c>
      <c r="K659" t="s">
        <v>1883</v>
      </c>
      <c r="L659" s="15" t="s">
        <v>54</v>
      </c>
      <c r="M659" s="15" t="s">
        <v>193</v>
      </c>
      <c r="N659" t="s">
        <v>1884</v>
      </c>
      <c r="O659" s="15" t="s">
        <v>89</v>
      </c>
      <c r="P659" s="15" t="s">
        <v>62</v>
      </c>
      <c r="Q659" t="s">
        <v>1885</v>
      </c>
      <c r="R659" t="s">
        <v>122</v>
      </c>
      <c r="S659" t="s">
        <v>32</v>
      </c>
      <c r="T659" t="s">
        <v>107</v>
      </c>
      <c r="U659" s="15" t="s">
        <v>108</v>
      </c>
      <c r="V659" s="15" t="s">
        <v>123</v>
      </c>
      <c r="W659">
        <v>331</v>
      </c>
      <c r="X659">
        <v>42.61</v>
      </c>
      <c r="Y659" s="15">
        <v>14103.91</v>
      </c>
      <c r="Z659">
        <v>18.739999999999998</v>
      </c>
      <c r="AA659">
        <v>8</v>
      </c>
      <c r="AB659">
        <v>2640</v>
      </c>
      <c r="AC659" t="s">
        <v>36</v>
      </c>
      <c r="AD659">
        <v>1715.71</v>
      </c>
      <c r="AE659">
        <v>12388.2</v>
      </c>
    </row>
    <row r="660" spans="1:31" x14ac:dyDescent="0.25">
      <c r="A660" s="15">
        <v>100658</v>
      </c>
      <c r="B660" s="1">
        <v>45718</v>
      </c>
      <c r="C660" s="1" t="str">
        <f>TEXT(Table1[[#This Row],[Order Date]],"dddd")</f>
        <v>Sunday</v>
      </c>
      <c r="D660" s="16" t="str">
        <f>TEXT(Table1[[#This Row],[Order Date]],"mmmm")</f>
        <v>March</v>
      </c>
      <c r="E660" s="1">
        <v>45719</v>
      </c>
      <c r="F660" s="1" t="str">
        <f>TEXT(Table1[[#This Row],[Shipment Date]],"dddd")</f>
        <v>Monday</v>
      </c>
      <c r="G660" s="1" t="str">
        <f>TEXT(Table1[[#This Row],[Shipment Date]],"mmmm")</f>
        <v>March</v>
      </c>
      <c r="H660" s="1">
        <v>45728</v>
      </c>
      <c r="I660" s="16" t="str">
        <f>TEXT(Table1[[#This Row],[Delivery Date]],"dddd")</f>
        <v>Wednesday</v>
      </c>
      <c r="J660" s="1" t="str">
        <f>TEXT(Table1[[#This Row],[Delivery Date]],"mmmm")</f>
        <v>March</v>
      </c>
      <c r="K660" t="s">
        <v>1886</v>
      </c>
      <c r="L660" s="15" t="s">
        <v>32</v>
      </c>
      <c r="M660" s="15" t="s">
        <v>273</v>
      </c>
      <c r="N660" t="s">
        <v>1887</v>
      </c>
      <c r="O660" s="15" t="s">
        <v>416</v>
      </c>
      <c r="P660" s="15" t="s">
        <v>80</v>
      </c>
      <c r="Q660" t="s">
        <v>1888</v>
      </c>
      <c r="R660" t="s">
        <v>44</v>
      </c>
      <c r="S660" t="s">
        <v>25</v>
      </c>
      <c r="T660" t="s">
        <v>92</v>
      </c>
      <c r="U660" s="15" t="s">
        <v>93</v>
      </c>
      <c r="V660" s="15" t="s">
        <v>35</v>
      </c>
      <c r="W660">
        <v>166</v>
      </c>
      <c r="X660">
        <v>130.38999999999999</v>
      </c>
      <c r="Y660" s="15">
        <v>21644.74</v>
      </c>
      <c r="Z660">
        <v>17.18</v>
      </c>
      <c r="AA660">
        <v>9</v>
      </c>
      <c r="AB660">
        <v>818</v>
      </c>
      <c r="AC660" t="s">
        <v>36</v>
      </c>
      <c r="AD660">
        <v>4415.2299999999996</v>
      </c>
      <c r="AE660">
        <v>17229.510000000002</v>
      </c>
    </row>
    <row r="661" spans="1:31" x14ac:dyDescent="0.25">
      <c r="A661" s="15">
        <v>100659</v>
      </c>
      <c r="B661" s="1">
        <v>45523</v>
      </c>
      <c r="C661" s="1" t="str">
        <f>TEXT(Table1[[#This Row],[Order Date]],"dddd")</f>
        <v>Monday</v>
      </c>
      <c r="D661" s="16" t="str">
        <f>TEXT(Table1[[#This Row],[Order Date]],"mmmm")</f>
        <v>August</v>
      </c>
      <c r="E661" s="1">
        <v>45525</v>
      </c>
      <c r="F661" s="1" t="str">
        <f>TEXT(Table1[[#This Row],[Shipment Date]],"dddd")</f>
        <v>Wednesday</v>
      </c>
      <c r="G661" s="1" t="str">
        <f>TEXT(Table1[[#This Row],[Shipment Date]],"mmmm")</f>
        <v>August</v>
      </c>
      <c r="H661" s="1">
        <v>45533</v>
      </c>
      <c r="I661" s="16" t="str">
        <f>TEXT(Table1[[#This Row],[Delivery Date]],"dddd")</f>
        <v>Thursday</v>
      </c>
      <c r="J661" s="1" t="str">
        <f>TEXT(Table1[[#This Row],[Delivery Date]],"mmmm")</f>
        <v>August</v>
      </c>
      <c r="K661" t="s">
        <v>1278</v>
      </c>
      <c r="L661" s="15" t="s">
        <v>25</v>
      </c>
      <c r="M661" s="15" t="s">
        <v>59</v>
      </c>
      <c r="N661" t="s">
        <v>1889</v>
      </c>
      <c r="O661" s="15" t="s">
        <v>79</v>
      </c>
      <c r="P661" s="15" t="s">
        <v>80</v>
      </c>
      <c r="Q661" t="s">
        <v>1890</v>
      </c>
      <c r="R661" t="s">
        <v>44</v>
      </c>
      <c r="S661" t="s">
        <v>25</v>
      </c>
      <c r="T661" t="s">
        <v>107</v>
      </c>
      <c r="U661" s="15" t="s">
        <v>108</v>
      </c>
      <c r="V661" s="15" t="s">
        <v>35</v>
      </c>
      <c r="W661">
        <v>339</v>
      </c>
      <c r="X661">
        <v>268.89</v>
      </c>
      <c r="Y661" s="15">
        <v>91153.71</v>
      </c>
      <c r="Z661">
        <v>16.36</v>
      </c>
      <c r="AA661">
        <v>8</v>
      </c>
      <c r="AB661">
        <v>1220</v>
      </c>
      <c r="AC661" t="s">
        <v>36</v>
      </c>
      <c r="AD661">
        <v>12772.05</v>
      </c>
      <c r="AE661">
        <v>78381.66</v>
      </c>
    </row>
    <row r="662" spans="1:31" x14ac:dyDescent="0.25">
      <c r="A662" s="15">
        <v>100660</v>
      </c>
      <c r="B662" s="1">
        <v>45656</v>
      </c>
      <c r="C662" s="1" t="str">
        <f>TEXT(Table1[[#This Row],[Order Date]],"dddd")</f>
        <v>Monday</v>
      </c>
      <c r="D662" s="16" t="str">
        <f>TEXT(Table1[[#This Row],[Order Date]],"mmmm")</f>
        <v>December</v>
      </c>
      <c r="E662" s="1">
        <v>45657</v>
      </c>
      <c r="F662" s="1" t="str">
        <f>TEXT(Table1[[#This Row],[Shipment Date]],"dddd")</f>
        <v>Tuesday</v>
      </c>
      <c r="G662" s="1" t="str">
        <f>TEXT(Table1[[#This Row],[Shipment Date]],"mmmm")</f>
        <v>December</v>
      </c>
      <c r="H662" s="1">
        <v>45682</v>
      </c>
      <c r="I662" s="16" t="str">
        <f>TEXT(Table1[[#This Row],[Delivery Date]],"dddd")</f>
        <v>Saturday</v>
      </c>
      <c r="J662" s="1" t="str">
        <f>TEXT(Table1[[#This Row],[Delivery Date]],"mmmm")</f>
        <v>January</v>
      </c>
      <c r="K662" t="s">
        <v>1891</v>
      </c>
      <c r="L662" s="15" t="s">
        <v>25</v>
      </c>
      <c r="M662" s="15" t="s">
        <v>26</v>
      </c>
      <c r="N662" t="s">
        <v>1892</v>
      </c>
      <c r="O662" s="15" t="s">
        <v>207</v>
      </c>
      <c r="P662" s="15" t="s">
        <v>80</v>
      </c>
      <c r="Q662" t="s">
        <v>515</v>
      </c>
      <c r="R662" t="s">
        <v>31</v>
      </c>
      <c r="S662" t="s">
        <v>32</v>
      </c>
      <c r="T662" t="s">
        <v>107</v>
      </c>
      <c r="U662" s="15" t="s">
        <v>108</v>
      </c>
      <c r="V662" s="15" t="s">
        <v>76</v>
      </c>
      <c r="W662">
        <v>494</v>
      </c>
      <c r="X662">
        <v>50.4</v>
      </c>
      <c r="Y662" s="15">
        <v>24897.599999999999</v>
      </c>
      <c r="Z662">
        <v>17.02</v>
      </c>
      <c r="AA662">
        <v>25</v>
      </c>
      <c r="AB662">
        <v>831</v>
      </c>
      <c r="AC662" t="s">
        <v>36</v>
      </c>
      <c r="AD662">
        <v>2663.85</v>
      </c>
      <c r="AE662">
        <v>22233.75</v>
      </c>
    </row>
    <row r="663" spans="1:31" x14ac:dyDescent="0.25">
      <c r="A663" s="15">
        <v>100661</v>
      </c>
      <c r="B663" s="1">
        <v>45898</v>
      </c>
      <c r="C663" s="1" t="str">
        <f>TEXT(Table1[[#This Row],[Order Date]],"dddd")</f>
        <v>Friday</v>
      </c>
      <c r="D663" s="16" t="str">
        <f>TEXT(Table1[[#This Row],[Order Date]],"mmmm")</f>
        <v>August</v>
      </c>
      <c r="E663" s="1">
        <v>45898</v>
      </c>
      <c r="F663" s="1" t="str">
        <f>TEXT(Table1[[#This Row],[Shipment Date]],"dddd")</f>
        <v>Friday</v>
      </c>
      <c r="G663" s="1" t="str">
        <f>TEXT(Table1[[#This Row],[Shipment Date]],"mmmm")</f>
        <v>August</v>
      </c>
      <c r="H663" s="1">
        <v>45906</v>
      </c>
      <c r="I663" s="16" t="str">
        <f>TEXT(Table1[[#This Row],[Delivery Date]],"dddd")</f>
        <v>Saturday</v>
      </c>
      <c r="J663" s="1" t="str">
        <f>TEXT(Table1[[#This Row],[Delivery Date]],"mmmm")</f>
        <v>September</v>
      </c>
      <c r="K663" t="s">
        <v>1893</v>
      </c>
      <c r="L663" s="15" t="s">
        <v>32</v>
      </c>
      <c r="M663" s="15" t="s">
        <v>273</v>
      </c>
      <c r="N663" t="s">
        <v>1894</v>
      </c>
      <c r="O663" s="15" t="s">
        <v>85</v>
      </c>
      <c r="P663" s="15" t="s">
        <v>52</v>
      </c>
      <c r="Q663" t="s">
        <v>1453</v>
      </c>
      <c r="R663" t="s">
        <v>187</v>
      </c>
      <c r="S663" t="s">
        <v>25</v>
      </c>
      <c r="T663" t="s">
        <v>74</v>
      </c>
      <c r="U663" s="15" t="s">
        <v>75</v>
      </c>
      <c r="V663" s="15" t="s">
        <v>123</v>
      </c>
      <c r="W663">
        <v>319</v>
      </c>
      <c r="X663">
        <v>55.71</v>
      </c>
      <c r="Y663" s="15">
        <v>17771.490000000002</v>
      </c>
      <c r="Z663">
        <v>18.440000000000001</v>
      </c>
      <c r="AA663">
        <v>8</v>
      </c>
      <c r="AB663">
        <v>2086</v>
      </c>
      <c r="AC663" t="s">
        <v>36</v>
      </c>
      <c r="AD663">
        <v>3356.37</v>
      </c>
      <c r="AE663">
        <v>14415.120000000003</v>
      </c>
    </row>
    <row r="664" spans="1:31" x14ac:dyDescent="0.25">
      <c r="A664" s="15">
        <v>100662</v>
      </c>
      <c r="B664" s="1">
        <v>45597</v>
      </c>
      <c r="C664" s="1" t="str">
        <f>TEXT(Table1[[#This Row],[Order Date]],"dddd")</f>
        <v>Friday</v>
      </c>
      <c r="D664" s="16" t="str">
        <f>TEXT(Table1[[#This Row],[Order Date]],"mmmm")</f>
        <v>November</v>
      </c>
      <c r="E664" s="1">
        <v>45600</v>
      </c>
      <c r="F664" s="1" t="str">
        <f>TEXT(Table1[[#This Row],[Shipment Date]],"dddd")</f>
        <v>Monday</v>
      </c>
      <c r="G664" s="1" t="str">
        <f>TEXT(Table1[[#This Row],[Shipment Date]],"mmmm")</f>
        <v>November</v>
      </c>
      <c r="H664" s="1">
        <v>45603</v>
      </c>
      <c r="I664" s="16" t="str">
        <f>TEXT(Table1[[#This Row],[Delivery Date]],"dddd")</f>
        <v>Thursday</v>
      </c>
      <c r="J664" s="1" t="str">
        <f>TEXT(Table1[[#This Row],[Delivery Date]],"mmmm")</f>
        <v>November</v>
      </c>
      <c r="K664" t="s">
        <v>1895</v>
      </c>
      <c r="L664" s="15" t="s">
        <v>54</v>
      </c>
      <c r="M664" s="15" t="s">
        <v>129</v>
      </c>
      <c r="N664" t="s">
        <v>1896</v>
      </c>
      <c r="O664" s="15" t="s">
        <v>134</v>
      </c>
      <c r="P664" s="15" t="s">
        <v>52</v>
      </c>
      <c r="Q664" t="s">
        <v>1897</v>
      </c>
      <c r="R664" t="s">
        <v>118</v>
      </c>
      <c r="S664" t="s">
        <v>54</v>
      </c>
      <c r="T664" t="s">
        <v>66</v>
      </c>
      <c r="U664" s="15" t="s">
        <v>67</v>
      </c>
      <c r="V664" s="15" t="s">
        <v>68</v>
      </c>
      <c r="W664">
        <v>486</v>
      </c>
      <c r="X664">
        <v>84.12</v>
      </c>
      <c r="Y664" s="15">
        <v>40882.32</v>
      </c>
      <c r="Z664">
        <v>44.45</v>
      </c>
      <c r="AA664">
        <v>3</v>
      </c>
      <c r="AB664">
        <v>1773</v>
      </c>
      <c r="AC664" t="s">
        <v>36</v>
      </c>
      <c r="AD664">
        <v>7779.54</v>
      </c>
      <c r="AE664">
        <v>33102.78</v>
      </c>
    </row>
    <row r="665" spans="1:31" x14ac:dyDescent="0.25">
      <c r="A665" s="15">
        <v>100663</v>
      </c>
      <c r="B665" s="1">
        <v>45377</v>
      </c>
      <c r="C665" s="1" t="str">
        <f>TEXT(Table1[[#This Row],[Order Date]],"dddd")</f>
        <v>Tuesday</v>
      </c>
      <c r="D665" s="16" t="str">
        <f>TEXT(Table1[[#This Row],[Order Date]],"mmmm")</f>
        <v>March</v>
      </c>
      <c r="E665" s="1">
        <v>45380</v>
      </c>
      <c r="F665" s="1" t="str">
        <f>TEXT(Table1[[#This Row],[Shipment Date]],"dddd")</f>
        <v>Friday</v>
      </c>
      <c r="G665" s="1" t="str">
        <f>TEXT(Table1[[#This Row],[Shipment Date]],"mmmm")</f>
        <v>March</v>
      </c>
      <c r="H665" s="1">
        <v>45403</v>
      </c>
      <c r="I665" s="16" t="str">
        <f>TEXT(Table1[[#This Row],[Delivery Date]],"dddd")</f>
        <v>Sunday</v>
      </c>
      <c r="J665" s="1" t="str">
        <f>TEXT(Table1[[#This Row],[Delivery Date]],"mmmm")</f>
        <v>April</v>
      </c>
      <c r="K665" t="s">
        <v>1898</v>
      </c>
      <c r="L665" s="15" t="s">
        <v>38</v>
      </c>
      <c r="M665" s="15" t="s">
        <v>147</v>
      </c>
      <c r="N665" t="s">
        <v>1899</v>
      </c>
      <c r="O665" s="15" t="s">
        <v>79</v>
      </c>
      <c r="P665" s="15" t="s">
        <v>80</v>
      </c>
      <c r="Q665" t="s">
        <v>988</v>
      </c>
      <c r="R665" t="s">
        <v>91</v>
      </c>
      <c r="S665" t="s">
        <v>38</v>
      </c>
      <c r="T665" t="s">
        <v>102</v>
      </c>
      <c r="U665" s="15" t="s">
        <v>103</v>
      </c>
      <c r="V665" s="15" t="s">
        <v>76</v>
      </c>
      <c r="W665">
        <v>335</v>
      </c>
      <c r="X665">
        <v>214.8</v>
      </c>
      <c r="Y665" s="15">
        <v>71958</v>
      </c>
      <c r="Z665">
        <v>10.46</v>
      </c>
      <c r="AA665">
        <v>23</v>
      </c>
      <c r="AB665">
        <v>651</v>
      </c>
      <c r="AC665" t="s">
        <v>188</v>
      </c>
      <c r="AD665">
        <v>16283.97</v>
      </c>
      <c r="AE665">
        <v>55674.03</v>
      </c>
    </row>
    <row r="666" spans="1:31" x14ac:dyDescent="0.25">
      <c r="A666" s="15">
        <v>100664</v>
      </c>
      <c r="B666" s="1">
        <v>45915</v>
      </c>
      <c r="C666" s="1" t="str">
        <f>TEXT(Table1[[#This Row],[Order Date]],"dddd")</f>
        <v>Monday</v>
      </c>
      <c r="D666" s="16" t="str">
        <f>TEXT(Table1[[#This Row],[Order Date]],"mmmm")</f>
        <v>September</v>
      </c>
      <c r="E666" s="1">
        <v>45918</v>
      </c>
      <c r="F666" s="1" t="str">
        <f>TEXT(Table1[[#This Row],[Shipment Date]],"dddd")</f>
        <v>Thursday</v>
      </c>
      <c r="G666" s="1" t="str">
        <f>TEXT(Table1[[#This Row],[Shipment Date]],"mmmm")</f>
        <v>September</v>
      </c>
      <c r="H666" s="1">
        <v>45923</v>
      </c>
      <c r="I666" s="16" t="str">
        <f>TEXT(Table1[[#This Row],[Delivery Date]],"dddd")</f>
        <v>Tuesday</v>
      </c>
      <c r="J666" s="1" t="str">
        <f>TEXT(Table1[[#This Row],[Delivery Date]],"mmmm")</f>
        <v>September</v>
      </c>
      <c r="K666" t="s">
        <v>1900</v>
      </c>
      <c r="L666" s="15" t="s">
        <v>65</v>
      </c>
      <c r="M666" s="15" t="s">
        <v>154</v>
      </c>
      <c r="N666" t="s">
        <v>1901</v>
      </c>
      <c r="O666" s="15" t="s">
        <v>85</v>
      </c>
      <c r="P666" s="15" t="s">
        <v>52</v>
      </c>
      <c r="Q666" t="s">
        <v>708</v>
      </c>
      <c r="R666" t="s">
        <v>44</v>
      </c>
      <c r="S666" t="s">
        <v>54</v>
      </c>
      <c r="T666" t="s">
        <v>107</v>
      </c>
      <c r="U666" s="15" t="s">
        <v>108</v>
      </c>
      <c r="V666" s="15" t="s">
        <v>68</v>
      </c>
      <c r="W666">
        <v>434</v>
      </c>
      <c r="X666">
        <v>44.47</v>
      </c>
      <c r="Y666" s="15">
        <v>19299.98</v>
      </c>
      <c r="Z666">
        <v>56.64</v>
      </c>
      <c r="AA666">
        <v>5</v>
      </c>
      <c r="AB666">
        <v>1412</v>
      </c>
      <c r="AC666" t="s">
        <v>36</v>
      </c>
      <c r="AD666">
        <v>1691.49</v>
      </c>
      <c r="AE666">
        <v>17608.489999999998</v>
      </c>
    </row>
    <row r="667" spans="1:31" x14ac:dyDescent="0.25">
      <c r="A667" s="15">
        <v>100665</v>
      </c>
      <c r="B667" s="1">
        <v>45546</v>
      </c>
      <c r="C667" s="1" t="str">
        <f>TEXT(Table1[[#This Row],[Order Date]],"dddd")</f>
        <v>Wednesday</v>
      </c>
      <c r="D667" s="16" t="str">
        <f>TEXT(Table1[[#This Row],[Order Date]],"mmmm")</f>
        <v>September</v>
      </c>
      <c r="E667" s="1">
        <v>45549</v>
      </c>
      <c r="F667" s="1" t="str">
        <f>TEXT(Table1[[#This Row],[Shipment Date]],"dddd")</f>
        <v>Saturday</v>
      </c>
      <c r="G667" s="1" t="str">
        <f>TEXT(Table1[[#This Row],[Shipment Date]],"mmmm")</f>
        <v>September</v>
      </c>
      <c r="H667" s="1">
        <v>45550</v>
      </c>
      <c r="I667" s="16" t="str">
        <f>TEXT(Table1[[#This Row],[Delivery Date]],"dddd")</f>
        <v>Sunday</v>
      </c>
      <c r="J667" s="1" t="str">
        <f>TEXT(Table1[[#This Row],[Delivery Date]],"mmmm")</f>
        <v>September</v>
      </c>
      <c r="K667" t="s">
        <v>1902</v>
      </c>
      <c r="L667" s="15" t="s">
        <v>54</v>
      </c>
      <c r="M667" s="15" t="s">
        <v>165</v>
      </c>
      <c r="N667" t="s">
        <v>1903</v>
      </c>
      <c r="O667" s="15" t="s">
        <v>238</v>
      </c>
      <c r="P667" s="15" t="s">
        <v>62</v>
      </c>
      <c r="Q667" t="s">
        <v>1904</v>
      </c>
      <c r="R667" t="s">
        <v>187</v>
      </c>
      <c r="S667" t="s">
        <v>25</v>
      </c>
      <c r="T667" t="s">
        <v>102</v>
      </c>
      <c r="U667" s="15" t="s">
        <v>103</v>
      </c>
      <c r="V667" s="15" t="s">
        <v>68</v>
      </c>
      <c r="W667">
        <v>125</v>
      </c>
      <c r="X667">
        <v>5.65</v>
      </c>
      <c r="Y667" s="15">
        <v>706.25</v>
      </c>
      <c r="Z667">
        <v>36.61</v>
      </c>
      <c r="AA667">
        <v>1</v>
      </c>
      <c r="AB667">
        <v>2803</v>
      </c>
      <c r="AC667" t="s">
        <v>36</v>
      </c>
      <c r="AD667">
        <v>84.66</v>
      </c>
      <c r="AE667">
        <v>621.59</v>
      </c>
    </row>
    <row r="668" spans="1:31" x14ac:dyDescent="0.25">
      <c r="A668" s="15">
        <v>100666</v>
      </c>
      <c r="B668" s="1">
        <v>46002</v>
      </c>
      <c r="C668" s="1" t="str">
        <f>TEXT(Table1[[#This Row],[Order Date]],"dddd")</f>
        <v>Thursday</v>
      </c>
      <c r="D668" s="16" t="str">
        <f>TEXT(Table1[[#This Row],[Order Date]],"mmmm")</f>
        <v>December</v>
      </c>
      <c r="E668" s="1">
        <v>46002</v>
      </c>
      <c r="F668" s="1" t="str">
        <f>TEXT(Table1[[#This Row],[Shipment Date]],"dddd")</f>
        <v>Thursday</v>
      </c>
      <c r="G668" s="1" t="str">
        <f>TEXT(Table1[[#This Row],[Shipment Date]],"mmmm")</f>
        <v>December</v>
      </c>
      <c r="H668" s="1">
        <v>46013</v>
      </c>
      <c r="I668" s="16" t="str">
        <f>TEXT(Table1[[#This Row],[Delivery Date]],"dddd")</f>
        <v>Monday</v>
      </c>
      <c r="J668" s="1" t="str">
        <f>TEXT(Table1[[#This Row],[Delivery Date]],"mmmm")</f>
        <v>December</v>
      </c>
      <c r="K668" t="s">
        <v>1905</v>
      </c>
      <c r="L668" s="15" t="s">
        <v>65</v>
      </c>
      <c r="M668" s="15" t="s">
        <v>154</v>
      </c>
      <c r="N668" t="s">
        <v>1906</v>
      </c>
      <c r="O668" s="15" t="s">
        <v>79</v>
      </c>
      <c r="P668" s="15" t="s">
        <v>80</v>
      </c>
      <c r="Q668" t="s">
        <v>1295</v>
      </c>
      <c r="R668" t="s">
        <v>187</v>
      </c>
      <c r="S668" t="s">
        <v>54</v>
      </c>
      <c r="T668" t="s">
        <v>92</v>
      </c>
      <c r="U668" s="15" t="s">
        <v>93</v>
      </c>
      <c r="V668" s="15" t="s">
        <v>76</v>
      </c>
      <c r="W668">
        <v>447</v>
      </c>
      <c r="X668">
        <v>259.72000000000003</v>
      </c>
      <c r="Y668" s="15">
        <v>116094.84</v>
      </c>
      <c r="Z668">
        <v>16.170000000000002</v>
      </c>
      <c r="AA668">
        <v>11</v>
      </c>
      <c r="AB668">
        <v>882</v>
      </c>
      <c r="AC668" t="s">
        <v>36</v>
      </c>
      <c r="AD668">
        <v>18183.900000000001</v>
      </c>
      <c r="AE668">
        <v>97910.94</v>
      </c>
    </row>
    <row r="669" spans="1:31" x14ac:dyDescent="0.25">
      <c r="A669" s="15">
        <v>100667</v>
      </c>
      <c r="B669" s="1">
        <v>45392</v>
      </c>
      <c r="C669" s="1" t="str">
        <f>TEXT(Table1[[#This Row],[Order Date]],"dddd")</f>
        <v>Wednesday</v>
      </c>
      <c r="D669" s="16" t="str">
        <f>TEXT(Table1[[#This Row],[Order Date]],"mmmm")</f>
        <v>April</v>
      </c>
      <c r="E669" s="1">
        <v>45397</v>
      </c>
      <c r="F669" s="1" t="str">
        <f>TEXT(Table1[[#This Row],[Shipment Date]],"dddd")</f>
        <v>Monday</v>
      </c>
      <c r="G669" s="1" t="str">
        <f>TEXT(Table1[[#This Row],[Shipment Date]],"mmmm")</f>
        <v>April</v>
      </c>
      <c r="H669" s="1">
        <v>45400</v>
      </c>
      <c r="I669" s="16" t="str">
        <f>TEXT(Table1[[#This Row],[Delivery Date]],"dddd")</f>
        <v>Thursday</v>
      </c>
      <c r="J669" s="1" t="str">
        <f>TEXT(Table1[[#This Row],[Delivery Date]],"mmmm")</f>
        <v>April</v>
      </c>
      <c r="K669" t="s">
        <v>1907</v>
      </c>
      <c r="L669" s="15" t="s">
        <v>25</v>
      </c>
      <c r="M669" s="15" t="s">
        <v>59</v>
      </c>
      <c r="N669" t="s">
        <v>1908</v>
      </c>
      <c r="O669" s="15" t="s">
        <v>207</v>
      </c>
      <c r="P669" s="15" t="s">
        <v>80</v>
      </c>
      <c r="Q669" t="s">
        <v>1909</v>
      </c>
      <c r="R669" t="s">
        <v>212</v>
      </c>
      <c r="S669" t="s">
        <v>32</v>
      </c>
      <c r="T669" t="s">
        <v>151</v>
      </c>
      <c r="U669" s="15" t="s">
        <v>152</v>
      </c>
      <c r="V669" s="15" t="s">
        <v>68</v>
      </c>
      <c r="W669">
        <v>290</v>
      </c>
      <c r="X669">
        <v>237.92</v>
      </c>
      <c r="Y669" s="15">
        <v>68996.800000000003</v>
      </c>
      <c r="Z669">
        <v>47.3</v>
      </c>
      <c r="AA669">
        <v>3</v>
      </c>
      <c r="AB669">
        <v>480</v>
      </c>
      <c r="AC669" t="s">
        <v>36</v>
      </c>
      <c r="AD669">
        <v>12007.1</v>
      </c>
      <c r="AE669">
        <v>56989.700000000004</v>
      </c>
    </row>
    <row r="670" spans="1:31" x14ac:dyDescent="0.25">
      <c r="A670" s="15">
        <v>100668</v>
      </c>
      <c r="B670" s="1">
        <v>45544</v>
      </c>
      <c r="C670" s="1" t="str">
        <f>TEXT(Table1[[#This Row],[Order Date]],"dddd")</f>
        <v>Monday</v>
      </c>
      <c r="D670" s="16" t="str">
        <f>TEXT(Table1[[#This Row],[Order Date]],"mmmm")</f>
        <v>September</v>
      </c>
      <c r="E670" s="1">
        <v>45548</v>
      </c>
      <c r="F670" s="1" t="str">
        <f>TEXT(Table1[[#This Row],[Shipment Date]],"dddd")</f>
        <v>Friday</v>
      </c>
      <c r="G670" s="1" t="str">
        <f>TEXT(Table1[[#This Row],[Shipment Date]],"mmmm")</f>
        <v>September</v>
      </c>
      <c r="H670" s="1">
        <v>45549</v>
      </c>
      <c r="I670" s="16" t="str">
        <f>TEXT(Table1[[#This Row],[Delivery Date]],"dddd")</f>
        <v>Saturday</v>
      </c>
      <c r="J670" s="1" t="str">
        <f>TEXT(Table1[[#This Row],[Delivery Date]],"mmmm")</f>
        <v>September</v>
      </c>
      <c r="K670" t="s">
        <v>1910</v>
      </c>
      <c r="L670" s="15" t="s">
        <v>32</v>
      </c>
      <c r="M670" s="15" t="s">
        <v>137</v>
      </c>
      <c r="N670" t="s">
        <v>1911</v>
      </c>
      <c r="O670" s="15" t="s">
        <v>51</v>
      </c>
      <c r="P670" s="15" t="s">
        <v>52</v>
      </c>
      <c r="Q670" t="s">
        <v>1912</v>
      </c>
      <c r="R670" t="s">
        <v>91</v>
      </c>
      <c r="S670" t="s">
        <v>32</v>
      </c>
      <c r="T670" t="s">
        <v>66</v>
      </c>
      <c r="U670" s="15" t="s">
        <v>67</v>
      </c>
      <c r="V670" s="15" t="s">
        <v>68</v>
      </c>
      <c r="W670">
        <v>243</v>
      </c>
      <c r="X670">
        <v>61.49</v>
      </c>
      <c r="Y670" s="15">
        <v>14942.07</v>
      </c>
      <c r="Z670">
        <v>32.78</v>
      </c>
      <c r="AA670">
        <v>1</v>
      </c>
      <c r="AB670">
        <v>1531</v>
      </c>
      <c r="AC670" t="s">
        <v>36</v>
      </c>
      <c r="AD670">
        <v>1298.5</v>
      </c>
      <c r="AE670">
        <v>13643.57</v>
      </c>
    </row>
    <row r="671" spans="1:31" x14ac:dyDescent="0.25">
      <c r="A671" s="15">
        <v>100669</v>
      </c>
      <c r="B671" s="1">
        <v>45655</v>
      </c>
      <c r="C671" s="1" t="str">
        <f>TEXT(Table1[[#This Row],[Order Date]],"dddd")</f>
        <v>Sunday</v>
      </c>
      <c r="D671" s="16" t="str">
        <f>TEXT(Table1[[#This Row],[Order Date]],"mmmm")</f>
        <v>December</v>
      </c>
      <c r="E671" s="1">
        <v>45660</v>
      </c>
      <c r="F671" s="1" t="str">
        <f>TEXT(Table1[[#This Row],[Shipment Date]],"dddd")</f>
        <v>Friday</v>
      </c>
      <c r="G671" s="1" t="str">
        <f>TEXT(Table1[[#This Row],[Shipment Date]],"mmmm")</f>
        <v>January</v>
      </c>
      <c r="H671" s="1">
        <v>45670</v>
      </c>
      <c r="I671" s="16" t="str">
        <f>TEXT(Table1[[#This Row],[Delivery Date]],"dddd")</f>
        <v>Monday</v>
      </c>
      <c r="J671" s="1" t="str">
        <f>TEXT(Table1[[#This Row],[Delivery Date]],"mmmm")</f>
        <v>January</v>
      </c>
      <c r="K671" t="s">
        <v>1913</v>
      </c>
      <c r="L671" s="15" t="s">
        <v>54</v>
      </c>
      <c r="M671" s="15" t="s">
        <v>193</v>
      </c>
      <c r="N671" t="s">
        <v>1914</v>
      </c>
      <c r="O671" s="15" t="s">
        <v>246</v>
      </c>
      <c r="P671" s="15" t="s">
        <v>29</v>
      </c>
      <c r="Q671" t="s">
        <v>1915</v>
      </c>
      <c r="R671" t="s">
        <v>91</v>
      </c>
      <c r="S671" t="s">
        <v>32</v>
      </c>
      <c r="T671" t="s">
        <v>102</v>
      </c>
      <c r="U671" s="15" t="s">
        <v>103</v>
      </c>
      <c r="V671" s="15" t="s">
        <v>123</v>
      </c>
      <c r="W671">
        <v>341</v>
      </c>
      <c r="X671">
        <v>51.94</v>
      </c>
      <c r="Y671" s="15">
        <v>17711.54</v>
      </c>
      <c r="Z671">
        <v>18.98</v>
      </c>
      <c r="AA671">
        <v>10</v>
      </c>
      <c r="AB671">
        <v>1844</v>
      </c>
      <c r="AC671" t="s">
        <v>36</v>
      </c>
      <c r="AD671">
        <v>1032.54</v>
      </c>
      <c r="AE671">
        <v>16679</v>
      </c>
    </row>
    <row r="672" spans="1:31" x14ac:dyDescent="0.25">
      <c r="A672" s="15">
        <v>100670</v>
      </c>
      <c r="B672" s="1">
        <v>45693</v>
      </c>
      <c r="C672" s="1" t="str">
        <f>TEXT(Table1[[#This Row],[Order Date]],"dddd")</f>
        <v>Wednesday</v>
      </c>
      <c r="D672" s="16" t="str">
        <f>TEXT(Table1[[#This Row],[Order Date]],"mmmm")</f>
        <v>February</v>
      </c>
      <c r="E672" s="1">
        <v>45693</v>
      </c>
      <c r="F672" s="1" t="str">
        <f>TEXT(Table1[[#This Row],[Shipment Date]],"dddd")</f>
        <v>Wednesday</v>
      </c>
      <c r="G672" s="1" t="str">
        <f>TEXT(Table1[[#This Row],[Shipment Date]],"mmmm")</f>
        <v>February</v>
      </c>
      <c r="H672" s="1">
        <v>45694</v>
      </c>
      <c r="I672" s="16" t="str">
        <f>TEXT(Table1[[#This Row],[Delivery Date]],"dddd")</f>
        <v>Thursday</v>
      </c>
      <c r="J672" s="1" t="str">
        <f>TEXT(Table1[[#This Row],[Delivery Date]],"mmmm")</f>
        <v>February</v>
      </c>
      <c r="K672" t="s">
        <v>1916</v>
      </c>
      <c r="L672" s="15" t="s">
        <v>65</v>
      </c>
      <c r="M672" s="15" t="s">
        <v>142</v>
      </c>
      <c r="N672" t="s">
        <v>1917</v>
      </c>
      <c r="O672" s="15" t="s">
        <v>134</v>
      </c>
      <c r="P672" s="15" t="s">
        <v>52</v>
      </c>
      <c r="Q672" t="s">
        <v>1918</v>
      </c>
      <c r="R672" t="s">
        <v>91</v>
      </c>
      <c r="S672" t="s">
        <v>32</v>
      </c>
      <c r="T672" t="s">
        <v>33</v>
      </c>
      <c r="U672" s="15" t="s">
        <v>34</v>
      </c>
      <c r="V672" s="15" t="s">
        <v>68</v>
      </c>
      <c r="W672">
        <v>395</v>
      </c>
      <c r="X672">
        <v>85.12</v>
      </c>
      <c r="Y672" s="15">
        <v>33622.400000000001</v>
      </c>
      <c r="Z672">
        <v>54.11</v>
      </c>
      <c r="AA672">
        <v>1</v>
      </c>
      <c r="AB672">
        <v>1458</v>
      </c>
      <c r="AC672" t="s">
        <v>36</v>
      </c>
      <c r="AD672">
        <v>3848.61</v>
      </c>
      <c r="AE672">
        <v>29773.79</v>
      </c>
    </row>
    <row r="673" spans="1:31" x14ac:dyDescent="0.25">
      <c r="A673" s="15">
        <v>100671</v>
      </c>
      <c r="B673" s="1">
        <v>45970</v>
      </c>
      <c r="C673" s="1" t="str">
        <f>TEXT(Table1[[#This Row],[Order Date]],"dddd")</f>
        <v>Sunday</v>
      </c>
      <c r="D673" s="16" t="str">
        <f>TEXT(Table1[[#This Row],[Order Date]],"mmmm")</f>
        <v>November</v>
      </c>
      <c r="E673" s="1">
        <v>45971</v>
      </c>
      <c r="F673" s="1" t="str">
        <f>TEXT(Table1[[#This Row],[Shipment Date]],"dddd")</f>
        <v>Monday</v>
      </c>
      <c r="G673" s="1" t="str">
        <f>TEXT(Table1[[#This Row],[Shipment Date]],"mmmm")</f>
        <v>November</v>
      </c>
      <c r="H673" s="1">
        <v>45986</v>
      </c>
      <c r="I673" s="16" t="str">
        <f>TEXT(Table1[[#This Row],[Delivery Date]],"dddd")</f>
        <v>Tuesday</v>
      </c>
      <c r="J673" s="1" t="str">
        <f>TEXT(Table1[[#This Row],[Delivery Date]],"mmmm")</f>
        <v>November</v>
      </c>
      <c r="K673" t="s">
        <v>1919</v>
      </c>
      <c r="L673" s="15" t="s">
        <v>32</v>
      </c>
      <c r="M673" s="15" t="s">
        <v>95</v>
      </c>
      <c r="N673" t="s">
        <v>1920</v>
      </c>
      <c r="O673" s="15" t="s">
        <v>72</v>
      </c>
      <c r="P673" s="15" t="s">
        <v>42</v>
      </c>
      <c r="Q673" t="s">
        <v>1921</v>
      </c>
      <c r="R673" t="s">
        <v>212</v>
      </c>
      <c r="S673" t="s">
        <v>54</v>
      </c>
      <c r="T673" t="s">
        <v>107</v>
      </c>
      <c r="U673" s="15" t="s">
        <v>108</v>
      </c>
      <c r="V673" s="15" t="s">
        <v>76</v>
      </c>
      <c r="W673">
        <v>130</v>
      </c>
      <c r="X673">
        <v>213.03</v>
      </c>
      <c r="Y673" s="15">
        <v>27693.9</v>
      </c>
      <c r="Z673">
        <v>10.39</v>
      </c>
      <c r="AA673">
        <v>15</v>
      </c>
      <c r="AB673">
        <v>1505</v>
      </c>
      <c r="AC673" t="s">
        <v>36</v>
      </c>
      <c r="AD673">
        <v>3004.6</v>
      </c>
      <c r="AE673">
        <v>24689.300000000003</v>
      </c>
    </row>
    <row r="674" spans="1:31" x14ac:dyDescent="0.25">
      <c r="A674" s="15">
        <v>100672</v>
      </c>
      <c r="B674" s="1">
        <v>45994</v>
      </c>
      <c r="C674" s="1" t="str">
        <f>TEXT(Table1[[#This Row],[Order Date]],"dddd")</f>
        <v>Wednesday</v>
      </c>
      <c r="D674" s="16" t="str">
        <f>TEXT(Table1[[#This Row],[Order Date]],"mmmm")</f>
        <v>December</v>
      </c>
      <c r="E674" s="1">
        <v>45994</v>
      </c>
      <c r="F674" s="1" t="str">
        <f>TEXT(Table1[[#This Row],[Shipment Date]],"dddd")</f>
        <v>Wednesday</v>
      </c>
      <c r="G674" s="1" t="str">
        <f>TEXT(Table1[[#This Row],[Shipment Date]],"mmmm")</f>
        <v>December</v>
      </c>
      <c r="H674" s="1">
        <v>46000</v>
      </c>
      <c r="I674" s="16" t="str">
        <f>TEXT(Table1[[#This Row],[Delivery Date]],"dddd")</f>
        <v>Tuesday</v>
      </c>
      <c r="J674" s="1" t="str">
        <f>TEXT(Table1[[#This Row],[Delivery Date]],"mmmm")</f>
        <v>December</v>
      </c>
      <c r="K674" t="s">
        <v>1922</v>
      </c>
      <c r="L674" s="15" t="s">
        <v>32</v>
      </c>
      <c r="M674" s="15" t="s">
        <v>95</v>
      </c>
      <c r="N674" t="s">
        <v>1923</v>
      </c>
      <c r="O674" s="15" t="s">
        <v>126</v>
      </c>
      <c r="P674" s="15" t="s">
        <v>42</v>
      </c>
      <c r="Q674" t="s">
        <v>1924</v>
      </c>
      <c r="R674" t="s">
        <v>187</v>
      </c>
      <c r="S674" t="s">
        <v>38</v>
      </c>
      <c r="T674" t="s">
        <v>151</v>
      </c>
      <c r="U674" s="15" t="s">
        <v>152</v>
      </c>
      <c r="V674" s="15" t="s">
        <v>123</v>
      </c>
      <c r="W674">
        <v>114</v>
      </c>
      <c r="X674">
        <v>281.64</v>
      </c>
      <c r="Y674" s="15">
        <v>32106.959999999999</v>
      </c>
      <c r="Z674">
        <v>13.46</v>
      </c>
      <c r="AA674">
        <v>6</v>
      </c>
      <c r="AB674">
        <v>1323</v>
      </c>
      <c r="AC674" t="s">
        <v>36</v>
      </c>
      <c r="AD674">
        <v>5612.75</v>
      </c>
      <c r="AE674">
        <v>26494.21</v>
      </c>
    </row>
    <row r="675" spans="1:31" x14ac:dyDescent="0.25">
      <c r="A675" s="15">
        <v>100673</v>
      </c>
      <c r="B675" s="1">
        <v>45547</v>
      </c>
      <c r="C675" s="1" t="str">
        <f>TEXT(Table1[[#This Row],[Order Date]],"dddd")</f>
        <v>Thursday</v>
      </c>
      <c r="D675" s="16" t="str">
        <f>TEXT(Table1[[#This Row],[Order Date]],"mmmm")</f>
        <v>September</v>
      </c>
      <c r="E675" s="1">
        <v>45549</v>
      </c>
      <c r="F675" s="1" t="str">
        <f>TEXT(Table1[[#This Row],[Shipment Date]],"dddd")</f>
        <v>Saturday</v>
      </c>
      <c r="G675" s="1" t="str">
        <f>TEXT(Table1[[#This Row],[Shipment Date]],"mmmm")</f>
        <v>September</v>
      </c>
      <c r="H675" s="1">
        <v>45564</v>
      </c>
      <c r="I675" s="16" t="str">
        <f>TEXT(Table1[[#This Row],[Delivery Date]],"dddd")</f>
        <v>Sunday</v>
      </c>
      <c r="J675" s="1" t="str">
        <f>TEXT(Table1[[#This Row],[Delivery Date]],"mmmm")</f>
        <v>September</v>
      </c>
      <c r="K675" t="s">
        <v>375</v>
      </c>
      <c r="L675" s="15" t="s">
        <v>25</v>
      </c>
      <c r="M675" s="15" t="s">
        <v>169</v>
      </c>
      <c r="N675" t="s">
        <v>1925</v>
      </c>
      <c r="O675" s="15" t="s">
        <v>28</v>
      </c>
      <c r="P675" s="15" t="s">
        <v>29</v>
      </c>
      <c r="Q675" t="s">
        <v>422</v>
      </c>
      <c r="R675" t="s">
        <v>113</v>
      </c>
      <c r="S675" t="s">
        <v>25</v>
      </c>
      <c r="T675" t="s">
        <v>45</v>
      </c>
      <c r="U675" s="15" t="s">
        <v>46</v>
      </c>
      <c r="V675" s="15" t="s">
        <v>76</v>
      </c>
      <c r="W675">
        <v>178</v>
      </c>
      <c r="X675">
        <v>43.35</v>
      </c>
      <c r="Y675" s="15">
        <v>7716.3</v>
      </c>
      <c r="Z675">
        <v>8.34</v>
      </c>
      <c r="AA675">
        <v>15</v>
      </c>
      <c r="AB675">
        <v>382</v>
      </c>
      <c r="AC675" t="s">
        <v>36</v>
      </c>
      <c r="AD675">
        <v>1553.9</v>
      </c>
      <c r="AE675">
        <v>6162.4</v>
      </c>
    </row>
    <row r="676" spans="1:31" x14ac:dyDescent="0.25">
      <c r="A676" s="15">
        <v>100674</v>
      </c>
      <c r="B676" s="1">
        <v>45525</v>
      </c>
      <c r="C676" s="1" t="str">
        <f>TEXT(Table1[[#This Row],[Order Date]],"dddd")</f>
        <v>Wednesday</v>
      </c>
      <c r="D676" s="16" t="str">
        <f>TEXT(Table1[[#This Row],[Order Date]],"mmmm")</f>
        <v>August</v>
      </c>
      <c r="E676" s="1">
        <v>45529</v>
      </c>
      <c r="F676" s="1" t="str">
        <f>TEXT(Table1[[#This Row],[Shipment Date]],"dddd")</f>
        <v>Sunday</v>
      </c>
      <c r="G676" s="1" t="str">
        <f>TEXT(Table1[[#This Row],[Shipment Date]],"mmmm")</f>
        <v>August</v>
      </c>
      <c r="H676" s="1">
        <v>45538</v>
      </c>
      <c r="I676" s="16" t="str">
        <f>TEXT(Table1[[#This Row],[Delivery Date]],"dddd")</f>
        <v>Tuesday</v>
      </c>
      <c r="J676" s="1" t="str">
        <f>TEXT(Table1[[#This Row],[Delivery Date]],"mmmm")</f>
        <v>September</v>
      </c>
      <c r="K676" t="s">
        <v>1926</v>
      </c>
      <c r="L676" s="15" t="s">
        <v>32</v>
      </c>
      <c r="M676" s="15" t="s">
        <v>364</v>
      </c>
      <c r="N676" t="s">
        <v>1927</v>
      </c>
      <c r="O676" s="15" t="s">
        <v>230</v>
      </c>
      <c r="P676" s="15" t="s">
        <v>80</v>
      </c>
      <c r="Q676" t="s">
        <v>1928</v>
      </c>
      <c r="R676" t="s">
        <v>64</v>
      </c>
      <c r="S676" t="s">
        <v>54</v>
      </c>
      <c r="T676" t="s">
        <v>107</v>
      </c>
      <c r="U676" s="15" t="s">
        <v>108</v>
      </c>
      <c r="V676" s="15" t="s">
        <v>35</v>
      </c>
      <c r="W676">
        <v>390</v>
      </c>
      <c r="X676">
        <v>218.2</v>
      </c>
      <c r="Y676" s="15">
        <v>85098</v>
      </c>
      <c r="Z676">
        <v>23.53</v>
      </c>
      <c r="AA676">
        <v>9</v>
      </c>
      <c r="AB676">
        <v>781</v>
      </c>
      <c r="AC676" t="s">
        <v>36</v>
      </c>
      <c r="AD676">
        <v>14896.92</v>
      </c>
      <c r="AE676">
        <v>70201.08</v>
      </c>
    </row>
    <row r="677" spans="1:31" x14ac:dyDescent="0.25">
      <c r="A677" s="15">
        <v>100675</v>
      </c>
      <c r="B677" s="1">
        <v>45426</v>
      </c>
      <c r="C677" s="1" t="str">
        <f>TEXT(Table1[[#This Row],[Order Date]],"dddd")</f>
        <v>Tuesday</v>
      </c>
      <c r="D677" s="16" t="str">
        <f>TEXT(Table1[[#This Row],[Order Date]],"mmmm")</f>
        <v>May</v>
      </c>
      <c r="E677" s="1">
        <v>45427</v>
      </c>
      <c r="F677" s="1" t="str">
        <f>TEXT(Table1[[#This Row],[Shipment Date]],"dddd")</f>
        <v>Wednesday</v>
      </c>
      <c r="G677" s="1" t="str">
        <f>TEXT(Table1[[#This Row],[Shipment Date]],"mmmm")</f>
        <v>May</v>
      </c>
      <c r="H677" s="1">
        <v>45438</v>
      </c>
      <c r="I677" s="16" t="str">
        <f>TEXT(Table1[[#This Row],[Delivery Date]],"dddd")</f>
        <v>Sunday</v>
      </c>
      <c r="J677" s="1" t="str">
        <f>TEXT(Table1[[#This Row],[Delivery Date]],"mmmm")</f>
        <v>May</v>
      </c>
      <c r="K677" t="s">
        <v>782</v>
      </c>
      <c r="L677" s="15" t="s">
        <v>65</v>
      </c>
      <c r="M677" s="15" t="s">
        <v>154</v>
      </c>
      <c r="N677" t="s">
        <v>1929</v>
      </c>
      <c r="O677" s="15" t="s">
        <v>139</v>
      </c>
      <c r="P677" s="15" t="s">
        <v>42</v>
      </c>
      <c r="Q677" t="s">
        <v>1930</v>
      </c>
      <c r="R677" t="s">
        <v>44</v>
      </c>
      <c r="S677" t="s">
        <v>32</v>
      </c>
      <c r="T677" t="s">
        <v>151</v>
      </c>
      <c r="U677" s="15" t="s">
        <v>152</v>
      </c>
      <c r="V677" s="15" t="s">
        <v>123</v>
      </c>
      <c r="W677">
        <v>410</v>
      </c>
      <c r="X677">
        <v>268.85000000000002</v>
      </c>
      <c r="Y677" s="15">
        <v>110228.5</v>
      </c>
      <c r="Z677">
        <v>20.66</v>
      </c>
      <c r="AA677">
        <v>11</v>
      </c>
      <c r="AB677">
        <v>1183</v>
      </c>
      <c r="AC677" t="s">
        <v>47</v>
      </c>
      <c r="AD677">
        <v>-103.27</v>
      </c>
      <c r="AE677">
        <v>110331.77</v>
      </c>
    </row>
    <row r="678" spans="1:31" x14ac:dyDescent="0.25">
      <c r="A678" s="15">
        <v>100676</v>
      </c>
      <c r="B678" s="1">
        <v>45457</v>
      </c>
      <c r="C678" s="1" t="str">
        <f>TEXT(Table1[[#This Row],[Order Date]],"dddd")</f>
        <v>Friday</v>
      </c>
      <c r="D678" s="16" t="str">
        <f>TEXT(Table1[[#This Row],[Order Date]],"mmmm")</f>
        <v>June</v>
      </c>
      <c r="E678" s="1">
        <v>45458</v>
      </c>
      <c r="F678" s="1" t="str">
        <f>TEXT(Table1[[#This Row],[Shipment Date]],"dddd")</f>
        <v>Saturday</v>
      </c>
      <c r="G678" s="1" t="str">
        <f>TEXT(Table1[[#This Row],[Shipment Date]],"mmmm")</f>
        <v>June</v>
      </c>
      <c r="H678" s="1">
        <v>45466</v>
      </c>
      <c r="I678" s="16" t="str">
        <f>TEXT(Table1[[#This Row],[Delivery Date]],"dddd")</f>
        <v>Sunday</v>
      </c>
      <c r="J678" s="1" t="str">
        <f>TEXT(Table1[[#This Row],[Delivery Date]],"mmmm")</f>
        <v>June</v>
      </c>
      <c r="K678" t="s">
        <v>1931</v>
      </c>
      <c r="L678" s="15" t="s">
        <v>54</v>
      </c>
      <c r="M678" s="15" t="s">
        <v>158</v>
      </c>
      <c r="N678" t="s">
        <v>1932</v>
      </c>
      <c r="O678" s="15" t="s">
        <v>51</v>
      </c>
      <c r="P678" s="15" t="s">
        <v>52</v>
      </c>
      <c r="Q678" t="s">
        <v>1803</v>
      </c>
      <c r="R678" t="s">
        <v>122</v>
      </c>
      <c r="S678" t="s">
        <v>32</v>
      </c>
      <c r="T678" t="s">
        <v>107</v>
      </c>
      <c r="U678" s="15" t="s">
        <v>108</v>
      </c>
      <c r="V678" s="15" t="s">
        <v>68</v>
      </c>
      <c r="W678">
        <v>428</v>
      </c>
      <c r="X678">
        <v>25.22</v>
      </c>
      <c r="Y678" s="15">
        <v>10794.16</v>
      </c>
      <c r="Z678">
        <v>56.25</v>
      </c>
      <c r="AA678">
        <v>8</v>
      </c>
      <c r="AB678">
        <v>2866</v>
      </c>
      <c r="AC678" t="s">
        <v>36</v>
      </c>
      <c r="AD678">
        <v>1500.89</v>
      </c>
      <c r="AE678">
        <v>9293.27</v>
      </c>
    </row>
    <row r="679" spans="1:31" x14ac:dyDescent="0.25">
      <c r="A679" s="15">
        <v>100677</v>
      </c>
      <c r="B679" s="1">
        <v>45454</v>
      </c>
      <c r="C679" s="1" t="str">
        <f>TEXT(Table1[[#This Row],[Order Date]],"dddd")</f>
        <v>Tuesday</v>
      </c>
      <c r="D679" s="16" t="str">
        <f>TEXT(Table1[[#This Row],[Order Date]],"mmmm")</f>
        <v>June</v>
      </c>
      <c r="E679" s="1">
        <v>45457</v>
      </c>
      <c r="F679" s="1" t="str">
        <f>TEXT(Table1[[#This Row],[Shipment Date]],"dddd")</f>
        <v>Friday</v>
      </c>
      <c r="G679" s="1" t="str">
        <f>TEXT(Table1[[#This Row],[Shipment Date]],"mmmm")</f>
        <v>June</v>
      </c>
      <c r="H679" s="1">
        <v>45466</v>
      </c>
      <c r="I679" s="16" t="str">
        <f>TEXT(Table1[[#This Row],[Delivery Date]],"dddd")</f>
        <v>Sunday</v>
      </c>
      <c r="J679" s="1" t="str">
        <f>TEXT(Table1[[#This Row],[Delivery Date]],"mmmm")</f>
        <v>June</v>
      </c>
      <c r="K679" t="s">
        <v>1933</v>
      </c>
      <c r="L679" s="15" t="s">
        <v>25</v>
      </c>
      <c r="M679" s="15" t="s">
        <v>172</v>
      </c>
      <c r="N679" t="s">
        <v>1934</v>
      </c>
      <c r="O679" s="15" t="s">
        <v>61</v>
      </c>
      <c r="P679" s="15" t="s">
        <v>62</v>
      </c>
      <c r="Q679" t="s">
        <v>1935</v>
      </c>
      <c r="R679" t="s">
        <v>113</v>
      </c>
      <c r="S679" t="s">
        <v>32</v>
      </c>
      <c r="T679" t="s">
        <v>151</v>
      </c>
      <c r="U679" s="15" t="s">
        <v>152</v>
      </c>
      <c r="V679" s="15" t="s">
        <v>123</v>
      </c>
      <c r="W679">
        <v>402</v>
      </c>
      <c r="X679">
        <v>22.96</v>
      </c>
      <c r="Y679" s="15">
        <v>9229.92</v>
      </c>
      <c r="Z679">
        <v>20.46</v>
      </c>
      <c r="AA679">
        <v>9</v>
      </c>
      <c r="AB679">
        <v>4191</v>
      </c>
      <c r="AC679" t="s">
        <v>36</v>
      </c>
      <c r="AD679">
        <v>1378.97</v>
      </c>
      <c r="AE679">
        <v>7850.95</v>
      </c>
    </row>
    <row r="680" spans="1:31" x14ac:dyDescent="0.25">
      <c r="A680" s="15">
        <v>100678</v>
      </c>
      <c r="B680" s="1">
        <v>45418</v>
      </c>
      <c r="C680" s="1" t="str">
        <f>TEXT(Table1[[#This Row],[Order Date]],"dddd")</f>
        <v>Monday</v>
      </c>
      <c r="D680" s="16" t="str">
        <f>TEXT(Table1[[#This Row],[Order Date]],"mmmm")</f>
        <v>May</v>
      </c>
      <c r="E680" s="1">
        <v>45421</v>
      </c>
      <c r="F680" s="1" t="str">
        <f>TEXT(Table1[[#This Row],[Shipment Date]],"dddd")</f>
        <v>Thursday</v>
      </c>
      <c r="G680" s="1" t="str">
        <f>TEXT(Table1[[#This Row],[Shipment Date]],"mmmm")</f>
        <v>May</v>
      </c>
      <c r="H680" s="1">
        <v>45431</v>
      </c>
      <c r="I680" s="16" t="str">
        <f>TEXT(Table1[[#This Row],[Delivery Date]],"dddd")</f>
        <v>Sunday</v>
      </c>
      <c r="J680" s="1" t="str">
        <f>TEXT(Table1[[#This Row],[Delivery Date]],"mmmm")</f>
        <v>May</v>
      </c>
      <c r="K680" t="s">
        <v>1936</v>
      </c>
      <c r="L680" s="15" t="s">
        <v>54</v>
      </c>
      <c r="M680" s="15" t="s">
        <v>158</v>
      </c>
      <c r="N680" t="s">
        <v>1937</v>
      </c>
      <c r="O680" s="15" t="s">
        <v>85</v>
      </c>
      <c r="P680" s="15" t="s">
        <v>52</v>
      </c>
      <c r="Q680" t="s">
        <v>1938</v>
      </c>
      <c r="R680" t="s">
        <v>113</v>
      </c>
      <c r="S680" t="s">
        <v>54</v>
      </c>
      <c r="T680" t="s">
        <v>107</v>
      </c>
      <c r="U680" s="15" t="s">
        <v>108</v>
      </c>
      <c r="V680" s="15" t="s">
        <v>76</v>
      </c>
      <c r="W680">
        <v>224</v>
      </c>
      <c r="X680">
        <v>15.18</v>
      </c>
      <c r="Y680" s="15">
        <v>3400.32</v>
      </c>
      <c r="Z680">
        <v>8.9600000000000009</v>
      </c>
      <c r="AA680">
        <v>10</v>
      </c>
      <c r="AB680">
        <v>3309</v>
      </c>
      <c r="AC680" t="s">
        <v>36</v>
      </c>
      <c r="AD680">
        <v>529.53</v>
      </c>
      <c r="AE680">
        <v>2870.79</v>
      </c>
    </row>
    <row r="681" spans="1:31" x14ac:dyDescent="0.25">
      <c r="A681" s="15">
        <v>100679</v>
      </c>
      <c r="B681" s="1">
        <v>46004</v>
      </c>
      <c r="C681" s="1" t="str">
        <f>TEXT(Table1[[#This Row],[Order Date]],"dddd")</f>
        <v>Saturday</v>
      </c>
      <c r="D681" s="16" t="str">
        <f>TEXT(Table1[[#This Row],[Order Date]],"mmmm")</f>
        <v>December</v>
      </c>
      <c r="E681" s="1">
        <v>46008</v>
      </c>
      <c r="F681" s="1" t="str">
        <f>TEXT(Table1[[#This Row],[Shipment Date]],"dddd")</f>
        <v>Wednesday</v>
      </c>
      <c r="G681" s="1" t="str">
        <f>TEXT(Table1[[#This Row],[Shipment Date]],"mmmm")</f>
        <v>December</v>
      </c>
      <c r="H681" s="1">
        <v>46010</v>
      </c>
      <c r="I681" s="16" t="str">
        <f>TEXT(Table1[[#This Row],[Delivery Date]],"dddd")</f>
        <v>Friday</v>
      </c>
      <c r="J681" s="1" t="str">
        <f>TEXT(Table1[[#This Row],[Delivery Date]],"mmmm")</f>
        <v>December</v>
      </c>
      <c r="K681" t="s">
        <v>1939</v>
      </c>
      <c r="L681" s="15" t="s">
        <v>32</v>
      </c>
      <c r="M681" s="15" t="s">
        <v>255</v>
      </c>
      <c r="N681" t="s">
        <v>1940</v>
      </c>
      <c r="O681" s="15" t="s">
        <v>149</v>
      </c>
      <c r="P681" s="15" t="s">
        <v>42</v>
      </c>
      <c r="Q681" t="s">
        <v>1935</v>
      </c>
      <c r="R681" t="s">
        <v>118</v>
      </c>
      <c r="S681" t="s">
        <v>25</v>
      </c>
      <c r="T681" t="s">
        <v>107</v>
      </c>
      <c r="U681" s="15" t="s">
        <v>108</v>
      </c>
      <c r="V681" s="15" t="s">
        <v>68</v>
      </c>
      <c r="W681">
        <v>490</v>
      </c>
      <c r="X681">
        <v>230.14</v>
      </c>
      <c r="Y681" s="15">
        <v>112768.6</v>
      </c>
      <c r="Z681">
        <v>60.26</v>
      </c>
      <c r="AA681">
        <v>2</v>
      </c>
      <c r="AB681">
        <v>1424</v>
      </c>
      <c r="AC681" t="s">
        <v>36</v>
      </c>
      <c r="AD681">
        <v>10217.73</v>
      </c>
      <c r="AE681">
        <v>102550.87000000001</v>
      </c>
    </row>
    <row r="682" spans="1:31" x14ac:dyDescent="0.25">
      <c r="A682" s="15">
        <v>100680</v>
      </c>
      <c r="B682" s="1">
        <v>45327</v>
      </c>
      <c r="C682" s="1" t="str">
        <f>TEXT(Table1[[#This Row],[Order Date]],"dddd")</f>
        <v>Monday</v>
      </c>
      <c r="D682" s="16" t="str">
        <f>TEXT(Table1[[#This Row],[Order Date]],"mmmm")</f>
        <v>February</v>
      </c>
      <c r="E682" s="1">
        <v>45329</v>
      </c>
      <c r="F682" s="1" t="str">
        <f>TEXT(Table1[[#This Row],[Shipment Date]],"dddd")</f>
        <v>Wednesday</v>
      </c>
      <c r="G682" s="1" t="str">
        <f>TEXT(Table1[[#This Row],[Shipment Date]],"mmmm")</f>
        <v>February</v>
      </c>
      <c r="H682" s="1">
        <v>45339</v>
      </c>
      <c r="I682" s="16" t="str">
        <f>TEXT(Table1[[#This Row],[Delivery Date]],"dddd")</f>
        <v>Saturday</v>
      </c>
      <c r="J682" s="1" t="str">
        <f>TEXT(Table1[[#This Row],[Delivery Date]],"mmmm")</f>
        <v>February</v>
      </c>
      <c r="K682" t="s">
        <v>1941</v>
      </c>
      <c r="L682" s="15" t="s">
        <v>65</v>
      </c>
      <c r="M682" s="15" t="s">
        <v>70</v>
      </c>
      <c r="N682" t="s">
        <v>1942</v>
      </c>
      <c r="O682" s="15" t="s">
        <v>246</v>
      </c>
      <c r="P682" s="15" t="s">
        <v>29</v>
      </c>
      <c r="Q682" t="s">
        <v>1943</v>
      </c>
      <c r="R682" t="s">
        <v>31</v>
      </c>
      <c r="S682" t="s">
        <v>25</v>
      </c>
      <c r="T682" t="s">
        <v>45</v>
      </c>
      <c r="U682" s="15" t="s">
        <v>46</v>
      </c>
      <c r="V682" s="15" t="s">
        <v>123</v>
      </c>
      <c r="W682">
        <v>477</v>
      </c>
      <c r="X682">
        <v>100.4</v>
      </c>
      <c r="Y682" s="15">
        <v>47890.8</v>
      </c>
      <c r="Z682">
        <v>22.28</v>
      </c>
      <c r="AA682">
        <v>10</v>
      </c>
      <c r="AB682">
        <v>2906</v>
      </c>
      <c r="AC682" t="s">
        <v>36</v>
      </c>
      <c r="AD682">
        <v>5124.57</v>
      </c>
      <c r="AE682">
        <v>42766.23</v>
      </c>
    </row>
    <row r="683" spans="1:31" x14ac:dyDescent="0.25">
      <c r="A683" s="15">
        <v>100681</v>
      </c>
      <c r="B683" s="1">
        <v>45822</v>
      </c>
      <c r="C683" s="1" t="str">
        <f>TEXT(Table1[[#This Row],[Order Date]],"dddd")</f>
        <v>Saturday</v>
      </c>
      <c r="D683" s="16" t="str">
        <f>TEXT(Table1[[#This Row],[Order Date]],"mmmm")</f>
        <v>June</v>
      </c>
      <c r="E683" s="1">
        <v>45826</v>
      </c>
      <c r="F683" s="1" t="str">
        <f>TEXT(Table1[[#This Row],[Shipment Date]],"dddd")</f>
        <v>Wednesday</v>
      </c>
      <c r="G683" s="1" t="str">
        <f>TEXT(Table1[[#This Row],[Shipment Date]],"mmmm")</f>
        <v>June</v>
      </c>
      <c r="H683" s="1">
        <v>45835</v>
      </c>
      <c r="I683" s="16" t="str">
        <f>TEXT(Table1[[#This Row],[Delivery Date]],"dddd")</f>
        <v>Friday</v>
      </c>
      <c r="J683" s="1" t="str">
        <f>TEXT(Table1[[#This Row],[Delivery Date]],"mmmm")</f>
        <v>June</v>
      </c>
      <c r="K683" t="s">
        <v>1944</v>
      </c>
      <c r="L683" s="15" t="s">
        <v>65</v>
      </c>
      <c r="M683" s="15" t="s">
        <v>70</v>
      </c>
      <c r="N683" t="s">
        <v>1945</v>
      </c>
      <c r="O683" s="15" t="s">
        <v>238</v>
      </c>
      <c r="P683" s="15" t="s">
        <v>62</v>
      </c>
      <c r="Q683" t="s">
        <v>1946</v>
      </c>
      <c r="R683" t="s">
        <v>212</v>
      </c>
      <c r="S683" t="s">
        <v>25</v>
      </c>
      <c r="T683" t="s">
        <v>203</v>
      </c>
      <c r="U683" s="15" t="s">
        <v>204</v>
      </c>
      <c r="V683" s="15" t="s">
        <v>123</v>
      </c>
      <c r="W683">
        <v>114</v>
      </c>
      <c r="X683">
        <v>14.43</v>
      </c>
      <c r="Y683" s="15">
        <v>1645.02</v>
      </c>
      <c r="Z683">
        <v>13.46</v>
      </c>
      <c r="AA683">
        <v>9</v>
      </c>
      <c r="AB683">
        <v>1212</v>
      </c>
      <c r="AC683" t="s">
        <v>36</v>
      </c>
      <c r="AD683">
        <v>202.44</v>
      </c>
      <c r="AE683">
        <v>1442.58</v>
      </c>
    </row>
    <row r="684" spans="1:31" x14ac:dyDescent="0.25">
      <c r="A684" s="15">
        <v>100682</v>
      </c>
      <c r="B684" s="1">
        <v>45602</v>
      </c>
      <c r="C684" s="1" t="str">
        <f>TEXT(Table1[[#This Row],[Order Date]],"dddd")</f>
        <v>Wednesday</v>
      </c>
      <c r="D684" s="16" t="str">
        <f>TEXT(Table1[[#This Row],[Order Date]],"mmmm")</f>
        <v>November</v>
      </c>
      <c r="E684" s="1">
        <v>45604</v>
      </c>
      <c r="F684" s="1" t="str">
        <f>TEXT(Table1[[#This Row],[Shipment Date]],"dddd")</f>
        <v>Friday</v>
      </c>
      <c r="G684" s="1" t="str">
        <f>TEXT(Table1[[#This Row],[Shipment Date]],"mmmm")</f>
        <v>November</v>
      </c>
      <c r="H684" s="1">
        <v>45626</v>
      </c>
      <c r="I684" s="16" t="str">
        <f>TEXT(Table1[[#This Row],[Delivery Date]],"dddd")</f>
        <v>Saturday</v>
      </c>
      <c r="J684" s="1" t="str">
        <f>TEXT(Table1[[#This Row],[Delivery Date]],"mmmm")</f>
        <v>November</v>
      </c>
      <c r="K684" t="s">
        <v>1947</v>
      </c>
      <c r="L684" s="15" t="s">
        <v>25</v>
      </c>
      <c r="M684" s="15" t="s">
        <v>172</v>
      </c>
      <c r="N684" t="s">
        <v>1948</v>
      </c>
      <c r="O684" s="15" t="s">
        <v>51</v>
      </c>
      <c r="P684" s="15" t="s">
        <v>52</v>
      </c>
      <c r="Q684" t="s">
        <v>1597</v>
      </c>
      <c r="R684" t="s">
        <v>212</v>
      </c>
      <c r="S684" t="s">
        <v>32</v>
      </c>
      <c r="T684" t="s">
        <v>74</v>
      </c>
      <c r="U684" s="15" t="s">
        <v>75</v>
      </c>
      <c r="V684" s="15" t="s">
        <v>76</v>
      </c>
      <c r="W684">
        <v>376</v>
      </c>
      <c r="X684">
        <v>12.68</v>
      </c>
      <c r="Y684" s="15">
        <v>4767.68</v>
      </c>
      <c r="Z684">
        <v>14.87</v>
      </c>
      <c r="AA684">
        <v>22</v>
      </c>
      <c r="AB684">
        <v>842</v>
      </c>
      <c r="AC684" t="s">
        <v>36</v>
      </c>
      <c r="AD684">
        <v>864.25</v>
      </c>
      <c r="AE684">
        <v>3903.4300000000003</v>
      </c>
    </row>
    <row r="685" spans="1:31" x14ac:dyDescent="0.25">
      <c r="A685" s="15">
        <v>100683</v>
      </c>
      <c r="B685" s="1">
        <v>45974</v>
      </c>
      <c r="C685" s="1" t="str">
        <f>TEXT(Table1[[#This Row],[Order Date]],"dddd")</f>
        <v>Thursday</v>
      </c>
      <c r="D685" s="16" t="str">
        <f>TEXT(Table1[[#This Row],[Order Date]],"mmmm")</f>
        <v>November</v>
      </c>
      <c r="E685" s="1">
        <v>45975</v>
      </c>
      <c r="F685" s="1" t="str">
        <f>TEXT(Table1[[#This Row],[Shipment Date]],"dddd")</f>
        <v>Friday</v>
      </c>
      <c r="G685" s="1" t="str">
        <f>TEXT(Table1[[#This Row],[Shipment Date]],"mmmm")</f>
        <v>November</v>
      </c>
      <c r="H685" s="1">
        <v>45983</v>
      </c>
      <c r="I685" s="16" t="str">
        <f>TEXT(Table1[[#This Row],[Delivery Date]],"dddd")</f>
        <v>Saturday</v>
      </c>
      <c r="J685" s="1" t="str">
        <f>TEXT(Table1[[#This Row],[Delivery Date]],"mmmm")</f>
        <v>November</v>
      </c>
      <c r="K685" t="s">
        <v>1949</v>
      </c>
      <c r="L685" s="15" t="s">
        <v>32</v>
      </c>
      <c r="M685" s="15" t="s">
        <v>273</v>
      </c>
      <c r="N685" t="s">
        <v>1950</v>
      </c>
      <c r="O685" s="15" t="s">
        <v>416</v>
      </c>
      <c r="P685" s="15" t="s">
        <v>80</v>
      </c>
      <c r="Q685" t="s">
        <v>1951</v>
      </c>
      <c r="R685" t="s">
        <v>212</v>
      </c>
      <c r="S685" t="s">
        <v>65</v>
      </c>
      <c r="T685" t="s">
        <v>151</v>
      </c>
      <c r="U685" s="15" t="s">
        <v>152</v>
      </c>
      <c r="V685" s="15" t="s">
        <v>35</v>
      </c>
      <c r="W685">
        <v>137</v>
      </c>
      <c r="X685">
        <v>225.47</v>
      </c>
      <c r="Y685" s="15">
        <v>30889.39</v>
      </c>
      <c r="Z685">
        <v>16.36</v>
      </c>
      <c r="AA685">
        <v>8</v>
      </c>
      <c r="AB685">
        <v>182</v>
      </c>
      <c r="AC685" t="s">
        <v>47</v>
      </c>
      <c r="AD685">
        <v>-234.6</v>
      </c>
      <c r="AE685">
        <v>31123.989999999998</v>
      </c>
    </row>
    <row r="686" spans="1:31" x14ac:dyDescent="0.25">
      <c r="A686" s="15">
        <v>100684</v>
      </c>
      <c r="B686" s="1">
        <v>45584</v>
      </c>
      <c r="C686" s="1" t="str">
        <f>TEXT(Table1[[#This Row],[Order Date]],"dddd")</f>
        <v>Saturday</v>
      </c>
      <c r="D686" s="16" t="str">
        <f>TEXT(Table1[[#This Row],[Order Date]],"mmmm")</f>
        <v>October</v>
      </c>
      <c r="E686" s="1">
        <v>45586</v>
      </c>
      <c r="F686" s="1" t="str">
        <f>TEXT(Table1[[#This Row],[Shipment Date]],"dddd")</f>
        <v>Monday</v>
      </c>
      <c r="G686" s="1" t="str">
        <f>TEXT(Table1[[#This Row],[Shipment Date]],"mmmm")</f>
        <v>October</v>
      </c>
      <c r="H686" s="1">
        <v>45590</v>
      </c>
      <c r="I686" s="16" t="str">
        <f>TEXT(Table1[[#This Row],[Delivery Date]],"dddd")</f>
        <v>Friday</v>
      </c>
      <c r="J686" s="1" t="str">
        <f>TEXT(Table1[[#This Row],[Delivery Date]],"mmmm")</f>
        <v>October</v>
      </c>
      <c r="K686" t="s">
        <v>1952</v>
      </c>
      <c r="L686" s="15" t="s">
        <v>65</v>
      </c>
      <c r="M686" s="15" t="s">
        <v>142</v>
      </c>
      <c r="N686" t="s">
        <v>1953</v>
      </c>
      <c r="O686" s="15" t="s">
        <v>116</v>
      </c>
      <c r="P686" s="15" t="s">
        <v>62</v>
      </c>
      <c r="Q686" t="s">
        <v>1543</v>
      </c>
      <c r="R686" t="s">
        <v>44</v>
      </c>
      <c r="S686" t="s">
        <v>32</v>
      </c>
      <c r="T686" t="s">
        <v>92</v>
      </c>
      <c r="U686" s="15" t="s">
        <v>93</v>
      </c>
      <c r="V686" s="15" t="s">
        <v>35</v>
      </c>
      <c r="W686">
        <v>390</v>
      </c>
      <c r="X686">
        <v>20.84</v>
      </c>
      <c r="Y686" s="15">
        <v>8127.6</v>
      </c>
      <c r="Z686">
        <v>23.53</v>
      </c>
      <c r="AA686">
        <v>4</v>
      </c>
      <c r="AB686">
        <v>2164</v>
      </c>
      <c r="AC686" t="s">
        <v>36</v>
      </c>
      <c r="AD686">
        <v>1132.1600000000001</v>
      </c>
      <c r="AE686">
        <v>6995.4400000000005</v>
      </c>
    </row>
    <row r="687" spans="1:31" x14ac:dyDescent="0.25">
      <c r="A687" s="15">
        <v>100685</v>
      </c>
      <c r="B687" s="1">
        <v>45512</v>
      </c>
      <c r="C687" s="1" t="str">
        <f>TEXT(Table1[[#This Row],[Order Date]],"dddd")</f>
        <v>Thursday</v>
      </c>
      <c r="D687" s="16" t="str">
        <f>TEXT(Table1[[#This Row],[Order Date]],"mmmm")</f>
        <v>August</v>
      </c>
      <c r="E687" s="1">
        <v>45514</v>
      </c>
      <c r="F687" s="1" t="str">
        <f>TEXT(Table1[[#This Row],[Shipment Date]],"dddd")</f>
        <v>Saturday</v>
      </c>
      <c r="G687" s="1" t="str">
        <f>TEXT(Table1[[#This Row],[Shipment Date]],"mmmm")</f>
        <v>August</v>
      </c>
      <c r="H687" s="1">
        <v>45534</v>
      </c>
      <c r="I687" s="16" t="str">
        <f>TEXT(Table1[[#This Row],[Delivery Date]],"dddd")</f>
        <v>Friday</v>
      </c>
      <c r="J687" s="1" t="str">
        <f>TEXT(Table1[[#This Row],[Delivery Date]],"mmmm")</f>
        <v>August</v>
      </c>
      <c r="K687" t="s">
        <v>1954</v>
      </c>
      <c r="L687" s="15" t="s">
        <v>65</v>
      </c>
      <c r="M687" s="15" t="s">
        <v>142</v>
      </c>
      <c r="N687" t="s">
        <v>1955</v>
      </c>
      <c r="O687" s="15" t="s">
        <v>177</v>
      </c>
      <c r="P687" s="15" t="s">
        <v>29</v>
      </c>
      <c r="Q687" t="s">
        <v>1956</v>
      </c>
      <c r="R687" t="s">
        <v>31</v>
      </c>
      <c r="S687" t="s">
        <v>25</v>
      </c>
      <c r="T687" t="s">
        <v>203</v>
      </c>
      <c r="U687" s="15" t="s">
        <v>204</v>
      </c>
      <c r="V687" s="15" t="s">
        <v>76</v>
      </c>
      <c r="W687">
        <v>200</v>
      </c>
      <c r="X687">
        <v>102.29</v>
      </c>
      <c r="Y687" s="15">
        <v>20458</v>
      </c>
      <c r="Z687">
        <v>11.66</v>
      </c>
      <c r="AA687">
        <v>20</v>
      </c>
      <c r="AB687">
        <v>2258</v>
      </c>
      <c r="AC687" t="s">
        <v>36</v>
      </c>
      <c r="AD687">
        <v>4713.22</v>
      </c>
      <c r="AE687">
        <v>15744.779999999999</v>
      </c>
    </row>
    <row r="688" spans="1:31" x14ac:dyDescent="0.25">
      <c r="A688" s="15">
        <v>100686</v>
      </c>
      <c r="B688" s="1">
        <v>46007</v>
      </c>
      <c r="C688" s="1" t="str">
        <f>TEXT(Table1[[#This Row],[Order Date]],"dddd")</f>
        <v>Tuesday</v>
      </c>
      <c r="D688" s="16" t="str">
        <f>TEXT(Table1[[#This Row],[Order Date]],"mmmm")</f>
        <v>December</v>
      </c>
      <c r="E688" s="1">
        <v>46009</v>
      </c>
      <c r="F688" s="1" t="str">
        <f>TEXT(Table1[[#This Row],[Shipment Date]],"dddd")</f>
        <v>Thursday</v>
      </c>
      <c r="G688" s="1" t="str">
        <f>TEXT(Table1[[#This Row],[Shipment Date]],"mmmm")</f>
        <v>December</v>
      </c>
      <c r="H688" s="1">
        <v>46011</v>
      </c>
      <c r="I688" s="16" t="str">
        <f>TEXT(Table1[[#This Row],[Delivery Date]],"dddd")</f>
        <v>Saturday</v>
      </c>
      <c r="J688" s="1" t="str">
        <f>TEXT(Table1[[#This Row],[Delivery Date]],"mmmm")</f>
        <v>December</v>
      </c>
      <c r="K688" t="s">
        <v>1957</v>
      </c>
      <c r="L688" s="15" t="s">
        <v>32</v>
      </c>
      <c r="M688" s="15" t="s">
        <v>95</v>
      </c>
      <c r="N688" t="s">
        <v>1958</v>
      </c>
      <c r="O688" s="15" t="s">
        <v>72</v>
      </c>
      <c r="P688" s="15" t="s">
        <v>42</v>
      </c>
      <c r="Q688" t="s">
        <v>1679</v>
      </c>
      <c r="R688" t="s">
        <v>113</v>
      </c>
      <c r="S688" t="s">
        <v>38</v>
      </c>
      <c r="T688" t="s">
        <v>107</v>
      </c>
      <c r="U688" s="15" t="s">
        <v>108</v>
      </c>
      <c r="V688" s="15" t="s">
        <v>68</v>
      </c>
      <c r="W688">
        <v>444</v>
      </c>
      <c r="X688">
        <v>237.58</v>
      </c>
      <c r="Y688" s="15">
        <v>105485.52</v>
      </c>
      <c r="Z688">
        <v>57.28</v>
      </c>
      <c r="AA688">
        <v>2</v>
      </c>
      <c r="AB688">
        <v>1322</v>
      </c>
      <c r="AC688" t="s">
        <v>36</v>
      </c>
      <c r="AD688">
        <v>19242.47</v>
      </c>
      <c r="AE688">
        <v>86243.05</v>
      </c>
    </row>
    <row r="689" spans="1:31" x14ac:dyDescent="0.25">
      <c r="A689" s="15">
        <v>100687</v>
      </c>
      <c r="B689" s="1">
        <v>45942</v>
      </c>
      <c r="C689" s="1" t="str">
        <f>TEXT(Table1[[#This Row],[Order Date]],"dddd")</f>
        <v>Sunday</v>
      </c>
      <c r="D689" s="16" t="str">
        <f>TEXT(Table1[[#This Row],[Order Date]],"mmmm")</f>
        <v>October</v>
      </c>
      <c r="E689" s="1">
        <v>45946</v>
      </c>
      <c r="F689" s="1" t="str">
        <f>TEXT(Table1[[#This Row],[Shipment Date]],"dddd")</f>
        <v>Thursday</v>
      </c>
      <c r="G689" s="1" t="str">
        <f>TEXT(Table1[[#This Row],[Shipment Date]],"mmmm")</f>
        <v>October</v>
      </c>
      <c r="H689" s="1">
        <v>45950</v>
      </c>
      <c r="I689" s="16" t="str">
        <f>TEXT(Table1[[#This Row],[Delivery Date]],"dddd")</f>
        <v>Monday</v>
      </c>
      <c r="J689" s="1" t="str">
        <f>TEXT(Table1[[#This Row],[Delivery Date]],"mmmm")</f>
        <v>October</v>
      </c>
      <c r="K689" t="s">
        <v>1959</v>
      </c>
      <c r="L689" s="15" t="s">
        <v>32</v>
      </c>
      <c r="M689" s="15" t="s">
        <v>110</v>
      </c>
      <c r="N689" t="s">
        <v>1960</v>
      </c>
      <c r="O689" s="15" t="s">
        <v>116</v>
      </c>
      <c r="P689" s="15" t="s">
        <v>62</v>
      </c>
      <c r="Q689" t="s">
        <v>489</v>
      </c>
      <c r="R689" t="s">
        <v>64</v>
      </c>
      <c r="S689" t="s">
        <v>65</v>
      </c>
      <c r="T689" t="s">
        <v>92</v>
      </c>
      <c r="U689" s="15" t="s">
        <v>93</v>
      </c>
      <c r="V689" s="15" t="s">
        <v>123</v>
      </c>
      <c r="W689">
        <v>285</v>
      </c>
      <c r="X689">
        <v>16.579999999999998</v>
      </c>
      <c r="Y689" s="15">
        <v>4725.3</v>
      </c>
      <c r="Z689">
        <v>17.62</v>
      </c>
      <c r="AA689">
        <v>4</v>
      </c>
      <c r="AB689">
        <v>1222</v>
      </c>
      <c r="AC689" t="s">
        <v>36</v>
      </c>
      <c r="AD689">
        <v>736.51</v>
      </c>
      <c r="AE689">
        <v>3988.79</v>
      </c>
    </row>
    <row r="690" spans="1:31" x14ac:dyDescent="0.25">
      <c r="A690" s="15">
        <v>100688</v>
      </c>
      <c r="B690" s="1">
        <v>45527</v>
      </c>
      <c r="C690" s="1" t="str">
        <f>TEXT(Table1[[#This Row],[Order Date]],"dddd")</f>
        <v>Friday</v>
      </c>
      <c r="D690" s="16" t="str">
        <f>TEXT(Table1[[#This Row],[Order Date]],"mmmm")</f>
        <v>August</v>
      </c>
      <c r="E690" s="1">
        <v>45532</v>
      </c>
      <c r="F690" s="1" t="str">
        <f>TEXT(Table1[[#This Row],[Shipment Date]],"dddd")</f>
        <v>Wednesday</v>
      </c>
      <c r="G690" s="1" t="str">
        <f>TEXT(Table1[[#This Row],[Shipment Date]],"mmmm")</f>
        <v>August</v>
      </c>
      <c r="H690" s="1">
        <v>45534</v>
      </c>
      <c r="I690" s="16" t="str">
        <f>TEXT(Table1[[#This Row],[Delivery Date]],"dddd")</f>
        <v>Friday</v>
      </c>
      <c r="J690" s="1" t="str">
        <f>TEXT(Table1[[#This Row],[Delivery Date]],"mmmm")</f>
        <v>August</v>
      </c>
      <c r="K690" t="s">
        <v>1961</v>
      </c>
      <c r="L690" s="15" t="s">
        <v>38</v>
      </c>
      <c r="M690" s="15" t="s">
        <v>147</v>
      </c>
      <c r="N690" t="s">
        <v>1962</v>
      </c>
      <c r="O690" s="15" t="s">
        <v>89</v>
      </c>
      <c r="P690" s="15" t="s">
        <v>62</v>
      </c>
      <c r="Q690" t="s">
        <v>1963</v>
      </c>
      <c r="R690" t="s">
        <v>118</v>
      </c>
      <c r="S690" t="s">
        <v>32</v>
      </c>
      <c r="T690" t="s">
        <v>92</v>
      </c>
      <c r="U690" s="15" t="s">
        <v>93</v>
      </c>
      <c r="V690" s="15" t="s">
        <v>68</v>
      </c>
      <c r="W690">
        <v>243</v>
      </c>
      <c r="X690">
        <v>27.4</v>
      </c>
      <c r="Y690" s="15">
        <v>6658.2</v>
      </c>
      <c r="Z690">
        <v>44.26</v>
      </c>
      <c r="AA690">
        <v>2</v>
      </c>
      <c r="AB690">
        <v>1966</v>
      </c>
      <c r="AC690" t="s">
        <v>36</v>
      </c>
      <c r="AD690">
        <v>798.6</v>
      </c>
      <c r="AE690">
        <v>5859.5999999999995</v>
      </c>
    </row>
    <row r="691" spans="1:31" x14ac:dyDescent="0.25">
      <c r="A691" s="15">
        <v>100689</v>
      </c>
      <c r="B691" s="1">
        <v>45453</v>
      </c>
      <c r="C691" s="1" t="str">
        <f>TEXT(Table1[[#This Row],[Order Date]],"dddd")</f>
        <v>Monday</v>
      </c>
      <c r="D691" s="16" t="str">
        <f>TEXT(Table1[[#This Row],[Order Date]],"mmmm")</f>
        <v>June</v>
      </c>
      <c r="E691" s="1">
        <v>45457</v>
      </c>
      <c r="F691" s="1" t="str">
        <f>TEXT(Table1[[#This Row],[Shipment Date]],"dddd")</f>
        <v>Friday</v>
      </c>
      <c r="G691" s="1" t="str">
        <f>TEXT(Table1[[#This Row],[Shipment Date]],"mmmm")</f>
        <v>June</v>
      </c>
      <c r="H691" s="1">
        <v>45461</v>
      </c>
      <c r="I691" s="16" t="str">
        <f>TEXT(Table1[[#This Row],[Delivery Date]],"dddd")</f>
        <v>Tuesday</v>
      </c>
      <c r="J691" s="1" t="str">
        <f>TEXT(Table1[[#This Row],[Delivery Date]],"mmmm")</f>
        <v>June</v>
      </c>
      <c r="K691" t="s">
        <v>1964</v>
      </c>
      <c r="L691" s="15" t="s">
        <v>65</v>
      </c>
      <c r="M691" s="15" t="s">
        <v>142</v>
      </c>
      <c r="N691" t="s">
        <v>1965</v>
      </c>
      <c r="O691" s="15" t="s">
        <v>177</v>
      </c>
      <c r="P691" s="15" t="s">
        <v>29</v>
      </c>
      <c r="Q691" t="s">
        <v>227</v>
      </c>
      <c r="R691" t="s">
        <v>187</v>
      </c>
      <c r="S691" t="s">
        <v>38</v>
      </c>
      <c r="T691" t="s">
        <v>203</v>
      </c>
      <c r="U691" s="15" t="s">
        <v>204</v>
      </c>
      <c r="V691" s="15" t="s">
        <v>68</v>
      </c>
      <c r="W691">
        <v>475</v>
      </c>
      <c r="X691">
        <v>51.6</v>
      </c>
      <c r="Y691" s="15">
        <v>24510</v>
      </c>
      <c r="Z691">
        <v>59.29</v>
      </c>
      <c r="AA691">
        <v>4</v>
      </c>
      <c r="AB691">
        <v>3442</v>
      </c>
      <c r="AC691" t="s">
        <v>36</v>
      </c>
      <c r="AD691">
        <v>6201.57</v>
      </c>
      <c r="AE691">
        <v>18308.43</v>
      </c>
    </row>
    <row r="692" spans="1:31" x14ac:dyDescent="0.25">
      <c r="A692" s="15">
        <v>100690</v>
      </c>
      <c r="B692" s="1">
        <v>45813</v>
      </c>
      <c r="C692" s="1" t="str">
        <f>TEXT(Table1[[#This Row],[Order Date]],"dddd")</f>
        <v>Thursday</v>
      </c>
      <c r="D692" s="16" t="str">
        <f>TEXT(Table1[[#This Row],[Order Date]],"mmmm")</f>
        <v>June</v>
      </c>
      <c r="E692" s="1">
        <v>45815</v>
      </c>
      <c r="F692" s="1" t="str">
        <f>TEXT(Table1[[#This Row],[Shipment Date]],"dddd")</f>
        <v>Saturday</v>
      </c>
      <c r="G692" s="1" t="str">
        <f>TEXT(Table1[[#This Row],[Shipment Date]],"mmmm")</f>
        <v>June</v>
      </c>
      <c r="H692" s="1">
        <v>45838</v>
      </c>
      <c r="I692" s="16" t="str">
        <f>TEXT(Table1[[#This Row],[Delivery Date]],"dddd")</f>
        <v>Monday</v>
      </c>
      <c r="J692" s="1" t="str">
        <f>TEXT(Table1[[#This Row],[Delivery Date]],"mmmm")</f>
        <v>June</v>
      </c>
      <c r="K692" t="s">
        <v>1966</v>
      </c>
      <c r="L692" s="15" t="s">
        <v>25</v>
      </c>
      <c r="M692" s="15" t="s">
        <v>221</v>
      </c>
      <c r="N692" t="s">
        <v>1967</v>
      </c>
      <c r="O692" s="15" t="s">
        <v>368</v>
      </c>
      <c r="P692" s="15" t="s">
        <v>29</v>
      </c>
      <c r="Q692" t="s">
        <v>649</v>
      </c>
      <c r="R692" t="s">
        <v>31</v>
      </c>
      <c r="S692" t="s">
        <v>65</v>
      </c>
      <c r="T692" t="s">
        <v>33</v>
      </c>
      <c r="U692" s="15" t="s">
        <v>34</v>
      </c>
      <c r="V692" s="15" t="s">
        <v>76</v>
      </c>
      <c r="W692">
        <v>42</v>
      </c>
      <c r="X692">
        <v>21.08</v>
      </c>
      <c r="Y692" s="15">
        <v>885.36</v>
      </c>
      <c r="Z692">
        <v>8.7799999999999994</v>
      </c>
      <c r="AA692">
        <v>23</v>
      </c>
      <c r="AB692">
        <v>1988</v>
      </c>
      <c r="AC692" t="s">
        <v>188</v>
      </c>
      <c r="AD692">
        <v>163.26</v>
      </c>
      <c r="AE692">
        <v>722.1</v>
      </c>
    </row>
    <row r="693" spans="1:31" x14ac:dyDescent="0.25">
      <c r="A693" s="15">
        <v>100691</v>
      </c>
      <c r="B693" s="1">
        <v>45793</v>
      </c>
      <c r="C693" s="1" t="str">
        <f>TEXT(Table1[[#This Row],[Order Date]],"dddd")</f>
        <v>Friday</v>
      </c>
      <c r="D693" s="16" t="str">
        <f>TEXT(Table1[[#This Row],[Order Date]],"mmmm")</f>
        <v>May</v>
      </c>
      <c r="E693" s="1">
        <v>45793</v>
      </c>
      <c r="F693" s="1" t="str">
        <f>TEXT(Table1[[#This Row],[Shipment Date]],"dddd")</f>
        <v>Friday</v>
      </c>
      <c r="G693" s="1" t="str">
        <f>TEXT(Table1[[#This Row],[Shipment Date]],"mmmm")</f>
        <v>May</v>
      </c>
      <c r="H693" s="1">
        <v>45799</v>
      </c>
      <c r="I693" s="16" t="str">
        <f>TEXT(Table1[[#This Row],[Delivery Date]],"dddd")</f>
        <v>Thursday</v>
      </c>
      <c r="J693" s="1" t="str">
        <f>TEXT(Table1[[#This Row],[Delivery Date]],"mmmm")</f>
        <v>May</v>
      </c>
      <c r="K693" t="s">
        <v>1968</v>
      </c>
      <c r="L693" s="15" t="s">
        <v>32</v>
      </c>
      <c r="M693" s="15" t="s">
        <v>110</v>
      </c>
      <c r="N693" t="s">
        <v>1969</v>
      </c>
      <c r="O693" s="15" t="s">
        <v>79</v>
      </c>
      <c r="P693" s="15" t="s">
        <v>80</v>
      </c>
      <c r="Q693" t="s">
        <v>239</v>
      </c>
      <c r="R693" t="s">
        <v>122</v>
      </c>
      <c r="S693" t="s">
        <v>38</v>
      </c>
      <c r="T693" t="s">
        <v>107</v>
      </c>
      <c r="U693" s="15" t="s">
        <v>108</v>
      </c>
      <c r="V693" s="15" t="s">
        <v>123</v>
      </c>
      <c r="W693">
        <v>328</v>
      </c>
      <c r="X693">
        <v>288.43</v>
      </c>
      <c r="Y693" s="15">
        <v>94605.04</v>
      </c>
      <c r="Z693">
        <v>18.66</v>
      </c>
      <c r="AA693">
        <v>6</v>
      </c>
      <c r="AB693">
        <v>2098</v>
      </c>
      <c r="AC693" t="s">
        <v>36</v>
      </c>
      <c r="AD693">
        <v>21063.49</v>
      </c>
      <c r="AE693">
        <v>73541.549999999988</v>
      </c>
    </row>
    <row r="694" spans="1:31" x14ac:dyDescent="0.25">
      <c r="A694" s="15">
        <v>100692</v>
      </c>
      <c r="B694" s="1">
        <v>45615</v>
      </c>
      <c r="C694" s="1" t="str">
        <f>TEXT(Table1[[#This Row],[Order Date]],"dddd")</f>
        <v>Tuesday</v>
      </c>
      <c r="D694" s="16" t="str">
        <f>TEXT(Table1[[#This Row],[Order Date]],"mmmm")</f>
        <v>November</v>
      </c>
      <c r="E694" s="1">
        <v>45618</v>
      </c>
      <c r="F694" s="1" t="str">
        <f>TEXT(Table1[[#This Row],[Shipment Date]],"dddd")</f>
        <v>Friday</v>
      </c>
      <c r="G694" s="1" t="str">
        <f>TEXT(Table1[[#This Row],[Shipment Date]],"mmmm")</f>
        <v>November</v>
      </c>
      <c r="H694" s="1">
        <v>45622</v>
      </c>
      <c r="I694" s="16" t="str">
        <f>TEXT(Table1[[#This Row],[Delivery Date]],"dddd")</f>
        <v>Tuesday</v>
      </c>
      <c r="J694" s="1" t="str">
        <f>TEXT(Table1[[#This Row],[Delivery Date]],"mmmm")</f>
        <v>November</v>
      </c>
      <c r="K694" t="s">
        <v>1970</v>
      </c>
      <c r="L694" s="15" t="s">
        <v>54</v>
      </c>
      <c r="M694" s="15" t="s">
        <v>165</v>
      </c>
      <c r="N694" t="s">
        <v>1971</v>
      </c>
      <c r="O694" s="15" t="s">
        <v>41</v>
      </c>
      <c r="P694" s="15" t="s">
        <v>42</v>
      </c>
      <c r="Q694" t="s">
        <v>815</v>
      </c>
      <c r="R694" t="s">
        <v>118</v>
      </c>
      <c r="S694" t="s">
        <v>25</v>
      </c>
      <c r="T694" t="s">
        <v>151</v>
      </c>
      <c r="U694" s="15" t="s">
        <v>152</v>
      </c>
      <c r="V694" s="15" t="s">
        <v>68</v>
      </c>
      <c r="W694">
        <v>75</v>
      </c>
      <c r="X694">
        <v>247.64</v>
      </c>
      <c r="Y694" s="15">
        <v>18573</v>
      </c>
      <c r="Z694">
        <v>33.369999999999997</v>
      </c>
      <c r="AA694">
        <v>4</v>
      </c>
      <c r="AB694">
        <v>98</v>
      </c>
      <c r="AC694" t="s">
        <v>36</v>
      </c>
      <c r="AD694">
        <v>2078.81</v>
      </c>
      <c r="AE694">
        <v>16494.189999999999</v>
      </c>
    </row>
    <row r="695" spans="1:31" x14ac:dyDescent="0.25">
      <c r="A695" s="15">
        <v>100693</v>
      </c>
      <c r="B695" s="1">
        <v>45869</v>
      </c>
      <c r="C695" s="1" t="str">
        <f>TEXT(Table1[[#This Row],[Order Date]],"dddd")</f>
        <v>Thursday</v>
      </c>
      <c r="D695" s="16" t="str">
        <f>TEXT(Table1[[#This Row],[Order Date]],"mmmm")</f>
        <v>July</v>
      </c>
      <c r="E695" s="1">
        <v>45873</v>
      </c>
      <c r="F695" s="1" t="str">
        <f>TEXT(Table1[[#This Row],[Shipment Date]],"dddd")</f>
        <v>Monday</v>
      </c>
      <c r="G695" s="1" t="str">
        <f>TEXT(Table1[[#This Row],[Shipment Date]],"mmmm")</f>
        <v>August</v>
      </c>
      <c r="H695" s="1">
        <v>45897</v>
      </c>
      <c r="I695" s="16" t="str">
        <f>TEXT(Table1[[#This Row],[Delivery Date]],"dddd")</f>
        <v>Thursday</v>
      </c>
      <c r="J695" s="1" t="str">
        <f>TEXT(Table1[[#This Row],[Delivery Date]],"mmmm")</f>
        <v>August</v>
      </c>
      <c r="K695" t="s">
        <v>1972</v>
      </c>
      <c r="L695" s="15" t="s">
        <v>32</v>
      </c>
      <c r="M695" s="15" t="s">
        <v>180</v>
      </c>
      <c r="N695" t="s">
        <v>1973</v>
      </c>
      <c r="O695" s="15" t="s">
        <v>126</v>
      </c>
      <c r="P695" s="15" t="s">
        <v>42</v>
      </c>
      <c r="Q695" t="s">
        <v>1974</v>
      </c>
      <c r="R695" t="s">
        <v>44</v>
      </c>
      <c r="S695" t="s">
        <v>54</v>
      </c>
      <c r="T695" t="s">
        <v>45</v>
      </c>
      <c r="U695" s="15" t="s">
        <v>46</v>
      </c>
      <c r="V695" s="15" t="s">
        <v>76</v>
      </c>
      <c r="W695">
        <v>389</v>
      </c>
      <c r="X695">
        <v>288.23</v>
      </c>
      <c r="Y695" s="15">
        <v>112121.47</v>
      </c>
      <c r="Z695">
        <v>15.11</v>
      </c>
      <c r="AA695">
        <v>24</v>
      </c>
      <c r="AB695">
        <v>832</v>
      </c>
      <c r="AC695" t="s">
        <v>36</v>
      </c>
      <c r="AD695">
        <v>14628.53</v>
      </c>
      <c r="AE695">
        <v>97492.94</v>
      </c>
    </row>
    <row r="696" spans="1:31" x14ac:dyDescent="0.25">
      <c r="A696" s="15">
        <v>100694</v>
      </c>
      <c r="B696" s="1">
        <v>45917</v>
      </c>
      <c r="C696" s="1" t="str">
        <f>TEXT(Table1[[#This Row],[Order Date]],"dddd")</f>
        <v>Wednesday</v>
      </c>
      <c r="D696" s="16" t="str">
        <f>TEXT(Table1[[#This Row],[Order Date]],"mmmm")</f>
        <v>September</v>
      </c>
      <c r="E696" s="1">
        <v>45920</v>
      </c>
      <c r="F696" s="1" t="str">
        <f>TEXT(Table1[[#This Row],[Shipment Date]],"dddd")</f>
        <v>Saturday</v>
      </c>
      <c r="G696" s="1" t="str">
        <f>TEXT(Table1[[#This Row],[Shipment Date]],"mmmm")</f>
        <v>September</v>
      </c>
      <c r="H696" s="1">
        <v>45930</v>
      </c>
      <c r="I696" s="16" t="str">
        <f>TEXT(Table1[[#This Row],[Delivery Date]],"dddd")</f>
        <v>Tuesday</v>
      </c>
      <c r="J696" s="1" t="str">
        <f>TEXT(Table1[[#This Row],[Delivery Date]],"mmmm")</f>
        <v>September</v>
      </c>
      <c r="K696" t="s">
        <v>1975</v>
      </c>
      <c r="L696" s="15" t="s">
        <v>25</v>
      </c>
      <c r="M696" s="15" t="s">
        <v>221</v>
      </c>
      <c r="N696" t="s">
        <v>1976</v>
      </c>
      <c r="O696" s="15" t="s">
        <v>182</v>
      </c>
      <c r="P696" s="15" t="s">
        <v>80</v>
      </c>
      <c r="Q696" t="s">
        <v>1791</v>
      </c>
      <c r="R696" t="s">
        <v>118</v>
      </c>
      <c r="S696" t="s">
        <v>38</v>
      </c>
      <c r="T696" t="s">
        <v>55</v>
      </c>
      <c r="U696" s="15" t="s">
        <v>56</v>
      </c>
      <c r="V696" s="15" t="s">
        <v>35</v>
      </c>
      <c r="W696">
        <v>104</v>
      </c>
      <c r="X696">
        <v>303.62</v>
      </c>
      <c r="Y696" s="15">
        <v>31576.48</v>
      </c>
      <c r="Z696">
        <v>15.42</v>
      </c>
      <c r="AA696">
        <v>10</v>
      </c>
      <c r="AB696">
        <v>1409</v>
      </c>
      <c r="AC696" t="s">
        <v>36</v>
      </c>
      <c r="AD696">
        <v>6013.52</v>
      </c>
      <c r="AE696">
        <v>25562.959999999999</v>
      </c>
    </row>
    <row r="697" spans="1:31" x14ac:dyDescent="0.25">
      <c r="A697" s="15">
        <v>100695</v>
      </c>
      <c r="B697" s="1">
        <v>45553</v>
      </c>
      <c r="C697" s="1" t="str">
        <f>TEXT(Table1[[#This Row],[Order Date]],"dddd")</f>
        <v>Wednesday</v>
      </c>
      <c r="D697" s="16" t="str">
        <f>TEXT(Table1[[#This Row],[Order Date]],"mmmm")</f>
        <v>September</v>
      </c>
      <c r="E697" s="1">
        <v>45554</v>
      </c>
      <c r="F697" s="1" t="str">
        <f>TEXT(Table1[[#This Row],[Shipment Date]],"dddd")</f>
        <v>Thursday</v>
      </c>
      <c r="G697" s="1" t="str">
        <f>TEXT(Table1[[#This Row],[Shipment Date]],"mmmm")</f>
        <v>September</v>
      </c>
      <c r="H697" s="1">
        <v>45557</v>
      </c>
      <c r="I697" s="16" t="str">
        <f>TEXT(Table1[[#This Row],[Delivery Date]],"dddd")</f>
        <v>Sunday</v>
      </c>
      <c r="J697" s="1" t="str">
        <f>TEXT(Table1[[#This Row],[Delivery Date]],"mmmm")</f>
        <v>September</v>
      </c>
      <c r="K697" t="s">
        <v>1977</v>
      </c>
      <c r="L697" s="15" t="s">
        <v>25</v>
      </c>
      <c r="M697" s="15" t="s">
        <v>169</v>
      </c>
      <c r="N697" t="s">
        <v>1978</v>
      </c>
      <c r="O697" s="15" t="s">
        <v>116</v>
      </c>
      <c r="P697" s="15" t="s">
        <v>62</v>
      </c>
      <c r="Q697" t="s">
        <v>1979</v>
      </c>
      <c r="R697" t="s">
        <v>44</v>
      </c>
      <c r="S697" t="s">
        <v>25</v>
      </c>
      <c r="T697" t="s">
        <v>45</v>
      </c>
      <c r="U697" s="15" t="s">
        <v>46</v>
      </c>
      <c r="V697" s="15" t="s">
        <v>68</v>
      </c>
      <c r="W697">
        <v>134</v>
      </c>
      <c r="X697">
        <v>38.67</v>
      </c>
      <c r="Y697" s="15">
        <v>5181.78</v>
      </c>
      <c r="Z697">
        <v>27.55</v>
      </c>
      <c r="AA697">
        <v>3</v>
      </c>
      <c r="AB697">
        <v>1119</v>
      </c>
      <c r="AC697" t="s">
        <v>36</v>
      </c>
      <c r="AD697">
        <v>334.4</v>
      </c>
      <c r="AE697">
        <v>4847.38</v>
      </c>
    </row>
    <row r="698" spans="1:31" x14ac:dyDescent="0.25">
      <c r="A698" s="15">
        <v>100696</v>
      </c>
      <c r="B698" s="1">
        <v>45746</v>
      </c>
      <c r="C698" s="1" t="str">
        <f>TEXT(Table1[[#This Row],[Order Date]],"dddd")</f>
        <v>Sunday</v>
      </c>
      <c r="D698" s="16" t="str">
        <f>TEXT(Table1[[#This Row],[Order Date]],"mmmm")</f>
        <v>March</v>
      </c>
      <c r="E698" s="1">
        <v>45747</v>
      </c>
      <c r="F698" s="1" t="str">
        <f>TEXT(Table1[[#This Row],[Shipment Date]],"dddd")</f>
        <v>Monday</v>
      </c>
      <c r="G698" s="1" t="str">
        <f>TEXT(Table1[[#This Row],[Shipment Date]],"mmmm")</f>
        <v>March</v>
      </c>
      <c r="H698" s="1">
        <v>45753</v>
      </c>
      <c r="I698" s="16" t="str">
        <f>TEXT(Table1[[#This Row],[Delivery Date]],"dddd")</f>
        <v>Sunday</v>
      </c>
      <c r="J698" s="1" t="str">
        <f>TEXT(Table1[[#This Row],[Delivery Date]],"mmmm")</f>
        <v>April</v>
      </c>
      <c r="K698" t="s">
        <v>1980</v>
      </c>
      <c r="L698" s="15" t="s">
        <v>25</v>
      </c>
      <c r="M698" s="15" t="s">
        <v>233</v>
      </c>
      <c r="N698" t="s">
        <v>1981</v>
      </c>
      <c r="O698" s="15" t="s">
        <v>139</v>
      </c>
      <c r="P698" s="15" t="s">
        <v>42</v>
      </c>
      <c r="Q698" t="s">
        <v>778</v>
      </c>
      <c r="R698" t="s">
        <v>118</v>
      </c>
      <c r="S698" t="s">
        <v>54</v>
      </c>
      <c r="T698" t="s">
        <v>74</v>
      </c>
      <c r="U698" s="15" t="s">
        <v>75</v>
      </c>
      <c r="V698" s="15" t="s">
        <v>123</v>
      </c>
      <c r="W698">
        <v>254</v>
      </c>
      <c r="X698">
        <v>327.06</v>
      </c>
      <c r="Y698" s="15">
        <v>83073.240000000005</v>
      </c>
      <c r="Z698">
        <v>16.86</v>
      </c>
      <c r="AA698">
        <v>6</v>
      </c>
      <c r="AB698">
        <v>1067</v>
      </c>
      <c r="AC698" t="s">
        <v>36</v>
      </c>
      <c r="AD698">
        <v>14344.07</v>
      </c>
      <c r="AE698">
        <v>68729.170000000013</v>
      </c>
    </row>
    <row r="699" spans="1:31" x14ac:dyDescent="0.25">
      <c r="A699" s="15">
        <v>100697</v>
      </c>
      <c r="B699" s="1">
        <v>45310</v>
      </c>
      <c r="C699" s="1" t="str">
        <f>TEXT(Table1[[#This Row],[Order Date]],"dddd")</f>
        <v>Friday</v>
      </c>
      <c r="D699" s="16" t="str">
        <f>TEXT(Table1[[#This Row],[Order Date]],"mmmm")</f>
        <v>January</v>
      </c>
      <c r="E699" s="1">
        <v>45311</v>
      </c>
      <c r="F699" s="1" t="str">
        <f>TEXT(Table1[[#This Row],[Shipment Date]],"dddd")</f>
        <v>Saturday</v>
      </c>
      <c r="G699" s="1" t="str">
        <f>TEXT(Table1[[#This Row],[Shipment Date]],"mmmm")</f>
        <v>January</v>
      </c>
      <c r="H699" s="1">
        <v>45319</v>
      </c>
      <c r="I699" s="16" t="str">
        <f>TEXT(Table1[[#This Row],[Delivery Date]],"dddd")</f>
        <v>Sunday</v>
      </c>
      <c r="J699" s="1" t="str">
        <f>TEXT(Table1[[#This Row],[Delivery Date]],"mmmm")</f>
        <v>January</v>
      </c>
      <c r="K699" t="s">
        <v>1982</v>
      </c>
      <c r="L699" s="15" t="s">
        <v>38</v>
      </c>
      <c r="M699" s="15" t="s">
        <v>83</v>
      </c>
      <c r="N699" t="s">
        <v>1983</v>
      </c>
      <c r="O699" s="15" t="s">
        <v>198</v>
      </c>
      <c r="P699" s="15" t="s">
        <v>52</v>
      </c>
      <c r="Q699" t="s">
        <v>888</v>
      </c>
      <c r="R699" t="s">
        <v>44</v>
      </c>
      <c r="S699" t="s">
        <v>65</v>
      </c>
      <c r="T699" t="s">
        <v>33</v>
      </c>
      <c r="U699" s="15" t="s">
        <v>34</v>
      </c>
      <c r="V699" s="15" t="s">
        <v>35</v>
      </c>
      <c r="W699">
        <v>418</v>
      </c>
      <c r="X699">
        <v>73.099999999999994</v>
      </c>
      <c r="Y699" s="15">
        <v>30555.8</v>
      </c>
      <c r="Z699">
        <v>24.32</v>
      </c>
      <c r="AA699">
        <v>8</v>
      </c>
      <c r="AB699">
        <v>3678</v>
      </c>
      <c r="AC699" t="s">
        <v>36</v>
      </c>
      <c r="AD699">
        <v>4716.18</v>
      </c>
      <c r="AE699">
        <v>25839.62</v>
      </c>
    </row>
    <row r="700" spans="1:31" x14ac:dyDescent="0.25">
      <c r="A700" s="15">
        <v>100698</v>
      </c>
      <c r="B700" s="1">
        <v>45705</v>
      </c>
      <c r="C700" s="1" t="str">
        <f>TEXT(Table1[[#This Row],[Order Date]],"dddd")</f>
        <v>Monday</v>
      </c>
      <c r="D700" s="16" t="str">
        <f>TEXT(Table1[[#This Row],[Order Date]],"mmmm")</f>
        <v>February</v>
      </c>
      <c r="E700" s="1">
        <v>45709</v>
      </c>
      <c r="F700" s="1" t="str">
        <f>TEXT(Table1[[#This Row],[Shipment Date]],"dddd")</f>
        <v>Friday</v>
      </c>
      <c r="G700" s="1" t="str">
        <f>TEXT(Table1[[#This Row],[Shipment Date]],"mmmm")</f>
        <v>February</v>
      </c>
      <c r="H700" s="1">
        <v>45729</v>
      </c>
      <c r="I700" s="16" t="str">
        <f>TEXT(Table1[[#This Row],[Delivery Date]],"dddd")</f>
        <v>Thursday</v>
      </c>
      <c r="J700" s="1" t="str">
        <f>TEXT(Table1[[#This Row],[Delivery Date]],"mmmm")</f>
        <v>March</v>
      </c>
      <c r="K700" t="s">
        <v>1984</v>
      </c>
      <c r="L700" s="15" t="s">
        <v>38</v>
      </c>
      <c r="M700" s="15" t="s">
        <v>217</v>
      </c>
      <c r="N700" t="s">
        <v>1985</v>
      </c>
      <c r="O700" s="15" t="s">
        <v>126</v>
      </c>
      <c r="P700" s="15" t="s">
        <v>42</v>
      </c>
      <c r="Q700" t="s">
        <v>584</v>
      </c>
      <c r="R700" t="s">
        <v>118</v>
      </c>
      <c r="S700" t="s">
        <v>54</v>
      </c>
      <c r="T700" t="s">
        <v>45</v>
      </c>
      <c r="U700" s="15" t="s">
        <v>46</v>
      </c>
      <c r="V700" s="15" t="s">
        <v>76</v>
      </c>
      <c r="W700">
        <v>213</v>
      </c>
      <c r="X700">
        <v>297.33999999999997</v>
      </c>
      <c r="Y700" s="15">
        <v>63333.42</v>
      </c>
      <c r="Z700">
        <v>11.9</v>
      </c>
      <c r="AA700">
        <v>20</v>
      </c>
      <c r="AB700">
        <v>1590</v>
      </c>
      <c r="AC700" t="s">
        <v>36</v>
      </c>
      <c r="AD700">
        <v>6238.86</v>
      </c>
      <c r="AE700">
        <v>57094.559999999998</v>
      </c>
    </row>
    <row r="701" spans="1:31" x14ac:dyDescent="0.25">
      <c r="A701" s="15">
        <v>100699</v>
      </c>
      <c r="B701" s="1">
        <v>45544</v>
      </c>
      <c r="C701" s="1" t="str">
        <f>TEXT(Table1[[#This Row],[Order Date]],"dddd")</f>
        <v>Monday</v>
      </c>
      <c r="D701" s="16" t="str">
        <f>TEXT(Table1[[#This Row],[Order Date]],"mmmm")</f>
        <v>September</v>
      </c>
      <c r="E701" s="1">
        <v>45544</v>
      </c>
      <c r="F701" s="1" t="str">
        <f>TEXT(Table1[[#This Row],[Shipment Date]],"dddd")</f>
        <v>Monday</v>
      </c>
      <c r="G701" s="1" t="str">
        <f>TEXT(Table1[[#This Row],[Shipment Date]],"mmmm")</f>
        <v>September</v>
      </c>
      <c r="H701" s="1">
        <v>45566</v>
      </c>
      <c r="I701" s="16" t="str">
        <f>TEXT(Table1[[#This Row],[Delivery Date]],"dddd")</f>
        <v>Tuesday</v>
      </c>
      <c r="J701" s="1" t="str">
        <f>TEXT(Table1[[#This Row],[Delivery Date]],"mmmm")</f>
        <v>October</v>
      </c>
      <c r="K701" t="s">
        <v>1986</v>
      </c>
      <c r="L701" s="15" t="s">
        <v>38</v>
      </c>
      <c r="M701" s="15" t="s">
        <v>49</v>
      </c>
      <c r="N701" t="s">
        <v>1987</v>
      </c>
      <c r="O701" s="15" t="s">
        <v>85</v>
      </c>
      <c r="P701" s="15" t="s">
        <v>52</v>
      </c>
      <c r="Q701" t="s">
        <v>309</v>
      </c>
      <c r="R701" t="s">
        <v>118</v>
      </c>
      <c r="S701" t="s">
        <v>38</v>
      </c>
      <c r="T701" t="s">
        <v>203</v>
      </c>
      <c r="U701" s="15" t="s">
        <v>204</v>
      </c>
      <c r="V701" s="15" t="s">
        <v>76</v>
      </c>
      <c r="W701">
        <v>243</v>
      </c>
      <c r="X701">
        <v>41.03</v>
      </c>
      <c r="Y701" s="15">
        <v>9970.2900000000009</v>
      </c>
      <c r="Z701">
        <v>9.2200000000000006</v>
      </c>
      <c r="AA701">
        <v>22</v>
      </c>
      <c r="AB701">
        <v>465</v>
      </c>
      <c r="AC701" t="s">
        <v>36</v>
      </c>
      <c r="AD701">
        <v>717.48</v>
      </c>
      <c r="AE701">
        <v>9252.8100000000013</v>
      </c>
    </row>
    <row r="702" spans="1:31" x14ac:dyDescent="0.25">
      <c r="A702" s="15">
        <v>100700</v>
      </c>
      <c r="B702" s="1">
        <v>45731</v>
      </c>
      <c r="C702" s="1" t="str">
        <f>TEXT(Table1[[#This Row],[Order Date]],"dddd")</f>
        <v>Saturday</v>
      </c>
      <c r="D702" s="16" t="str">
        <f>TEXT(Table1[[#This Row],[Order Date]],"mmmm")</f>
        <v>March</v>
      </c>
      <c r="E702" s="1">
        <v>45733</v>
      </c>
      <c r="F702" s="1" t="str">
        <f>TEXT(Table1[[#This Row],[Shipment Date]],"dddd")</f>
        <v>Monday</v>
      </c>
      <c r="G702" s="1" t="str">
        <f>TEXT(Table1[[#This Row],[Shipment Date]],"mmmm")</f>
        <v>March</v>
      </c>
      <c r="H702" s="1">
        <v>45743</v>
      </c>
      <c r="I702" s="16" t="str">
        <f>TEXT(Table1[[#This Row],[Delivery Date]],"dddd")</f>
        <v>Thursday</v>
      </c>
      <c r="J702" s="1" t="str">
        <f>TEXT(Table1[[#This Row],[Delivery Date]],"mmmm")</f>
        <v>March</v>
      </c>
      <c r="K702" t="s">
        <v>1988</v>
      </c>
      <c r="L702" s="15" t="s">
        <v>38</v>
      </c>
      <c r="M702" s="15" t="s">
        <v>83</v>
      </c>
      <c r="N702" t="s">
        <v>1989</v>
      </c>
      <c r="O702" s="15" t="s">
        <v>182</v>
      </c>
      <c r="P702" s="15" t="s">
        <v>80</v>
      </c>
      <c r="Q702" t="s">
        <v>1245</v>
      </c>
      <c r="R702" t="s">
        <v>44</v>
      </c>
      <c r="S702" t="s">
        <v>32</v>
      </c>
      <c r="T702" t="s">
        <v>66</v>
      </c>
      <c r="U702" s="15" t="s">
        <v>67</v>
      </c>
      <c r="V702" s="15" t="s">
        <v>35</v>
      </c>
      <c r="W702">
        <v>369</v>
      </c>
      <c r="X702">
        <v>317.64999999999998</v>
      </c>
      <c r="Y702" s="15">
        <v>117212.85</v>
      </c>
      <c r="Z702">
        <v>22.94</v>
      </c>
      <c r="AA702">
        <v>10</v>
      </c>
      <c r="AB702">
        <v>1449</v>
      </c>
      <c r="AC702" t="s">
        <v>36</v>
      </c>
      <c r="AD702">
        <v>30357.31</v>
      </c>
      <c r="AE702">
        <v>86855.540000000008</v>
      </c>
    </row>
    <row r="703" spans="1:31" x14ac:dyDescent="0.25">
      <c r="A703" s="15">
        <v>100701</v>
      </c>
      <c r="B703" s="1">
        <v>45657</v>
      </c>
      <c r="C703" s="1" t="str">
        <f>TEXT(Table1[[#This Row],[Order Date]],"dddd")</f>
        <v>Tuesday</v>
      </c>
      <c r="D703" s="16" t="str">
        <f>TEXT(Table1[[#This Row],[Order Date]],"mmmm")</f>
        <v>December</v>
      </c>
      <c r="E703" s="1">
        <v>45659</v>
      </c>
      <c r="F703" s="1" t="str">
        <f>TEXT(Table1[[#This Row],[Shipment Date]],"dddd")</f>
        <v>Thursday</v>
      </c>
      <c r="G703" s="1" t="str">
        <f>TEXT(Table1[[#This Row],[Shipment Date]],"mmmm")</f>
        <v>January</v>
      </c>
      <c r="H703" s="1">
        <v>45667</v>
      </c>
      <c r="I703" s="16" t="str">
        <f>TEXT(Table1[[#This Row],[Delivery Date]],"dddd")</f>
        <v>Friday</v>
      </c>
      <c r="J703" s="1" t="str">
        <f>TEXT(Table1[[#This Row],[Delivery Date]],"mmmm")</f>
        <v>January</v>
      </c>
      <c r="K703" t="s">
        <v>1990</v>
      </c>
      <c r="L703" s="15" t="s">
        <v>38</v>
      </c>
      <c r="M703" s="15" t="s">
        <v>83</v>
      </c>
      <c r="N703" t="s">
        <v>1991</v>
      </c>
      <c r="O703" s="15" t="s">
        <v>116</v>
      </c>
      <c r="P703" s="15" t="s">
        <v>62</v>
      </c>
      <c r="Q703" t="s">
        <v>257</v>
      </c>
      <c r="R703" t="s">
        <v>212</v>
      </c>
      <c r="S703" t="s">
        <v>54</v>
      </c>
      <c r="T703" t="s">
        <v>74</v>
      </c>
      <c r="U703" s="15" t="s">
        <v>75</v>
      </c>
      <c r="V703" s="15" t="s">
        <v>123</v>
      </c>
      <c r="W703">
        <v>306</v>
      </c>
      <c r="X703">
        <v>47.2</v>
      </c>
      <c r="Y703" s="15">
        <v>14443.2</v>
      </c>
      <c r="Z703">
        <v>18.13</v>
      </c>
      <c r="AA703">
        <v>8</v>
      </c>
      <c r="AB703">
        <v>1545</v>
      </c>
      <c r="AC703" t="s">
        <v>57</v>
      </c>
      <c r="AD703">
        <v>1991.21</v>
      </c>
      <c r="AE703">
        <v>12451.990000000002</v>
      </c>
    </row>
    <row r="704" spans="1:31" x14ac:dyDescent="0.25">
      <c r="A704" s="15">
        <v>100702</v>
      </c>
      <c r="B704" s="1">
        <v>45734</v>
      </c>
      <c r="C704" s="1" t="str">
        <f>TEXT(Table1[[#This Row],[Order Date]],"dddd")</f>
        <v>Tuesday</v>
      </c>
      <c r="D704" s="16" t="str">
        <f>TEXT(Table1[[#This Row],[Order Date]],"mmmm")</f>
        <v>March</v>
      </c>
      <c r="E704" s="1">
        <v>45734</v>
      </c>
      <c r="F704" s="1" t="str">
        <f>TEXT(Table1[[#This Row],[Shipment Date]],"dddd")</f>
        <v>Tuesday</v>
      </c>
      <c r="G704" s="1" t="str">
        <f>TEXT(Table1[[#This Row],[Shipment Date]],"mmmm")</f>
        <v>March</v>
      </c>
      <c r="H704" s="1">
        <v>45738</v>
      </c>
      <c r="I704" s="16" t="str">
        <f>TEXT(Table1[[#This Row],[Delivery Date]],"dddd")</f>
        <v>Saturday</v>
      </c>
      <c r="J704" s="1" t="str">
        <f>TEXT(Table1[[#This Row],[Delivery Date]],"mmmm")</f>
        <v>March</v>
      </c>
      <c r="K704" t="s">
        <v>1992</v>
      </c>
      <c r="L704" s="15" t="s">
        <v>38</v>
      </c>
      <c r="M704" s="15" t="s">
        <v>83</v>
      </c>
      <c r="N704" t="s">
        <v>1993</v>
      </c>
      <c r="O704" s="15" t="s">
        <v>177</v>
      </c>
      <c r="P704" s="15" t="s">
        <v>29</v>
      </c>
      <c r="Q704" t="s">
        <v>1994</v>
      </c>
      <c r="R704" t="s">
        <v>91</v>
      </c>
      <c r="S704" t="s">
        <v>65</v>
      </c>
      <c r="T704" t="s">
        <v>55</v>
      </c>
      <c r="U704" s="15" t="s">
        <v>56</v>
      </c>
      <c r="V704" s="15" t="s">
        <v>68</v>
      </c>
      <c r="W704">
        <v>128</v>
      </c>
      <c r="X704">
        <v>80.19</v>
      </c>
      <c r="Y704" s="15">
        <v>10264.32</v>
      </c>
      <c r="Z704">
        <v>36.81</v>
      </c>
      <c r="AA704">
        <v>4</v>
      </c>
      <c r="AB704">
        <v>1819</v>
      </c>
      <c r="AC704" t="s">
        <v>36</v>
      </c>
      <c r="AD704">
        <v>1012.19</v>
      </c>
      <c r="AE704">
        <v>9252.1299999999992</v>
      </c>
    </row>
    <row r="705" spans="1:31" x14ac:dyDescent="0.25">
      <c r="A705" s="15">
        <v>100703</v>
      </c>
      <c r="B705" s="1">
        <v>45995</v>
      </c>
      <c r="C705" s="1" t="str">
        <f>TEXT(Table1[[#This Row],[Order Date]],"dddd")</f>
        <v>Thursday</v>
      </c>
      <c r="D705" s="16" t="str">
        <f>TEXT(Table1[[#This Row],[Order Date]],"mmmm")</f>
        <v>December</v>
      </c>
      <c r="E705" s="1">
        <v>45995</v>
      </c>
      <c r="F705" s="1" t="str">
        <f>TEXT(Table1[[#This Row],[Shipment Date]],"dddd")</f>
        <v>Thursday</v>
      </c>
      <c r="G705" s="1" t="str">
        <f>TEXT(Table1[[#This Row],[Shipment Date]],"mmmm")</f>
        <v>December</v>
      </c>
      <c r="H705" s="1">
        <v>46020</v>
      </c>
      <c r="I705" s="16" t="str">
        <f>TEXT(Table1[[#This Row],[Delivery Date]],"dddd")</f>
        <v>Monday</v>
      </c>
      <c r="J705" s="1" t="str">
        <f>TEXT(Table1[[#This Row],[Delivery Date]],"mmmm")</f>
        <v>December</v>
      </c>
      <c r="K705" t="s">
        <v>1995</v>
      </c>
      <c r="L705" s="15" t="s">
        <v>38</v>
      </c>
      <c r="M705" s="15" t="s">
        <v>147</v>
      </c>
      <c r="N705" t="s">
        <v>1996</v>
      </c>
      <c r="O705" s="15" t="s">
        <v>61</v>
      </c>
      <c r="P705" s="15" t="s">
        <v>62</v>
      </c>
      <c r="Q705" t="s">
        <v>913</v>
      </c>
      <c r="R705" t="s">
        <v>118</v>
      </c>
      <c r="S705" t="s">
        <v>65</v>
      </c>
      <c r="T705" t="s">
        <v>74</v>
      </c>
      <c r="U705" s="15" t="s">
        <v>75</v>
      </c>
      <c r="V705" s="15" t="s">
        <v>76</v>
      </c>
      <c r="W705">
        <v>80</v>
      </c>
      <c r="X705">
        <v>14.21</v>
      </c>
      <c r="Y705" s="15">
        <v>1136.8</v>
      </c>
      <c r="Z705">
        <v>9.48</v>
      </c>
      <c r="AA705">
        <v>25</v>
      </c>
      <c r="AB705">
        <v>2280</v>
      </c>
      <c r="AC705" t="s">
        <v>188</v>
      </c>
      <c r="AD705">
        <v>101.27</v>
      </c>
      <c r="AE705">
        <v>1035.53</v>
      </c>
    </row>
    <row r="706" spans="1:31" x14ac:dyDescent="0.25">
      <c r="A706" s="15">
        <v>100704</v>
      </c>
      <c r="B706" s="1">
        <v>45564</v>
      </c>
      <c r="C706" s="1" t="str">
        <f>TEXT(Table1[[#This Row],[Order Date]],"dddd")</f>
        <v>Sunday</v>
      </c>
      <c r="D706" s="16" t="str">
        <f>TEXT(Table1[[#This Row],[Order Date]],"mmmm")</f>
        <v>September</v>
      </c>
      <c r="E706" s="1">
        <v>45565</v>
      </c>
      <c r="F706" s="1" t="str">
        <f>TEXT(Table1[[#This Row],[Shipment Date]],"dddd")</f>
        <v>Monday</v>
      </c>
      <c r="G706" s="1" t="str">
        <f>TEXT(Table1[[#This Row],[Shipment Date]],"mmmm")</f>
        <v>September</v>
      </c>
      <c r="H706" s="1">
        <v>45573</v>
      </c>
      <c r="I706" s="16" t="str">
        <f>TEXT(Table1[[#This Row],[Delivery Date]],"dddd")</f>
        <v>Tuesday</v>
      </c>
      <c r="J706" s="1" t="str">
        <f>TEXT(Table1[[#This Row],[Delivery Date]],"mmmm")</f>
        <v>October</v>
      </c>
      <c r="K706" t="s">
        <v>1997</v>
      </c>
      <c r="L706" s="15" t="s">
        <v>54</v>
      </c>
      <c r="M706" s="15" t="s">
        <v>129</v>
      </c>
      <c r="N706" t="s">
        <v>1998</v>
      </c>
      <c r="O706" s="15" t="s">
        <v>41</v>
      </c>
      <c r="P706" s="15" t="s">
        <v>42</v>
      </c>
      <c r="Q706" t="s">
        <v>1999</v>
      </c>
      <c r="R706" t="s">
        <v>98</v>
      </c>
      <c r="S706" t="s">
        <v>38</v>
      </c>
      <c r="T706" t="s">
        <v>151</v>
      </c>
      <c r="U706" s="15" t="s">
        <v>152</v>
      </c>
      <c r="V706" s="15" t="s">
        <v>123</v>
      </c>
      <c r="W706">
        <v>225</v>
      </c>
      <c r="X706">
        <v>287.14</v>
      </c>
      <c r="Y706" s="15">
        <v>64606.5</v>
      </c>
      <c r="Z706">
        <v>16.16</v>
      </c>
      <c r="AA706">
        <v>8</v>
      </c>
      <c r="AB706">
        <v>1489</v>
      </c>
      <c r="AC706" t="s">
        <v>57</v>
      </c>
      <c r="AD706">
        <v>6882.55</v>
      </c>
      <c r="AE706">
        <v>57723.95</v>
      </c>
    </row>
    <row r="707" spans="1:31" x14ac:dyDescent="0.25">
      <c r="A707" s="15">
        <v>100705</v>
      </c>
      <c r="B707" s="1">
        <v>45309</v>
      </c>
      <c r="C707" s="1" t="str">
        <f>TEXT(Table1[[#This Row],[Order Date]],"dddd")</f>
        <v>Thursday</v>
      </c>
      <c r="D707" s="16" t="str">
        <f>TEXT(Table1[[#This Row],[Order Date]],"mmmm")</f>
        <v>January</v>
      </c>
      <c r="E707" s="1">
        <v>45313</v>
      </c>
      <c r="F707" s="1" t="str">
        <f>TEXT(Table1[[#This Row],[Shipment Date]],"dddd")</f>
        <v>Monday</v>
      </c>
      <c r="G707" s="1" t="str">
        <f>TEXT(Table1[[#This Row],[Shipment Date]],"mmmm")</f>
        <v>January</v>
      </c>
      <c r="H707" s="1">
        <v>45335</v>
      </c>
      <c r="I707" s="16" t="str">
        <f>TEXT(Table1[[#This Row],[Delivery Date]],"dddd")</f>
        <v>Tuesday</v>
      </c>
      <c r="J707" s="1" t="str">
        <f>TEXT(Table1[[#This Row],[Delivery Date]],"mmmm")</f>
        <v>February</v>
      </c>
      <c r="K707" t="s">
        <v>2000</v>
      </c>
      <c r="L707" s="15" t="s">
        <v>65</v>
      </c>
      <c r="M707" s="15" t="s">
        <v>70</v>
      </c>
      <c r="N707" t="s">
        <v>2001</v>
      </c>
      <c r="O707" s="15" t="s">
        <v>28</v>
      </c>
      <c r="P707" s="15" t="s">
        <v>29</v>
      </c>
      <c r="Q707" t="s">
        <v>2002</v>
      </c>
      <c r="R707" t="s">
        <v>31</v>
      </c>
      <c r="S707" t="s">
        <v>65</v>
      </c>
      <c r="T707" t="s">
        <v>151</v>
      </c>
      <c r="U707" s="15" t="s">
        <v>152</v>
      </c>
      <c r="V707" s="15" t="s">
        <v>76</v>
      </c>
      <c r="W707">
        <v>10</v>
      </c>
      <c r="X707">
        <v>16.440000000000001</v>
      </c>
      <c r="Y707" s="15">
        <v>164.4</v>
      </c>
      <c r="Z707">
        <v>6.08</v>
      </c>
      <c r="AA707">
        <v>22</v>
      </c>
      <c r="AB707">
        <v>1207</v>
      </c>
      <c r="AC707" t="s">
        <v>36</v>
      </c>
      <c r="AD707">
        <v>42.61</v>
      </c>
      <c r="AE707">
        <v>121.79</v>
      </c>
    </row>
    <row r="708" spans="1:31" x14ac:dyDescent="0.25">
      <c r="A708" s="15">
        <v>100706</v>
      </c>
      <c r="B708" s="1">
        <v>45704</v>
      </c>
      <c r="C708" s="1" t="str">
        <f>TEXT(Table1[[#This Row],[Order Date]],"dddd")</f>
        <v>Sunday</v>
      </c>
      <c r="D708" s="16" t="str">
        <f>TEXT(Table1[[#This Row],[Order Date]],"mmmm")</f>
        <v>February</v>
      </c>
      <c r="E708" s="1">
        <v>45707</v>
      </c>
      <c r="F708" s="1" t="str">
        <f>TEXT(Table1[[#This Row],[Shipment Date]],"dddd")</f>
        <v>Wednesday</v>
      </c>
      <c r="G708" s="1" t="str">
        <f>TEXT(Table1[[#This Row],[Shipment Date]],"mmmm")</f>
        <v>February</v>
      </c>
      <c r="H708" s="1">
        <v>45711</v>
      </c>
      <c r="I708" s="16" t="str">
        <f>TEXT(Table1[[#This Row],[Delivery Date]],"dddd")</f>
        <v>Sunday</v>
      </c>
      <c r="J708" s="1" t="str">
        <f>TEXT(Table1[[#This Row],[Delivery Date]],"mmmm")</f>
        <v>February</v>
      </c>
      <c r="K708" t="s">
        <v>2003</v>
      </c>
      <c r="L708" s="15" t="s">
        <v>38</v>
      </c>
      <c r="M708" s="15" t="s">
        <v>147</v>
      </c>
      <c r="N708" t="s">
        <v>2004</v>
      </c>
      <c r="O708" s="15" t="s">
        <v>144</v>
      </c>
      <c r="P708" s="15" t="s">
        <v>52</v>
      </c>
      <c r="Q708" t="s">
        <v>2005</v>
      </c>
      <c r="R708" t="s">
        <v>212</v>
      </c>
      <c r="S708" t="s">
        <v>32</v>
      </c>
      <c r="T708" t="s">
        <v>33</v>
      </c>
      <c r="U708" s="15" t="s">
        <v>34</v>
      </c>
      <c r="V708" s="15" t="s">
        <v>68</v>
      </c>
      <c r="W708">
        <v>220</v>
      </c>
      <c r="X708">
        <v>33.700000000000003</v>
      </c>
      <c r="Y708" s="15">
        <v>7414</v>
      </c>
      <c r="Z708">
        <v>42.77</v>
      </c>
      <c r="AA708">
        <v>4</v>
      </c>
      <c r="AB708">
        <v>467</v>
      </c>
      <c r="AC708" t="s">
        <v>36</v>
      </c>
      <c r="AD708">
        <v>1251.4100000000001</v>
      </c>
      <c r="AE708">
        <v>6162.59</v>
      </c>
    </row>
    <row r="709" spans="1:31" x14ac:dyDescent="0.25">
      <c r="A709" s="15">
        <v>100707</v>
      </c>
      <c r="B709" s="1">
        <v>45656</v>
      </c>
      <c r="C709" s="1" t="str">
        <f>TEXT(Table1[[#This Row],[Order Date]],"dddd")</f>
        <v>Monday</v>
      </c>
      <c r="D709" s="16" t="str">
        <f>TEXT(Table1[[#This Row],[Order Date]],"mmmm")</f>
        <v>December</v>
      </c>
      <c r="E709" s="1">
        <v>45658</v>
      </c>
      <c r="F709" s="1" t="str">
        <f>TEXT(Table1[[#This Row],[Shipment Date]],"dddd")</f>
        <v>Wednesday</v>
      </c>
      <c r="G709" s="1" t="str">
        <f>TEXT(Table1[[#This Row],[Shipment Date]],"mmmm")</f>
        <v>January</v>
      </c>
      <c r="H709" s="1">
        <v>45660</v>
      </c>
      <c r="I709" s="16" t="str">
        <f>TEXT(Table1[[#This Row],[Delivery Date]],"dddd")</f>
        <v>Friday</v>
      </c>
      <c r="J709" s="1" t="str">
        <f>TEXT(Table1[[#This Row],[Delivery Date]],"mmmm")</f>
        <v>January</v>
      </c>
      <c r="K709" t="s">
        <v>2006</v>
      </c>
      <c r="L709" s="15" t="s">
        <v>54</v>
      </c>
      <c r="M709" s="15" t="s">
        <v>165</v>
      </c>
      <c r="N709" t="s">
        <v>2007</v>
      </c>
      <c r="O709" s="15" t="s">
        <v>191</v>
      </c>
      <c r="P709" s="15" t="s">
        <v>62</v>
      </c>
      <c r="Q709" t="s">
        <v>1474</v>
      </c>
      <c r="R709" t="s">
        <v>98</v>
      </c>
      <c r="S709" t="s">
        <v>65</v>
      </c>
      <c r="T709" t="s">
        <v>55</v>
      </c>
      <c r="U709" s="15" t="s">
        <v>56</v>
      </c>
      <c r="V709" s="15" t="s">
        <v>35</v>
      </c>
      <c r="W709">
        <v>260</v>
      </c>
      <c r="X709">
        <v>39.270000000000003</v>
      </c>
      <c r="Y709" s="15">
        <v>10210.200000000001</v>
      </c>
      <c r="Z709">
        <v>19.84</v>
      </c>
      <c r="AA709">
        <v>2</v>
      </c>
      <c r="AB709">
        <v>689</v>
      </c>
      <c r="AC709" t="s">
        <v>47</v>
      </c>
      <c r="AD709">
        <v>-87.82</v>
      </c>
      <c r="AE709">
        <v>10298.02</v>
      </c>
    </row>
    <row r="710" spans="1:31" x14ac:dyDescent="0.25">
      <c r="A710" s="15">
        <v>100708</v>
      </c>
      <c r="B710" s="1">
        <v>45547</v>
      </c>
      <c r="C710" s="1" t="str">
        <f>TEXT(Table1[[#This Row],[Order Date]],"dddd")</f>
        <v>Thursday</v>
      </c>
      <c r="D710" s="16" t="str">
        <f>TEXT(Table1[[#This Row],[Order Date]],"mmmm")</f>
        <v>September</v>
      </c>
      <c r="E710" s="1">
        <v>45552</v>
      </c>
      <c r="F710" s="1" t="str">
        <f>TEXT(Table1[[#This Row],[Shipment Date]],"dddd")</f>
        <v>Tuesday</v>
      </c>
      <c r="G710" s="1" t="str">
        <f>TEXT(Table1[[#This Row],[Shipment Date]],"mmmm")</f>
        <v>September</v>
      </c>
      <c r="H710" s="1">
        <v>45577</v>
      </c>
      <c r="I710" s="16" t="str">
        <f>TEXT(Table1[[#This Row],[Delivery Date]],"dddd")</f>
        <v>Saturday</v>
      </c>
      <c r="J710" s="1" t="str">
        <f>TEXT(Table1[[#This Row],[Delivery Date]],"mmmm")</f>
        <v>October</v>
      </c>
      <c r="K710" t="s">
        <v>2008</v>
      </c>
      <c r="L710" s="15" t="s">
        <v>32</v>
      </c>
      <c r="M710" s="15" t="s">
        <v>95</v>
      </c>
      <c r="N710" t="s">
        <v>2009</v>
      </c>
      <c r="O710" s="15" t="s">
        <v>246</v>
      </c>
      <c r="P710" s="15" t="s">
        <v>29</v>
      </c>
      <c r="Q710" t="s">
        <v>1048</v>
      </c>
      <c r="R710" t="s">
        <v>212</v>
      </c>
      <c r="S710" t="s">
        <v>54</v>
      </c>
      <c r="T710" t="s">
        <v>55</v>
      </c>
      <c r="U710" s="15" t="s">
        <v>56</v>
      </c>
      <c r="V710" s="15" t="s">
        <v>76</v>
      </c>
      <c r="W710">
        <v>95</v>
      </c>
      <c r="X710">
        <v>26.79</v>
      </c>
      <c r="Y710" s="15">
        <v>2545.0500000000002</v>
      </c>
      <c r="Z710">
        <v>9.75</v>
      </c>
      <c r="AA710">
        <v>25</v>
      </c>
      <c r="AB710">
        <v>2790</v>
      </c>
      <c r="AC710" t="s">
        <v>36</v>
      </c>
      <c r="AD710">
        <v>616.54</v>
      </c>
      <c r="AE710">
        <v>1928.5100000000002</v>
      </c>
    </row>
    <row r="711" spans="1:31" x14ac:dyDescent="0.25">
      <c r="A711" s="15">
        <v>100709</v>
      </c>
      <c r="B711" s="1">
        <v>45690</v>
      </c>
      <c r="C711" s="1" t="str">
        <f>TEXT(Table1[[#This Row],[Order Date]],"dddd")</f>
        <v>Sunday</v>
      </c>
      <c r="D711" s="16" t="str">
        <f>TEXT(Table1[[#This Row],[Order Date]],"mmmm")</f>
        <v>February</v>
      </c>
      <c r="E711" s="1">
        <v>45694</v>
      </c>
      <c r="F711" s="1" t="str">
        <f>TEXT(Table1[[#This Row],[Shipment Date]],"dddd")</f>
        <v>Thursday</v>
      </c>
      <c r="G711" s="1" t="str">
        <f>TEXT(Table1[[#This Row],[Shipment Date]],"mmmm")</f>
        <v>February</v>
      </c>
      <c r="H711" s="1">
        <v>45706</v>
      </c>
      <c r="I711" s="16" t="str">
        <f>TEXT(Table1[[#This Row],[Delivery Date]],"dddd")</f>
        <v>Tuesday</v>
      </c>
      <c r="J711" s="1" t="str">
        <f>TEXT(Table1[[#This Row],[Delivery Date]],"mmmm")</f>
        <v>February</v>
      </c>
      <c r="K711" t="s">
        <v>2010</v>
      </c>
      <c r="L711" s="15" t="s">
        <v>25</v>
      </c>
      <c r="M711" s="15" t="s">
        <v>26</v>
      </c>
      <c r="N711" t="s">
        <v>2011</v>
      </c>
      <c r="O711" s="15" t="s">
        <v>177</v>
      </c>
      <c r="P711" s="15" t="s">
        <v>29</v>
      </c>
      <c r="Q711" t="s">
        <v>1419</v>
      </c>
      <c r="R711" t="s">
        <v>122</v>
      </c>
      <c r="S711" t="s">
        <v>54</v>
      </c>
      <c r="T711" t="s">
        <v>55</v>
      </c>
      <c r="U711" s="15" t="s">
        <v>56</v>
      </c>
      <c r="V711" s="15" t="s">
        <v>76</v>
      </c>
      <c r="W711">
        <v>300</v>
      </c>
      <c r="X711">
        <v>97.76</v>
      </c>
      <c r="Y711" s="15">
        <v>29328</v>
      </c>
      <c r="Z711">
        <v>13.49</v>
      </c>
      <c r="AA711">
        <v>12</v>
      </c>
      <c r="AB711">
        <v>2065</v>
      </c>
      <c r="AC711" t="s">
        <v>36</v>
      </c>
      <c r="AD711">
        <v>4117.29</v>
      </c>
      <c r="AE711">
        <v>25210.71</v>
      </c>
    </row>
    <row r="712" spans="1:31" x14ac:dyDescent="0.25">
      <c r="A712" s="15">
        <v>100710</v>
      </c>
      <c r="B712" s="1">
        <v>45445</v>
      </c>
      <c r="C712" s="1" t="str">
        <f>TEXT(Table1[[#This Row],[Order Date]],"dddd")</f>
        <v>Sunday</v>
      </c>
      <c r="D712" s="16" t="str">
        <f>TEXT(Table1[[#This Row],[Order Date]],"mmmm")</f>
        <v>June</v>
      </c>
      <c r="E712" s="1">
        <v>45445</v>
      </c>
      <c r="F712" s="1" t="str">
        <f>TEXT(Table1[[#This Row],[Shipment Date]],"dddd")</f>
        <v>Sunday</v>
      </c>
      <c r="G712" s="1" t="str">
        <f>TEXT(Table1[[#This Row],[Shipment Date]],"mmmm")</f>
        <v>June</v>
      </c>
      <c r="H712" s="1">
        <v>45454</v>
      </c>
      <c r="I712" s="16" t="str">
        <f>TEXT(Table1[[#This Row],[Delivery Date]],"dddd")</f>
        <v>Tuesday</v>
      </c>
      <c r="J712" s="1" t="str">
        <f>TEXT(Table1[[#This Row],[Delivery Date]],"mmmm")</f>
        <v>June</v>
      </c>
      <c r="K712" t="s">
        <v>2012</v>
      </c>
      <c r="L712" s="15" t="s">
        <v>38</v>
      </c>
      <c r="M712" s="15" t="s">
        <v>83</v>
      </c>
      <c r="N712" t="s">
        <v>2013</v>
      </c>
      <c r="O712" s="15" t="s">
        <v>149</v>
      </c>
      <c r="P712" s="15" t="s">
        <v>42</v>
      </c>
      <c r="Q712" t="s">
        <v>1347</v>
      </c>
      <c r="R712" t="s">
        <v>91</v>
      </c>
      <c r="S712" t="s">
        <v>25</v>
      </c>
      <c r="T712" t="s">
        <v>151</v>
      </c>
      <c r="U712" s="15" t="s">
        <v>152</v>
      </c>
      <c r="V712" s="15" t="s">
        <v>35</v>
      </c>
      <c r="W712">
        <v>135</v>
      </c>
      <c r="X712">
        <v>131.55000000000001</v>
      </c>
      <c r="Y712" s="15">
        <v>17759.25</v>
      </c>
      <c r="Z712">
        <v>16.3</v>
      </c>
      <c r="AA712">
        <v>9</v>
      </c>
      <c r="AB712">
        <v>1643</v>
      </c>
      <c r="AC712" t="s">
        <v>57</v>
      </c>
      <c r="AD712">
        <v>2199.75</v>
      </c>
      <c r="AE712">
        <v>15559.5</v>
      </c>
    </row>
    <row r="713" spans="1:31" x14ac:dyDescent="0.25">
      <c r="A713" s="15">
        <v>100711</v>
      </c>
      <c r="B713" s="1">
        <v>45751</v>
      </c>
      <c r="C713" s="1" t="str">
        <f>TEXT(Table1[[#This Row],[Order Date]],"dddd")</f>
        <v>Friday</v>
      </c>
      <c r="D713" s="16" t="str">
        <f>TEXT(Table1[[#This Row],[Order Date]],"mmmm")</f>
        <v>April</v>
      </c>
      <c r="E713" s="1">
        <v>45754</v>
      </c>
      <c r="F713" s="1" t="str">
        <f>TEXT(Table1[[#This Row],[Shipment Date]],"dddd")</f>
        <v>Monday</v>
      </c>
      <c r="G713" s="1" t="str">
        <f>TEXT(Table1[[#This Row],[Shipment Date]],"mmmm")</f>
        <v>April</v>
      </c>
      <c r="H713" s="1">
        <v>45759</v>
      </c>
      <c r="I713" s="16" t="str">
        <f>TEXT(Table1[[#This Row],[Delivery Date]],"dddd")</f>
        <v>Saturday</v>
      </c>
      <c r="J713" s="1" t="str">
        <f>TEXT(Table1[[#This Row],[Delivery Date]],"mmmm")</f>
        <v>April</v>
      </c>
      <c r="K713" t="s">
        <v>2014</v>
      </c>
      <c r="L713" s="15" t="s">
        <v>65</v>
      </c>
      <c r="M713" s="15" t="s">
        <v>154</v>
      </c>
      <c r="N713" t="s">
        <v>2015</v>
      </c>
      <c r="O713" s="15" t="s">
        <v>416</v>
      </c>
      <c r="P713" s="15" t="s">
        <v>80</v>
      </c>
      <c r="Q713" t="s">
        <v>2016</v>
      </c>
      <c r="R713" t="s">
        <v>31</v>
      </c>
      <c r="S713" t="s">
        <v>38</v>
      </c>
      <c r="T713" t="s">
        <v>151</v>
      </c>
      <c r="U713" s="15" t="s">
        <v>152</v>
      </c>
      <c r="V713" s="15" t="s">
        <v>68</v>
      </c>
      <c r="W713">
        <v>131</v>
      </c>
      <c r="X713">
        <v>73.47</v>
      </c>
      <c r="Y713" s="15">
        <v>9624.57</v>
      </c>
      <c r="Z713">
        <v>37</v>
      </c>
      <c r="AA713">
        <v>5</v>
      </c>
      <c r="AB713">
        <v>1102</v>
      </c>
      <c r="AC713" t="s">
        <v>36</v>
      </c>
      <c r="AD713">
        <v>2260.89</v>
      </c>
      <c r="AE713">
        <v>7363.68</v>
      </c>
    </row>
    <row r="714" spans="1:31" x14ac:dyDescent="0.25">
      <c r="A714" s="15">
        <v>100712</v>
      </c>
      <c r="B714" s="1">
        <v>45386</v>
      </c>
      <c r="C714" s="1" t="str">
        <f>TEXT(Table1[[#This Row],[Order Date]],"dddd")</f>
        <v>Thursday</v>
      </c>
      <c r="D714" s="16" t="str">
        <f>TEXT(Table1[[#This Row],[Order Date]],"mmmm")</f>
        <v>April</v>
      </c>
      <c r="E714" s="1">
        <v>45386</v>
      </c>
      <c r="F714" s="1" t="str">
        <f>TEXT(Table1[[#This Row],[Shipment Date]],"dddd")</f>
        <v>Thursday</v>
      </c>
      <c r="G714" s="1" t="str">
        <f>TEXT(Table1[[#This Row],[Shipment Date]],"mmmm")</f>
        <v>April</v>
      </c>
      <c r="H714" s="1">
        <v>45398</v>
      </c>
      <c r="I714" s="16" t="str">
        <f>TEXT(Table1[[#This Row],[Delivery Date]],"dddd")</f>
        <v>Tuesday</v>
      </c>
      <c r="J714" s="1" t="str">
        <f>TEXT(Table1[[#This Row],[Delivery Date]],"mmmm")</f>
        <v>April</v>
      </c>
      <c r="K714" t="s">
        <v>2017</v>
      </c>
      <c r="L714" s="15" t="s">
        <v>25</v>
      </c>
      <c r="M714" s="15" t="s">
        <v>169</v>
      </c>
      <c r="N714" t="s">
        <v>2018</v>
      </c>
      <c r="O714" s="15" t="s">
        <v>198</v>
      </c>
      <c r="P714" s="15" t="s">
        <v>52</v>
      </c>
      <c r="Q714" t="s">
        <v>2019</v>
      </c>
      <c r="R714" t="s">
        <v>64</v>
      </c>
      <c r="S714" t="s">
        <v>38</v>
      </c>
      <c r="T714" t="s">
        <v>55</v>
      </c>
      <c r="U714" s="15" t="s">
        <v>56</v>
      </c>
      <c r="V714" s="15" t="s">
        <v>123</v>
      </c>
      <c r="W714">
        <v>144</v>
      </c>
      <c r="X714">
        <v>79.63</v>
      </c>
      <c r="Y714" s="15">
        <v>11466.72</v>
      </c>
      <c r="Z714">
        <v>14.19</v>
      </c>
      <c r="AA714">
        <v>12</v>
      </c>
      <c r="AB714">
        <v>2893</v>
      </c>
      <c r="AC714" t="s">
        <v>36</v>
      </c>
      <c r="AD714">
        <v>240.25</v>
      </c>
      <c r="AE714">
        <v>11226.47</v>
      </c>
    </row>
    <row r="715" spans="1:31" x14ac:dyDescent="0.25">
      <c r="A715" s="15">
        <v>100713</v>
      </c>
      <c r="B715" s="1">
        <v>45546</v>
      </c>
      <c r="C715" s="1" t="str">
        <f>TEXT(Table1[[#This Row],[Order Date]],"dddd")</f>
        <v>Wednesday</v>
      </c>
      <c r="D715" s="16" t="str">
        <f>TEXT(Table1[[#This Row],[Order Date]],"mmmm")</f>
        <v>September</v>
      </c>
      <c r="E715" s="1">
        <v>45550</v>
      </c>
      <c r="F715" s="1" t="str">
        <f>TEXT(Table1[[#This Row],[Shipment Date]],"dddd")</f>
        <v>Sunday</v>
      </c>
      <c r="G715" s="1" t="str">
        <f>TEXT(Table1[[#This Row],[Shipment Date]],"mmmm")</f>
        <v>September</v>
      </c>
      <c r="H715" s="1">
        <v>45569</v>
      </c>
      <c r="I715" s="16" t="str">
        <f>TEXT(Table1[[#This Row],[Delivery Date]],"dddd")</f>
        <v>Friday</v>
      </c>
      <c r="J715" s="1" t="str">
        <f>TEXT(Table1[[#This Row],[Delivery Date]],"mmmm")</f>
        <v>October</v>
      </c>
      <c r="K715" t="s">
        <v>2020</v>
      </c>
      <c r="L715" s="15" t="s">
        <v>65</v>
      </c>
      <c r="M715" s="15" t="s">
        <v>142</v>
      </c>
      <c r="N715" t="s">
        <v>2021</v>
      </c>
      <c r="O715" s="15" t="s">
        <v>191</v>
      </c>
      <c r="P715" s="15" t="s">
        <v>62</v>
      </c>
      <c r="Q715" t="s">
        <v>215</v>
      </c>
      <c r="R715" t="s">
        <v>187</v>
      </c>
      <c r="S715" t="s">
        <v>54</v>
      </c>
      <c r="T715" t="s">
        <v>92</v>
      </c>
      <c r="U715" s="15" t="s">
        <v>93</v>
      </c>
      <c r="V715" s="15" t="s">
        <v>76</v>
      </c>
      <c r="W715">
        <v>46</v>
      </c>
      <c r="X715">
        <v>39.71</v>
      </c>
      <c r="Y715" s="15">
        <v>1826.66</v>
      </c>
      <c r="Z715">
        <v>8.86</v>
      </c>
      <c r="AA715">
        <v>19</v>
      </c>
      <c r="AB715">
        <v>3027</v>
      </c>
      <c r="AC715" t="s">
        <v>36</v>
      </c>
      <c r="AD715">
        <v>87.29</v>
      </c>
      <c r="AE715">
        <v>1739.3700000000001</v>
      </c>
    </row>
    <row r="716" spans="1:31" x14ac:dyDescent="0.25">
      <c r="A716" s="15">
        <v>100714</v>
      </c>
      <c r="B716" s="1">
        <v>45481</v>
      </c>
      <c r="C716" s="1" t="str">
        <f>TEXT(Table1[[#This Row],[Order Date]],"dddd")</f>
        <v>Monday</v>
      </c>
      <c r="D716" s="16" t="str">
        <f>TEXT(Table1[[#This Row],[Order Date]],"mmmm")</f>
        <v>July</v>
      </c>
      <c r="E716" s="1">
        <v>45486</v>
      </c>
      <c r="F716" s="1" t="str">
        <f>TEXT(Table1[[#This Row],[Shipment Date]],"dddd")</f>
        <v>Saturday</v>
      </c>
      <c r="G716" s="1" t="str">
        <f>TEXT(Table1[[#This Row],[Shipment Date]],"mmmm")</f>
        <v>July</v>
      </c>
      <c r="H716" s="1">
        <v>45497</v>
      </c>
      <c r="I716" s="16" t="str">
        <f>TEXT(Table1[[#This Row],[Delivery Date]],"dddd")</f>
        <v>Wednesday</v>
      </c>
      <c r="J716" s="1" t="str">
        <f>TEXT(Table1[[#This Row],[Delivery Date]],"mmmm")</f>
        <v>July</v>
      </c>
      <c r="K716" t="s">
        <v>2022</v>
      </c>
      <c r="L716" s="15" t="s">
        <v>32</v>
      </c>
      <c r="M716" s="15" t="s">
        <v>137</v>
      </c>
      <c r="N716" t="s">
        <v>2023</v>
      </c>
      <c r="O716" s="15" t="s">
        <v>177</v>
      </c>
      <c r="P716" s="15" t="s">
        <v>29</v>
      </c>
      <c r="Q716" t="s">
        <v>395</v>
      </c>
      <c r="R716" t="s">
        <v>122</v>
      </c>
      <c r="S716" t="s">
        <v>32</v>
      </c>
      <c r="T716" t="s">
        <v>74</v>
      </c>
      <c r="U716" s="15" t="s">
        <v>75</v>
      </c>
      <c r="V716" s="15" t="s">
        <v>35</v>
      </c>
      <c r="W716">
        <v>284</v>
      </c>
      <c r="X716">
        <v>93.41</v>
      </c>
      <c r="Y716" s="15">
        <v>26528.44</v>
      </c>
      <c r="Z716">
        <v>15.2</v>
      </c>
      <c r="AA716">
        <v>11</v>
      </c>
      <c r="AB716">
        <v>2904</v>
      </c>
      <c r="AC716" t="s">
        <v>36</v>
      </c>
      <c r="AD716">
        <v>6033.05</v>
      </c>
      <c r="AE716">
        <v>20495.39</v>
      </c>
    </row>
    <row r="717" spans="1:31" x14ac:dyDescent="0.25">
      <c r="A717" s="15">
        <v>100715</v>
      </c>
      <c r="B717" s="1">
        <v>45614</v>
      </c>
      <c r="C717" s="1" t="str">
        <f>TEXT(Table1[[#This Row],[Order Date]],"dddd")</f>
        <v>Monday</v>
      </c>
      <c r="D717" s="16" t="str">
        <f>TEXT(Table1[[#This Row],[Order Date]],"mmmm")</f>
        <v>November</v>
      </c>
      <c r="E717" s="1">
        <v>45615</v>
      </c>
      <c r="F717" s="1" t="str">
        <f>TEXT(Table1[[#This Row],[Shipment Date]],"dddd")</f>
        <v>Tuesday</v>
      </c>
      <c r="G717" s="1" t="str">
        <f>TEXT(Table1[[#This Row],[Shipment Date]],"mmmm")</f>
        <v>November</v>
      </c>
      <c r="H717" s="1">
        <v>45623</v>
      </c>
      <c r="I717" s="16" t="str">
        <f>TEXT(Table1[[#This Row],[Delivery Date]],"dddd")</f>
        <v>Wednesday</v>
      </c>
      <c r="J717" s="1" t="str">
        <f>TEXT(Table1[[#This Row],[Delivery Date]],"mmmm")</f>
        <v>November</v>
      </c>
      <c r="K717" t="s">
        <v>2024</v>
      </c>
      <c r="L717" s="15" t="s">
        <v>54</v>
      </c>
      <c r="M717" s="15" t="s">
        <v>225</v>
      </c>
      <c r="N717" t="s">
        <v>2025</v>
      </c>
      <c r="O717" s="15" t="s">
        <v>149</v>
      </c>
      <c r="P717" s="15" t="s">
        <v>42</v>
      </c>
      <c r="Q717" t="s">
        <v>1042</v>
      </c>
      <c r="R717" t="s">
        <v>91</v>
      </c>
      <c r="S717" t="s">
        <v>65</v>
      </c>
      <c r="T717" t="s">
        <v>33</v>
      </c>
      <c r="U717" s="15" t="s">
        <v>34</v>
      </c>
      <c r="V717" s="15" t="s">
        <v>35</v>
      </c>
      <c r="W717">
        <v>356</v>
      </c>
      <c r="X717">
        <v>101.1</v>
      </c>
      <c r="Y717" s="15">
        <v>35991.599999999999</v>
      </c>
      <c r="Z717">
        <v>22.57</v>
      </c>
      <c r="AA717">
        <v>8</v>
      </c>
      <c r="AB717">
        <v>1546</v>
      </c>
      <c r="AC717" t="s">
        <v>36</v>
      </c>
      <c r="AD717">
        <v>4023</v>
      </c>
      <c r="AE717">
        <v>31968.6</v>
      </c>
    </row>
    <row r="718" spans="1:31" x14ac:dyDescent="0.25">
      <c r="A718" s="15">
        <v>100716</v>
      </c>
      <c r="B718" s="1">
        <v>45627</v>
      </c>
      <c r="C718" s="1" t="str">
        <f>TEXT(Table1[[#This Row],[Order Date]],"dddd")</f>
        <v>Sunday</v>
      </c>
      <c r="D718" s="16" t="str">
        <f>TEXT(Table1[[#This Row],[Order Date]],"mmmm")</f>
        <v>December</v>
      </c>
      <c r="E718" s="1">
        <v>45630</v>
      </c>
      <c r="F718" s="1" t="str">
        <f>TEXT(Table1[[#This Row],[Shipment Date]],"dddd")</f>
        <v>Wednesday</v>
      </c>
      <c r="G718" s="1" t="str">
        <f>TEXT(Table1[[#This Row],[Shipment Date]],"mmmm")</f>
        <v>December</v>
      </c>
      <c r="H718" s="1">
        <v>45638</v>
      </c>
      <c r="I718" s="16" t="str">
        <f>TEXT(Table1[[#This Row],[Delivery Date]],"dddd")</f>
        <v>Thursday</v>
      </c>
      <c r="J718" s="1" t="str">
        <f>TEXT(Table1[[#This Row],[Delivery Date]],"mmmm")</f>
        <v>December</v>
      </c>
      <c r="K718" t="s">
        <v>2026</v>
      </c>
      <c r="L718" s="15" t="s">
        <v>38</v>
      </c>
      <c r="M718" s="15" t="s">
        <v>39</v>
      </c>
      <c r="N718" t="s">
        <v>2027</v>
      </c>
      <c r="O718" s="15" t="s">
        <v>191</v>
      </c>
      <c r="P718" s="15" t="s">
        <v>62</v>
      </c>
      <c r="Q718" t="s">
        <v>145</v>
      </c>
      <c r="R718" t="s">
        <v>113</v>
      </c>
      <c r="S718" t="s">
        <v>38</v>
      </c>
      <c r="T718" t="s">
        <v>45</v>
      </c>
      <c r="U718" s="15" t="s">
        <v>46</v>
      </c>
      <c r="V718" s="15" t="s">
        <v>123</v>
      </c>
      <c r="W718">
        <v>254</v>
      </c>
      <c r="X718">
        <v>24.43</v>
      </c>
      <c r="Y718" s="15">
        <v>6205.22</v>
      </c>
      <c r="Z718">
        <v>12.49</v>
      </c>
      <c r="AA718">
        <v>8</v>
      </c>
      <c r="AB718">
        <v>4906</v>
      </c>
      <c r="AC718" t="s">
        <v>36</v>
      </c>
      <c r="AD718">
        <v>568.28</v>
      </c>
      <c r="AE718">
        <v>5636.9400000000005</v>
      </c>
    </row>
    <row r="719" spans="1:31" x14ac:dyDescent="0.25">
      <c r="A719" s="15">
        <v>100717</v>
      </c>
      <c r="B719" s="1">
        <v>45509</v>
      </c>
      <c r="C719" s="1" t="str">
        <f>TEXT(Table1[[#This Row],[Order Date]],"dddd")</f>
        <v>Monday</v>
      </c>
      <c r="D719" s="16" t="str">
        <f>TEXT(Table1[[#This Row],[Order Date]],"mmmm")</f>
        <v>August</v>
      </c>
      <c r="E719" s="1">
        <v>45511</v>
      </c>
      <c r="F719" s="1" t="str">
        <f>TEXT(Table1[[#This Row],[Shipment Date]],"dddd")</f>
        <v>Wednesday</v>
      </c>
      <c r="G719" s="1" t="str">
        <f>TEXT(Table1[[#This Row],[Shipment Date]],"mmmm")</f>
        <v>August</v>
      </c>
      <c r="H719" s="1">
        <v>45528</v>
      </c>
      <c r="I719" s="16" t="str">
        <f>TEXT(Table1[[#This Row],[Delivery Date]],"dddd")</f>
        <v>Saturday</v>
      </c>
      <c r="J719" s="1" t="str">
        <f>TEXT(Table1[[#This Row],[Delivery Date]],"mmmm")</f>
        <v>August</v>
      </c>
      <c r="K719" t="s">
        <v>2028</v>
      </c>
      <c r="L719" s="15" t="s">
        <v>54</v>
      </c>
      <c r="M719" s="15" t="s">
        <v>225</v>
      </c>
      <c r="N719" t="s">
        <v>2029</v>
      </c>
      <c r="O719" s="15" t="s">
        <v>116</v>
      </c>
      <c r="P719" s="15" t="s">
        <v>62</v>
      </c>
      <c r="Q719" t="s">
        <v>1843</v>
      </c>
      <c r="R719" t="s">
        <v>212</v>
      </c>
      <c r="S719" t="s">
        <v>38</v>
      </c>
      <c r="T719" t="s">
        <v>45</v>
      </c>
      <c r="U719" s="15" t="s">
        <v>46</v>
      </c>
      <c r="V719" s="15" t="s">
        <v>123</v>
      </c>
      <c r="W719">
        <v>377</v>
      </c>
      <c r="X719">
        <v>41.5</v>
      </c>
      <c r="Y719" s="15">
        <v>15645.5</v>
      </c>
      <c r="Z719">
        <v>19.850000000000001</v>
      </c>
      <c r="AA719">
        <v>17</v>
      </c>
      <c r="AB719">
        <v>407</v>
      </c>
      <c r="AC719" t="s">
        <v>188</v>
      </c>
      <c r="AD719">
        <v>961.87</v>
      </c>
      <c r="AE719">
        <v>14683.63</v>
      </c>
    </row>
    <row r="720" spans="1:31" x14ac:dyDescent="0.25">
      <c r="A720" s="15">
        <v>100718</v>
      </c>
      <c r="B720" s="1">
        <v>45563</v>
      </c>
      <c r="C720" s="1" t="str">
        <f>TEXT(Table1[[#This Row],[Order Date]],"dddd")</f>
        <v>Saturday</v>
      </c>
      <c r="D720" s="16" t="str">
        <f>TEXT(Table1[[#This Row],[Order Date]],"mmmm")</f>
        <v>September</v>
      </c>
      <c r="E720" s="1">
        <v>45565</v>
      </c>
      <c r="F720" s="1" t="str">
        <f>TEXT(Table1[[#This Row],[Shipment Date]],"dddd")</f>
        <v>Monday</v>
      </c>
      <c r="G720" s="1" t="str">
        <f>TEXT(Table1[[#This Row],[Shipment Date]],"mmmm")</f>
        <v>September</v>
      </c>
      <c r="H720" s="1">
        <v>45578</v>
      </c>
      <c r="I720" s="16" t="str">
        <f>TEXT(Table1[[#This Row],[Delivery Date]],"dddd")</f>
        <v>Sunday</v>
      </c>
      <c r="J720" s="1" t="str">
        <f>TEXT(Table1[[#This Row],[Delivery Date]],"mmmm")</f>
        <v>October</v>
      </c>
      <c r="K720" t="s">
        <v>2030</v>
      </c>
      <c r="L720" s="15" t="s">
        <v>25</v>
      </c>
      <c r="M720" s="15" t="s">
        <v>169</v>
      </c>
      <c r="N720" t="s">
        <v>2031</v>
      </c>
      <c r="O720" s="15" t="s">
        <v>207</v>
      </c>
      <c r="P720" s="15" t="s">
        <v>80</v>
      </c>
      <c r="Q720" t="s">
        <v>2032</v>
      </c>
      <c r="R720" t="s">
        <v>212</v>
      </c>
      <c r="S720" t="s">
        <v>25</v>
      </c>
      <c r="T720" t="s">
        <v>33</v>
      </c>
      <c r="U720" s="15" t="s">
        <v>34</v>
      </c>
      <c r="V720" s="15" t="s">
        <v>76</v>
      </c>
      <c r="W720">
        <v>335</v>
      </c>
      <c r="X720">
        <v>147.88999999999999</v>
      </c>
      <c r="Y720" s="15">
        <v>49543.15</v>
      </c>
      <c r="Z720">
        <v>10.46</v>
      </c>
      <c r="AA720">
        <v>13</v>
      </c>
      <c r="AB720">
        <v>602</v>
      </c>
      <c r="AC720" t="s">
        <v>57</v>
      </c>
      <c r="AD720">
        <v>7191.42</v>
      </c>
      <c r="AE720">
        <v>42351.73</v>
      </c>
    </row>
    <row r="721" spans="1:31" x14ac:dyDescent="0.25">
      <c r="A721" s="15">
        <v>100719</v>
      </c>
      <c r="B721" s="1">
        <v>45764</v>
      </c>
      <c r="C721" s="1" t="str">
        <f>TEXT(Table1[[#This Row],[Order Date]],"dddd")</f>
        <v>Thursday</v>
      </c>
      <c r="D721" s="16" t="str">
        <f>TEXT(Table1[[#This Row],[Order Date]],"mmmm")</f>
        <v>April</v>
      </c>
      <c r="E721" s="1">
        <v>45767</v>
      </c>
      <c r="F721" s="1" t="str">
        <f>TEXT(Table1[[#This Row],[Shipment Date]],"dddd")</f>
        <v>Sunday</v>
      </c>
      <c r="G721" s="1" t="str">
        <f>TEXT(Table1[[#This Row],[Shipment Date]],"mmmm")</f>
        <v>April</v>
      </c>
      <c r="H721" s="1">
        <v>45776</v>
      </c>
      <c r="I721" s="16" t="str">
        <f>TEXT(Table1[[#This Row],[Delivery Date]],"dddd")</f>
        <v>Tuesday</v>
      </c>
      <c r="J721" s="1" t="str">
        <f>TEXT(Table1[[#This Row],[Delivery Date]],"mmmm")</f>
        <v>April</v>
      </c>
      <c r="K721" t="s">
        <v>2033</v>
      </c>
      <c r="L721" s="15" t="s">
        <v>54</v>
      </c>
      <c r="M721" s="15" t="s">
        <v>165</v>
      </c>
      <c r="N721" t="s">
        <v>2034</v>
      </c>
      <c r="O721" s="15" t="s">
        <v>28</v>
      </c>
      <c r="P721" s="15" t="s">
        <v>29</v>
      </c>
      <c r="Q721" t="s">
        <v>231</v>
      </c>
      <c r="R721" t="s">
        <v>64</v>
      </c>
      <c r="S721" t="s">
        <v>65</v>
      </c>
      <c r="T721" t="s">
        <v>55</v>
      </c>
      <c r="U721" s="15" t="s">
        <v>56</v>
      </c>
      <c r="V721" s="15" t="s">
        <v>123</v>
      </c>
      <c r="W721">
        <v>346</v>
      </c>
      <c r="X721">
        <v>78.02</v>
      </c>
      <c r="Y721" s="15">
        <v>26994.92</v>
      </c>
      <c r="Z721">
        <v>19.100000000000001</v>
      </c>
      <c r="AA721">
        <v>9</v>
      </c>
      <c r="AB721">
        <v>2923</v>
      </c>
      <c r="AC721" t="s">
        <v>36</v>
      </c>
      <c r="AD721">
        <v>6401.61</v>
      </c>
      <c r="AE721">
        <v>20593.309999999998</v>
      </c>
    </row>
    <row r="722" spans="1:31" x14ac:dyDescent="0.25">
      <c r="A722" s="15">
        <v>100720</v>
      </c>
      <c r="B722" s="1">
        <v>45757</v>
      </c>
      <c r="C722" s="1" t="str">
        <f>TEXT(Table1[[#This Row],[Order Date]],"dddd")</f>
        <v>Thursday</v>
      </c>
      <c r="D722" s="16" t="str">
        <f>TEXT(Table1[[#This Row],[Order Date]],"mmmm")</f>
        <v>April</v>
      </c>
      <c r="E722" s="1">
        <v>45759</v>
      </c>
      <c r="F722" s="1" t="str">
        <f>TEXT(Table1[[#This Row],[Shipment Date]],"dddd")</f>
        <v>Saturday</v>
      </c>
      <c r="G722" s="1" t="str">
        <f>TEXT(Table1[[#This Row],[Shipment Date]],"mmmm")</f>
        <v>April</v>
      </c>
      <c r="H722" s="1">
        <v>45762</v>
      </c>
      <c r="I722" s="16" t="str">
        <f>TEXT(Table1[[#This Row],[Delivery Date]],"dddd")</f>
        <v>Tuesday</v>
      </c>
      <c r="J722" s="1" t="str">
        <f>TEXT(Table1[[#This Row],[Delivery Date]],"mmmm")</f>
        <v>April</v>
      </c>
      <c r="K722" t="s">
        <v>2035</v>
      </c>
      <c r="L722" s="15" t="s">
        <v>65</v>
      </c>
      <c r="M722" s="15" t="s">
        <v>70</v>
      </c>
      <c r="N722" t="s">
        <v>2036</v>
      </c>
      <c r="O722" s="15" t="s">
        <v>368</v>
      </c>
      <c r="P722" s="15" t="s">
        <v>29</v>
      </c>
      <c r="Q722" t="s">
        <v>2037</v>
      </c>
      <c r="R722" t="s">
        <v>113</v>
      </c>
      <c r="S722" t="s">
        <v>38</v>
      </c>
      <c r="T722" t="s">
        <v>66</v>
      </c>
      <c r="U722" s="15" t="s">
        <v>67</v>
      </c>
      <c r="V722" s="15" t="s">
        <v>35</v>
      </c>
      <c r="W722">
        <v>252</v>
      </c>
      <c r="X722">
        <v>66.64</v>
      </c>
      <c r="Y722" s="15">
        <v>16793.28</v>
      </c>
      <c r="Z722">
        <v>19.62</v>
      </c>
      <c r="AA722">
        <v>3</v>
      </c>
      <c r="AB722">
        <v>1218</v>
      </c>
      <c r="AC722" t="s">
        <v>57</v>
      </c>
      <c r="AD722">
        <v>4446.28</v>
      </c>
      <c r="AE722">
        <v>12347</v>
      </c>
    </row>
    <row r="723" spans="1:31" x14ac:dyDescent="0.25">
      <c r="A723" s="15">
        <v>100721</v>
      </c>
      <c r="B723" s="1">
        <v>45313</v>
      </c>
      <c r="C723" s="1" t="str">
        <f>TEXT(Table1[[#This Row],[Order Date]],"dddd")</f>
        <v>Monday</v>
      </c>
      <c r="D723" s="16" t="str">
        <f>TEXT(Table1[[#This Row],[Order Date]],"mmmm")</f>
        <v>January</v>
      </c>
      <c r="E723" s="1">
        <v>45316</v>
      </c>
      <c r="F723" s="1" t="str">
        <f>TEXT(Table1[[#This Row],[Shipment Date]],"dddd")</f>
        <v>Thursday</v>
      </c>
      <c r="G723" s="1" t="str">
        <f>TEXT(Table1[[#This Row],[Shipment Date]],"mmmm")</f>
        <v>January</v>
      </c>
      <c r="H723" s="1">
        <v>45328</v>
      </c>
      <c r="I723" s="16" t="str">
        <f>TEXT(Table1[[#This Row],[Delivery Date]],"dddd")</f>
        <v>Tuesday</v>
      </c>
      <c r="J723" s="1" t="str">
        <f>TEXT(Table1[[#This Row],[Delivery Date]],"mmmm")</f>
        <v>February</v>
      </c>
      <c r="K723" t="s">
        <v>2038</v>
      </c>
      <c r="L723" s="15" t="s">
        <v>25</v>
      </c>
      <c r="M723" s="15" t="s">
        <v>59</v>
      </c>
      <c r="N723" t="s">
        <v>2039</v>
      </c>
      <c r="O723" s="15" t="s">
        <v>191</v>
      </c>
      <c r="P723" s="15" t="s">
        <v>62</v>
      </c>
      <c r="Q723" t="s">
        <v>720</v>
      </c>
      <c r="R723" t="s">
        <v>64</v>
      </c>
      <c r="S723" t="s">
        <v>32</v>
      </c>
      <c r="T723" t="s">
        <v>33</v>
      </c>
      <c r="U723" s="15" t="s">
        <v>34</v>
      </c>
      <c r="V723" s="15" t="s">
        <v>123</v>
      </c>
      <c r="W723">
        <v>28</v>
      </c>
      <c r="X723">
        <v>38.58</v>
      </c>
      <c r="Y723" s="15">
        <v>1080.24</v>
      </c>
      <c r="Z723">
        <v>11.37</v>
      </c>
      <c r="AA723">
        <v>12</v>
      </c>
      <c r="AB723">
        <v>670</v>
      </c>
      <c r="AC723" t="s">
        <v>36</v>
      </c>
      <c r="AD723">
        <v>125.46</v>
      </c>
      <c r="AE723">
        <v>954.78</v>
      </c>
    </row>
    <row r="724" spans="1:31" x14ac:dyDescent="0.25">
      <c r="A724" s="15">
        <v>100722</v>
      </c>
      <c r="B724" s="1">
        <v>45595</v>
      </c>
      <c r="C724" s="1" t="str">
        <f>TEXT(Table1[[#This Row],[Order Date]],"dddd")</f>
        <v>Wednesday</v>
      </c>
      <c r="D724" s="16" t="str">
        <f>TEXT(Table1[[#This Row],[Order Date]],"mmmm")</f>
        <v>October</v>
      </c>
      <c r="E724" s="1">
        <v>45599</v>
      </c>
      <c r="F724" s="1" t="str">
        <f>TEXT(Table1[[#This Row],[Shipment Date]],"dddd")</f>
        <v>Sunday</v>
      </c>
      <c r="G724" s="1" t="str">
        <f>TEXT(Table1[[#This Row],[Shipment Date]],"mmmm")</f>
        <v>November</v>
      </c>
      <c r="H724" s="1">
        <v>45605</v>
      </c>
      <c r="I724" s="16" t="str">
        <f>TEXT(Table1[[#This Row],[Delivery Date]],"dddd")</f>
        <v>Saturday</v>
      </c>
      <c r="J724" s="1" t="str">
        <f>TEXT(Table1[[#This Row],[Delivery Date]],"mmmm")</f>
        <v>November</v>
      </c>
      <c r="K724" t="s">
        <v>2040</v>
      </c>
      <c r="L724" s="15" t="s">
        <v>25</v>
      </c>
      <c r="M724" s="15" t="s">
        <v>244</v>
      </c>
      <c r="N724" t="s">
        <v>2041</v>
      </c>
      <c r="O724" s="15" t="s">
        <v>85</v>
      </c>
      <c r="P724" s="15" t="s">
        <v>52</v>
      </c>
      <c r="Q724" t="s">
        <v>1864</v>
      </c>
      <c r="R724" t="s">
        <v>98</v>
      </c>
      <c r="S724" t="s">
        <v>25</v>
      </c>
      <c r="T724" t="s">
        <v>74</v>
      </c>
      <c r="U724" s="15" t="s">
        <v>75</v>
      </c>
      <c r="V724" s="15" t="s">
        <v>35</v>
      </c>
      <c r="W724">
        <v>483</v>
      </c>
      <c r="X724">
        <v>37.22</v>
      </c>
      <c r="Y724" s="15">
        <v>17977.259999999998</v>
      </c>
      <c r="Z724">
        <v>19.38</v>
      </c>
      <c r="AA724">
        <v>6</v>
      </c>
      <c r="AB724">
        <v>868</v>
      </c>
      <c r="AC724" t="s">
        <v>57</v>
      </c>
      <c r="AD724">
        <v>1803.44</v>
      </c>
      <c r="AE724">
        <v>16173.819999999998</v>
      </c>
    </row>
    <row r="725" spans="1:31" x14ac:dyDescent="0.25">
      <c r="A725" s="15">
        <v>100723</v>
      </c>
      <c r="B725" s="1">
        <v>45841</v>
      </c>
      <c r="C725" s="1" t="str">
        <f>TEXT(Table1[[#This Row],[Order Date]],"dddd")</f>
        <v>Thursday</v>
      </c>
      <c r="D725" s="16" t="str">
        <f>TEXT(Table1[[#This Row],[Order Date]],"mmmm")</f>
        <v>July</v>
      </c>
      <c r="E725" s="1">
        <v>45843</v>
      </c>
      <c r="F725" s="1" t="str">
        <f>TEXT(Table1[[#This Row],[Shipment Date]],"dddd")</f>
        <v>Saturday</v>
      </c>
      <c r="G725" s="1" t="str">
        <f>TEXT(Table1[[#This Row],[Shipment Date]],"mmmm")</f>
        <v>July</v>
      </c>
      <c r="H725" s="1">
        <v>45845</v>
      </c>
      <c r="I725" s="16" t="str">
        <f>TEXT(Table1[[#This Row],[Delivery Date]],"dddd")</f>
        <v>Monday</v>
      </c>
      <c r="J725" s="1" t="str">
        <f>TEXT(Table1[[#This Row],[Delivery Date]],"mmmm")</f>
        <v>July</v>
      </c>
      <c r="K725" t="s">
        <v>2042</v>
      </c>
      <c r="L725" s="15" t="s">
        <v>65</v>
      </c>
      <c r="M725" s="15" t="s">
        <v>154</v>
      </c>
      <c r="N725" t="s">
        <v>2043</v>
      </c>
      <c r="O725" s="15" t="s">
        <v>416</v>
      </c>
      <c r="P725" s="15" t="s">
        <v>80</v>
      </c>
      <c r="Q725" t="s">
        <v>2044</v>
      </c>
      <c r="R725" t="s">
        <v>64</v>
      </c>
      <c r="S725" t="s">
        <v>32</v>
      </c>
      <c r="T725" t="s">
        <v>102</v>
      </c>
      <c r="U725" s="15" t="s">
        <v>103</v>
      </c>
      <c r="V725" s="15" t="s">
        <v>35</v>
      </c>
      <c r="W725">
        <v>228</v>
      </c>
      <c r="X725">
        <v>81.39</v>
      </c>
      <c r="Y725" s="15">
        <v>18556.919999999998</v>
      </c>
      <c r="Z725">
        <v>18.940000000000001</v>
      </c>
      <c r="AA725">
        <v>2</v>
      </c>
      <c r="AB725">
        <v>1381</v>
      </c>
      <c r="AC725" t="s">
        <v>36</v>
      </c>
      <c r="AD725">
        <v>2700.72</v>
      </c>
      <c r="AE725">
        <v>15856.199999999999</v>
      </c>
    </row>
    <row r="726" spans="1:31" x14ac:dyDescent="0.25">
      <c r="A726" s="15">
        <v>100724</v>
      </c>
      <c r="B726" s="1">
        <v>46000</v>
      </c>
      <c r="C726" s="1" t="str">
        <f>TEXT(Table1[[#This Row],[Order Date]],"dddd")</f>
        <v>Tuesday</v>
      </c>
      <c r="D726" s="16" t="str">
        <f>TEXT(Table1[[#This Row],[Order Date]],"mmmm")</f>
        <v>December</v>
      </c>
      <c r="E726" s="1">
        <v>46003</v>
      </c>
      <c r="F726" s="1" t="str">
        <f>TEXT(Table1[[#This Row],[Shipment Date]],"dddd")</f>
        <v>Friday</v>
      </c>
      <c r="G726" s="1" t="str">
        <f>TEXT(Table1[[#This Row],[Shipment Date]],"mmmm")</f>
        <v>December</v>
      </c>
      <c r="H726" s="1">
        <v>46026</v>
      </c>
      <c r="I726" s="16" t="str">
        <f>TEXT(Table1[[#This Row],[Delivery Date]],"dddd")</f>
        <v>Sunday</v>
      </c>
      <c r="J726" s="1" t="str">
        <f>TEXT(Table1[[#This Row],[Delivery Date]],"mmmm")</f>
        <v>January</v>
      </c>
      <c r="K726" t="s">
        <v>2045</v>
      </c>
      <c r="L726" s="15" t="s">
        <v>32</v>
      </c>
      <c r="M726" s="15" t="s">
        <v>110</v>
      </c>
      <c r="N726" t="s">
        <v>2046</v>
      </c>
      <c r="O726" s="15" t="s">
        <v>134</v>
      </c>
      <c r="P726" s="15" t="s">
        <v>52</v>
      </c>
      <c r="Q726" t="s">
        <v>2047</v>
      </c>
      <c r="R726" t="s">
        <v>118</v>
      </c>
      <c r="S726" t="s">
        <v>54</v>
      </c>
      <c r="T726" t="s">
        <v>55</v>
      </c>
      <c r="U726" s="15" t="s">
        <v>56</v>
      </c>
      <c r="V726" s="15" t="s">
        <v>76</v>
      </c>
      <c r="W726">
        <v>132</v>
      </c>
      <c r="X726">
        <v>72.23</v>
      </c>
      <c r="Y726" s="15">
        <v>9534.36</v>
      </c>
      <c r="Z726">
        <v>10.42</v>
      </c>
      <c r="AA726">
        <v>23</v>
      </c>
      <c r="AB726">
        <v>2927</v>
      </c>
      <c r="AC726" t="s">
        <v>36</v>
      </c>
      <c r="AD726">
        <v>1039.53</v>
      </c>
      <c r="AE726">
        <v>8494.83</v>
      </c>
    </row>
    <row r="727" spans="1:31" x14ac:dyDescent="0.25">
      <c r="A727" s="15">
        <v>100725</v>
      </c>
      <c r="B727" s="1">
        <v>45302</v>
      </c>
      <c r="C727" s="1" t="str">
        <f>TEXT(Table1[[#This Row],[Order Date]],"dddd")</f>
        <v>Thursday</v>
      </c>
      <c r="D727" s="16" t="str">
        <f>TEXT(Table1[[#This Row],[Order Date]],"mmmm")</f>
        <v>January</v>
      </c>
      <c r="E727" s="1">
        <v>45306</v>
      </c>
      <c r="F727" s="1" t="str">
        <f>TEXT(Table1[[#This Row],[Shipment Date]],"dddd")</f>
        <v>Monday</v>
      </c>
      <c r="G727" s="1" t="str">
        <f>TEXT(Table1[[#This Row],[Shipment Date]],"mmmm")</f>
        <v>January</v>
      </c>
      <c r="H727" s="1">
        <v>45323</v>
      </c>
      <c r="I727" s="16" t="str">
        <f>TEXT(Table1[[#This Row],[Delivery Date]],"dddd")</f>
        <v>Thursday</v>
      </c>
      <c r="J727" s="1" t="str">
        <f>TEXT(Table1[[#This Row],[Delivery Date]],"mmmm")</f>
        <v>February</v>
      </c>
      <c r="K727" t="s">
        <v>2048</v>
      </c>
      <c r="L727" s="15" t="s">
        <v>25</v>
      </c>
      <c r="M727" s="15" t="s">
        <v>233</v>
      </c>
      <c r="N727" t="s">
        <v>2049</v>
      </c>
      <c r="O727" s="15" t="s">
        <v>144</v>
      </c>
      <c r="P727" s="15" t="s">
        <v>52</v>
      </c>
      <c r="Q727" t="s">
        <v>1924</v>
      </c>
      <c r="R727" t="s">
        <v>187</v>
      </c>
      <c r="S727" t="s">
        <v>65</v>
      </c>
      <c r="T727" t="s">
        <v>66</v>
      </c>
      <c r="U727" s="15" t="s">
        <v>67</v>
      </c>
      <c r="V727" s="15" t="s">
        <v>76</v>
      </c>
      <c r="W727">
        <v>396</v>
      </c>
      <c r="X727">
        <v>35.369999999999997</v>
      </c>
      <c r="Y727" s="15">
        <v>14006.52</v>
      </c>
      <c r="Z727">
        <v>15.24</v>
      </c>
      <c r="AA727">
        <v>17</v>
      </c>
      <c r="AB727">
        <v>3995</v>
      </c>
      <c r="AC727" t="s">
        <v>36</v>
      </c>
      <c r="AD727">
        <v>1341.84</v>
      </c>
      <c r="AE727">
        <v>12664.68</v>
      </c>
    </row>
    <row r="728" spans="1:31" x14ac:dyDescent="0.25">
      <c r="A728" s="15">
        <v>100726</v>
      </c>
      <c r="B728" s="1">
        <v>45525</v>
      </c>
      <c r="C728" s="1" t="str">
        <f>TEXT(Table1[[#This Row],[Order Date]],"dddd")</f>
        <v>Wednesday</v>
      </c>
      <c r="D728" s="16" t="str">
        <f>TEXT(Table1[[#This Row],[Order Date]],"mmmm")</f>
        <v>August</v>
      </c>
      <c r="E728" s="1">
        <v>45529</v>
      </c>
      <c r="F728" s="1" t="str">
        <f>TEXT(Table1[[#This Row],[Shipment Date]],"dddd")</f>
        <v>Sunday</v>
      </c>
      <c r="G728" s="1" t="str">
        <f>TEXT(Table1[[#This Row],[Shipment Date]],"mmmm")</f>
        <v>August</v>
      </c>
      <c r="H728" s="1">
        <v>45531</v>
      </c>
      <c r="I728" s="16" t="str">
        <f>TEXT(Table1[[#This Row],[Delivery Date]],"dddd")</f>
        <v>Tuesday</v>
      </c>
      <c r="J728" s="1" t="str">
        <f>TEXT(Table1[[#This Row],[Delivery Date]],"mmmm")</f>
        <v>August</v>
      </c>
      <c r="K728" t="s">
        <v>2050</v>
      </c>
      <c r="L728" s="15" t="s">
        <v>65</v>
      </c>
      <c r="M728" s="15" t="s">
        <v>70</v>
      </c>
      <c r="N728" t="s">
        <v>2051</v>
      </c>
      <c r="O728" s="15" t="s">
        <v>134</v>
      </c>
      <c r="P728" s="15" t="s">
        <v>52</v>
      </c>
      <c r="Q728" t="s">
        <v>2052</v>
      </c>
      <c r="R728" t="s">
        <v>187</v>
      </c>
      <c r="S728" t="s">
        <v>54</v>
      </c>
      <c r="T728" t="s">
        <v>151</v>
      </c>
      <c r="U728" s="15" t="s">
        <v>152</v>
      </c>
      <c r="V728" s="15" t="s">
        <v>35</v>
      </c>
      <c r="W728">
        <v>89</v>
      </c>
      <c r="X728">
        <v>30.83</v>
      </c>
      <c r="Y728" s="15">
        <v>2743.87</v>
      </c>
      <c r="Z728">
        <v>15</v>
      </c>
      <c r="AA728">
        <v>2</v>
      </c>
      <c r="AB728">
        <v>1606</v>
      </c>
      <c r="AC728" t="s">
        <v>36</v>
      </c>
      <c r="AD728">
        <v>502.34</v>
      </c>
      <c r="AE728">
        <v>2241.5299999999997</v>
      </c>
    </row>
    <row r="729" spans="1:31" x14ac:dyDescent="0.25">
      <c r="A729" s="15">
        <v>100727</v>
      </c>
      <c r="B729" s="1">
        <v>45710</v>
      </c>
      <c r="C729" s="1" t="str">
        <f>TEXT(Table1[[#This Row],[Order Date]],"dddd")</f>
        <v>Saturday</v>
      </c>
      <c r="D729" s="16" t="str">
        <f>TEXT(Table1[[#This Row],[Order Date]],"mmmm")</f>
        <v>February</v>
      </c>
      <c r="E729" s="1">
        <v>45710</v>
      </c>
      <c r="F729" s="1" t="str">
        <f>TEXT(Table1[[#This Row],[Shipment Date]],"dddd")</f>
        <v>Saturday</v>
      </c>
      <c r="G729" s="1" t="str">
        <f>TEXT(Table1[[#This Row],[Shipment Date]],"mmmm")</f>
        <v>February</v>
      </c>
      <c r="H729" s="1">
        <v>45719</v>
      </c>
      <c r="I729" s="16" t="str">
        <f>TEXT(Table1[[#This Row],[Delivery Date]],"dddd")</f>
        <v>Monday</v>
      </c>
      <c r="J729" s="1" t="str">
        <f>TEXT(Table1[[#This Row],[Delivery Date]],"mmmm")</f>
        <v>March</v>
      </c>
      <c r="K729" t="s">
        <v>2053</v>
      </c>
      <c r="L729" s="15" t="s">
        <v>54</v>
      </c>
      <c r="M729" s="15" t="s">
        <v>165</v>
      </c>
      <c r="N729" t="s">
        <v>2054</v>
      </c>
      <c r="O729" s="15" t="s">
        <v>246</v>
      </c>
      <c r="P729" s="15" t="s">
        <v>29</v>
      </c>
      <c r="Q729" t="s">
        <v>195</v>
      </c>
      <c r="R729" t="s">
        <v>187</v>
      </c>
      <c r="S729" t="s">
        <v>65</v>
      </c>
      <c r="T729" t="s">
        <v>203</v>
      </c>
      <c r="U729" s="15" t="s">
        <v>204</v>
      </c>
      <c r="V729" s="15" t="s">
        <v>35</v>
      </c>
      <c r="W729">
        <v>191</v>
      </c>
      <c r="X729">
        <v>98.39</v>
      </c>
      <c r="Y729" s="15">
        <v>18792.490000000002</v>
      </c>
      <c r="Z729">
        <v>17.89</v>
      </c>
      <c r="AA729">
        <v>9</v>
      </c>
      <c r="AB729">
        <v>2896</v>
      </c>
      <c r="AC729" t="s">
        <v>36</v>
      </c>
      <c r="AD729">
        <v>3022.16</v>
      </c>
      <c r="AE729">
        <v>15770.330000000002</v>
      </c>
    </row>
    <row r="730" spans="1:31" x14ac:dyDescent="0.25">
      <c r="A730" s="15">
        <v>100728</v>
      </c>
      <c r="B730" s="1">
        <v>45406</v>
      </c>
      <c r="C730" s="1" t="str">
        <f>TEXT(Table1[[#This Row],[Order Date]],"dddd")</f>
        <v>Wednesday</v>
      </c>
      <c r="D730" s="16" t="str">
        <f>TEXT(Table1[[#This Row],[Order Date]],"mmmm")</f>
        <v>April</v>
      </c>
      <c r="E730" s="1">
        <v>45411</v>
      </c>
      <c r="F730" s="1" t="str">
        <f>TEXT(Table1[[#This Row],[Shipment Date]],"dddd")</f>
        <v>Monday</v>
      </c>
      <c r="G730" s="1" t="str">
        <f>TEXT(Table1[[#This Row],[Shipment Date]],"mmmm")</f>
        <v>April</v>
      </c>
      <c r="H730" s="1">
        <v>45427</v>
      </c>
      <c r="I730" s="16" t="str">
        <f>TEXT(Table1[[#This Row],[Delivery Date]],"dddd")</f>
        <v>Wednesday</v>
      </c>
      <c r="J730" s="1" t="str">
        <f>TEXT(Table1[[#This Row],[Delivery Date]],"mmmm")</f>
        <v>May</v>
      </c>
      <c r="K730" t="s">
        <v>2055</v>
      </c>
      <c r="L730" s="15" t="s">
        <v>54</v>
      </c>
      <c r="M730" s="15" t="s">
        <v>225</v>
      </c>
      <c r="N730" t="s">
        <v>2056</v>
      </c>
      <c r="O730" s="15" t="s">
        <v>139</v>
      </c>
      <c r="P730" s="15" t="s">
        <v>42</v>
      </c>
      <c r="Q730" t="s">
        <v>1187</v>
      </c>
      <c r="R730" t="s">
        <v>113</v>
      </c>
      <c r="S730" t="s">
        <v>38</v>
      </c>
      <c r="T730" t="s">
        <v>102</v>
      </c>
      <c r="U730" s="15" t="s">
        <v>103</v>
      </c>
      <c r="V730" s="15" t="s">
        <v>76</v>
      </c>
      <c r="W730">
        <v>201</v>
      </c>
      <c r="X730">
        <v>400.57</v>
      </c>
      <c r="Y730" s="15">
        <v>80514.570000000007</v>
      </c>
      <c r="Z730">
        <v>11.68</v>
      </c>
      <c r="AA730">
        <v>16</v>
      </c>
      <c r="AB730">
        <v>1678</v>
      </c>
      <c r="AC730" t="s">
        <v>36</v>
      </c>
      <c r="AD730">
        <v>15243.69</v>
      </c>
      <c r="AE730">
        <v>65270.880000000005</v>
      </c>
    </row>
    <row r="731" spans="1:31" x14ac:dyDescent="0.25">
      <c r="A731" s="15">
        <v>100729</v>
      </c>
      <c r="B731" s="1">
        <v>45832</v>
      </c>
      <c r="C731" s="1" t="str">
        <f>TEXT(Table1[[#This Row],[Order Date]],"dddd")</f>
        <v>Tuesday</v>
      </c>
      <c r="D731" s="16" t="str">
        <f>TEXT(Table1[[#This Row],[Order Date]],"mmmm")</f>
        <v>June</v>
      </c>
      <c r="E731" s="1">
        <v>45837</v>
      </c>
      <c r="F731" s="1" t="str">
        <f>TEXT(Table1[[#This Row],[Shipment Date]],"dddd")</f>
        <v>Sunday</v>
      </c>
      <c r="G731" s="1" t="str">
        <f>TEXT(Table1[[#This Row],[Shipment Date]],"mmmm")</f>
        <v>June</v>
      </c>
      <c r="H731" s="1">
        <v>45847</v>
      </c>
      <c r="I731" s="16" t="str">
        <f>TEXT(Table1[[#This Row],[Delivery Date]],"dddd")</f>
        <v>Wednesday</v>
      </c>
      <c r="J731" s="1" t="str">
        <f>TEXT(Table1[[#This Row],[Delivery Date]],"mmmm")</f>
        <v>July</v>
      </c>
      <c r="K731" t="s">
        <v>2057</v>
      </c>
      <c r="L731" s="15" t="s">
        <v>32</v>
      </c>
      <c r="M731" s="15" t="s">
        <v>273</v>
      </c>
      <c r="N731" t="s">
        <v>2058</v>
      </c>
      <c r="O731" s="15" t="s">
        <v>51</v>
      </c>
      <c r="P731" s="15" t="s">
        <v>52</v>
      </c>
      <c r="Q731" t="s">
        <v>2059</v>
      </c>
      <c r="R731" t="s">
        <v>118</v>
      </c>
      <c r="S731" t="s">
        <v>25</v>
      </c>
      <c r="T731" t="s">
        <v>151</v>
      </c>
      <c r="U731" s="15" t="s">
        <v>152</v>
      </c>
      <c r="V731" s="15" t="s">
        <v>35</v>
      </c>
      <c r="W731">
        <v>181</v>
      </c>
      <c r="X731">
        <v>19.21</v>
      </c>
      <c r="Y731" s="15">
        <v>3477.01</v>
      </c>
      <c r="Z731">
        <v>17.61</v>
      </c>
      <c r="AA731">
        <v>10</v>
      </c>
      <c r="AB731">
        <v>2959</v>
      </c>
      <c r="AC731" t="s">
        <v>36</v>
      </c>
      <c r="AD731">
        <v>307.69</v>
      </c>
      <c r="AE731">
        <v>3169.32</v>
      </c>
    </row>
    <row r="732" spans="1:31" x14ac:dyDescent="0.25">
      <c r="A732" s="15">
        <v>100730</v>
      </c>
      <c r="B732" s="1">
        <v>45715</v>
      </c>
      <c r="C732" s="1" t="str">
        <f>TEXT(Table1[[#This Row],[Order Date]],"dddd")</f>
        <v>Thursday</v>
      </c>
      <c r="D732" s="16" t="str">
        <f>TEXT(Table1[[#This Row],[Order Date]],"mmmm")</f>
        <v>February</v>
      </c>
      <c r="E732" s="1">
        <v>45719</v>
      </c>
      <c r="F732" s="1" t="str">
        <f>TEXT(Table1[[#This Row],[Shipment Date]],"dddd")</f>
        <v>Monday</v>
      </c>
      <c r="G732" s="1" t="str">
        <f>TEXT(Table1[[#This Row],[Shipment Date]],"mmmm")</f>
        <v>March</v>
      </c>
      <c r="H732" s="1">
        <v>45741</v>
      </c>
      <c r="I732" s="16" t="str">
        <f>TEXT(Table1[[#This Row],[Delivery Date]],"dddd")</f>
        <v>Tuesday</v>
      </c>
      <c r="J732" s="1" t="str">
        <f>TEXT(Table1[[#This Row],[Delivery Date]],"mmmm")</f>
        <v>March</v>
      </c>
      <c r="K732" t="s">
        <v>2060</v>
      </c>
      <c r="L732" s="15" t="s">
        <v>38</v>
      </c>
      <c r="M732" s="15" t="s">
        <v>83</v>
      </c>
      <c r="N732" t="s">
        <v>2061</v>
      </c>
      <c r="O732" s="15" t="s">
        <v>177</v>
      </c>
      <c r="P732" s="15" t="s">
        <v>29</v>
      </c>
      <c r="Q732" t="s">
        <v>2062</v>
      </c>
      <c r="R732" t="s">
        <v>91</v>
      </c>
      <c r="S732" t="s">
        <v>32</v>
      </c>
      <c r="T732" t="s">
        <v>151</v>
      </c>
      <c r="U732" s="15" t="s">
        <v>152</v>
      </c>
      <c r="V732" s="15" t="s">
        <v>76</v>
      </c>
      <c r="W732">
        <v>353</v>
      </c>
      <c r="X732">
        <v>71.12</v>
      </c>
      <c r="Y732" s="15">
        <v>25105.360000000001</v>
      </c>
      <c r="Z732">
        <v>14.45</v>
      </c>
      <c r="AA732">
        <v>22</v>
      </c>
      <c r="AB732">
        <v>2588</v>
      </c>
      <c r="AC732" t="s">
        <v>47</v>
      </c>
      <c r="AD732">
        <v>-156.09</v>
      </c>
      <c r="AE732">
        <v>25261.45</v>
      </c>
    </row>
    <row r="733" spans="1:31" x14ac:dyDescent="0.25">
      <c r="A733" s="15">
        <v>100731</v>
      </c>
      <c r="B733" s="1">
        <v>45755</v>
      </c>
      <c r="C733" s="1" t="str">
        <f>TEXT(Table1[[#This Row],[Order Date]],"dddd")</f>
        <v>Tuesday</v>
      </c>
      <c r="D733" s="16" t="str">
        <f>TEXT(Table1[[#This Row],[Order Date]],"mmmm")</f>
        <v>April</v>
      </c>
      <c r="E733" s="1">
        <v>45756</v>
      </c>
      <c r="F733" s="1" t="str">
        <f>TEXT(Table1[[#This Row],[Shipment Date]],"dddd")</f>
        <v>Wednesday</v>
      </c>
      <c r="G733" s="1" t="str">
        <f>TEXT(Table1[[#This Row],[Shipment Date]],"mmmm")</f>
        <v>April</v>
      </c>
      <c r="H733" s="1">
        <v>45761</v>
      </c>
      <c r="I733" s="16" t="str">
        <f>TEXT(Table1[[#This Row],[Delivery Date]],"dddd")</f>
        <v>Monday</v>
      </c>
      <c r="J733" s="1" t="str">
        <f>TEXT(Table1[[#This Row],[Delivery Date]],"mmmm")</f>
        <v>April</v>
      </c>
      <c r="K733" t="s">
        <v>2063</v>
      </c>
      <c r="L733" s="15" t="s">
        <v>65</v>
      </c>
      <c r="M733" s="15" t="s">
        <v>154</v>
      </c>
      <c r="N733" t="s">
        <v>2064</v>
      </c>
      <c r="O733" s="15" t="s">
        <v>28</v>
      </c>
      <c r="P733" s="15" t="s">
        <v>29</v>
      </c>
      <c r="Q733" t="s">
        <v>971</v>
      </c>
      <c r="R733" t="s">
        <v>118</v>
      </c>
      <c r="S733" t="s">
        <v>65</v>
      </c>
      <c r="T733" t="s">
        <v>151</v>
      </c>
      <c r="U733" s="15" t="s">
        <v>152</v>
      </c>
      <c r="V733" s="15" t="s">
        <v>68</v>
      </c>
      <c r="W733">
        <v>382</v>
      </c>
      <c r="X733">
        <v>49.62</v>
      </c>
      <c r="Y733" s="15">
        <v>18954.84</v>
      </c>
      <c r="Z733">
        <v>39.46</v>
      </c>
      <c r="AA733">
        <v>5</v>
      </c>
      <c r="AB733">
        <v>2605</v>
      </c>
      <c r="AC733" t="s">
        <v>36</v>
      </c>
      <c r="AD733">
        <v>4326.5200000000004</v>
      </c>
      <c r="AE733">
        <v>14628.32</v>
      </c>
    </row>
    <row r="734" spans="1:31" x14ac:dyDescent="0.25">
      <c r="A734" s="15">
        <v>100732</v>
      </c>
      <c r="B734" s="1">
        <v>45461</v>
      </c>
      <c r="C734" s="1" t="str">
        <f>TEXT(Table1[[#This Row],[Order Date]],"dddd")</f>
        <v>Tuesday</v>
      </c>
      <c r="D734" s="16" t="str">
        <f>TEXT(Table1[[#This Row],[Order Date]],"mmmm")</f>
        <v>June</v>
      </c>
      <c r="E734" s="1">
        <v>45465</v>
      </c>
      <c r="F734" s="1" t="str">
        <f>TEXT(Table1[[#This Row],[Shipment Date]],"dddd")</f>
        <v>Saturday</v>
      </c>
      <c r="G734" s="1" t="str">
        <f>TEXT(Table1[[#This Row],[Shipment Date]],"mmmm")</f>
        <v>June</v>
      </c>
      <c r="H734" s="1">
        <v>45469</v>
      </c>
      <c r="I734" s="16" t="str">
        <f>TEXT(Table1[[#This Row],[Delivery Date]],"dddd")</f>
        <v>Wednesday</v>
      </c>
      <c r="J734" s="1" t="str">
        <f>TEXT(Table1[[#This Row],[Delivery Date]],"mmmm")</f>
        <v>June</v>
      </c>
      <c r="K734" t="s">
        <v>2065</v>
      </c>
      <c r="L734" s="15" t="s">
        <v>54</v>
      </c>
      <c r="M734" s="15" t="s">
        <v>158</v>
      </c>
      <c r="N734" t="s">
        <v>2066</v>
      </c>
      <c r="O734" s="15" t="s">
        <v>134</v>
      </c>
      <c r="P734" s="15" t="s">
        <v>52</v>
      </c>
      <c r="Q734" t="s">
        <v>425</v>
      </c>
      <c r="R734" t="s">
        <v>31</v>
      </c>
      <c r="S734" t="s">
        <v>32</v>
      </c>
      <c r="T734" t="s">
        <v>74</v>
      </c>
      <c r="U734" s="15" t="s">
        <v>75</v>
      </c>
      <c r="V734" s="15" t="s">
        <v>68</v>
      </c>
      <c r="W734">
        <v>413</v>
      </c>
      <c r="X734">
        <v>37.229999999999997</v>
      </c>
      <c r="Y734" s="15">
        <v>15375.99</v>
      </c>
      <c r="Z734">
        <v>55.27</v>
      </c>
      <c r="AA734">
        <v>4</v>
      </c>
      <c r="AB734">
        <v>1043</v>
      </c>
      <c r="AC734" t="s">
        <v>36</v>
      </c>
      <c r="AD734">
        <v>1873.38</v>
      </c>
      <c r="AE734">
        <v>13502.61</v>
      </c>
    </row>
    <row r="735" spans="1:31" x14ac:dyDescent="0.25">
      <c r="A735" s="15">
        <v>100733</v>
      </c>
      <c r="B735" s="1">
        <v>45299</v>
      </c>
      <c r="C735" s="1" t="str">
        <f>TEXT(Table1[[#This Row],[Order Date]],"dddd")</f>
        <v>Monday</v>
      </c>
      <c r="D735" s="16" t="str">
        <f>TEXT(Table1[[#This Row],[Order Date]],"mmmm")</f>
        <v>January</v>
      </c>
      <c r="E735" s="1">
        <v>45299</v>
      </c>
      <c r="F735" s="1" t="str">
        <f>TEXT(Table1[[#This Row],[Shipment Date]],"dddd")</f>
        <v>Monday</v>
      </c>
      <c r="G735" s="1" t="str">
        <f>TEXT(Table1[[#This Row],[Shipment Date]],"mmmm")</f>
        <v>January</v>
      </c>
      <c r="H735" s="1">
        <v>45313</v>
      </c>
      <c r="I735" s="16" t="str">
        <f>TEXT(Table1[[#This Row],[Delivery Date]],"dddd")</f>
        <v>Monday</v>
      </c>
      <c r="J735" s="1" t="str">
        <f>TEXT(Table1[[#This Row],[Delivery Date]],"mmmm")</f>
        <v>January</v>
      </c>
      <c r="K735" t="s">
        <v>2067</v>
      </c>
      <c r="L735" s="15" t="s">
        <v>32</v>
      </c>
      <c r="M735" s="15" t="s">
        <v>364</v>
      </c>
      <c r="N735" t="s">
        <v>2068</v>
      </c>
      <c r="O735" s="15" t="s">
        <v>79</v>
      </c>
      <c r="P735" s="15" t="s">
        <v>80</v>
      </c>
      <c r="Q735" t="s">
        <v>960</v>
      </c>
      <c r="R735" t="s">
        <v>212</v>
      </c>
      <c r="S735" t="s">
        <v>32</v>
      </c>
      <c r="T735" t="s">
        <v>203</v>
      </c>
      <c r="U735" s="15" t="s">
        <v>204</v>
      </c>
      <c r="V735" s="15" t="s">
        <v>123</v>
      </c>
      <c r="W735">
        <v>254</v>
      </c>
      <c r="X735">
        <v>160.9</v>
      </c>
      <c r="Y735" s="15">
        <v>40868.6</v>
      </c>
      <c r="Z735">
        <v>12.49</v>
      </c>
      <c r="AA735">
        <v>14</v>
      </c>
      <c r="AB735">
        <v>604</v>
      </c>
      <c r="AC735" t="s">
        <v>36</v>
      </c>
      <c r="AD735">
        <v>7009.69</v>
      </c>
      <c r="AE735">
        <v>33858.909999999996</v>
      </c>
    </row>
    <row r="736" spans="1:31" x14ac:dyDescent="0.25">
      <c r="A736" s="15">
        <v>100734</v>
      </c>
      <c r="B736" s="1">
        <v>45615</v>
      </c>
      <c r="C736" s="1" t="str">
        <f>TEXT(Table1[[#This Row],[Order Date]],"dddd")</f>
        <v>Tuesday</v>
      </c>
      <c r="D736" s="16" t="str">
        <f>TEXT(Table1[[#This Row],[Order Date]],"mmmm")</f>
        <v>November</v>
      </c>
      <c r="E736" s="1">
        <v>45619</v>
      </c>
      <c r="F736" s="1" t="str">
        <f>TEXT(Table1[[#This Row],[Shipment Date]],"dddd")</f>
        <v>Saturday</v>
      </c>
      <c r="G736" s="1" t="str">
        <f>TEXT(Table1[[#This Row],[Shipment Date]],"mmmm")</f>
        <v>November</v>
      </c>
      <c r="H736" s="1">
        <v>45632</v>
      </c>
      <c r="I736" s="16" t="str">
        <f>TEXT(Table1[[#This Row],[Delivery Date]],"dddd")</f>
        <v>Friday</v>
      </c>
      <c r="J736" s="1" t="str">
        <f>TEXT(Table1[[#This Row],[Delivery Date]],"mmmm")</f>
        <v>December</v>
      </c>
      <c r="K736" t="s">
        <v>346</v>
      </c>
      <c r="L736" s="15" t="s">
        <v>38</v>
      </c>
      <c r="M736" s="15" t="s">
        <v>49</v>
      </c>
      <c r="N736" t="s">
        <v>2069</v>
      </c>
      <c r="O736" s="15" t="s">
        <v>207</v>
      </c>
      <c r="P736" s="15" t="s">
        <v>80</v>
      </c>
      <c r="Q736" t="s">
        <v>247</v>
      </c>
      <c r="R736" t="s">
        <v>212</v>
      </c>
      <c r="S736" t="s">
        <v>65</v>
      </c>
      <c r="T736" t="s">
        <v>92</v>
      </c>
      <c r="U736" s="15" t="s">
        <v>93</v>
      </c>
      <c r="V736" s="15" t="s">
        <v>76</v>
      </c>
      <c r="W736">
        <v>97</v>
      </c>
      <c r="X736">
        <v>244.34</v>
      </c>
      <c r="Y736" s="15">
        <v>23700.98</v>
      </c>
      <c r="Z736">
        <v>9.7899999999999991</v>
      </c>
      <c r="AA736">
        <v>13</v>
      </c>
      <c r="AB736">
        <v>1025</v>
      </c>
      <c r="AC736" t="s">
        <v>36</v>
      </c>
      <c r="AD736">
        <v>4306.1499999999996</v>
      </c>
      <c r="AE736">
        <v>19394.830000000002</v>
      </c>
    </row>
    <row r="737" spans="1:31" x14ac:dyDescent="0.25">
      <c r="A737" s="15">
        <v>100735</v>
      </c>
      <c r="B737" s="1">
        <v>45434</v>
      </c>
      <c r="C737" s="1" t="str">
        <f>TEXT(Table1[[#This Row],[Order Date]],"dddd")</f>
        <v>Wednesday</v>
      </c>
      <c r="D737" s="16" t="str">
        <f>TEXT(Table1[[#This Row],[Order Date]],"mmmm")</f>
        <v>May</v>
      </c>
      <c r="E737" s="1">
        <v>45438</v>
      </c>
      <c r="F737" s="1" t="str">
        <f>TEXT(Table1[[#This Row],[Shipment Date]],"dddd")</f>
        <v>Sunday</v>
      </c>
      <c r="G737" s="1" t="str">
        <f>TEXT(Table1[[#This Row],[Shipment Date]],"mmmm")</f>
        <v>May</v>
      </c>
      <c r="H737" s="1">
        <v>45460</v>
      </c>
      <c r="I737" s="16" t="str">
        <f>TEXT(Table1[[#This Row],[Delivery Date]],"dddd")</f>
        <v>Monday</v>
      </c>
      <c r="J737" s="1" t="str">
        <f>TEXT(Table1[[#This Row],[Delivery Date]],"mmmm")</f>
        <v>June</v>
      </c>
      <c r="K737" t="s">
        <v>2070</v>
      </c>
      <c r="L737" s="15" t="s">
        <v>32</v>
      </c>
      <c r="M737" s="15" t="s">
        <v>255</v>
      </c>
      <c r="N737" t="s">
        <v>2071</v>
      </c>
      <c r="O737" s="15" t="s">
        <v>116</v>
      </c>
      <c r="P737" s="15" t="s">
        <v>62</v>
      </c>
      <c r="Q737" t="s">
        <v>1286</v>
      </c>
      <c r="R737" t="s">
        <v>118</v>
      </c>
      <c r="S737" t="s">
        <v>32</v>
      </c>
      <c r="T737" t="s">
        <v>66</v>
      </c>
      <c r="U737" s="15" t="s">
        <v>67</v>
      </c>
      <c r="V737" s="15" t="s">
        <v>76</v>
      </c>
      <c r="W737">
        <v>307</v>
      </c>
      <c r="X737">
        <v>35.58</v>
      </c>
      <c r="Y737" s="15">
        <v>10923.06</v>
      </c>
      <c r="Z737">
        <v>10.08</v>
      </c>
      <c r="AA737">
        <v>22</v>
      </c>
      <c r="AB737">
        <v>3898</v>
      </c>
      <c r="AC737" t="s">
        <v>36</v>
      </c>
      <c r="AD737">
        <v>901</v>
      </c>
      <c r="AE737">
        <v>10022.06</v>
      </c>
    </row>
    <row r="738" spans="1:31" x14ac:dyDescent="0.25">
      <c r="A738" s="15">
        <v>100736</v>
      </c>
      <c r="B738" s="1">
        <v>45343</v>
      </c>
      <c r="C738" s="1" t="str">
        <f>TEXT(Table1[[#This Row],[Order Date]],"dddd")</f>
        <v>Wednesday</v>
      </c>
      <c r="D738" s="16" t="str">
        <f>TEXT(Table1[[#This Row],[Order Date]],"mmmm")</f>
        <v>February</v>
      </c>
      <c r="E738" s="1">
        <v>45343</v>
      </c>
      <c r="F738" s="1" t="str">
        <f>TEXT(Table1[[#This Row],[Shipment Date]],"dddd")</f>
        <v>Wednesday</v>
      </c>
      <c r="G738" s="1" t="str">
        <f>TEXT(Table1[[#This Row],[Shipment Date]],"mmmm")</f>
        <v>February</v>
      </c>
      <c r="H738" s="1">
        <v>45348</v>
      </c>
      <c r="I738" s="16" t="str">
        <f>TEXT(Table1[[#This Row],[Delivery Date]],"dddd")</f>
        <v>Monday</v>
      </c>
      <c r="J738" s="1" t="str">
        <f>TEXT(Table1[[#This Row],[Delivery Date]],"mmmm")</f>
        <v>February</v>
      </c>
      <c r="K738" t="s">
        <v>2072</v>
      </c>
      <c r="L738" s="15" t="s">
        <v>38</v>
      </c>
      <c r="M738" s="15" t="s">
        <v>49</v>
      </c>
      <c r="N738" t="s">
        <v>2073</v>
      </c>
      <c r="O738" s="15" t="s">
        <v>230</v>
      </c>
      <c r="P738" s="15" t="s">
        <v>80</v>
      </c>
      <c r="Q738" t="s">
        <v>1308</v>
      </c>
      <c r="R738" t="s">
        <v>212</v>
      </c>
      <c r="S738" t="s">
        <v>32</v>
      </c>
      <c r="T738" t="s">
        <v>74</v>
      </c>
      <c r="U738" s="15" t="s">
        <v>75</v>
      </c>
      <c r="V738" s="15" t="s">
        <v>68</v>
      </c>
      <c r="W738">
        <v>382</v>
      </c>
      <c r="X738">
        <v>324.89999999999998</v>
      </c>
      <c r="Y738" s="15">
        <v>124111.8</v>
      </c>
      <c r="Z738">
        <v>53.27</v>
      </c>
      <c r="AA738">
        <v>5</v>
      </c>
      <c r="AB738">
        <v>2074</v>
      </c>
      <c r="AC738" t="s">
        <v>36</v>
      </c>
      <c r="AD738">
        <v>18309.490000000002</v>
      </c>
      <c r="AE738">
        <v>105802.31</v>
      </c>
    </row>
    <row r="739" spans="1:31" x14ac:dyDescent="0.25">
      <c r="A739" s="15">
        <v>100737</v>
      </c>
      <c r="B739" s="1">
        <v>45998</v>
      </c>
      <c r="C739" s="1" t="str">
        <f>TEXT(Table1[[#This Row],[Order Date]],"dddd")</f>
        <v>Sunday</v>
      </c>
      <c r="D739" s="16" t="str">
        <f>TEXT(Table1[[#This Row],[Order Date]],"mmmm")</f>
        <v>December</v>
      </c>
      <c r="E739" s="1">
        <v>45999</v>
      </c>
      <c r="F739" s="1" t="str">
        <f>TEXT(Table1[[#This Row],[Shipment Date]],"dddd")</f>
        <v>Monday</v>
      </c>
      <c r="G739" s="1" t="str">
        <f>TEXT(Table1[[#This Row],[Shipment Date]],"mmmm")</f>
        <v>December</v>
      </c>
      <c r="H739" s="1">
        <v>46005</v>
      </c>
      <c r="I739" s="16" t="str">
        <f>TEXT(Table1[[#This Row],[Delivery Date]],"dddd")</f>
        <v>Sunday</v>
      </c>
      <c r="J739" s="1" t="str">
        <f>TEXT(Table1[[#This Row],[Delivery Date]],"mmmm")</f>
        <v>December</v>
      </c>
      <c r="K739" t="s">
        <v>2074</v>
      </c>
      <c r="L739" s="15" t="s">
        <v>38</v>
      </c>
      <c r="M739" s="15" t="s">
        <v>147</v>
      </c>
      <c r="N739" t="s">
        <v>2075</v>
      </c>
      <c r="O739" s="15" t="s">
        <v>126</v>
      </c>
      <c r="P739" s="15" t="s">
        <v>42</v>
      </c>
      <c r="Q739" t="s">
        <v>285</v>
      </c>
      <c r="R739" t="s">
        <v>64</v>
      </c>
      <c r="S739" t="s">
        <v>32</v>
      </c>
      <c r="T739" t="s">
        <v>151</v>
      </c>
      <c r="U739" s="15" t="s">
        <v>152</v>
      </c>
      <c r="V739" s="15" t="s">
        <v>35</v>
      </c>
      <c r="W739">
        <v>165</v>
      </c>
      <c r="X739">
        <v>165.29</v>
      </c>
      <c r="Y739" s="15">
        <v>27272.85</v>
      </c>
      <c r="Z739">
        <v>17.149999999999999</v>
      </c>
      <c r="AA739">
        <v>6</v>
      </c>
      <c r="AB739">
        <v>1668</v>
      </c>
      <c r="AC739" t="s">
        <v>36</v>
      </c>
      <c r="AD739">
        <v>2235.87</v>
      </c>
      <c r="AE739">
        <v>25036.98</v>
      </c>
    </row>
    <row r="740" spans="1:31" x14ac:dyDescent="0.25">
      <c r="A740" s="15">
        <v>100738</v>
      </c>
      <c r="B740" s="1">
        <v>45602</v>
      </c>
      <c r="C740" s="1" t="str">
        <f>TEXT(Table1[[#This Row],[Order Date]],"dddd")</f>
        <v>Wednesday</v>
      </c>
      <c r="D740" s="16" t="str">
        <f>TEXT(Table1[[#This Row],[Order Date]],"mmmm")</f>
        <v>November</v>
      </c>
      <c r="E740" s="1">
        <v>45603</v>
      </c>
      <c r="F740" s="1" t="str">
        <f>TEXT(Table1[[#This Row],[Shipment Date]],"dddd")</f>
        <v>Thursday</v>
      </c>
      <c r="G740" s="1" t="str">
        <f>TEXT(Table1[[#This Row],[Shipment Date]],"mmmm")</f>
        <v>November</v>
      </c>
      <c r="H740" s="1">
        <v>45604</v>
      </c>
      <c r="I740" s="16" t="str">
        <f>TEXT(Table1[[#This Row],[Delivery Date]],"dddd")</f>
        <v>Friday</v>
      </c>
      <c r="J740" s="1" t="str">
        <f>TEXT(Table1[[#This Row],[Delivery Date]],"mmmm")</f>
        <v>November</v>
      </c>
      <c r="K740" t="s">
        <v>2076</v>
      </c>
      <c r="L740" s="15" t="s">
        <v>54</v>
      </c>
      <c r="M740" s="15" t="s">
        <v>129</v>
      </c>
      <c r="N740" t="s">
        <v>2077</v>
      </c>
      <c r="O740" s="15" t="s">
        <v>177</v>
      </c>
      <c r="P740" s="15" t="s">
        <v>29</v>
      </c>
      <c r="Q740" t="s">
        <v>1552</v>
      </c>
      <c r="R740" t="s">
        <v>98</v>
      </c>
      <c r="S740" t="s">
        <v>32</v>
      </c>
      <c r="T740" t="s">
        <v>45</v>
      </c>
      <c r="U740" s="15" t="s">
        <v>46</v>
      </c>
      <c r="V740" s="15" t="s">
        <v>68</v>
      </c>
      <c r="W740">
        <v>220</v>
      </c>
      <c r="X740">
        <v>25.95</v>
      </c>
      <c r="Y740" s="15">
        <v>5709</v>
      </c>
      <c r="Z740">
        <v>42.77</v>
      </c>
      <c r="AA740">
        <v>1</v>
      </c>
      <c r="AB740">
        <v>763</v>
      </c>
      <c r="AC740" t="s">
        <v>36</v>
      </c>
      <c r="AD740">
        <v>1564.02</v>
      </c>
      <c r="AE740">
        <v>4144.9799999999996</v>
      </c>
    </row>
    <row r="741" spans="1:31" x14ac:dyDescent="0.25">
      <c r="A741" s="15">
        <v>100739</v>
      </c>
      <c r="B741" s="1">
        <v>45622</v>
      </c>
      <c r="C741" s="1" t="str">
        <f>TEXT(Table1[[#This Row],[Order Date]],"dddd")</f>
        <v>Tuesday</v>
      </c>
      <c r="D741" s="16" t="str">
        <f>TEXT(Table1[[#This Row],[Order Date]],"mmmm")</f>
        <v>November</v>
      </c>
      <c r="E741" s="1">
        <v>45626</v>
      </c>
      <c r="F741" s="1" t="str">
        <f>TEXT(Table1[[#This Row],[Shipment Date]],"dddd")</f>
        <v>Saturday</v>
      </c>
      <c r="G741" s="1" t="str">
        <f>TEXT(Table1[[#This Row],[Shipment Date]],"mmmm")</f>
        <v>November</v>
      </c>
      <c r="H741" s="1">
        <v>45628</v>
      </c>
      <c r="I741" s="16" t="str">
        <f>TEXT(Table1[[#This Row],[Delivery Date]],"dddd")</f>
        <v>Monday</v>
      </c>
      <c r="J741" s="1" t="str">
        <f>TEXT(Table1[[#This Row],[Delivery Date]],"mmmm")</f>
        <v>December</v>
      </c>
      <c r="K741" t="s">
        <v>2078</v>
      </c>
      <c r="L741" s="15" t="s">
        <v>32</v>
      </c>
      <c r="M741" s="15" t="s">
        <v>273</v>
      </c>
      <c r="N741" t="s">
        <v>2079</v>
      </c>
      <c r="O741" s="15" t="s">
        <v>149</v>
      </c>
      <c r="P741" s="15" t="s">
        <v>42</v>
      </c>
      <c r="Q741" t="s">
        <v>1659</v>
      </c>
      <c r="R741" t="s">
        <v>212</v>
      </c>
      <c r="S741" t="s">
        <v>65</v>
      </c>
      <c r="T741" t="s">
        <v>55</v>
      </c>
      <c r="U741" s="15" t="s">
        <v>56</v>
      </c>
      <c r="V741" s="15" t="s">
        <v>35</v>
      </c>
      <c r="W741">
        <v>291</v>
      </c>
      <c r="X741">
        <v>253.86</v>
      </c>
      <c r="Y741" s="15">
        <v>73873.259999999995</v>
      </c>
      <c r="Z741">
        <v>20.72</v>
      </c>
      <c r="AA741">
        <v>2</v>
      </c>
      <c r="AB741">
        <v>1103</v>
      </c>
      <c r="AC741" t="s">
        <v>36</v>
      </c>
      <c r="AD741">
        <v>10108.99</v>
      </c>
      <c r="AE741">
        <v>63764.27</v>
      </c>
    </row>
    <row r="742" spans="1:31" x14ac:dyDescent="0.25">
      <c r="A742" s="15">
        <v>100740</v>
      </c>
      <c r="B742" s="1">
        <v>45396</v>
      </c>
      <c r="C742" s="1" t="str">
        <f>TEXT(Table1[[#This Row],[Order Date]],"dddd")</f>
        <v>Sunday</v>
      </c>
      <c r="D742" s="16" t="str">
        <f>TEXT(Table1[[#This Row],[Order Date]],"mmmm")</f>
        <v>April</v>
      </c>
      <c r="E742" s="1">
        <v>45396</v>
      </c>
      <c r="F742" s="1" t="str">
        <f>TEXT(Table1[[#This Row],[Shipment Date]],"dddd")</f>
        <v>Sunday</v>
      </c>
      <c r="G742" s="1" t="str">
        <f>TEXT(Table1[[#This Row],[Shipment Date]],"mmmm")</f>
        <v>April</v>
      </c>
      <c r="H742" s="1">
        <v>45415</v>
      </c>
      <c r="I742" s="16" t="str">
        <f>TEXT(Table1[[#This Row],[Delivery Date]],"dddd")</f>
        <v>Friday</v>
      </c>
      <c r="J742" s="1" t="str">
        <f>TEXT(Table1[[#This Row],[Delivery Date]],"mmmm")</f>
        <v>May</v>
      </c>
      <c r="K742" t="s">
        <v>2080</v>
      </c>
      <c r="L742" s="15" t="s">
        <v>38</v>
      </c>
      <c r="M742" s="15" t="s">
        <v>49</v>
      </c>
      <c r="N742" t="s">
        <v>2081</v>
      </c>
      <c r="O742" s="15" t="s">
        <v>89</v>
      </c>
      <c r="P742" s="15" t="s">
        <v>62</v>
      </c>
      <c r="Q742" t="s">
        <v>131</v>
      </c>
      <c r="R742" t="s">
        <v>64</v>
      </c>
      <c r="S742" t="s">
        <v>25</v>
      </c>
      <c r="T742" t="s">
        <v>92</v>
      </c>
      <c r="U742" s="15" t="s">
        <v>93</v>
      </c>
      <c r="V742" s="15" t="s">
        <v>76</v>
      </c>
      <c r="W742">
        <v>267</v>
      </c>
      <c r="X742">
        <v>9.77</v>
      </c>
      <c r="Y742" s="15">
        <v>2608.59</v>
      </c>
      <c r="Z742">
        <v>12.89</v>
      </c>
      <c r="AA742">
        <v>19</v>
      </c>
      <c r="AB742">
        <v>4857</v>
      </c>
      <c r="AC742" t="s">
        <v>36</v>
      </c>
      <c r="AD742">
        <v>-86.35</v>
      </c>
      <c r="AE742">
        <v>2694.94</v>
      </c>
    </row>
    <row r="743" spans="1:31" x14ac:dyDescent="0.25">
      <c r="A743" s="15">
        <v>100741</v>
      </c>
      <c r="B743" s="1">
        <v>45676</v>
      </c>
      <c r="C743" s="1" t="str">
        <f>TEXT(Table1[[#This Row],[Order Date]],"dddd")</f>
        <v>Sunday</v>
      </c>
      <c r="D743" s="16" t="str">
        <f>TEXT(Table1[[#This Row],[Order Date]],"mmmm")</f>
        <v>January</v>
      </c>
      <c r="E743" s="1">
        <v>45679</v>
      </c>
      <c r="F743" s="1" t="str">
        <f>TEXT(Table1[[#This Row],[Shipment Date]],"dddd")</f>
        <v>Wednesday</v>
      </c>
      <c r="G743" s="1" t="str">
        <f>TEXT(Table1[[#This Row],[Shipment Date]],"mmmm")</f>
        <v>January</v>
      </c>
      <c r="H743" s="1">
        <v>45699</v>
      </c>
      <c r="I743" s="16" t="str">
        <f>TEXT(Table1[[#This Row],[Delivery Date]],"dddd")</f>
        <v>Tuesday</v>
      </c>
      <c r="J743" s="1" t="str">
        <f>TEXT(Table1[[#This Row],[Delivery Date]],"mmmm")</f>
        <v>February</v>
      </c>
      <c r="K743" t="s">
        <v>2082</v>
      </c>
      <c r="L743" s="15" t="s">
        <v>38</v>
      </c>
      <c r="M743" s="15" t="s">
        <v>147</v>
      </c>
      <c r="N743" t="s">
        <v>2083</v>
      </c>
      <c r="O743" s="15" t="s">
        <v>207</v>
      </c>
      <c r="P743" s="15" t="s">
        <v>80</v>
      </c>
      <c r="Q743" t="s">
        <v>1332</v>
      </c>
      <c r="R743" t="s">
        <v>122</v>
      </c>
      <c r="S743" t="s">
        <v>54</v>
      </c>
      <c r="T743" t="s">
        <v>92</v>
      </c>
      <c r="U743" s="15" t="s">
        <v>93</v>
      </c>
      <c r="V743" s="15" t="s">
        <v>76</v>
      </c>
      <c r="W743">
        <v>105</v>
      </c>
      <c r="X743">
        <v>125.88</v>
      </c>
      <c r="Y743" s="15">
        <v>13217.4</v>
      </c>
      <c r="Z743">
        <v>9.93</v>
      </c>
      <c r="AA743">
        <v>20</v>
      </c>
      <c r="AB743">
        <v>1995</v>
      </c>
      <c r="AC743" t="s">
        <v>36</v>
      </c>
      <c r="AD743">
        <v>3001.99</v>
      </c>
      <c r="AE743">
        <v>10215.41</v>
      </c>
    </row>
    <row r="744" spans="1:31" x14ac:dyDescent="0.25">
      <c r="A744" s="15">
        <v>100742</v>
      </c>
      <c r="B744" s="1">
        <v>45708</v>
      </c>
      <c r="C744" s="1" t="str">
        <f>TEXT(Table1[[#This Row],[Order Date]],"dddd")</f>
        <v>Thursday</v>
      </c>
      <c r="D744" s="16" t="str">
        <f>TEXT(Table1[[#This Row],[Order Date]],"mmmm")</f>
        <v>February</v>
      </c>
      <c r="E744" s="1">
        <v>45713</v>
      </c>
      <c r="F744" s="1" t="str">
        <f>TEXT(Table1[[#This Row],[Shipment Date]],"dddd")</f>
        <v>Tuesday</v>
      </c>
      <c r="G744" s="1" t="str">
        <f>TEXT(Table1[[#This Row],[Shipment Date]],"mmmm")</f>
        <v>February</v>
      </c>
      <c r="H744" s="1">
        <v>45719</v>
      </c>
      <c r="I744" s="16" t="str">
        <f>TEXT(Table1[[#This Row],[Delivery Date]],"dddd")</f>
        <v>Monday</v>
      </c>
      <c r="J744" s="1" t="str">
        <f>TEXT(Table1[[#This Row],[Delivery Date]],"mmmm")</f>
        <v>March</v>
      </c>
      <c r="K744" t="s">
        <v>2084</v>
      </c>
      <c r="L744" s="15" t="s">
        <v>32</v>
      </c>
      <c r="M744" s="15" t="s">
        <v>273</v>
      </c>
      <c r="N744" t="s">
        <v>2085</v>
      </c>
      <c r="O744" s="15" t="s">
        <v>191</v>
      </c>
      <c r="P744" s="15" t="s">
        <v>62</v>
      </c>
      <c r="Q744" t="s">
        <v>2086</v>
      </c>
      <c r="R744" t="s">
        <v>187</v>
      </c>
      <c r="S744" t="s">
        <v>54</v>
      </c>
      <c r="T744" t="s">
        <v>151</v>
      </c>
      <c r="U744" s="15" t="s">
        <v>152</v>
      </c>
      <c r="V744" s="15" t="s">
        <v>123</v>
      </c>
      <c r="W744">
        <v>120</v>
      </c>
      <c r="X744">
        <v>21.12</v>
      </c>
      <c r="Y744" s="15">
        <v>2534.4</v>
      </c>
      <c r="Z744">
        <v>13.61</v>
      </c>
      <c r="AA744">
        <v>6</v>
      </c>
      <c r="AB744">
        <v>3472</v>
      </c>
      <c r="AC744" t="s">
        <v>36</v>
      </c>
      <c r="AD744">
        <v>276.66000000000003</v>
      </c>
      <c r="AE744">
        <v>2257.7400000000002</v>
      </c>
    </row>
    <row r="745" spans="1:31" x14ac:dyDescent="0.25">
      <c r="A745" s="15">
        <v>100743</v>
      </c>
      <c r="B745" s="1">
        <v>46002</v>
      </c>
      <c r="C745" s="1" t="str">
        <f>TEXT(Table1[[#This Row],[Order Date]],"dddd")</f>
        <v>Thursday</v>
      </c>
      <c r="D745" s="16" t="str">
        <f>TEXT(Table1[[#This Row],[Order Date]],"mmmm")</f>
        <v>December</v>
      </c>
      <c r="E745" s="1">
        <v>46002</v>
      </c>
      <c r="F745" s="1" t="str">
        <f>TEXT(Table1[[#This Row],[Shipment Date]],"dddd")</f>
        <v>Thursday</v>
      </c>
      <c r="G745" s="1" t="str">
        <f>TEXT(Table1[[#This Row],[Shipment Date]],"mmmm")</f>
        <v>December</v>
      </c>
      <c r="H745" s="1">
        <v>46006</v>
      </c>
      <c r="I745" s="16" t="str">
        <f>TEXT(Table1[[#This Row],[Delivery Date]],"dddd")</f>
        <v>Monday</v>
      </c>
      <c r="J745" s="1" t="str">
        <f>TEXT(Table1[[#This Row],[Delivery Date]],"mmmm")</f>
        <v>December</v>
      </c>
      <c r="K745" t="s">
        <v>2067</v>
      </c>
      <c r="L745" s="15" t="s">
        <v>54</v>
      </c>
      <c r="M745" s="15" t="s">
        <v>193</v>
      </c>
      <c r="N745" t="s">
        <v>2087</v>
      </c>
      <c r="O745" s="15" t="s">
        <v>191</v>
      </c>
      <c r="P745" s="15" t="s">
        <v>62</v>
      </c>
      <c r="Q745" t="s">
        <v>2088</v>
      </c>
      <c r="R745" t="s">
        <v>44</v>
      </c>
      <c r="S745" t="s">
        <v>32</v>
      </c>
      <c r="T745" t="s">
        <v>92</v>
      </c>
      <c r="U745" s="15" t="s">
        <v>93</v>
      </c>
      <c r="V745" s="15" t="s">
        <v>68</v>
      </c>
      <c r="W745">
        <v>117</v>
      </c>
      <c r="X745">
        <v>27.48</v>
      </c>
      <c r="Y745" s="15">
        <v>3215.16</v>
      </c>
      <c r="Z745">
        <v>36.090000000000003</v>
      </c>
      <c r="AA745">
        <v>4</v>
      </c>
      <c r="AB745">
        <v>2116</v>
      </c>
      <c r="AC745" t="s">
        <v>36</v>
      </c>
      <c r="AD745">
        <v>209.74</v>
      </c>
      <c r="AE745">
        <v>3005.42</v>
      </c>
    </row>
    <row r="746" spans="1:31" x14ac:dyDescent="0.25">
      <c r="A746" s="15">
        <v>100744</v>
      </c>
      <c r="B746" s="1">
        <v>45400</v>
      </c>
      <c r="C746" s="1" t="str">
        <f>TEXT(Table1[[#This Row],[Order Date]],"dddd")</f>
        <v>Thursday</v>
      </c>
      <c r="D746" s="16" t="str">
        <f>TEXT(Table1[[#This Row],[Order Date]],"mmmm")</f>
        <v>April</v>
      </c>
      <c r="E746" s="1">
        <v>45401</v>
      </c>
      <c r="F746" s="1" t="str">
        <f>TEXT(Table1[[#This Row],[Shipment Date]],"dddd")</f>
        <v>Friday</v>
      </c>
      <c r="G746" s="1" t="str">
        <f>TEXT(Table1[[#This Row],[Shipment Date]],"mmmm")</f>
        <v>April</v>
      </c>
      <c r="H746" s="1">
        <v>45407</v>
      </c>
      <c r="I746" s="16" t="str">
        <f>TEXT(Table1[[#This Row],[Delivery Date]],"dddd")</f>
        <v>Thursday</v>
      </c>
      <c r="J746" s="1" t="str">
        <f>TEXT(Table1[[#This Row],[Delivery Date]],"mmmm")</f>
        <v>April</v>
      </c>
      <c r="K746" t="s">
        <v>2089</v>
      </c>
      <c r="L746" s="15" t="s">
        <v>65</v>
      </c>
      <c r="M746" s="15" t="s">
        <v>154</v>
      </c>
      <c r="N746" t="s">
        <v>2090</v>
      </c>
      <c r="O746" s="15" t="s">
        <v>61</v>
      </c>
      <c r="P746" s="15" t="s">
        <v>62</v>
      </c>
      <c r="Q746" t="s">
        <v>395</v>
      </c>
      <c r="R746" t="s">
        <v>91</v>
      </c>
      <c r="S746" t="s">
        <v>25</v>
      </c>
      <c r="T746" t="s">
        <v>55</v>
      </c>
      <c r="U746" s="15" t="s">
        <v>56</v>
      </c>
      <c r="V746" s="15" t="s">
        <v>123</v>
      </c>
      <c r="W746">
        <v>273</v>
      </c>
      <c r="X746">
        <v>48.25</v>
      </c>
      <c r="Y746" s="15">
        <v>13172.25</v>
      </c>
      <c r="Z746">
        <v>17.329999999999998</v>
      </c>
      <c r="AA746">
        <v>6</v>
      </c>
      <c r="AB746">
        <v>4930</v>
      </c>
      <c r="AC746" t="s">
        <v>47</v>
      </c>
      <c r="AD746">
        <v>-132.99</v>
      </c>
      <c r="AE746">
        <v>13305.24</v>
      </c>
    </row>
    <row r="747" spans="1:31" x14ac:dyDescent="0.25">
      <c r="A747" s="15">
        <v>100745</v>
      </c>
      <c r="B747" s="1">
        <v>45602</v>
      </c>
      <c r="C747" s="1" t="str">
        <f>TEXT(Table1[[#This Row],[Order Date]],"dddd")</f>
        <v>Wednesday</v>
      </c>
      <c r="D747" s="16" t="str">
        <f>TEXT(Table1[[#This Row],[Order Date]],"mmmm")</f>
        <v>November</v>
      </c>
      <c r="E747" s="1">
        <v>45603</v>
      </c>
      <c r="F747" s="1" t="str">
        <f>TEXT(Table1[[#This Row],[Shipment Date]],"dddd")</f>
        <v>Thursday</v>
      </c>
      <c r="G747" s="1" t="str">
        <f>TEXT(Table1[[#This Row],[Shipment Date]],"mmmm")</f>
        <v>November</v>
      </c>
      <c r="H747" s="1">
        <v>45612</v>
      </c>
      <c r="I747" s="16" t="str">
        <f>TEXT(Table1[[#This Row],[Delivery Date]],"dddd")</f>
        <v>Saturday</v>
      </c>
      <c r="J747" s="1" t="str">
        <f>TEXT(Table1[[#This Row],[Delivery Date]],"mmmm")</f>
        <v>November</v>
      </c>
      <c r="K747" t="s">
        <v>2091</v>
      </c>
      <c r="L747" s="15" t="s">
        <v>65</v>
      </c>
      <c r="M747" s="15" t="s">
        <v>154</v>
      </c>
      <c r="N747" t="s">
        <v>2092</v>
      </c>
      <c r="O747" s="15" t="s">
        <v>144</v>
      </c>
      <c r="P747" s="15" t="s">
        <v>52</v>
      </c>
      <c r="Q747" t="s">
        <v>2093</v>
      </c>
      <c r="R747" t="s">
        <v>212</v>
      </c>
      <c r="S747" t="s">
        <v>38</v>
      </c>
      <c r="T747" t="s">
        <v>102</v>
      </c>
      <c r="U747" s="15" t="s">
        <v>103</v>
      </c>
      <c r="V747" s="15" t="s">
        <v>123</v>
      </c>
      <c r="W747">
        <v>278</v>
      </c>
      <c r="X747">
        <v>74.27</v>
      </c>
      <c r="Y747" s="15">
        <v>20647.060000000001</v>
      </c>
      <c r="Z747">
        <v>17.45</v>
      </c>
      <c r="AA747">
        <v>9</v>
      </c>
      <c r="AB747">
        <v>3191</v>
      </c>
      <c r="AC747" t="s">
        <v>36</v>
      </c>
      <c r="AD747">
        <v>2999.36</v>
      </c>
      <c r="AE747">
        <v>17647.7</v>
      </c>
    </row>
    <row r="748" spans="1:31" x14ac:dyDescent="0.25">
      <c r="A748" s="15">
        <v>100746</v>
      </c>
      <c r="B748" s="1">
        <v>45392</v>
      </c>
      <c r="C748" s="1" t="str">
        <f>TEXT(Table1[[#This Row],[Order Date]],"dddd")</f>
        <v>Wednesday</v>
      </c>
      <c r="D748" s="16" t="str">
        <f>TEXT(Table1[[#This Row],[Order Date]],"mmmm")</f>
        <v>April</v>
      </c>
      <c r="E748" s="1">
        <v>45393</v>
      </c>
      <c r="F748" s="1" t="str">
        <f>TEXT(Table1[[#This Row],[Shipment Date]],"dddd")</f>
        <v>Thursday</v>
      </c>
      <c r="G748" s="1" t="str">
        <f>TEXT(Table1[[#This Row],[Shipment Date]],"mmmm")</f>
        <v>April</v>
      </c>
      <c r="H748" s="1">
        <v>45395</v>
      </c>
      <c r="I748" s="16" t="str">
        <f>TEXT(Table1[[#This Row],[Delivery Date]],"dddd")</f>
        <v>Saturday</v>
      </c>
      <c r="J748" s="1" t="str">
        <f>TEXT(Table1[[#This Row],[Delivery Date]],"mmmm")</f>
        <v>April</v>
      </c>
      <c r="K748" t="s">
        <v>366</v>
      </c>
      <c r="L748" s="15" t="s">
        <v>38</v>
      </c>
      <c r="M748" s="15" t="s">
        <v>217</v>
      </c>
      <c r="N748" t="s">
        <v>2094</v>
      </c>
      <c r="O748" s="15" t="s">
        <v>182</v>
      </c>
      <c r="P748" s="15" t="s">
        <v>80</v>
      </c>
      <c r="Q748" t="s">
        <v>2095</v>
      </c>
      <c r="R748" t="s">
        <v>187</v>
      </c>
      <c r="S748" t="s">
        <v>32</v>
      </c>
      <c r="T748" t="s">
        <v>102</v>
      </c>
      <c r="U748" s="15" t="s">
        <v>103</v>
      </c>
      <c r="V748" s="15" t="s">
        <v>35</v>
      </c>
      <c r="W748">
        <v>165</v>
      </c>
      <c r="X748">
        <v>200.87</v>
      </c>
      <c r="Y748" s="15">
        <v>33143.550000000003</v>
      </c>
      <c r="Z748">
        <v>17.149999999999999</v>
      </c>
      <c r="AA748">
        <v>2</v>
      </c>
      <c r="AB748">
        <v>1029</v>
      </c>
      <c r="AC748" t="s">
        <v>36</v>
      </c>
      <c r="AD748">
        <v>5815.32</v>
      </c>
      <c r="AE748">
        <v>27328.230000000003</v>
      </c>
    </row>
    <row r="749" spans="1:31" x14ac:dyDescent="0.25">
      <c r="A749" s="15">
        <v>100747</v>
      </c>
      <c r="B749" s="1">
        <v>45393</v>
      </c>
      <c r="C749" s="1" t="str">
        <f>TEXT(Table1[[#This Row],[Order Date]],"dddd")</f>
        <v>Thursday</v>
      </c>
      <c r="D749" s="16" t="str">
        <f>TEXT(Table1[[#This Row],[Order Date]],"mmmm")</f>
        <v>April</v>
      </c>
      <c r="E749" s="1">
        <v>45393</v>
      </c>
      <c r="F749" s="1" t="str">
        <f>TEXT(Table1[[#This Row],[Shipment Date]],"dddd")</f>
        <v>Thursday</v>
      </c>
      <c r="G749" s="1" t="str">
        <f>TEXT(Table1[[#This Row],[Shipment Date]],"mmmm")</f>
        <v>April</v>
      </c>
      <c r="H749" s="1">
        <v>45397</v>
      </c>
      <c r="I749" s="16" t="str">
        <f>TEXT(Table1[[#This Row],[Delivery Date]],"dddd")</f>
        <v>Monday</v>
      </c>
      <c r="J749" s="1" t="str">
        <f>TEXT(Table1[[#This Row],[Delivery Date]],"mmmm")</f>
        <v>April</v>
      </c>
      <c r="K749" t="s">
        <v>2096</v>
      </c>
      <c r="L749" s="15" t="s">
        <v>25</v>
      </c>
      <c r="M749" s="15" t="s">
        <v>221</v>
      </c>
      <c r="N749" t="s">
        <v>2097</v>
      </c>
      <c r="O749" s="15" t="s">
        <v>79</v>
      </c>
      <c r="P749" s="15" t="s">
        <v>80</v>
      </c>
      <c r="Q749" t="s">
        <v>186</v>
      </c>
      <c r="R749" t="s">
        <v>187</v>
      </c>
      <c r="S749" t="s">
        <v>32</v>
      </c>
      <c r="T749" t="s">
        <v>107</v>
      </c>
      <c r="U749" s="15" t="s">
        <v>108</v>
      </c>
      <c r="V749" s="15" t="s">
        <v>123</v>
      </c>
      <c r="W749">
        <v>231</v>
      </c>
      <c r="X749">
        <v>106.54</v>
      </c>
      <c r="Y749" s="15">
        <v>24610.74</v>
      </c>
      <c r="Z749">
        <v>16.309999999999999</v>
      </c>
      <c r="AA749">
        <v>4</v>
      </c>
      <c r="AB749">
        <v>2157</v>
      </c>
      <c r="AC749" t="s">
        <v>36</v>
      </c>
      <c r="AD749">
        <v>5861.61</v>
      </c>
      <c r="AE749">
        <v>18749.13</v>
      </c>
    </row>
    <row r="750" spans="1:31" x14ac:dyDescent="0.25">
      <c r="A750" s="15">
        <v>100748</v>
      </c>
      <c r="B750" s="1">
        <v>45836</v>
      </c>
      <c r="C750" s="1" t="str">
        <f>TEXT(Table1[[#This Row],[Order Date]],"dddd")</f>
        <v>Saturday</v>
      </c>
      <c r="D750" s="16" t="str">
        <f>TEXT(Table1[[#This Row],[Order Date]],"mmmm")</f>
        <v>June</v>
      </c>
      <c r="E750" s="1">
        <v>45839</v>
      </c>
      <c r="F750" s="1" t="str">
        <f>TEXT(Table1[[#This Row],[Shipment Date]],"dddd")</f>
        <v>Tuesday</v>
      </c>
      <c r="G750" s="1" t="str">
        <f>TEXT(Table1[[#This Row],[Shipment Date]],"mmmm")</f>
        <v>July</v>
      </c>
      <c r="H750" s="1">
        <v>45847</v>
      </c>
      <c r="I750" s="16" t="str">
        <f>TEXT(Table1[[#This Row],[Delivery Date]],"dddd")</f>
        <v>Wednesday</v>
      </c>
      <c r="J750" s="1" t="str">
        <f>TEXT(Table1[[#This Row],[Delivery Date]],"mmmm")</f>
        <v>July</v>
      </c>
      <c r="K750" t="s">
        <v>2098</v>
      </c>
      <c r="L750" s="15" t="s">
        <v>54</v>
      </c>
      <c r="M750" s="15" t="s">
        <v>165</v>
      </c>
      <c r="N750" t="s">
        <v>2099</v>
      </c>
      <c r="O750" s="15" t="s">
        <v>177</v>
      </c>
      <c r="P750" s="15" t="s">
        <v>29</v>
      </c>
      <c r="Q750" t="s">
        <v>2100</v>
      </c>
      <c r="R750" t="s">
        <v>122</v>
      </c>
      <c r="S750" t="s">
        <v>54</v>
      </c>
      <c r="T750" t="s">
        <v>107</v>
      </c>
      <c r="U750" s="15" t="s">
        <v>108</v>
      </c>
      <c r="V750" s="15" t="s">
        <v>123</v>
      </c>
      <c r="W750">
        <v>414</v>
      </c>
      <c r="X750">
        <v>87.08</v>
      </c>
      <c r="Y750" s="15">
        <v>36051.120000000003</v>
      </c>
      <c r="Z750">
        <v>15.37</v>
      </c>
      <c r="AA750">
        <v>8</v>
      </c>
      <c r="AB750">
        <v>1025</v>
      </c>
      <c r="AC750" t="s">
        <v>36</v>
      </c>
      <c r="AD750">
        <v>8812.99</v>
      </c>
      <c r="AE750">
        <v>27238.130000000005</v>
      </c>
    </row>
    <row r="751" spans="1:31" x14ac:dyDescent="0.25">
      <c r="A751" s="15">
        <v>100749</v>
      </c>
      <c r="B751" s="1">
        <v>45955</v>
      </c>
      <c r="C751" s="1" t="str">
        <f>TEXT(Table1[[#This Row],[Order Date]],"dddd")</f>
        <v>Saturday</v>
      </c>
      <c r="D751" s="16" t="str">
        <f>TEXT(Table1[[#This Row],[Order Date]],"mmmm")</f>
        <v>October</v>
      </c>
      <c r="E751" s="1">
        <v>45956</v>
      </c>
      <c r="F751" s="1" t="str">
        <f>TEXT(Table1[[#This Row],[Shipment Date]],"dddd")</f>
        <v>Sunday</v>
      </c>
      <c r="G751" s="1" t="str">
        <f>TEXT(Table1[[#This Row],[Shipment Date]],"mmmm")</f>
        <v>October</v>
      </c>
      <c r="H751" s="1">
        <v>45965</v>
      </c>
      <c r="I751" s="16" t="str">
        <f>TEXT(Table1[[#This Row],[Delivery Date]],"dddd")</f>
        <v>Tuesday</v>
      </c>
      <c r="J751" s="1" t="str">
        <f>TEXT(Table1[[#This Row],[Delivery Date]],"mmmm")</f>
        <v>November</v>
      </c>
      <c r="K751" t="s">
        <v>2101</v>
      </c>
      <c r="L751" s="15" t="s">
        <v>38</v>
      </c>
      <c r="M751" s="15" t="s">
        <v>49</v>
      </c>
      <c r="N751" t="s">
        <v>2102</v>
      </c>
      <c r="O751" s="15" t="s">
        <v>182</v>
      </c>
      <c r="P751" s="15" t="s">
        <v>80</v>
      </c>
      <c r="Q751" t="s">
        <v>1099</v>
      </c>
      <c r="R751" t="s">
        <v>44</v>
      </c>
      <c r="S751" t="s">
        <v>38</v>
      </c>
      <c r="T751" t="s">
        <v>33</v>
      </c>
      <c r="U751" s="15" t="s">
        <v>34</v>
      </c>
      <c r="V751" s="15" t="s">
        <v>35</v>
      </c>
      <c r="W751">
        <v>337</v>
      </c>
      <c r="X751">
        <v>127.32</v>
      </c>
      <c r="Y751" s="15">
        <v>42906.84</v>
      </c>
      <c r="Z751">
        <v>16.32</v>
      </c>
      <c r="AA751">
        <v>9</v>
      </c>
      <c r="AB751">
        <v>639</v>
      </c>
      <c r="AC751" t="s">
        <v>57</v>
      </c>
      <c r="AD751">
        <v>5749.16</v>
      </c>
      <c r="AE751">
        <v>37157.679999999993</v>
      </c>
    </row>
    <row r="752" spans="1:31" x14ac:dyDescent="0.25">
      <c r="A752" s="15">
        <v>100750</v>
      </c>
      <c r="B752" s="1">
        <v>45826</v>
      </c>
      <c r="C752" s="1" t="str">
        <f>TEXT(Table1[[#This Row],[Order Date]],"dddd")</f>
        <v>Wednesday</v>
      </c>
      <c r="D752" s="16" t="str">
        <f>TEXT(Table1[[#This Row],[Order Date]],"mmmm")</f>
        <v>June</v>
      </c>
      <c r="E752" s="1">
        <v>45831</v>
      </c>
      <c r="F752" s="1" t="str">
        <f>TEXT(Table1[[#This Row],[Shipment Date]],"dddd")</f>
        <v>Monday</v>
      </c>
      <c r="G752" s="1" t="str">
        <f>TEXT(Table1[[#This Row],[Shipment Date]],"mmmm")</f>
        <v>June</v>
      </c>
      <c r="H752" s="1">
        <v>45854</v>
      </c>
      <c r="I752" s="16" t="str">
        <f>TEXT(Table1[[#This Row],[Delivery Date]],"dddd")</f>
        <v>Wednesday</v>
      </c>
      <c r="J752" s="1" t="str">
        <f>TEXT(Table1[[#This Row],[Delivery Date]],"mmmm")</f>
        <v>July</v>
      </c>
      <c r="K752" t="s">
        <v>2103</v>
      </c>
      <c r="L752" s="15" t="s">
        <v>38</v>
      </c>
      <c r="M752" s="15" t="s">
        <v>147</v>
      </c>
      <c r="N752" t="s">
        <v>2104</v>
      </c>
      <c r="O752" s="15" t="s">
        <v>61</v>
      </c>
      <c r="P752" s="15" t="s">
        <v>62</v>
      </c>
      <c r="Q752" t="s">
        <v>53</v>
      </c>
      <c r="R752" t="s">
        <v>91</v>
      </c>
      <c r="S752" t="s">
        <v>65</v>
      </c>
      <c r="T752" t="s">
        <v>92</v>
      </c>
      <c r="U752" s="15" t="s">
        <v>93</v>
      </c>
      <c r="V752" s="15" t="s">
        <v>76</v>
      </c>
      <c r="W752">
        <v>317</v>
      </c>
      <c r="X752">
        <v>39.229999999999997</v>
      </c>
      <c r="Y752" s="15">
        <v>12435.91</v>
      </c>
      <c r="Z752">
        <v>13.8</v>
      </c>
      <c r="AA752">
        <v>23</v>
      </c>
      <c r="AB752">
        <v>4720</v>
      </c>
      <c r="AC752" t="s">
        <v>36</v>
      </c>
      <c r="AD752">
        <v>1593.69</v>
      </c>
      <c r="AE752">
        <v>10842.22</v>
      </c>
    </row>
    <row r="753" spans="1:31" x14ac:dyDescent="0.25">
      <c r="A753" s="15">
        <v>100751</v>
      </c>
      <c r="B753" s="1">
        <v>45793</v>
      </c>
      <c r="C753" s="1" t="str">
        <f>TEXT(Table1[[#This Row],[Order Date]],"dddd")</f>
        <v>Friday</v>
      </c>
      <c r="D753" s="16" t="str">
        <f>TEXT(Table1[[#This Row],[Order Date]],"mmmm")</f>
        <v>May</v>
      </c>
      <c r="E753" s="1">
        <v>45793</v>
      </c>
      <c r="F753" s="1" t="str">
        <f>TEXT(Table1[[#This Row],[Shipment Date]],"dddd")</f>
        <v>Friday</v>
      </c>
      <c r="G753" s="1" t="str">
        <f>TEXT(Table1[[#This Row],[Shipment Date]],"mmmm")</f>
        <v>May</v>
      </c>
      <c r="H753" s="1">
        <v>45800</v>
      </c>
      <c r="I753" s="16" t="str">
        <f>TEXT(Table1[[#This Row],[Delivery Date]],"dddd")</f>
        <v>Friday</v>
      </c>
      <c r="J753" s="1" t="str">
        <f>TEXT(Table1[[#This Row],[Delivery Date]],"mmmm")</f>
        <v>May</v>
      </c>
      <c r="K753" t="s">
        <v>2105</v>
      </c>
      <c r="L753" s="15" t="s">
        <v>32</v>
      </c>
      <c r="M753" s="15" t="s">
        <v>137</v>
      </c>
      <c r="N753" t="s">
        <v>2106</v>
      </c>
      <c r="O753" s="15" t="s">
        <v>85</v>
      </c>
      <c r="P753" s="15" t="s">
        <v>52</v>
      </c>
      <c r="Q753" t="s">
        <v>2107</v>
      </c>
      <c r="R753" t="s">
        <v>113</v>
      </c>
      <c r="S753" t="s">
        <v>25</v>
      </c>
      <c r="T753" t="s">
        <v>107</v>
      </c>
      <c r="U753" s="15" t="s">
        <v>108</v>
      </c>
      <c r="V753" s="15" t="s">
        <v>35</v>
      </c>
      <c r="W753">
        <v>479</v>
      </c>
      <c r="X753">
        <v>48.33</v>
      </c>
      <c r="Y753" s="15">
        <v>23150.07</v>
      </c>
      <c r="Z753">
        <v>26.05</v>
      </c>
      <c r="AA753">
        <v>7</v>
      </c>
      <c r="AB753">
        <v>1756</v>
      </c>
      <c r="AC753" t="s">
        <v>36</v>
      </c>
      <c r="AD753">
        <v>2343.61</v>
      </c>
      <c r="AE753">
        <v>20806.46</v>
      </c>
    </row>
    <row r="754" spans="1:31" x14ac:dyDescent="0.25">
      <c r="A754" s="15">
        <v>100752</v>
      </c>
      <c r="B754" s="1">
        <v>45696</v>
      </c>
      <c r="C754" s="1" t="str">
        <f>TEXT(Table1[[#This Row],[Order Date]],"dddd")</f>
        <v>Saturday</v>
      </c>
      <c r="D754" s="16" t="str">
        <f>TEXT(Table1[[#This Row],[Order Date]],"mmmm")</f>
        <v>February</v>
      </c>
      <c r="E754" s="1">
        <v>45696</v>
      </c>
      <c r="F754" s="1" t="str">
        <f>TEXT(Table1[[#This Row],[Shipment Date]],"dddd")</f>
        <v>Saturday</v>
      </c>
      <c r="G754" s="1" t="str">
        <f>TEXT(Table1[[#This Row],[Shipment Date]],"mmmm")</f>
        <v>February</v>
      </c>
      <c r="H754" s="1">
        <v>45701</v>
      </c>
      <c r="I754" s="16" t="str">
        <f>TEXT(Table1[[#This Row],[Delivery Date]],"dddd")</f>
        <v>Thursday</v>
      </c>
      <c r="J754" s="1" t="str">
        <f>TEXT(Table1[[#This Row],[Delivery Date]],"mmmm")</f>
        <v>February</v>
      </c>
      <c r="K754" t="s">
        <v>2108</v>
      </c>
      <c r="L754" s="15" t="s">
        <v>32</v>
      </c>
      <c r="M754" s="15" t="s">
        <v>255</v>
      </c>
      <c r="N754" t="s">
        <v>2109</v>
      </c>
      <c r="O754" s="15" t="s">
        <v>41</v>
      </c>
      <c r="P754" s="15" t="s">
        <v>42</v>
      </c>
      <c r="Q754" t="s">
        <v>2110</v>
      </c>
      <c r="R754" t="s">
        <v>44</v>
      </c>
      <c r="S754" t="s">
        <v>54</v>
      </c>
      <c r="T754" t="s">
        <v>74</v>
      </c>
      <c r="U754" s="15" t="s">
        <v>75</v>
      </c>
      <c r="V754" s="15" t="s">
        <v>68</v>
      </c>
      <c r="W754">
        <v>222</v>
      </c>
      <c r="X754">
        <v>390.11</v>
      </c>
      <c r="Y754" s="15">
        <v>86604.42</v>
      </c>
      <c r="Z754">
        <v>42.9</v>
      </c>
      <c r="AA754">
        <v>5</v>
      </c>
      <c r="AB754">
        <v>1644</v>
      </c>
      <c r="AC754" t="s">
        <v>36</v>
      </c>
      <c r="AD754">
        <v>18376.349999999999</v>
      </c>
      <c r="AE754">
        <v>68228.070000000007</v>
      </c>
    </row>
    <row r="755" spans="1:31" x14ac:dyDescent="0.25">
      <c r="A755" s="15">
        <v>100753</v>
      </c>
      <c r="B755" s="1">
        <v>45552</v>
      </c>
      <c r="C755" s="1" t="str">
        <f>TEXT(Table1[[#This Row],[Order Date]],"dddd")</f>
        <v>Tuesday</v>
      </c>
      <c r="D755" s="16" t="str">
        <f>TEXT(Table1[[#This Row],[Order Date]],"mmmm")</f>
        <v>September</v>
      </c>
      <c r="E755" s="1">
        <v>45552</v>
      </c>
      <c r="F755" s="1" t="str">
        <f>TEXT(Table1[[#This Row],[Shipment Date]],"dddd")</f>
        <v>Tuesday</v>
      </c>
      <c r="G755" s="1" t="str">
        <f>TEXT(Table1[[#This Row],[Shipment Date]],"mmmm")</f>
        <v>September</v>
      </c>
      <c r="H755" s="1">
        <v>45561</v>
      </c>
      <c r="I755" s="16" t="str">
        <f>TEXT(Table1[[#This Row],[Delivery Date]],"dddd")</f>
        <v>Thursday</v>
      </c>
      <c r="J755" s="1" t="str">
        <f>TEXT(Table1[[#This Row],[Delivery Date]],"mmmm")</f>
        <v>September</v>
      </c>
      <c r="K755" t="s">
        <v>2111</v>
      </c>
      <c r="L755" s="15" t="s">
        <v>38</v>
      </c>
      <c r="M755" s="15" t="s">
        <v>39</v>
      </c>
      <c r="N755" t="s">
        <v>2112</v>
      </c>
      <c r="O755" s="15" t="s">
        <v>144</v>
      </c>
      <c r="P755" s="15" t="s">
        <v>52</v>
      </c>
      <c r="Q755" t="s">
        <v>2113</v>
      </c>
      <c r="R755" t="s">
        <v>122</v>
      </c>
      <c r="S755" t="s">
        <v>54</v>
      </c>
      <c r="T755" t="s">
        <v>102</v>
      </c>
      <c r="U755" s="15" t="s">
        <v>103</v>
      </c>
      <c r="V755" s="15" t="s">
        <v>35</v>
      </c>
      <c r="W755">
        <v>61</v>
      </c>
      <c r="X755">
        <v>34.200000000000003</v>
      </c>
      <c r="Y755" s="15">
        <v>2086.1999999999998</v>
      </c>
      <c r="Z755">
        <v>14.2</v>
      </c>
      <c r="AA755">
        <v>9</v>
      </c>
      <c r="AB755">
        <v>740</v>
      </c>
      <c r="AC755" t="s">
        <v>36</v>
      </c>
      <c r="AD755">
        <v>266.3</v>
      </c>
      <c r="AE755">
        <v>1819.8999999999999</v>
      </c>
    </row>
    <row r="756" spans="1:31" x14ac:dyDescent="0.25">
      <c r="A756" s="15">
        <v>100754</v>
      </c>
      <c r="B756" s="1">
        <v>45600</v>
      </c>
      <c r="C756" s="1" t="str">
        <f>TEXT(Table1[[#This Row],[Order Date]],"dddd")</f>
        <v>Monday</v>
      </c>
      <c r="D756" s="16" t="str">
        <f>TEXT(Table1[[#This Row],[Order Date]],"mmmm")</f>
        <v>November</v>
      </c>
      <c r="E756" s="1">
        <v>45602</v>
      </c>
      <c r="F756" s="1" t="str">
        <f>TEXT(Table1[[#This Row],[Shipment Date]],"dddd")</f>
        <v>Wednesday</v>
      </c>
      <c r="G756" s="1" t="str">
        <f>TEXT(Table1[[#This Row],[Shipment Date]],"mmmm")</f>
        <v>November</v>
      </c>
      <c r="H756" s="1">
        <v>45615</v>
      </c>
      <c r="I756" s="16" t="str">
        <f>TEXT(Table1[[#This Row],[Delivery Date]],"dddd")</f>
        <v>Tuesday</v>
      </c>
      <c r="J756" s="1" t="str">
        <f>TEXT(Table1[[#This Row],[Delivery Date]],"mmmm")</f>
        <v>November</v>
      </c>
      <c r="K756" t="s">
        <v>2114</v>
      </c>
      <c r="L756" s="15" t="s">
        <v>25</v>
      </c>
      <c r="M756" s="15" t="s">
        <v>59</v>
      </c>
      <c r="N756" t="s">
        <v>2115</v>
      </c>
      <c r="O756" s="15" t="s">
        <v>238</v>
      </c>
      <c r="P756" s="15" t="s">
        <v>62</v>
      </c>
      <c r="Q756" t="s">
        <v>968</v>
      </c>
      <c r="R756" t="s">
        <v>212</v>
      </c>
      <c r="S756" t="s">
        <v>32</v>
      </c>
      <c r="T756" t="s">
        <v>66</v>
      </c>
      <c r="U756" s="15" t="s">
        <v>67</v>
      </c>
      <c r="V756" s="15" t="s">
        <v>123</v>
      </c>
      <c r="W756">
        <v>189</v>
      </c>
      <c r="X756">
        <v>19.559999999999999</v>
      </c>
      <c r="Y756" s="15">
        <v>3696.84</v>
      </c>
      <c r="Z756">
        <v>15.28</v>
      </c>
      <c r="AA756">
        <v>13</v>
      </c>
      <c r="AB756">
        <v>3994</v>
      </c>
      <c r="AC756" t="s">
        <v>36</v>
      </c>
      <c r="AD756">
        <v>536.89</v>
      </c>
      <c r="AE756">
        <v>3159.9500000000003</v>
      </c>
    </row>
    <row r="757" spans="1:31" x14ac:dyDescent="0.25">
      <c r="A757" s="15">
        <v>100755</v>
      </c>
      <c r="B757" s="1">
        <v>45655</v>
      </c>
      <c r="C757" s="1" t="str">
        <f>TEXT(Table1[[#This Row],[Order Date]],"dddd")</f>
        <v>Sunday</v>
      </c>
      <c r="D757" s="16" t="str">
        <f>TEXT(Table1[[#This Row],[Order Date]],"mmmm")</f>
        <v>December</v>
      </c>
      <c r="E757" s="1">
        <v>45656</v>
      </c>
      <c r="F757" s="1" t="str">
        <f>TEXT(Table1[[#This Row],[Shipment Date]],"dddd")</f>
        <v>Monday</v>
      </c>
      <c r="G757" s="1" t="str">
        <f>TEXT(Table1[[#This Row],[Shipment Date]],"mmmm")</f>
        <v>December</v>
      </c>
      <c r="H757" s="1">
        <v>45671</v>
      </c>
      <c r="I757" s="16" t="str">
        <f>TEXT(Table1[[#This Row],[Delivery Date]],"dddd")</f>
        <v>Tuesday</v>
      </c>
      <c r="J757" s="1" t="str">
        <f>TEXT(Table1[[#This Row],[Delivery Date]],"mmmm")</f>
        <v>January</v>
      </c>
      <c r="K757" t="s">
        <v>2116</v>
      </c>
      <c r="L757" s="15" t="s">
        <v>32</v>
      </c>
      <c r="M757" s="15" t="s">
        <v>180</v>
      </c>
      <c r="N757" t="s">
        <v>2117</v>
      </c>
      <c r="O757" s="15" t="s">
        <v>72</v>
      </c>
      <c r="P757" s="15" t="s">
        <v>42</v>
      </c>
      <c r="Q757" t="s">
        <v>265</v>
      </c>
      <c r="R757" t="s">
        <v>98</v>
      </c>
      <c r="S757" t="s">
        <v>65</v>
      </c>
      <c r="T757" t="s">
        <v>92</v>
      </c>
      <c r="U757" s="15" t="s">
        <v>93</v>
      </c>
      <c r="V757" s="15" t="s">
        <v>76</v>
      </c>
      <c r="W757">
        <v>434</v>
      </c>
      <c r="X757">
        <v>75.8</v>
      </c>
      <c r="Y757" s="15">
        <v>32897.199999999997</v>
      </c>
      <c r="Z757">
        <v>15.93</v>
      </c>
      <c r="AA757">
        <v>15</v>
      </c>
      <c r="AB757">
        <v>941</v>
      </c>
      <c r="AC757" t="s">
        <v>36</v>
      </c>
      <c r="AD757">
        <v>1429.74</v>
      </c>
      <c r="AE757">
        <v>31467.459999999995</v>
      </c>
    </row>
    <row r="758" spans="1:31" x14ac:dyDescent="0.25">
      <c r="A758" s="15">
        <v>100756</v>
      </c>
      <c r="B758" s="1">
        <v>45836</v>
      </c>
      <c r="C758" s="1" t="str">
        <f>TEXT(Table1[[#This Row],[Order Date]],"dddd")</f>
        <v>Saturday</v>
      </c>
      <c r="D758" s="16" t="str">
        <f>TEXT(Table1[[#This Row],[Order Date]],"mmmm")</f>
        <v>June</v>
      </c>
      <c r="E758" s="1">
        <v>45839</v>
      </c>
      <c r="F758" s="1" t="str">
        <f>TEXT(Table1[[#This Row],[Shipment Date]],"dddd")</f>
        <v>Tuesday</v>
      </c>
      <c r="G758" s="1" t="str">
        <f>TEXT(Table1[[#This Row],[Shipment Date]],"mmmm")</f>
        <v>July</v>
      </c>
      <c r="H758" s="1">
        <v>45843</v>
      </c>
      <c r="I758" s="16" t="str">
        <f>TEXT(Table1[[#This Row],[Delivery Date]],"dddd")</f>
        <v>Saturday</v>
      </c>
      <c r="J758" s="1" t="str">
        <f>TEXT(Table1[[#This Row],[Delivery Date]],"mmmm")</f>
        <v>July</v>
      </c>
      <c r="K758" t="s">
        <v>2118</v>
      </c>
      <c r="L758" s="15" t="s">
        <v>32</v>
      </c>
      <c r="M758" s="15" t="s">
        <v>364</v>
      </c>
      <c r="N758" t="s">
        <v>2119</v>
      </c>
      <c r="O758" s="15" t="s">
        <v>191</v>
      </c>
      <c r="P758" s="15" t="s">
        <v>62</v>
      </c>
      <c r="Q758" t="s">
        <v>1530</v>
      </c>
      <c r="R758" t="s">
        <v>187</v>
      </c>
      <c r="S758" t="s">
        <v>38</v>
      </c>
      <c r="T758" t="s">
        <v>107</v>
      </c>
      <c r="U758" s="15" t="s">
        <v>108</v>
      </c>
      <c r="V758" s="15" t="s">
        <v>68</v>
      </c>
      <c r="W758">
        <v>486</v>
      </c>
      <c r="X758">
        <v>33.229999999999997</v>
      </c>
      <c r="Y758" s="15">
        <v>16149.78</v>
      </c>
      <c r="Z758">
        <v>60</v>
      </c>
      <c r="AA758">
        <v>4</v>
      </c>
      <c r="AB758">
        <v>2203</v>
      </c>
      <c r="AC758" t="s">
        <v>36</v>
      </c>
      <c r="AD758">
        <v>1034.53</v>
      </c>
      <c r="AE758">
        <v>15115.25</v>
      </c>
    </row>
    <row r="759" spans="1:31" x14ac:dyDescent="0.25">
      <c r="A759" s="15">
        <v>100757</v>
      </c>
      <c r="B759" s="1">
        <v>45579</v>
      </c>
      <c r="C759" s="1" t="str">
        <f>TEXT(Table1[[#This Row],[Order Date]],"dddd")</f>
        <v>Monday</v>
      </c>
      <c r="D759" s="16" t="str">
        <f>TEXT(Table1[[#This Row],[Order Date]],"mmmm")</f>
        <v>October</v>
      </c>
      <c r="E759" s="1">
        <v>45583</v>
      </c>
      <c r="F759" s="1" t="str">
        <f>TEXT(Table1[[#This Row],[Shipment Date]],"dddd")</f>
        <v>Friday</v>
      </c>
      <c r="G759" s="1" t="str">
        <f>TEXT(Table1[[#This Row],[Shipment Date]],"mmmm")</f>
        <v>October</v>
      </c>
      <c r="H759" s="1">
        <v>45590</v>
      </c>
      <c r="I759" s="16" t="str">
        <f>TEXT(Table1[[#This Row],[Delivery Date]],"dddd")</f>
        <v>Friday</v>
      </c>
      <c r="J759" s="1" t="str">
        <f>TEXT(Table1[[#This Row],[Delivery Date]],"mmmm")</f>
        <v>October</v>
      </c>
      <c r="K759" t="s">
        <v>2120</v>
      </c>
      <c r="L759" s="15" t="s">
        <v>54</v>
      </c>
      <c r="M759" s="15" t="s">
        <v>129</v>
      </c>
      <c r="N759" t="s">
        <v>2121</v>
      </c>
      <c r="O759" s="15" t="s">
        <v>79</v>
      </c>
      <c r="P759" s="15" t="s">
        <v>80</v>
      </c>
      <c r="Q759" t="s">
        <v>1280</v>
      </c>
      <c r="R759" t="s">
        <v>187</v>
      </c>
      <c r="S759" t="s">
        <v>38</v>
      </c>
      <c r="T759" t="s">
        <v>92</v>
      </c>
      <c r="U759" s="15" t="s">
        <v>93</v>
      </c>
      <c r="V759" s="15" t="s">
        <v>35</v>
      </c>
      <c r="W759">
        <v>327</v>
      </c>
      <c r="X759">
        <v>281.79000000000002</v>
      </c>
      <c r="Y759" s="15">
        <v>92145.33</v>
      </c>
      <c r="Z759">
        <v>21.74</v>
      </c>
      <c r="AA759">
        <v>7</v>
      </c>
      <c r="AB759">
        <v>1009</v>
      </c>
      <c r="AC759" t="s">
        <v>36</v>
      </c>
      <c r="AD759">
        <v>18952.5</v>
      </c>
      <c r="AE759">
        <v>73192.83</v>
      </c>
    </row>
    <row r="760" spans="1:31" x14ac:dyDescent="0.25">
      <c r="A760" s="15">
        <v>100758</v>
      </c>
      <c r="B760" s="1">
        <v>45709</v>
      </c>
      <c r="C760" s="1" t="str">
        <f>TEXT(Table1[[#This Row],[Order Date]],"dddd")</f>
        <v>Friday</v>
      </c>
      <c r="D760" s="16" t="str">
        <f>TEXT(Table1[[#This Row],[Order Date]],"mmmm")</f>
        <v>February</v>
      </c>
      <c r="E760" s="1">
        <v>45712</v>
      </c>
      <c r="F760" s="1" t="str">
        <f>TEXT(Table1[[#This Row],[Shipment Date]],"dddd")</f>
        <v>Monday</v>
      </c>
      <c r="G760" s="1" t="str">
        <f>TEXT(Table1[[#This Row],[Shipment Date]],"mmmm")</f>
        <v>February</v>
      </c>
      <c r="H760" s="1">
        <v>45737</v>
      </c>
      <c r="I760" s="16" t="str">
        <f>TEXT(Table1[[#This Row],[Delivery Date]],"dddd")</f>
        <v>Friday</v>
      </c>
      <c r="J760" s="1" t="str">
        <f>TEXT(Table1[[#This Row],[Delivery Date]],"mmmm")</f>
        <v>March</v>
      </c>
      <c r="K760" t="s">
        <v>2122</v>
      </c>
      <c r="L760" s="15" t="s">
        <v>32</v>
      </c>
      <c r="M760" s="15" t="s">
        <v>110</v>
      </c>
      <c r="N760" t="s">
        <v>2123</v>
      </c>
      <c r="O760" s="15" t="s">
        <v>182</v>
      </c>
      <c r="P760" s="15" t="s">
        <v>80</v>
      </c>
      <c r="Q760" t="s">
        <v>1691</v>
      </c>
      <c r="R760" t="s">
        <v>91</v>
      </c>
      <c r="S760" t="s">
        <v>54</v>
      </c>
      <c r="T760" t="s">
        <v>33</v>
      </c>
      <c r="U760" s="15" t="s">
        <v>34</v>
      </c>
      <c r="V760" s="15" t="s">
        <v>76</v>
      </c>
      <c r="W760">
        <v>14</v>
      </c>
      <c r="X760">
        <v>329.27</v>
      </c>
      <c r="Y760" s="15">
        <v>4609.78</v>
      </c>
      <c r="Z760">
        <v>8.27</v>
      </c>
      <c r="AA760">
        <v>25</v>
      </c>
      <c r="AB760">
        <v>303</v>
      </c>
      <c r="AC760" t="s">
        <v>188</v>
      </c>
      <c r="AD760">
        <v>578.01</v>
      </c>
      <c r="AE760">
        <v>4031.7699999999995</v>
      </c>
    </row>
    <row r="761" spans="1:31" x14ac:dyDescent="0.25">
      <c r="A761" s="15">
        <v>100759</v>
      </c>
      <c r="B761" s="1">
        <v>45633</v>
      </c>
      <c r="C761" s="1" t="str">
        <f>TEXT(Table1[[#This Row],[Order Date]],"dddd")</f>
        <v>Saturday</v>
      </c>
      <c r="D761" s="16" t="str">
        <f>TEXT(Table1[[#This Row],[Order Date]],"mmmm")</f>
        <v>December</v>
      </c>
      <c r="E761" s="1">
        <v>45637</v>
      </c>
      <c r="F761" s="1" t="str">
        <f>TEXT(Table1[[#This Row],[Shipment Date]],"dddd")</f>
        <v>Wednesday</v>
      </c>
      <c r="G761" s="1" t="str">
        <f>TEXT(Table1[[#This Row],[Shipment Date]],"mmmm")</f>
        <v>December</v>
      </c>
      <c r="H761" s="1">
        <v>45645</v>
      </c>
      <c r="I761" s="16" t="str">
        <f>TEXT(Table1[[#This Row],[Delivery Date]],"dddd")</f>
        <v>Thursday</v>
      </c>
      <c r="J761" s="1" t="str">
        <f>TEXT(Table1[[#This Row],[Delivery Date]],"mmmm")</f>
        <v>December</v>
      </c>
      <c r="K761" t="s">
        <v>2124</v>
      </c>
      <c r="L761" s="15" t="s">
        <v>32</v>
      </c>
      <c r="M761" s="15" t="s">
        <v>110</v>
      </c>
      <c r="N761" t="s">
        <v>2125</v>
      </c>
      <c r="O761" s="15" t="s">
        <v>368</v>
      </c>
      <c r="P761" s="15" t="s">
        <v>29</v>
      </c>
      <c r="Q761" t="s">
        <v>1289</v>
      </c>
      <c r="R761" t="s">
        <v>118</v>
      </c>
      <c r="S761" t="s">
        <v>32</v>
      </c>
      <c r="T761" t="s">
        <v>151</v>
      </c>
      <c r="U761" s="15" t="s">
        <v>152</v>
      </c>
      <c r="V761" s="15" t="s">
        <v>35</v>
      </c>
      <c r="W761">
        <v>456</v>
      </c>
      <c r="X761">
        <v>73.17</v>
      </c>
      <c r="Y761" s="15">
        <v>33365.519999999997</v>
      </c>
      <c r="Z761">
        <v>18.82</v>
      </c>
      <c r="AA761">
        <v>8</v>
      </c>
      <c r="AB761">
        <v>894</v>
      </c>
      <c r="AC761" t="s">
        <v>36</v>
      </c>
      <c r="AD761">
        <v>8893.5400000000009</v>
      </c>
      <c r="AE761">
        <v>24471.979999999996</v>
      </c>
    </row>
    <row r="762" spans="1:31" x14ac:dyDescent="0.25">
      <c r="A762" s="15">
        <v>100760</v>
      </c>
      <c r="B762" s="1">
        <v>45799</v>
      </c>
      <c r="C762" s="1" t="str">
        <f>TEXT(Table1[[#This Row],[Order Date]],"dddd")</f>
        <v>Thursday</v>
      </c>
      <c r="D762" s="16" t="str">
        <f>TEXT(Table1[[#This Row],[Order Date]],"mmmm")</f>
        <v>May</v>
      </c>
      <c r="E762" s="1">
        <v>45804</v>
      </c>
      <c r="F762" s="1" t="str">
        <f>TEXT(Table1[[#This Row],[Shipment Date]],"dddd")</f>
        <v>Tuesday</v>
      </c>
      <c r="G762" s="1" t="str">
        <f>TEXT(Table1[[#This Row],[Shipment Date]],"mmmm")</f>
        <v>May</v>
      </c>
      <c r="H762" s="1">
        <v>45824</v>
      </c>
      <c r="I762" s="16" t="str">
        <f>TEXT(Table1[[#This Row],[Delivery Date]],"dddd")</f>
        <v>Monday</v>
      </c>
      <c r="J762" s="1" t="str">
        <f>TEXT(Table1[[#This Row],[Delivery Date]],"mmmm")</f>
        <v>June</v>
      </c>
      <c r="K762" t="s">
        <v>2126</v>
      </c>
      <c r="L762" s="15" t="s">
        <v>32</v>
      </c>
      <c r="M762" s="15" t="s">
        <v>364</v>
      </c>
      <c r="N762" t="s">
        <v>2127</v>
      </c>
      <c r="O762" s="15" t="s">
        <v>246</v>
      </c>
      <c r="P762" s="15" t="s">
        <v>29</v>
      </c>
      <c r="Q762" t="s">
        <v>2128</v>
      </c>
      <c r="R762" t="s">
        <v>122</v>
      </c>
      <c r="S762" t="s">
        <v>25</v>
      </c>
      <c r="T762" t="s">
        <v>55</v>
      </c>
      <c r="U762" s="15" t="s">
        <v>56</v>
      </c>
      <c r="V762" s="15" t="s">
        <v>76</v>
      </c>
      <c r="W762">
        <v>390</v>
      </c>
      <c r="X762">
        <v>86.1</v>
      </c>
      <c r="Y762" s="15">
        <v>33579</v>
      </c>
      <c r="Z762">
        <v>15.13</v>
      </c>
      <c r="AA762">
        <v>20</v>
      </c>
      <c r="AB762">
        <v>2087</v>
      </c>
      <c r="AC762" t="s">
        <v>36</v>
      </c>
      <c r="AD762">
        <v>7156.98</v>
      </c>
      <c r="AE762">
        <v>26422.02</v>
      </c>
    </row>
    <row r="763" spans="1:31" x14ac:dyDescent="0.25">
      <c r="A763" s="15">
        <v>100761</v>
      </c>
      <c r="B763" s="1">
        <v>45862</v>
      </c>
      <c r="C763" s="1" t="str">
        <f>TEXT(Table1[[#This Row],[Order Date]],"dddd")</f>
        <v>Thursday</v>
      </c>
      <c r="D763" s="16" t="str">
        <f>TEXT(Table1[[#This Row],[Order Date]],"mmmm")</f>
        <v>July</v>
      </c>
      <c r="E763" s="1">
        <v>45864</v>
      </c>
      <c r="F763" s="1" t="str">
        <f>TEXT(Table1[[#This Row],[Shipment Date]],"dddd")</f>
        <v>Saturday</v>
      </c>
      <c r="G763" s="1" t="str">
        <f>TEXT(Table1[[#This Row],[Shipment Date]],"mmmm")</f>
        <v>July</v>
      </c>
      <c r="H763" s="1">
        <v>45867</v>
      </c>
      <c r="I763" s="16" t="str">
        <f>TEXT(Table1[[#This Row],[Delivery Date]],"dddd")</f>
        <v>Tuesday</v>
      </c>
      <c r="J763" s="1" t="str">
        <f>TEXT(Table1[[#This Row],[Delivery Date]],"mmmm")</f>
        <v>July</v>
      </c>
      <c r="K763" t="s">
        <v>2129</v>
      </c>
      <c r="L763" s="15" t="s">
        <v>65</v>
      </c>
      <c r="M763" s="15" t="s">
        <v>70</v>
      </c>
      <c r="N763" t="s">
        <v>2130</v>
      </c>
      <c r="O763" s="15" t="s">
        <v>41</v>
      </c>
      <c r="P763" s="15" t="s">
        <v>42</v>
      </c>
      <c r="Q763" t="s">
        <v>2131</v>
      </c>
      <c r="R763" t="s">
        <v>91</v>
      </c>
      <c r="S763" t="s">
        <v>32</v>
      </c>
      <c r="T763" t="s">
        <v>66</v>
      </c>
      <c r="U763" s="15" t="s">
        <v>67</v>
      </c>
      <c r="V763" s="15" t="s">
        <v>68</v>
      </c>
      <c r="W763">
        <v>343</v>
      </c>
      <c r="X763">
        <v>288.2</v>
      </c>
      <c r="Y763" s="15">
        <v>98852.6</v>
      </c>
      <c r="Z763">
        <v>50.74</v>
      </c>
      <c r="AA763">
        <v>3</v>
      </c>
      <c r="AB763">
        <v>411</v>
      </c>
      <c r="AC763" t="s">
        <v>36</v>
      </c>
      <c r="AD763">
        <v>15419.59</v>
      </c>
      <c r="AE763">
        <v>83433.010000000009</v>
      </c>
    </row>
    <row r="764" spans="1:31" x14ac:dyDescent="0.25">
      <c r="A764" s="15">
        <v>100762</v>
      </c>
      <c r="B764" s="1">
        <v>45667</v>
      </c>
      <c r="C764" s="1" t="str">
        <f>TEXT(Table1[[#This Row],[Order Date]],"dddd")</f>
        <v>Friday</v>
      </c>
      <c r="D764" s="16" t="str">
        <f>TEXT(Table1[[#This Row],[Order Date]],"mmmm")</f>
        <v>January</v>
      </c>
      <c r="E764" s="1">
        <v>45672</v>
      </c>
      <c r="F764" s="1" t="str">
        <f>TEXT(Table1[[#This Row],[Shipment Date]],"dddd")</f>
        <v>Wednesday</v>
      </c>
      <c r="G764" s="1" t="str">
        <f>TEXT(Table1[[#This Row],[Shipment Date]],"mmmm")</f>
        <v>January</v>
      </c>
      <c r="H764" s="1">
        <v>45676</v>
      </c>
      <c r="I764" s="16" t="str">
        <f>TEXT(Table1[[#This Row],[Delivery Date]],"dddd")</f>
        <v>Sunday</v>
      </c>
      <c r="J764" s="1" t="str">
        <f>TEXT(Table1[[#This Row],[Delivery Date]],"mmmm")</f>
        <v>January</v>
      </c>
      <c r="K764" t="s">
        <v>2132</v>
      </c>
      <c r="L764" s="15" t="s">
        <v>38</v>
      </c>
      <c r="M764" s="15" t="s">
        <v>147</v>
      </c>
      <c r="N764" t="s">
        <v>2133</v>
      </c>
      <c r="O764" s="15" t="s">
        <v>144</v>
      </c>
      <c r="P764" s="15" t="s">
        <v>52</v>
      </c>
      <c r="Q764" t="s">
        <v>2134</v>
      </c>
      <c r="R764" t="s">
        <v>122</v>
      </c>
      <c r="S764" t="s">
        <v>54</v>
      </c>
      <c r="T764" t="s">
        <v>55</v>
      </c>
      <c r="U764" s="15" t="s">
        <v>56</v>
      </c>
      <c r="V764" s="15" t="s">
        <v>68</v>
      </c>
      <c r="W764">
        <v>427</v>
      </c>
      <c r="X764">
        <v>22.32</v>
      </c>
      <c r="Y764" s="15">
        <v>9530.64</v>
      </c>
      <c r="Z764">
        <v>56.18</v>
      </c>
      <c r="AA764">
        <v>4</v>
      </c>
      <c r="AB764">
        <v>767</v>
      </c>
      <c r="AC764" t="s">
        <v>57</v>
      </c>
      <c r="AD764">
        <v>784.48</v>
      </c>
      <c r="AE764">
        <v>8746.16</v>
      </c>
    </row>
    <row r="765" spans="1:31" x14ac:dyDescent="0.25">
      <c r="A765" s="15">
        <v>100763</v>
      </c>
      <c r="B765" s="1">
        <v>45964</v>
      </c>
      <c r="C765" s="1" t="str">
        <f>TEXT(Table1[[#This Row],[Order Date]],"dddd")</f>
        <v>Monday</v>
      </c>
      <c r="D765" s="16" t="str">
        <f>TEXT(Table1[[#This Row],[Order Date]],"mmmm")</f>
        <v>November</v>
      </c>
      <c r="E765" s="1">
        <v>45968</v>
      </c>
      <c r="F765" s="1" t="str">
        <f>TEXT(Table1[[#This Row],[Shipment Date]],"dddd")</f>
        <v>Friday</v>
      </c>
      <c r="G765" s="1" t="str">
        <f>TEXT(Table1[[#This Row],[Shipment Date]],"mmmm")</f>
        <v>November</v>
      </c>
      <c r="H765" s="1">
        <v>45972</v>
      </c>
      <c r="I765" s="16" t="str">
        <f>TEXT(Table1[[#This Row],[Delivery Date]],"dddd")</f>
        <v>Tuesday</v>
      </c>
      <c r="J765" s="1" t="str">
        <f>TEXT(Table1[[#This Row],[Delivery Date]],"mmmm")</f>
        <v>November</v>
      </c>
      <c r="K765" t="s">
        <v>2135</v>
      </c>
      <c r="L765" s="15" t="s">
        <v>25</v>
      </c>
      <c r="M765" s="15" t="s">
        <v>172</v>
      </c>
      <c r="N765" t="s">
        <v>2136</v>
      </c>
      <c r="O765" s="15" t="s">
        <v>278</v>
      </c>
      <c r="P765" s="15" t="s">
        <v>29</v>
      </c>
      <c r="Q765" t="s">
        <v>2137</v>
      </c>
      <c r="R765" t="s">
        <v>64</v>
      </c>
      <c r="S765" t="s">
        <v>54</v>
      </c>
      <c r="T765" t="s">
        <v>33</v>
      </c>
      <c r="U765" s="15" t="s">
        <v>34</v>
      </c>
      <c r="V765" s="15" t="s">
        <v>68</v>
      </c>
      <c r="W765">
        <v>443</v>
      </c>
      <c r="X765">
        <v>76.739999999999995</v>
      </c>
      <c r="Y765" s="15">
        <v>33995.82</v>
      </c>
      <c r="Z765">
        <v>57.22</v>
      </c>
      <c r="AA765">
        <v>4</v>
      </c>
      <c r="AB765">
        <v>2064</v>
      </c>
      <c r="AC765" t="s">
        <v>36</v>
      </c>
      <c r="AD765">
        <v>4101.03</v>
      </c>
      <c r="AE765">
        <v>29894.79</v>
      </c>
    </row>
    <row r="766" spans="1:31" x14ac:dyDescent="0.25">
      <c r="A766" s="15">
        <v>100764</v>
      </c>
      <c r="B766" s="1">
        <v>45853</v>
      </c>
      <c r="C766" s="1" t="str">
        <f>TEXT(Table1[[#This Row],[Order Date]],"dddd")</f>
        <v>Tuesday</v>
      </c>
      <c r="D766" s="16" t="str">
        <f>TEXT(Table1[[#This Row],[Order Date]],"mmmm")</f>
        <v>July</v>
      </c>
      <c r="E766" s="1">
        <v>45854</v>
      </c>
      <c r="F766" s="1" t="str">
        <f>TEXT(Table1[[#This Row],[Shipment Date]],"dddd")</f>
        <v>Wednesday</v>
      </c>
      <c r="G766" s="1" t="str">
        <f>TEXT(Table1[[#This Row],[Shipment Date]],"mmmm")</f>
        <v>July</v>
      </c>
      <c r="H766" s="1">
        <v>45864</v>
      </c>
      <c r="I766" s="16" t="str">
        <f>TEXT(Table1[[#This Row],[Delivery Date]],"dddd")</f>
        <v>Saturday</v>
      </c>
      <c r="J766" s="1" t="str">
        <f>TEXT(Table1[[#This Row],[Delivery Date]],"mmmm")</f>
        <v>July</v>
      </c>
      <c r="K766" t="s">
        <v>2138</v>
      </c>
      <c r="L766" s="15" t="s">
        <v>38</v>
      </c>
      <c r="M766" s="15" t="s">
        <v>217</v>
      </c>
      <c r="N766" t="s">
        <v>2139</v>
      </c>
      <c r="O766" s="15" t="s">
        <v>177</v>
      </c>
      <c r="P766" s="15" t="s">
        <v>29</v>
      </c>
      <c r="Q766" t="s">
        <v>775</v>
      </c>
      <c r="R766" t="s">
        <v>122</v>
      </c>
      <c r="S766" t="s">
        <v>25</v>
      </c>
      <c r="T766" t="s">
        <v>107</v>
      </c>
      <c r="U766" s="15" t="s">
        <v>108</v>
      </c>
      <c r="V766" s="15" t="s">
        <v>123</v>
      </c>
      <c r="W766">
        <v>226</v>
      </c>
      <c r="X766">
        <v>117.21</v>
      </c>
      <c r="Y766" s="15">
        <v>26489.46</v>
      </c>
      <c r="Z766">
        <v>16.18</v>
      </c>
      <c r="AA766">
        <v>10</v>
      </c>
      <c r="AB766">
        <v>2977</v>
      </c>
      <c r="AC766" t="s">
        <v>36</v>
      </c>
      <c r="AD766">
        <v>4000.04</v>
      </c>
      <c r="AE766">
        <v>22489.42</v>
      </c>
    </row>
    <row r="767" spans="1:31" x14ac:dyDescent="0.25">
      <c r="A767" s="15">
        <v>100765</v>
      </c>
      <c r="B767" s="1">
        <v>45563</v>
      </c>
      <c r="C767" s="1" t="str">
        <f>TEXT(Table1[[#This Row],[Order Date]],"dddd")</f>
        <v>Saturday</v>
      </c>
      <c r="D767" s="16" t="str">
        <f>TEXT(Table1[[#This Row],[Order Date]],"mmmm")</f>
        <v>September</v>
      </c>
      <c r="E767" s="1">
        <v>45563</v>
      </c>
      <c r="F767" s="1" t="str">
        <f>TEXT(Table1[[#This Row],[Shipment Date]],"dddd")</f>
        <v>Saturday</v>
      </c>
      <c r="G767" s="1" t="str">
        <f>TEXT(Table1[[#This Row],[Shipment Date]],"mmmm")</f>
        <v>September</v>
      </c>
      <c r="H767" s="1">
        <v>45566</v>
      </c>
      <c r="I767" s="16" t="str">
        <f>TEXT(Table1[[#This Row],[Delivery Date]],"dddd")</f>
        <v>Tuesday</v>
      </c>
      <c r="J767" s="1" t="str">
        <f>TEXT(Table1[[#This Row],[Delivery Date]],"mmmm")</f>
        <v>October</v>
      </c>
      <c r="K767" t="s">
        <v>2140</v>
      </c>
      <c r="L767" s="15" t="s">
        <v>38</v>
      </c>
      <c r="M767" s="15" t="s">
        <v>39</v>
      </c>
      <c r="N767" t="s">
        <v>2141</v>
      </c>
      <c r="O767" s="15" t="s">
        <v>85</v>
      </c>
      <c r="P767" s="15" t="s">
        <v>52</v>
      </c>
      <c r="Q767" t="s">
        <v>1184</v>
      </c>
      <c r="R767" t="s">
        <v>31</v>
      </c>
      <c r="S767" t="s">
        <v>38</v>
      </c>
      <c r="T767" t="s">
        <v>151</v>
      </c>
      <c r="U767" s="15" t="s">
        <v>152</v>
      </c>
      <c r="V767" s="15" t="s">
        <v>68</v>
      </c>
      <c r="W767">
        <v>482</v>
      </c>
      <c r="X767">
        <v>18.12</v>
      </c>
      <c r="Y767" s="15">
        <v>8733.84</v>
      </c>
      <c r="Z767">
        <v>44.26</v>
      </c>
      <c r="AA767">
        <v>3</v>
      </c>
      <c r="AB767">
        <v>4099</v>
      </c>
      <c r="AC767" t="s">
        <v>36</v>
      </c>
      <c r="AD767">
        <v>1392.66</v>
      </c>
      <c r="AE767">
        <v>7341.18</v>
      </c>
    </row>
    <row r="768" spans="1:31" x14ac:dyDescent="0.25">
      <c r="A768" s="15">
        <v>100766</v>
      </c>
      <c r="B768" s="1">
        <v>45585</v>
      </c>
      <c r="C768" s="1" t="str">
        <f>TEXT(Table1[[#This Row],[Order Date]],"dddd")</f>
        <v>Sunday</v>
      </c>
      <c r="D768" s="16" t="str">
        <f>TEXT(Table1[[#This Row],[Order Date]],"mmmm")</f>
        <v>October</v>
      </c>
      <c r="E768" s="1">
        <v>45586</v>
      </c>
      <c r="F768" s="1" t="str">
        <f>TEXT(Table1[[#This Row],[Shipment Date]],"dddd")</f>
        <v>Monday</v>
      </c>
      <c r="G768" s="1" t="str">
        <f>TEXT(Table1[[#This Row],[Shipment Date]],"mmmm")</f>
        <v>October</v>
      </c>
      <c r="H768" s="1">
        <v>45597</v>
      </c>
      <c r="I768" s="16" t="str">
        <f>TEXT(Table1[[#This Row],[Delivery Date]],"dddd")</f>
        <v>Friday</v>
      </c>
      <c r="J768" s="1" t="str">
        <f>TEXT(Table1[[#This Row],[Delivery Date]],"mmmm")</f>
        <v>November</v>
      </c>
      <c r="K768" t="s">
        <v>2142</v>
      </c>
      <c r="L768" s="15" t="s">
        <v>38</v>
      </c>
      <c r="M768" s="15" t="s">
        <v>147</v>
      </c>
      <c r="N768" t="s">
        <v>2143</v>
      </c>
      <c r="O768" s="15" t="s">
        <v>72</v>
      </c>
      <c r="P768" s="15" t="s">
        <v>42</v>
      </c>
      <c r="Q768" t="s">
        <v>2144</v>
      </c>
      <c r="R768" t="s">
        <v>212</v>
      </c>
      <c r="S768" t="s">
        <v>65</v>
      </c>
      <c r="T768" t="s">
        <v>203</v>
      </c>
      <c r="U768" s="15" t="s">
        <v>204</v>
      </c>
      <c r="V768" s="15" t="s">
        <v>35</v>
      </c>
      <c r="W768">
        <v>43</v>
      </c>
      <c r="X768">
        <v>354.76</v>
      </c>
      <c r="Y768" s="15">
        <v>15254.68</v>
      </c>
      <c r="Z768">
        <v>13.69</v>
      </c>
      <c r="AA768">
        <v>11</v>
      </c>
      <c r="AB768">
        <v>1301</v>
      </c>
      <c r="AC768" t="s">
        <v>36</v>
      </c>
      <c r="AD768">
        <v>3191.27</v>
      </c>
      <c r="AE768">
        <v>12063.41</v>
      </c>
    </row>
    <row r="769" spans="1:31" x14ac:dyDescent="0.25">
      <c r="A769" s="15">
        <v>100767</v>
      </c>
      <c r="B769" s="1">
        <v>45730</v>
      </c>
      <c r="C769" s="1" t="str">
        <f>TEXT(Table1[[#This Row],[Order Date]],"dddd")</f>
        <v>Friday</v>
      </c>
      <c r="D769" s="16" t="str">
        <f>TEXT(Table1[[#This Row],[Order Date]],"mmmm")</f>
        <v>March</v>
      </c>
      <c r="E769" s="1">
        <v>45732</v>
      </c>
      <c r="F769" s="1" t="str">
        <f>TEXT(Table1[[#This Row],[Shipment Date]],"dddd")</f>
        <v>Sunday</v>
      </c>
      <c r="G769" s="1" t="str">
        <f>TEXT(Table1[[#This Row],[Shipment Date]],"mmmm")</f>
        <v>March</v>
      </c>
      <c r="H769" s="1">
        <v>45737</v>
      </c>
      <c r="I769" s="16" t="str">
        <f>TEXT(Table1[[#This Row],[Delivery Date]],"dddd")</f>
        <v>Friday</v>
      </c>
      <c r="J769" s="1" t="str">
        <f>TEXT(Table1[[#This Row],[Delivery Date]],"mmmm")</f>
        <v>March</v>
      </c>
      <c r="K769" t="s">
        <v>2145</v>
      </c>
      <c r="L769" s="15" t="s">
        <v>65</v>
      </c>
      <c r="M769" s="15" t="s">
        <v>142</v>
      </c>
      <c r="N769" t="s">
        <v>2146</v>
      </c>
      <c r="O769" s="15" t="s">
        <v>144</v>
      </c>
      <c r="P769" s="15" t="s">
        <v>52</v>
      </c>
      <c r="Q769" t="s">
        <v>2147</v>
      </c>
      <c r="R769" t="s">
        <v>64</v>
      </c>
      <c r="S769" t="s">
        <v>32</v>
      </c>
      <c r="T769" t="s">
        <v>55</v>
      </c>
      <c r="U769" s="15" t="s">
        <v>56</v>
      </c>
      <c r="V769" s="15" t="s">
        <v>68</v>
      </c>
      <c r="W769">
        <v>327</v>
      </c>
      <c r="X769">
        <v>75.58</v>
      </c>
      <c r="Y769" s="15">
        <v>24714.66</v>
      </c>
      <c r="Z769">
        <v>49.7</v>
      </c>
      <c r="AA769">
        <v>5</v>
      </c>
      <c r="AB769">
        <v>3551</v>
      </c>
      <c r="AC769" t="s">
        <v>36</v>
      </c>
      <c r="AD769">
        <v>3046.11</v>
      </c>
      <c r="AE769">
        <v>21668.55</v>
      </c>
    </row>
    <row r="770" spans="1:31" x14ac:dyDescent="0.25">
      <c r="A770" s="15">
        <v>100768</v>
      </c>
      <c r="B770" s="1">
        <v>45739</v>
      </c>
      <c r="C770" s="1" t="str">
        <f>TEXT(Table1[[#This Row],[Order Date]],"dddd")</f>
        <v>Sunday</v>
      </c>
      <c r="D770" s="16" t="str">
        <f>TEXT(Table1[[#This Row],[Order Date]],"mmmm")</f>
        <v>March</v>
      </c>
      <c r="E770" s="1">
        <v>45740</v>
      </c>
      <c r="F770" s="1" t="str">
        <f>TEXT(Table1[[#This Row],[Shipment Date]],"dddd")</f>
        <v>Monday</v>
      </c>
      <c r="G770" s="1" t="str">
        <f>TEXT(Table1[[#This Row],[Shipment Date]],"mmmm")</f>
        <v>March</v>
      </c>
      <c r="H770" s="1">
        <v>45753</v>
      </c>
      <c r="I770" s="16" t="str">
        <f>TEXT(Table1[[#This Row],[Delivery Date]],"dddd")</f>
        <v>Sunday</v>
      </c>
      <c r="J770" s="1" t="str">
        <f>TEXT(Table1[[#This Row],[Delivery Date]],"mmmm")</f>
        <v>April</v>
      </c>
      <c r="K770" t="s">
        <v>2148</v>
      </c>
      <c r="L770" s="15" t="s">
        <v>38</v>
      </c>
      <c r="M770" s="15" t="s">
        <v>39</v>
      </c>
      <c r="N770" t="s">
        <v>2149</v>
      </c>
      <c r="O770" s="15" t="s">
        <v>230</v>
      </c>
      <c r="P770" s="15" t="s">
        <v>80</v>
      </c>
      <c r="Q770" t="s">
        <v>345</v>
      </c>
      <c r="R770" t="s">
        <v>212</v>
      </c>
      <c r="S770" t="s">
        <v>32</v>
      </c>
      <c r="T770" t="s">
        <v>107</v>
      </c>
      <c r="U770" s="15" t="s">
        <v>108</v>
      </c>
      <c r="V770" s="15" t="s">
        <v>123</v>
      </c>
      <c r="W770">
        <v>388</v>
      </c>
      <c r="X770">
        <v>179.67</v>
      </c>
      <c r="Y770" s="15">
        <v>69711.960000000006</v>
      </c>
      <c r="Z770">
        <v>20.12</v>
      </c>
      <c r="AA770">
        <v>13</v>
      </c>
      <c r="AB770">
        <v>650</v>
      </c>
      <c r="AC770" t="s">
        <v>36</v>
      </c>
      <c r="AD770">
        <v>16557.72</v>
      </c>
      <c r="AE770">
        <v>53154.240000000005</v>
      </c>
    </row>
    <row r="771" spans="1:31" x14ac:dyDescent="0.25">
      <c r="A771" s="15">
        <v>100769</v>
      </c>
      <c r="B771" s="1">
        <v>45634</v>
      </c>
      <c r="C771" s="1" t="str">
        <f>TEXT(Table1[[#This Row],[Order Date]],"dddd")</f>
        <v>Sunday</v>
      </c>
      <c r="D771" s="16" t="str">
        <f>TEXT(Table1[[#This Row],[Order Date]],"mmmm")</f>
        <v>December</v>
      </c>
      <c r="E771" s="1">
        <v>45634</v>
      </c>
      <c r="F771" s="1" t="str">
        <f>TEXT(Table1[[#This Row],[Shipment Date]],"dddd")</f>
        <v>Sunday</v>
      </c>
      <c r="G771" s="1" t="str">
        <f>TEXT(Table1[[#This Row],[Shipment Date]],"mmmm")</f>
        <v>December</v>
      </c>
      <c r="H771" s="1">
        <v>45647</v>
      </c>
      <c r="I771" s="16" t="str">
        <f>TEXT(Table1[[#This Row],[Delivery Date]],"dddd")</f>
        <v>Saturday</v>
      </c>
      <c r="J771" s="1" t="str">
        <f>TEXT(Table1[[#This Row],[Delivery Date]],"mmmm")</f>
        <v>December</v>
      </c>
      <c r="K771" t="s">
        <v>2150</v>
      </c>
      <c r="L771" s="15" t="s">
        <v>25</v>
      </c>
      <c r="M771" s="15" t="s">
        <v>172</v>
      </c>
      <c r="N771" t="s">
        <v>2151</v>
      </c>
      <c r="O771" s="15" t="s">
        <v>72</v>
      </c>
      <c r="P771" s="15" t="s">
        <v>42</v>
      </c>
      <c r="Q771" t="s">
        <v>1851</v>
      </c>
      <c r="R771" t="s">
        <v>44</v>
      </c>
      <c r="S771" t="s">
        <v>32</v>
      </c>
      <c r="T771" t="s">
        <v>55</v>
      </c>
      <c r="U771" s="15" t="s">
        <v>56</v>
      </c>
      <c r="V771" s="15" t="s">
        <v>76</v>
      </c>
      <c r="W771">
        <v>498</v>
      </c>
      <c r="X771">
        <v>330.6</v>
      </c>
      <c r="Y771" s="15">
        <v>164638.79999999999</v>
      </c>
      <c r="Z771">
        <v>17.100000000000001</v>
      </c>
      <c r="AA771">
        <v>13</v>
      </c>
      <c r="AB771">
        <v>301</v>
      </c>
      <c r="AC771" t="s">
        <v>36</v>
      </c>
      <c r="AD771">
        <v>20825.28</v>
      </c>
      <c r="AE771">
        <v>143813.51999999999</v>
      </c>
    </row>
    <row r="772" spans="1:31" x14ac:dyDescent="0.25">
      <c r="A772" s="15">
        <v>100770</v>
      </c>
      <c r="B772" s="1">
        <v>45508</v>
      </c>
      <c r="C772" s="1" t="str">
        <f>TEXT(Table1[[#This Row],[Order Date]],"dddd")</f>
        <v>Sunday</v>
      </c>
      <c r="D772" s="16" t="str">
        <f>TEXT(Table1[[#This Row],[Order Date]],"mmmm")</f>
        <v>August</v>
      </c>
      <c r="E772" s="1">
        <v>45509</v>
      </c>
      <c r="F772" s="1" t="str">
        <f>TEXT(Table1[[#This Row],[Shipment Date]],"dddd")</f>
        <v>Monday</v>
      </c>
      <c r="G772" s="1" t="str">
        <f>TEXT(Table1[[#This Row],[Shipment Date]],"mmmm")</f>
        <v>August</v>
      </c>
      <c r="H772" s="1">
        <v>45523</v>
      </c>
      <c r="I772" s="16" t="str">
        <f>TEXT(Table1[[#This Row],[Delivery Date]],"dddd")</f>
        <v>Monday</v>
      </c>
      <c r="J772" s="1" t="str">
        <f>TEXT(Table1[[#This Row],[Delivery Date]],"mmmm")</f>
        <v>August</v>
      </c>
      <c r="K772" t="s">
        <v>2152</v>
      </c>
      <c r="L772" s="15" t="s">
        <v>54</v>
      </c>
      <c r="M772" s="15" t="s">
        <v>158</v>
      </c>
      <c r="N772" t="s">
        <v>2153</v>
      </c>
      <c r="O772" s="15" t="s">
        <v>278</v>
      </c>
      <c r="P772" s="15" t="s">
        <v>29</v>
      </c>
      <c r="Q772" t="s">
        <v>2154</v>
      </c>
      <c r="R772" t="s">
        <v>118</v>
      </c>
      <c r="S772" t="s">
        <v>32</v>
      </c>
      <c r="T772" t="s">
        <v>151</v>
      </c>
      <c r="U772" s="15" t="s">
        <v>152</v>
      </c>
      <c r="V772" s="15" t="s">
        <v>123</v>
      </c>
      <c r="W772">
        <v>444</v>
      </c>
      <c r="X772">
        <v>113.69</v>
      </c>
      <c r="Y772" s="15">
        <v>50478.36</v>
      </c>
      <c r="Z772">
        <v>21.48</v>
      </c>
      <c r="AA772">
        <v>14</v>
      </c>
      <c r="AB772">
        <v>967</v>
      </c>
      <c r="AC772" t="s">
        <v>36</v>
      </c>
      <c r="AD772">
        <v>11511</v>
      </c>
      <c r="AE772">
        <v>38967.360000000001</v>
      </c>
    </row>
    <row r="773" spans="1:31" x14ac:dyDescent="0.25">
      <c r="A773" s="15">
        <v>100771</v>
      </c>
      <c r="B773" s="1">
        <v>45423</v>
      </c>
      <c r="C773" s="1" t="str">
        <f>TEXT(Table1[[#This Row],[Order Date]],"dddd")</f>
        <v>Saturday</v>
      </c>
      <c r="D773" s="16" t="str">
        <f>TEXT(Table1[[#This Row],[Order Date]],"mmmm")</f>
        <v>May</v>
      </c>
      <c r="E773" s="1">
        <v>45426</v>
      </c>
      <c r="F773" s="1" t="str">
        <f>TEXT(Table1[[#This Row],[Shipment Date]],"dddd")</f>
        <v>Tuesday</v>
      </c>
      <c r="G773" s="1" t="str">
        <f>TEXT(Table1[[#This Row],[Shipment Date]],"mmmm")</f>
        <v>May</v>
      </c>
      <c r="H773" s="1">
        <v>45451</v>
      </c>
      <c r="I773" s="16" t="str">
        <f>TEXT(Table1[[#This Row],[Delivery Date]],"dddd")</f>
        <v>Saturday</v>
      </c>
      <c r="J773" s="1" t="str">
        <f>TEXT(Table1[[#This Row],[Delivery Date]],"mmmm")</f>
        <v>June</v>
      </c>
      <c r="K773" t="s">
        <v>2155</v>
      </c>
      <c r="L773" s="15" t="s">
        <v>65</v>
      </c>
      <c r="M773" s="15" t="s">
        <v>154</v>
      </c>
      <c r="N773" t="s">
        <v>2156</v>
      </c>
      <c r="O773" s="15" t="s">
        <v>139</v>
      </c>
      <c r="P773" s="15" t="s">
        <v>42</v>
      </c>
      <c r="Q773" t="s">
        <v>1076</v>
      </c>
      <c r="R773" t="s">
        <v>98</v>
      </c>
      <c r="S773" t="s">
        <v>38</v>
      </c>
      <c r="T773" t="s">
        <v>102</v>
      </c>
      <c r="U773" s="15" t="s">
        <v>103</v>
      </c>
      <c r="V773" s="15" t="s">
        <v>76</v>
      </c>
      <c r="W773">
        <v>67</v>
      </c>
      <c r="X773">
        <v>78.459999999999994</v>
      </c>
      <c r="Y773" s="15">
        <v>5256.82</v>
      </c>
      <c r="Z773">
        <v>9.24</v>
      </c>
      <c r="AA773">
        <v>25</v>
      </c>
      <c r="AB773">
        <v>1664</v>
      </c>
      <c r="AC773" t="s">
        <v>188</v>
      </c>
      <c r="AD773">
        <v>918.89</v>
      </c>
      <c r="AE773">
        <v>4337.9299999999994</v>
      </c>
    </row>
    <row r="774" spans="1:31" x14ac:dyDescent="0.25">
      <c r="A774" s="15">
        <v>100772</v>
      </c>
      <c r="B774" s="1">
        <v>45873</v>
      </c>
      <c r="C774" s="1" t="str">
        <f>TEXT(Table1[[#This Row],[Order Date]],"dddd")</f>
        <v>Monday</v>
      </c>
      <c r="D774" s="16" t="str">
        <f>TEXT(Table1[[#This Row],[Order Date]],"mmmm")</f>
        <v>August</v>
      </c>
      <c r="E774" s="1">
        <v>45873</v>
      </c>
      <c r="F774" s="1" t="str">
        <f>TEXT(Table1[[#This Row],[Shipment Date]],"dddd")</f>
        <v>Monday</v>
      </c>
      <c r="G774" s="1" t="str">
        <f>TEXT(Table1[[#This Row],[Shipment Date]],"mmmm")</f>
        <v>August</v>
      </c>
      <c r="H774" s="1">
        <v>45874</v>
      </c>
      <c r="I774" s="16" t="str">
        <f>TEXT(Table1[[#This Row],[Delivery Date]],"dddd")</f>
        <v>Tuesday</v>
      </c>
      <c r="J774" s="1" t="str">
        <f>TEXT(Table1[[#This Row],[Delivery Date]],"mmmm")</f>
        <v>August</v>
      </c>
      <c r="K774" t="s">
        <v>2157</v>
      </c>
      <c r="L774" s="15" t="s">
        <v>25</v>
      </c>
      <c r="M774" s="15" t="s">
        <v>172</v>
      </c>
      <c r="N774" t="s">
        <v>2158</v>
      </c>
      <c r="O774" s="15" t="s">
        <v>278</v>
      </c>
      <c r="P774" s="15" t="s">
        <v>29</v>
      </c>
      <c r="Q774" t="s">
        <v>1924</v>
      </c>
      <c r="R774" t="s">
        <v>91</v>
      </c>
      <c r="S774" t="s">
        <v>38</v>
      </c>
      <c r="T774" t="s">
        <v>55</v>
      </c>
      <c r="U774" s="15" t="s">
        <v>56</v>
      </c>
      <c r="V774" s="15" t="s">
        <v>68</v>
      </c>
      <c r="W774">
        <v>154</v>
      </c>
      <c r="X774">
        <v>19.23</v>
      </c>
      <c r="Y774" s="15">
        <v>2961.42</v>
      </c>
      <c r="Z774">
        <v>38.49</v>
      </c>
      <c r="AA774">
        <v>1</v>
      </c>
      <c r="AB774">
        <v>3190</v>
      </c>
      <c r="AC774" t="s">
        <v>36</v>
      </c>
      <c r="AD774">
        <v>311.02</v>
      </c>
      <c r="AE774">
        <v>2650.4</v>
      </c>
    </row>
    <row r="775" spans="1:31" x14ac:dyDescent="0.25">
      <c r="A775" s="15">
        <v>100773</v>
      </c>
      <c r="B775" s="1">
        <v>45809</v>
      </c>
      <c r="C775" s="1" t="str">
        <f>TEXT(Table1[[#This Row],[Order Date]],"dddd")</f>
        <v>Sunday</v>
      </c>
      <c r="D775" s="16" t="str">
        <f>TEXT(Table1[[#This Row],[Order Date]],"mmmm")</f>
        <v>June</v>
      </c>
      <c r="E775" s="1">
        <v>45809</v>
      </c>
      <c r="F775" s="1" t="str">
        <f>TEXT(Table1[[#This Row],[Shipment Date]],"dddd")</f>
        <v>Sunday</v>
      </c>
      <c r="G775" s="1" t="str">
        <f>TEXT(Table1[[#This Row],[Shipment Date]],"mmmm")</f>
        <v>June</v>
      </c>
      <c r="H775" s="1">
        <v>45813</v>
      </c>
      <c r="I775" s="16" t="str">
        <f>TEXT(Table1[[#This Row],[Delivery Date]],"dddd")</f>
        <v>Thursday</v>
      </c>
      <c r="J775" s="1" t="str">
        <f>TEXT(Table1[[#This Row],[Delivery Date]],"mmmm")</f>
        <v>June</v>
      </c>
      <c r="K775" t="s">
        <v>2159</v>
      </c>
      <c r="L775" s="15" t="s">
        <v>32</v>
      </c>
      <c r="M775" s="15" t="s">
        <v>273</v>
      </c>
      <c r="N775" t="s">
        <v>2160</v>
      </c>
      <c r="O775" s="15" t="s">
        <v>278</v>
      </c>
      <c r="P775" s="15" t="s">
        <v>29</v>
      </c>
      <c r="Q775" t="s">
        <v>559</v>
      </c>
      <c r="R775" t="s">
        <v>113</v>
      </c>
      <c r="S775" t="s">
        <v>54</v>
      </c>
      <c r="T775" t="s">
        <v>151</v>
      </c>
      <c r="U775" s="15" t="s">
        <v>152</v>
      </c>
      <c r="V775" s="15" t="s">
        <v>35</v>
      </c>
      <c r="W775">
        <v>77</v>
      </c>
      <c r="X775">
        <v>43.61</v>
      </c>
      <c r="Y775" s="15">
        <v>3357.97</v>
      </c>
      <c r="Z775">
        <v>14.66</v>
      </c>
      <c r="AA775">
        <v>4</v>
      </c>
      <c r="AB775">
        <v>3263</v>
      </c>
      <c r="AC775" t="s">
        <v>36</v>
      </c>
      <c r="AD775">
        <v>863.76</v>
      </c>
      <c r="AE775">
        <v>2494.21</v>
      </c>
    </row>
    <row r="776" spans="1:31" x14ac:dyDescent="0.25">
      <c r="A776" s="15">
        <v>100774</v>
      </c>
      <c r="B776" s="1">
        <v>45403</v>
      </c>
      <c r="C776" s="1" t="str">
        <f>TEXT(Table1[[#This Row],[Order Date]],"dddd")</f>
        <v>Sunday</v>
      </c>
      <c r="D776" s="16" t="str">
        <f>TEXT(Table1[[#This Row],[Order Date]],"mmmm")</f>
        <v>April</v>
      </c>
      <c r="E776" s="1">
        <v>45407</v>
      </c>
      <c r="F776" s="1" t="str">
        <f>TEXT(Table1[[#This Row],[Shipment Date]],"dddd")</f>
        <v>Thursday</v>
      </c>
      <c r="G776" s="1" t="str">
        <f>TEXT(Table1[[#This Row],[Shipment Date]],"mmmm")</f>
        <v>April</v>
      </c>
      <c r="H776" s="1">
        <v>45423</v>
      </c>
      <c r="I776" s="16" t="str">
        <f>TEXT(Table1[[#This Row],[Delivery Date]],"dddd")</f>
        <v>Saturday</v>
      </c>
      <c r="J776" s="1" t="str">
        <f>TEXT(Table1[[#This Row],[Delivery Date]],"mmmm")</f>
        <v>May</v>
      </c>
      <c r="K776" t="s">
        <v>2161</v>
      </c>
      <c r="L776" s="15" t="s">
        <v>54</v>
      </c>
      <c r="M776" s="15" t="s">
        <v>193</v>
      </c>
      <c r="N776" t="s">
        <v>2162</v>
      </c>
      <c r="O776" s="15" t="s">
        <v>79</v>
      </c>
      <c r="P776" s="15" t="s">
        <v>80</v>
      </c>
      <c r="Q776" t="s">
        <v>1385</v>
      </c>
      <c r="R776" t="s">
        <v>64</v>
      </c>
      <c r="S776" t="s">
        <v>54</v>
      </c>
      <c r="T776" t="s">
        <v>203</v>
      </c>
      <c r="U776" s="15" t="s">
        <v>204</v>
      </c>
      <c r="V776" s="15" t="s">
        <v>76</v>
      </c>
      <c r="W776">
        <v>28</v>
      </c>
      <c r="X776">
        <v>298.32</v>
      </c>
      <c r="Y776" s="15">
        <v>8352.9599999999991</v>
      </c>
      <c r="Z776">
        <v>6.32</v>
      </c>
      <c r="AA776">
        <v>16</v>
      </c>
      <c r="AB776">
        <v>1605</v>
      </c>
      <c r="AC776" t="s">
        <v>36</v>
      </c>
      <c r="AD776">
        <v>1767.34</v>
      </c>
      <c r="AE776">
        <v>6585.619999999999</v>
      </c>
    </row>
    <row r="777" spans="1:31" x14ac:dyDescent="0.25">
      <c r="A777" s="15">
        <v>100775</v>
      </c>
      <c r="B777" s="1">
        <v>45687</v>
      </c>
      <c r="C777" s="1" t="str">
        <f>TEXT(Table1[[#This Row],[Order Date]],"dddd")</f>
        <v>Thursday</v>
      </c>
      <c r="D777" s="16" t="str">
        <f>TEXT(Table1[[#This Row],[Order Date]],"mmmm")</f>
        <v>January</v>
      </c>
      <c r="E777" s="1">
        <v>45688</v>
      </c>
      <c r="F777" s="1" t="str">
        <f>TEXT(Table1[[#This Row],[Shipment Date]],"dddd")</f>
        <v>Friday</v>
      </c>
      <c r="G777" s="1" t="str">
        <f>TEXT(Table1[[#This Row],[Shipment Date]],"mmmm")</f>
        <v>January</v>
      </c>
      <c r="H777" s="1">
        <v>45690</v>
      </c>
      <c r="I777" s="16" t="str">
        <f>TEXT(Table1[[#This Row],[Delivery Date]],"dddd")</f>
        <v>Sunday</v>
      </c>
      <c r="J777" s="1" t="str">
        <f>TEXT(Table1[[#This Row],[Delivery Date]],"mmmm")</f>
        <v>February</v>
      </c>
      <c r="K777" t="s">
        <v>2163</v>
      </c>
      <c r="L777" s="15" t="s">
        <v>38</v>
      </c>
      <c r="M777" s="15" t="s">
        <v>83</v>
      </c>
      <c r="N777" t="s">
        <v>2164</v>
      </c>
      <c r="O777" s="15" t="s">
        <v>134</v>
      </c>
      <c r="P777" s="15" t="s">
        <v>52</v>
      </c>
      <c r="Q777" t="s">
        <v>1840</v>
      </c>
      <c r="R777" t="s">
        <v>118</v>
      </c>
      <c r="S777" t="s">
        <v>38</v>
      </c>
      <c r="T777" t="s">
        <v>151</v>
      </c>
      <c r="U777" s="15" t="s">
        <v>152</v>
      </c>
      <c r="V777" s="15" t="s">
        <v>35</v>
      </c>
      <c r="W777">
        <v>283</v>
      </c>
      <c r="X777">
        <v>29.06</v>
      </c>
      <c r="Y777" s="15">
        <v>8223.98</v>
      </c>
      <c r="Z777">
        <v>15.18</v>
      </c>
      <c r="AA777">
        <v>2</v>
      </c>
      <c r="AB777">
        <v>371</v>
      </c>
      <c r="AC777" t="s">
        <v>36</v>
      </c>
      <c r="AD777">
        <v>1113.69</v>
      </c>
      <c r="AE777">
        <v>7110.2899999999991</v>
      </c>
    </row>
    <row r="778" spans="1:31" x14ac:dyDescent="0.25">
      <c r="A778" s="15">
        <v>100776</v>
      </c>
      <c r="B778" s="1">
        <v>45317</v>
      </c>
      <c r="C778" s="1" t="str">
        <f>TEXT(Table1[[#This Row],[Order Date]],"dddd")</f>
        <v>Friday</v>
      </c>
      <c r="D778" s="16" t="str">
        <f>TEXT(Table1[[#This Row],[Order Date]],"mmmm")</f>
        <v>January</v>
      </c>
      <c r="E778" s="1">
        <v>45318</v>
      </c>
      <c r="F778" s="1" t="str">
        <f>TEXT(Table1[[#This Row],[Shipment Date]],"dddd")</f>
        <v>Saturday</v>
      </c>
      <c r="G778" s="1" t="str">
        <f>TEXT(Table1[[#This Row],[Shipment Date]],"mmmm")</f>
        <v>January</v>
      </c>
      <c r="H778" s="1">
        <v>45335</v>
      </c>
      <c r="I778" s="16" t="str">
        <f>TEXT(Table1[[#This Row],[Delivery Date]],"dddd")</f>
        <v>Tuesday</v>
      </c>
      <c r="J778" s="1" t="str">
        <f>TEXT(Table1[[#This Row],[Delivery Date]],"mmmm")</f>
        <v>February</v>
      </c>
      <c r="K778" t="s">
        <v>2165</v>
      </c>
      <c r="L778" s="15" t="s">
        <v>38</v>
      </c>
      <c r="M778" s="15" t="s">
        <v>83</v>
      </c>
      <c r="N778" t="s">
        <v>2166</v>
      </c>
      <c r="O778" s="15" t="s">
        <v>246</v>
      </c>
      <c r="P778" s="15" t="s">
        <v>29</v>
      </c>
      <c r="Q778" t="s">
        <v>2167</v>
      </c>
      <c r="R778" t="s">
        <v>122</v>
      </c>
      <c r="S778" t="s">
        <v>65</v>
      </c>
      <c r="T778" t="s">
        <v>151</v>
      </c>
      <c r="U778" s="15" t="s">
        <v>152</v>
      </c>
      <c r="V778" s="15" t="s">
        <v>76</v>
      </c>
      <c r="W778">
        <v>471</v>
      </c>
      <c r="X778">
        <v>119.69</v>
      </c>
      <c r="Y778" s="15">
        <v>56373.99</v>
      </c>
      <c r="Z778">
        <v>16.600000000000001</v>
      </c>
      <c r="AA778">
        <v>17</v>
      </c>
      <c r="AB778">
        <v>2852</v>
      </c>
      <c r="AC778" t="s">
        <v>36</v>
      </c>
      <c r="AD778">
        <v>8195.4599999999991</v>
      </c>
      <c r="AE778">
        <v>48178.53</v>
      </c>
    </row>
    <row r="779" spans="1:31" x14ac:dyDescent="0.25">
      <c r="A779" s="15">
        <v>100777</v>
      </c>
      <c r="B779" s="1">
        <v>45890</v>
      </c>
      <c r="C779" s="1" t="str">
        <f>TEXT(Table1[[#This Row],[Order Date]],"dddd")</f>
        <v>Thursday</v>
      </c>
      <c r="D779" s="16" t="str">
        <f>TEXT(Table1[[#This Row],[Order Date]],"mmmm")</f>
        <v>August</v>
      </c>
      <c r="E779" s="1">
        <v>45892</v>
      </c>
      <c r="F779" s="1" t="str">
        <f>TEXT(Table1[[#This Row],[Shipment Date]],"dddd")</f>
        <v>Saturday</v>
      </c>
      <c r="G779" s="1" t="str">
        <f>TEXT(Table1[[#This Row],[Shipment Date]],"mmmm")</f>
        <v>August</v>
      </c>
      <c r="H779" s="1">
        <v>45897</v>
      </c>
      <c r="I779" s="16" t="str">
        <f>TEXT(Table1[[#This Row],[Delivery Date]],"dddd")</f>
        <v>Thursday</v>
      </c>
      <c r="J779" s="1" t="str">
        <f>TEXT(Table1[[#This Row],[Delivery Date]],"mmmm")</f>
        <v>August</v>
      </c>
      <c r="K779" t="s">
        <v>2168</v>
      </c>
      <c r="L779" s="15" t="s">
        <v>54</v>
      </c>
      <c r="M779" s="15" t="s">
        <v>225</v>
      </c>
      <c r="N779" t="s">
        <v>2169</v>
      </c>
      <c r="O779" s="15" t="s">
        <v>116</v>
      </c>
      <c r="P779" s="15" t="s">
        <v>62</v>
      </c>
      <c r="Q779" t="s">
        <v>2170</v>
      </c>
      <c r="R779" t="s">
        <v>212</v>
      </c>
      <c r="S779" t="s">
        <v>54</v>
      </c>
      <c r="T779" t="s">
        <v>66</v>
      </c>
      <c r="U779" s="15" t="s">
        <v>67</v>
      </c>
      <c r="V779" s="15" t="s">
        <v>68</v>
      </c>
      <c r="W779">
        <v>496</v>
      </c>
      <c r="X779">
        <v>42.11</v>
      </c>
      <c r="Y779" s="15">
        <v>20886.560000000001</v>
      </c>
      <c r="Z779">
        <v>44.93</v>
      </c>
      <c r="AA779">
        <v>5</v>
      </c>
      <c r="AB779">
        <v>1464</v>
      </c>
      <c r="AC779" t="s">
        <v>36</v>
      </c>
      <c r="AD779">
        <v>3328.16</v>
      </c>
      <c r="AE779">
        <v>17558.400000000001</v>
      </c>
    </row>
    <row r="780" spans="1:31" x14ac:dyDescent="0.25">
      <c r="A780" s="15">
        <v>100778</v>
      </c>
      <c r="B780" s="1">
        <v>45704</v>
      </c>
      <c r="C780" s="1" t="str">
        <f>TEXT(Table1[[#This Row],[Order Date]],"dddd")</f>
        <v>Sunday</v>
      </c>
      <c r="D780" s="16" t="str">
        <f>TEXT(Table1[[#This Row],[Order Date]],"mmmm")</f>
        <v>February</v>
      </c>
      <c r="E780" s="1">
        <v>45708</v>
      </c>
      <c r="F780" s="1" t="str">
        <f>TEXT(Table1[[#This Row],[Shipment Date]],"dddd")</f>
        <v>Thursday</v>
      </c>
      <c r="G780" s="1" t="str">
        <f>TEXT(Table1[[#This Row],[Shipment Date]],"mmmm")</f>
        <v>February</v>
      </c>
      <c r="H780" s="1">
        <v>45715</v>
      </c>
      <c r="I780" s="16" t="str">
        <f>TEXT(Table1[[#This Row],[Delivery Date]],"dddd")</f>
        <v>Thursday</v>
      </c>
      <c r="J780" s="1" t="str">
        <f>TEXT(Table1[[#This Row],[Delivery Date]],"mmmm")</f>
        <v>February</v>
      </c>
      <c r="K780" t="s">
        <v>2171</v>
      </c>
      <c r="L780" s="15" t="s">
        <v>65</v>
      </c>
      <c r="M780" s="15" t="s">
        <v>142</v>
      </c>
      <c r="N780" t="s">
        <v>2172</v>
      </c>
      <c r="O780" s="15" t="s">
        <v>246</v>
      </c>
      <c r="P780" s="15" t="s">
        <v>29</v>
      </c>
      <c r="Q780" t="s">
        <v>2173</v>
      </c>
      <c r="R780" t="s">
        <v>98</v>
      </c>
      <c r="S780" t="s">
        <v>54</v>
      </c>
      <c r="T780" t="s">
        <v>33</v>
      </c>
      <c r="U780" s="15" t="s">
        <v>34</v>
      </c>
      <c r="V780" s="15" t="s">
        <v>35</v>
      </c>
      <c r="W780">
        <v>277</v>
      </c>
      <c r="X780">
        <v>93.96</v>
      </c>
      <c r="Y780" s="15">
        <v>26026.92</v>
      </c>
      <c r="Z780">
        <v>20.329999999999998</v>
      </c>
      <c r="AA780">
        <v>7</v>
      </c>
      <c r="AB780">
        <v>1428</v>
      </c>
      <c r="AC780" t="s">
        <v>36</v>
      </c>
      <c r="AD780">
        <v>6464.87</v>
      </c>
      <c r="AE780">
        <v>19562.05</v>
      </c>
    </row>
    <row r="781" spans="1:31" x14ac:dyDescent="0.25">
      <c r="A781" s="15">
        <v>100779</v>
      </c>
      <c r="B781" s="1">
        <v>45518</v>
      </c>
      <c r="C781" s="1" t="str">
        <f>TEXT(Table1[[#This Row],[Order Date]],"dddd")</f>
        <v>Wednesday</v>
      </c>
      <c r="D781" s="16" t="str">
        <f>TEXT(Table1[[#This Row],[Order Date]],"mmmm")</f>
        <v>August</v>
      </c>
      <c r="E781" s="1">
        <v>45518</v>
      </c>
      <c r="F781" s="1" t="str">
        <f>TEXT(Table1[[#This Row],[Shipment Date]],"dddd")</f>
        <v>Wednesday</v>
      </c>
      <c r="G781" s="1" t="str">
        <f>TEXT(Table1[[#This Row],[Shipment Date]],"mmmm")</f>
        <v>August</v>
      </c>
      <c r="H781" s="1">
        <v>45531</v>
      </c>
      <c r="I781" s="16" t="str">
        <f>TEXT(Table1[[#This Row],[Delivery Date]],"dddd")</f>
        <v>Tuesday</v>
      </c>
      <c r="J781" s="1" t="str">
        <f>TEXT(Table1[[#This Row],[Delivery Date]],"mmmm")</f>
        <v>August</v>
      </c>
      <c r="K781" t="s">
        <v>2174</v>
      </c>
      <c r="L781" s="15" t="s">
        <v>32</v>
      </c>
      <c r="M781" s="15" t="s">
        <v>95</v>
      </c>
      <c r="N781" t="s">
        <v>2175</v>
      </c>
      <c r="O781" s="15" t="s">
        <v>207</v>
      </c>
      <c r="P781" s="15" t="s">
        <v>80</v>
      </c>
      <c r="Q781" t="s">
        <v>2176</v>
      </c>
      <c r="R781" t="s">
        <v>31</v>
      </c>
      <c r="S781" t="s">
        <v>38</v>
      </c>
      <c r="T781" t="s">
        <v>107</v>
      </c>
      <c r="U781" s="15" t="s">
        <v>108</v>
      </c>
      <c r="V781" s="15" t="s">
        <v>123</v>
      </c>
      <c r="W781">
        <v>453</v>
      </c>
      <c r="X781">
        <v>110.02</v>
      </c>
      <c r="Y781" s="15">
        <v>49839.06</v>
      </c>
      <c r="Z781">
        <v>21.7</v>
      </c>
      <c r="AA781">
        <v>13</v>
      </c>
      <c r="AB781">
        <v>689</v>
      </c>
      <c r="AC781" t="s">
        <v>36</v>
      </c>
      <c r="AD781">
        <v>10754.79</v>
      </c>
      <c r="AE781">
        <v>39084.269999999997</v>
      </c>
    </row>
    <row r="782" spans="1:31" x14ac:dyDescent="0.25">
      <c r="A782" s="15">
        <v>100780</v>
      </c>
      <c r="B782" s="1">
        <v>45760</v>
      </c>
      <c r="C782" s="1" t="str">
        <f>TEXT(Table1[[#This Row],[Order Date]],"dddd")</f>
        <v>Sunday</v>
      </c>
      <c r="D782" s="16" t="str">
        <f>TEXT(Table1[[#This Row],[Order Date]],"mmmm")</f>
        <v>April</v>
      </c>
      <c r="E782" s="1">
        <v>45760</v>
      </c>
      <c r="F782" s="1" t="str">
        <f>TEXT(Table1[[#This Row],[Shipment Date]],"dddd")</f>
        <v>Sunday</v>
      </c>
      <c r="G782" s="1" t="str">
        <f>TEXT(Table1[[#This Row],[Shipment Date]],"mmmm")</f>
        <v>April</v>
      </c>
      <c r="H782" s="1">
        <v>45773</v>
      </c>
      <c r="I782" s="16" t="str">
        <f>TEXT(Table1[[#This Row],[Delivery Date]],"dddd")</f>
        <v>Saturday</v>
      </c>
      <c r="J782" s="1" t="str">
        <f>TEXT(Table1[[#This Row],[Delivery Date]],"mmmm")</f>
        <v>April</v>
      </c>
      <c r="K782" t="s">
        <v>2122</v>
      </c>
      <c r="L782" s="15" t="s">
        <v>25</v>
      </c>
      <c r="M782" s="15" t="s">
        <v>169</v>
      </c>
      <c r="N782" t="s">
        <v>2177</v>
      </c>
      <c r="O782" s="15" t="s">
        <v>126</v>
      </c>
      <c r="P782" s="15" t="s">
        <v>42</v>
      </c>
      <c r="Q782" t="s">
        <v>1686</v>
      </c>
      <c r="R782" t="s">
        <v>44</v>
      </c>
      <c r="S782" t="s">
        <v>54</v>
      </c>
      <c r="T782" t="s">
        <v>102</v>
      </c>
      <c r="U782" s="15" t="s">
        <v>103</v>
      </c>
      <c r="V782" s="15" t="s">
        <v>76</v>
      </c>
      <c r="W782">
        <v>461</v>
      </c>
      <c r="X782">
        <v>360.91</v>
      </c>
      <c r="Y782" s="15">
        <v>166379.51</v>
      </c>
      <c r="Z782">
        <v>16.420000000000002</v>
      </c>
      <c r="AA782">
        <v>13</v>
      </c>
      <c r="AB782">
        <v>631</v>
      </c>
      <c r="AC782" t="s">
        <v>36</v>
      </c>
      <c r="AD782">
        <v>29975.66</v>
      </c>
      <c r="AE782">
        <v>136403.85</v>
      </c>
    </row>
    <row r="783" spans="1:31" x14ac:dyDescent="0.25">
      <c r="A783" s="15">
        <v>100781</v>
      </c>
      <c r="B783" s="1">
        <v>45805</v>
      </c>
      <c r="C783" s="1" t="str">
        <f>TEXT(Table1[[#This Row],[Order Date]],"dddd")</f>
        <v>Wednesday</v>
      </c>
      <c r="D783" s="16" t="str">
        <f>TEXT(Table1[[#This Row],[Order Date]],"mmmm")</f>
        <v>May</v>
      </c>
      <c r="E783" s="1">
        <v>45805</v>
      </c>
      <c r="F783" s="1" t="str">
        <f>TEXT(Table1[[#This Row],[Shipment Date]],"dddd")</f>
        <v>Wednesday</v>
      </c>
      <c r="G783" s="1" t="str">
        <f>TEXT(Table1[[#This Row],[Shipment Date]],"mmmm")</f>
        <v>May</v>
      </c>
      <c r="H783" s="1">
        <v>45807</v>
      </c>
      <c r="I783" s="16" t="str">
        <f>TEXT(Table1[[#This Row],[Delivery Date]],"dddd")</f>
        <v>Friday</v>
      </c>
      <c r="J783" s="1" t="str">
        <f>TEXT(Table1[[#This Row],[Delivery Date]],"mmmm")</f>
        <v>May</v>
      </c>
      <c r="K783" t="s">
        <v>2178</v>
      </c>
      <c r="L783" s="15" t="s">
        <v>54</v>
      </c>
      <c r="M783" s="15" t="s">
        <v>225</v>
      </c>
      <c r="N783" t="s">
        <v>2179</v>
      </c>
      <c r="O783" s="15" t="s">
        <v>191</v>
      </c>
      <c r="P783" s="15" t="s">
        <v>62</v>
      </c>
      <c r="Q783" t="s">
        <v>640</v>
      </c>
      <c r="R783" t="s">
        <v>64</v>
      </c>
      <c r="S783" t="s">
        <v>54</v>
      </c>
      <c r="T783" t="s">
        <v>102</v>
      </c>
      <c r="U783" s="15" t="s">
        <v>103</v>
      </c>
      <c r="V783" s="15" t="s">
        <v>35</v>
      </c>
      <c r="W783">
        <v>443</v>
      </c>
      <c r="X783">
        <v>28.75</v>
      </c>
      <c r="Y783" s="15">
        <v>12736.25</v>
      </c>
      <c r="Z783">
        <v>18.54</v>
      </c>
      <c r="AA783">
        <v>2</v>
      </c>
      <c r="AB783">
        <v>3310</v>
      </c>
      <c r="AC783" t="s">
        <v>36</v>
      </c>
      <c r="AD783">
        <v>1549.63</v>
      </c>
      <c r="AE783">
        <v>11186.619999999999</v>
      </c>
    </row>
    <row r="784" spans="1:31" x14ac:dyDescent="0.25">
      <c r="A784" s="15">
        <v>100782</v>
      </c>
      <c r="B784" s="1">
        <v>45939</v>
      </c>
      <c r="C784" s="1" t="str">
        <f>TEXT(Table1[[#This Row],[Order Date]],"dddd")</f>
        <v>Thursday</v>
      </c>
      <c r="D784" s="16" t="str">
        <f>TEXT(Table1[[#This Row],[Order Date]],"mmmm")</f>
        <v>October</v>
      </c>
      <c r="E784" s="1">
        <v>45942</v>
      </c>
      <c r="F784" s="1" t="str">
        <f>TEXT(Table1[[#This Row],[Shipment Date]],"dddd")</f>
        <v>Sunday</v>
      </c>
      <c r="G784" s="1" t="str">
        <f>TEXT(Table1[[#This Row],[Shipment Date]],"mmmm")</f>
        <v>October</v>
      </c>
      <c r="H784" s="1">
        <v>45944</v>
      </c>
      <c r="I784" s="16" t="str">
        <f>TEXT(Table1[[#This Row],[Delivery Date]],"dddd")</f>
        <v>Tuesday</v>
      </c>
      <c r="J784" s="1" t="str">
        <f>TEXT(Table1[[#This Row],[Delivery Date]],"mmmm")</f>
        <v>October</v>
      </c>
      <c r="K784" t="s">
        <v>2180</v>
      </c>
      <c r="L784" s="15" t="s">
        <v>65</v>
      </c>
      <c r="M784" s="15" t="s">
        <v>70</v>
      </c>
      <c r="N784" t="s">
        <v>2181</v>
      </c>
      <c r="O784" s="15" t="s">
        <v>149</v>
      </c>
      <c r="P784" s="15" t="s">
        <v>42</v>
      </c>
      <c r="Q784" t="s">
        <v>2182</v>
      </c>
      <c r="R784" t="s">
        <v>122</v>
      </c>
      <c r="S784" t="s">
        <v>32</v>
      </c>
      <c r="T784" t="s">
        <v>151</v>
      </c>
      <c r="U784" s="15" t="s">
        <v>152</v>
      </c>
      <c r="V784" s="15" t="s">
        <v>68</v>
      </c>
      <c r="W784">
        <v>438</v>
      </c>
      <c r="X784">
        <v>434.75</v>
      </c>
      <c r="Y784" s="15">
        <v>190420.5</v>
      </c>
      <c r="Z784">
        <v>56.89</v>
      </c>
      <c r="AA784">
        <v>2</v>
      </c>
      <c r="AB784">
        <v>1239</v>
      </c>
      <c r="AC784" t="s">
        <v>36</v>
      </c>
      <c r="AD784">
        <v>26261.14</v>
      </c>
      <c r="AE784">
        <v>164159.35999999999</v>
      </c>
    </row>
    <row r="785" spans="1:31" x14ac:dyDescent="0.25">
      <c r="A785" s="15">
        <v>100783</v>
      </c>
      <c r="B785" s="1">
        <v>45858</v>
      </c>
      <c r="C785" s="1" t="str">
        <f>TEXT(Table1[[#This Row],[Order Date]],"dddd")</f>
        <v>Sunday</v>
      </c>
      <c r="D785" s="16" t="str">
        <f>TEXT(Table1[[#This Row],[Order Date]],"mmmm")</f>
        <v>July</v>
      </c>
      <c r="E785" s="1">
        <v>45861</v>
      </c>
      <c r="F785" s="1" t="str">
        <f>TEXT(Table1[[#This Row],[Shipment Date]],"dddd")</f>
        <v>Wednesday</v>
      </c>
      <c r="G785" s="1" t="str">
        <f>TEXT(Table1[[#This Row],[Shipment Date]],"mmmm")</f>
        <v>July</v>
      </c>
      <c r="H785" s="1">
        <v>45865</v>
      </c>
      <c r="I785" s="16" t="str">
        <f>TEXT(Table1[[#This Row],[Delivery Date]],"dddd")</f>
        <v>Sunday</v>
      </c>
      <c r="J785" s="1" t="str">
        <f>TEXT(Table1[[#This Row],[Delivery Date]],"mmmm")</f>
        <v>July</v>
      </c>
      <c r="K785" t="s">
        <v>2183</v>
      </c>
      <c r="L785" s="15" t="s">
        <v>54</v>
      </c>
      <c r="M785" s="15" t="s">
        <v>225</v>
      </c>
      <c r="N785" t="s">
        <v>2184</v>
      </c>
      <c r="O785" s="15" t="s">
        <v>41</v>
      </c>
      <c r="P785" s="15" t="s">
        <v>42</v>
      </c>
      <c r="Q785" t="s">
        <v>2185</v>
      </c>
      <c r="R785" t="s">
        <v>98</v>
      </c>
      <c r="S785" t="s">
        <v>25</v>
      </c>
      <c r="T785" t="s">
        <v>55</v>
      </c>
      <c r="U785" s="15" t="s">
        <v>56</v>
      </c>
      <c r="V785" s="15" t="s">
        <v>123</v>
      </c>
      <c r="W785">
        <v>183</v>
      </c>
      <c r="X785">
        <v>288.83</v>
      </c>
      <c r="Y785" s="15">
        <v>52855.89</v>
      </c>
      <c r="Z785">
        <v>15.14</v>
      </c>
      <c r="AA785">
        <v>4</v>
      </c>
      <c r="AB785">
        <v>1756</v>
      </c>
      <c r="AC785" t="s">
        <v>36</v>
      </c>
      <c r="AD785">
        <v>7774.67</v>
      </c>
      <c r="AE785">
        <v>45081.22</v>
      </c>
    </row>
    <row r="786" spans="1:31" x14ac:dyDescent="0.25">
      <c r="A786" s="15">
        <v>100784</v>
      </c>
      <c r="B786" s="1">
        <v>45351</v>
      </c>
      <c r="C786" s="1" t="str">
        <f>TEXT(Table1[[#This Row],[Order Date]],"dddd")</f>
        <v>Thursday</v>
      </c>
      <c r="D786" s="16" t="str">
        <f>TEXT(Table1[[#This Row],[Order Date]],"mmmm")</f>
        <v>February</v>
      </c>
      <c r="E786" s="1">
        <v>45352</v>
      </c>
      <c r="F786" s="1" t="str">
        <f>TEXT(Table1[[#This Row],[Shipment Date]],"dddd")</f>
        <v>Friday</v>
      </c>
      <c r="G786" s="1" t="str">
        <f>TEXT(Table1[[#This Row],[Shipment Date]],"mmmm")</f>
        <v>March</v>
      </c>
      <c r="H786" s="1">
        <v>45364</v>
      </c>
      <c r="I786" s="16" t="str">
        <f>TEXT(Table1[[#This Row],[Delivery Date]],"dddd")</f>
        <v>Wednesday</v>
      </c>
      <c r="J786" s="1" t="str">
        <f>TEXT(Table1[[#This Row],[Delivery Date]],"mmmm")</f>
        <v>March</v>
      </c>
      <c r="K786" t="s">
        <v>2186</v>
      </c>
      <c r="L786" s="15" t="s">
        <v>65</v>
      </c>
      <c r="M786" s="15" t="s">
        <v>154</v>
      </c>
      <c r="N786" t="s">
        <v>2187</v>
      </c>
      <c r="O786" s="15" t="s">
        <v>41</v>
      </c>
      <c r="P786" s="15" t="s">
        <v>42</v>
      </c>
      <c r="Q786" t="s">
        <v>766</v>
      </c>
      <c r="R786" t="s">
        <v>118</v>
      </c>
      <c r="S786" t="s">
        <v>65</v>
      </c>
      <c r="T786" t="s">
        <v>151</v>
      </c>
      <c r="U786" s="15" t="s">
        <v>152</v>
      </c>
      <c r="V786" s="15" t="s">
        <v>35</v>
      </c>
      <c r="W786">
        <v>238</v>
      </c>
      <c r="X786">
        <v>219.59</v>
      </c>
      <c r="Y786" s="15">
        <v>52262.42</v>
      </c>
      <c r="Z786">
        <v>14.24</v>
      </c>
      <c r="AA786">
        <v>12</v>
      </c>
      <c r="AB786">
        <v>883</v>
      </c>
      <c r="AC786" t="s">
        <v>188</v>
      </c>
      <c r="AD786">
        <v>5522.94</v>
      </c>
      <c r="AE786">
        <v>46739.479999999996</v>
      </c>
    </row>
    <row r="787" spans="1:31" x14ac:dyDescent="0.25">
      <c r="A787" s="15">
        <v>100785</v>
      </c>
      <c r="B787" s="1">
        <v>45644</v>
      </c>
      <c r="C787" s="1" t="str">
        <f>TEXT(Table1[[#This Row],[Order Date]],"dddd")</f>
        <v>Wednesday</v>
      </c>
      <c r="D787" s="16" t="str">
        <f>TEXT(Table1[[#This Row],[Order Date]],"mmmm")</f>
        <v>December</v>
      </c>
      <c r="E787" s="1">
        <v>45647</v>
      </c>
      <c r="F787" s="1" t="str">
        <f>TEXT(Table1[[#This Row],[Shipment Date]],"dddd")</f>
        <v>Saturday</v>
      </c>
      <c r="G787" s="1" t="str">
        <f>TEXT(Table1[[#This Row],[Shipment Date]],"mmmm")</f>
        <v>December</v>
      </c>
      <c r="H787" s="1">
        <v>45652</v>
      </c>
      <c r="I787" s="16" t="str">
        <f>TEXT(Table1[[#This Row],[Delivery Date]],"dddd")</f>
        <v>Thursday</v>
      </c>
      <c r="J787" s="1" t="str">
        <f>TEXT(Table1[[#This Row],[Delivery Date]],"mmmm")</f>
        <v>December</v>
      </c>
      <c r="K787" t="s">
        <v>2188</v>
      </c>
      <c r="L787" s="15" t="s">
        <v>32</v>
      </c>
      <c r="M787" s="15" t="s">
        <v>95</v>
      </c>
      <c r="N787" t="s">
        <v>2189</v>
      </c>
      <c r="O787" s="15" t="s">
        <v>191</v>
      </c>
      <c r="P787" s="15" t="s">
        <v>62</v>
      </c>
      <c r="Q787" t="s">
        <v>316</v>
      </c>
      <c r="R787" t="s">
        <v>98</v>
      </c>
      <c r="S787" t="s">
        <v>65</v>
      </c>
      <c r="T787" t="s">
        <v>102</v>
      </c>
      <c r="U787" s="15" t="s">
        <v>103</v>
      </c>
      <c r="V787" s="15" t="s">
        <v>68</v>
      </c>
      <c r="W787">
        <v>226</v>
      </c>
      <c r="X787">
        <v>34.68</v>
      </c>
      <c r="Y787" s="15">
        <v>7837.68</v>
      </c>
      <c r="Z787">
        <v>43.16</v>
      </c>
      <c r="AA787">
        <v>5</v>
      </c>
      <c r="AB787">
        <v>1485</v>
      </c>
      <c r="AC787" t="s">
        <v>36</v>
      </c>
      <c r="AD787">
        <v>1132.43</v>
      </c>
      <c r="AE787">
        <v>6705.25</v>
      </c>
    </row>
    <row r="788" spans="1:31" x14ac:dyDescent="0.25">
      <c r="A788" s="15">
        <v>100786</v>
      </c>
      <c r="B788" s="1">
        <v>45991</v>
      </c>
      <c r="C788" s="1" t="str">
        <f>TEXT(Table1[[#This Row],[Order Date]],"dddd")</f>
        <v>Sunday</v>
      </c>
      <c r="D788" s="16" t="str">
        <f>TEXT(Table1[[#This Row],[Order Date]],"mmmm")</f>
        <v>November</v>
      </c>
      <c r="E788" s="1">
        <v>45993</v>
      </c>
      <c r="F788" s="1" t="str">
        <f>TEXT(Table1[[#This Row],[Shipment Date]],"dddd")</f>
        <v>Tuesday</v>
      </c>
      <c r="G788" s="1" t="str">
        <f>TEXT(Table1[[#This Row],[Shipment Date]],"mmmm")</f>
        <v>December</v>
      </c>
      <c r="H788" s="1">
        <v>45998</v>
      </c>
      <c r="I788" s="16" t="str">
        <f>TEXT(Table1[[#This Row],[Delivery Date]],"dddd")</f>
        <v>Sunday</v>
      </c>
      <c r="J788" s="1" t="str">
        <f>TEXT(Table1[[#This Row],[Delivery Date]],"mmmm")</f>
        <v>December</v>
      </c>
      <c r="K788" t="s">
        <v>2190</v>
      </c>
      <c r="L788" s="15" t="s">
        <v>54</v>
      </c>
      <c r="M788" s="15" t="s">
        <v>158</v>
      </c>
      <c r="N788" t="s">
        <v>2191</v>
      </c>
      <c r="O788" s="15" t="s">
        <v>28</v>
      </c>
      <c r="P788" s="15" t="s">
        <v>29</v>
      </c>
      <c r="Q788" t="s">
        <v>2192</v>
      </c>
      <c r="R788" t="s">
        <v>122</v>
      </c>
      <c r="S788" t="s">
        <v>65</v>
      </c>
      <c r="T788" t="s">
        <v>33</v>
      </c>
      <c r="U788" s="15" t="s">
        <v>34</v>
      </c>
      <c r="V788" s="15" t="s">
        <v>68</v>
      </c>
      <c r="W788">
        <v>493</v>
      </c>
      <c r="X788">
        <v>39.799999999999997</v>
      </c>
      <c r="Y788" s="15">
        <v>19621.400000000001</v>
      </c>
      <c r="Z788">
        <v>60.46</v>
      </c>
      <c r="AA788">
        <v>5</v>
      </c>
      <c r="AB788">
        <v>2074</v>
      </c>
      <c r="AC788" t="s">
        <v>36</v>
      </c>
      <c r="AD788">
        <v>4341.8900000000003</v>
      </c>
      <c r="AE788">
        <v>15279.510000000002</v>
      </c>
    </row>
    <row r="789" spans="1:31" x14ac:dyDescent="0.25">
      <c r="A789" s="15">
        <v>100787</v>
      </c>
      <c r="B789" s="1">
        <v>45712</v>
      </c>
      <c r="C789" s="1" t="str">
        <f>TEXT(Table1[[#This Row],[Order Date]],"dddd")</f>
        <v>Monday</v>
      </c>
      <c r="D789" s="16" t="str">
        <f>TEXT(Table1[[#This Row],[Order Date]],"mmmm")</f>
        <v>February</v>
      </c>
      <c r="E789" s="1">
        <v>45713</v>
      </c>
      <c r="F789" s="1" t="str">
        <f>TEXT(Table1[[#This Row],[Shipment Date]],"dddd")</f>
        <v>Tuesday</v>
      </c>
      <c r="G789" s="1" t="str">
        <f>TEXT(Table1[[#This Row],[Shipment Date]],"mmmm")</f>
        <v>February</v>
      </c>
      <c r="H789" s="1">
        <v>45717</v>
      </c>
      <c r="I789" s="16" t="str">
        <f>TEXT(Table1[[#This Row],[Delivery Date]],"dddd")</f>
        <v>Saturday</v>
      </c>
      <c r="J789" s="1" t="str">
        <f>TEXT(Table1[[#This Row],[Delivery Date]],"mmmm")</f>
        <v>March</v>
      </c>
      <c r="K789" t="s">
        <v>2193</v>
      </c>
      <c r="L789" s="15" t="s">
        <v>38</v>
      </c>
      <c r="M789" s="15" t="s">
        <v>147</v>
      </c>
      <c r="N789" t="s">
        <v>2194</v>
      </c>
      <c r="O789" s="15" t="s">
        <v>198</v>
      </c>
      <c r="P789" s="15" t="s">
        <v>52</v>
      </c>
      <c r="Q789" t="s">
        <v>2195</v>
      </c>
      <c r="R789" t="s">
        <v>31</v>
      </c>
      <c r="S789" t="s">
        <v>38</v>
      </c>
      <c r="T789" t="s">
        <v>74</v>
      </c>
      <c r="U789" s="15" t="s">
        <v>75</v>
      </c>
      <c r="V789" s="15" t="s">
        <v>35</v>
      </c>
      <c r="W789">
        <v>202</v>
      </c>
      <c r="X789">
        <v>23.7</v>
      </c>
      <c r="Y789" s="15">
        <v>4787.3999999999996</v>
      </c>
      <c r="Z789">
        <v>13.48</v>
      </c>
      <c r="AA789">
        <v>4</v>
      </c>
      <c r="AB789">
        <v>1072</v>
      </c>
      <c r="AC789" t="s">
        <v>36</v>
      </c>
      <c r="AD789">
        <v>758.6</v>
      </c>
      <c r="AE789">
        <v>4028.7999999999997</v>
      </c>
    </row>
    <row r="790" spans="1:31" x14ac:dyDescent="0.25">
      <c r="A790" s="15">
        <v>100788</v>
      </c>
      <c r="B790" s="1">
        <v>45918</v>
      </c>
      <c r="C790" s="1" t="str">
        <f>TEXT(Table1[[#This Row],[Order Date]],"dddd")</f>
        <v>Thursday</v>
      </c>
      <c r="D790" s="16" t="str">
        <f>TEXT(Table1[[#This Row],[Order Date]],"mmmm")</f>
        <v>September</v>
      </c>
      <c r="E790" s="1">
        <v>45922</v>
      </c>
      <c r="F790" s="1" t="str">
        <f>TEXT(Table1[[#This Row],[Shipment Date]],"dddd")</f>
        <v>Monday</v>
      </c>
      <c r="G790" s="1" t="str">
        <f>TEXT(Table1[[#This Row],[Shipment Date]],"mmmm")</f>
        <v>September</v>
      </c>
      <c r="H790" s="1">
        <v>45927</v>
      </c>
      <c r="I790" s="16" t="str">
        <f>TEXT(Table1[[#This Row],[Delivery Date]],"dddd")</f>
        <v>Saturday</v>
      </c>
      <c r="J790" s="1" t="str">
        <f>TEXT(Table1[[#This Row],[Delivery Date]],"mmmm")</f>
        <v>September</v>
      </c>
      <c r="K790" t="s">
        <v>1849</v>
      </c>
      <c r="L790" s="15" t="s">
        <v>65</v>
      </c>
      <c r="M790" s="15" t="s">
        <v>70</v>
      </c>
      <c r="N790" t="s">
        <v>2196</v>
      </c>
      <c r="O790" s="15" t="s">
        <v>368</v>
      </c>
      <c r="P790" s="15" t="s">
        <v>29</v>
      </c>
      <c r="Q790" t="s">
        <v>2197</v>
      </c>
      <c r="R790" t="s">
        <v>31</v>
      </c>
      <c r="S790" t="s">
        <v>32</v>
      </c>
      <c r="T790" t="s">
        <v>33</v>
      </c>
      <c r="U790" s="15" t="s">
        <v>34</v>
      </c>
      <c r="V790" s="15" t="s">
        <v>68</v>
      </c>
      <c r="W790">
        <v>237</v>
      </c>
      <c r="X790">
        <v>71.010000000000005</v>
      </c>
      <c r="Y790" s="15">
        <v>16829.37</v>
      </c>
      <c r="Z790">
        <v>43.87</v>
      </c>
      <c r="AA790">
        <v>5</v>
      </c>
      <c r="AB790">
        <v>671</v>
      </c>
      <c r="AC790" t="s">
        <v>36</v>
      </c>
      <c r="AD790">
        <v>1953.06</v>
      </c>
      <c r="AE790">
        <v>14876.31</v>
      </c>
    </row>
    <row r="791" spans="1:31" x14ac:dyDescent="0.25">
      <c r="A791" s="15">
        <v>100789</v>
      </c>
      <c r="B791" s="1">
        <v>45727</v>
      </c>
      <c r="C791" s="1" t="str">
        <f>TEXT(Table1[[#This Row],[Order Date]],"dddd")</f>
        <v>Tuesday</v>
      </c>
      <c r="D791" s="16" t="str">
        <f>TEXT(Table1[[#This Row],[Order Date]],"mmmm")</f>
        <v>March</v>
      </c>
      <c r="E791" s="1">
        <v>45729</v>
      </c>
      <c r="F791" s="1" t="str">
        <f>TEXT(Table1[[#This Row],[Shipment Date]],"dddd")</f>
        <v>Thursday</v>
      </c>
      <c r="G791" s="1" t="str">
        <f>TEXT(Table1[[#This Row],[Shipment Date]],"mmmm")</f>
        <v>March</v>
      </c>
      <c r="H791" s="1">
        <v>45730</v>
      </c>
      <c r="I791" s="16" t="str">
        <f>TEXT(Table1[[#This Row],[Delivery Date]],"dddd")</f>
        <v>Friday</v>
      </c>
      <c r="J791" s="1" t="str">
        <f>TEXT(Table1[[#This Row],[Delivery Date]],"mmmm")</f>
        <v>March</v>
      </c>
      <c r="K791" t="s">
        <v>1001</v>
      </c>
      <c r="L791" s="15" t="s">
        <v>38</v>
      </c>
      <c r="M791" s="15" t="s">
        <v>83</v>
      </c>
      <c r="N791" t="s">
        <v>2198</v>
      </c>
      <c r="O791" s="15" t="s">
        <v>51</v>
      </c>
      <c r="P791" s="15" t="s">
        <v>52</v>
      </c>
      <c r="Q791" t="s">
        <v>2199</v>
      </c>
      <c r="R791" t="s">
        <v>187</v>
      </c>
      <c r="S791" t="s">
        <v>32</v>
      </c>
      <c r="T791" t="s">
        <v>151</v>
      </c>
      <c r="U791" s="15" t="s">
        <v>152</v>
      </c>
      <c r="V791" s="15" t="s">
        <v>68</v>
      </c>
      <c r="W791">
        <v>407</v>
      </c>
      <c r="X791">
        <v>79.77</v>
      </c>
      <c r="Y791" s="15">
        <v>32466.39</v>
      </c>
      <c r="Z791">
        <v>54.89</v>
      </c>
      <c r="AA791">
        <v>1</v>
      </c>
      <c r="AB791">
        <v>917</v>
      </c>
      <c r="AC791" t="s">
        <v>36</v>
      </c>
      <c r="AD791">
        <v>2538.88</v>
      </c>
      <c r="AE791">
        <v>29927.51</v>
      </c>
    </row>
    <row r="792" spans="1:31" x14ac:dyDescent="0.25">
      <c r="A792" s="15">
        <v>100790</v>
      </c>
      <c r="B792" s="1">
        <v>45673</v>
      </c>
      <c r="C792" s="1" t="str">
        <f>TEXT(Table1[[#This Row],[Order Date]],"dddd")</f>
        <v>Thursday</v>
      </c>
      <c r="D792" s="16" t="str">
        <f>TEXT(Table1[[#This Row],[Order Date]],"mmmm")</f>
        <v>January</v>
      </c>
      <c r="E792" s="1">
        <v>45678</v>
      </c>
      <c r="F792" s="1" t="str">
        <f>TEXT(Table1[[#This Row],[Shipment Date]],"dddd")</f>
        <v>Tuesday</v>
      </c>
      <c r="G792" s="1" t="str">
        <f>TEXT(Table1[[#This Row],[Shipment Date]],"mmmm")</f>
        <v>January</v>
      </c>
      <c r="H792" s="1">
        <v>45684</v>
      </c>
      <c r="I792" s="16" t="str">
        <f>TEXT(Table1[[#This Row],[Delivery Date]],"dddd")</f>
        <v>Monday</v>
      </c>
      <c r="J792" s="1" t="str">
        <f>TEXT(Table1[[#This Row],[Delivery Date]],"mmmm")</f>
        <v>January</v>
      </c>
      <c r="K792" t="s">
        <v>2200</v>
      </c>
      <c r="L792" s="15" t="s">
        <v>25</v>
      </c>
      <c r="M792" s="15" t="s">
        <v>172</v>
      </c>
      <c r="N792" t="s">
        <v>2201</v>
      </c>
      <c r="O792" s="15" t="s">
        <v>416</v>
      </c>
      <c r="P792" s="15" t="s">
        <v>80</v>
      </c>
      <c r="Q792" t="s">
        <v>2202</v>
      </c>
      <c r="R792" t="s">
        <v>44</v>
      </c>
      <c r="S792" t="s">
        <v>54</v>
      </c>
      <c r="T792" t="s">
        <v>203</v>
      </c>
      <c r="U792" s="15" t="s">
        <v>204</v>
      </c>
      <c r="V792" s="15" t="s">
        <v>123</v>
      </c>
      <c r="W792">
        <v>498</v>
      </c>
      <c r="X792">
        <v>286.82</v>
      </c>
      <c r="Y792" s="15">
        <v>142836.35999999999</v>
      </c>
      <c r="Z792">
        <v>22.79</v>
      </c>
      <c r="AA792">
        <v>6</v>
      </c>
      <c r="AB792">
        <v>404</v>
      </c>
      <c r="AC792" t="s">
        <v>36</v>
      </c>
      <c r="AD792">
        <v>24388.57</v>
      </c>
      <c r="AE792">
        <v>118447.78999999998</v>
      </c>
    </row>
    <row r="793" spans="1:31" x14ac:dyDescent="0.25">
      <c r="A793" s="15">
        <v>100791</v>
      </c>
      <c r="B793" s="1">
        <v>45459</v>
      </c>
      <c r="C793" s="1" t="str">
        <f>TEXT(Table1[[#This Row],[Order Date]],"dddd")</f>
        <v>Sunday</v>
      </c>
      <c r="D793" s="16" t="str">
        <f>TEXT(Table1[[#This Row],[Order Date]],"mmmm")</f>
        <v>June</v>
      </c>
      <c r="E793" s="1">
        <v>45464</v>
      </c>
      <c r="F793" s="1" t="str">
        <f>TEXT(Table1[[#This Row],[Shipment Date]],"dddd")</f>
        <v>Friday</v>
      </c>
      <c r="G793" s="1" t="str">
        <f>TEXT(Table1[[#This Row],[Shipment Date]],"mmmm")</f>
        <v>June</v>
      </c>
      <c r="H793" s="1">
        <v>45486</v>
      </c>
      <c r="I793" s="16" t="str">
        <f>TEXT(Table1[[#This Row],[Delivery Date]],"dddd")</f>
        <v>Saturday</v>
      </c>
      <c r="J793" s="1" t="str">
        <f>TEXT(Table1[[#This Row],[Delivery Date]],"mmmm")</f>
        <v>July</v>
      </c>
      <c r="K793" t="s">
        <v>2203</v>
      </c>
      <c r="L793" s="15" t="s">
        <v>38</v>
      </c>
      <c r="M793" s="15" t="s">
        <v>147</v>
      </c>
      <c r="N793" t="s">
        <v>2204</v>
      </c>
      <c r="O793" s="15" t="s">
        <v>79</v>
      </c>
      <c r="P793" s="15" t="s">
        <v>80</v>
      </c>
      <c r="Q793" t="s">
        <v>613</v>
      </c>
      <c r="R793" t="s">
        <v>64</v>
      </c>
      <c r="S793" t="s">
        <v>65</v>
      </c>
      <c r="T793" t="s">
        <v>74</v>
      </c>
      <c r="U793" s="15" t="s">
        <v>75</v>
      </c>
      <c r="V793" s="15" t="s">
        <v>76</v>
      </c>
      <c r="W793">
        <v>42</v>
      </c>
      <c r="X793">
        <v>130.33000000000001</v>
      </c>
      <c r="Y793" s="15">
        <v>5473.86</v>
      </c>
      <c r="Z793">
        <v>8.7799999999999994</v>
      </c>
      <c r="AA793">
        <v>22</v>
      </c>
      <c r="AB793">
        <v>1052</v>
      </c>
      <c r="AC793" t="s">
        <v>36</v>
      </c>
      <c r="AD793">
        <v>1427.83</v>
      </c>
      <c r="AE793">
        <v>4046.0299999999997</v>
      </c>
    </row>
    <row r="794" spans="1:31" x14ac:dyDescent="0.25">
      <c r="A794" s="15">
        <v>100792</v>
      </c>
      <c r="B794" s="1">
        <v>45700</v>
      </c>
      <c r="C794" s="1" t="str">
        <f>TEXT(Table1[[#This Row],[Order Date]],"dddd")</f>
        <v>Wednesday</v>
      </c>
      <c r="D794" s="16" t="str">
        <f>TEXT(Table1[[#This Row],[Order Date]],"mmmm")</f>
        <v>February</v>
      </c>
      <c r="E794" s="1">
        <v>45701</v>
      </c>
      <c r="F794" s="1" t="str">
        <f>TEXT(Table1[[#This Row],[Shipment Date]],"dddd")</f>
        <v>Thursday</v>
      </c>
      <c r="G794" s="1" t="str">
        <f>TEXT(Table1[[#This Row],[Shipment Date]],"mmmm")</f>
        <v>February</v>
      </c>
      <c r="H794" s="1">
        <v>45713</v>
      </c>
      <c r="I794" s="16" t="str">
        <f>TEXT(Table1[[#This Row],[Delivery Date]],"dddd")</f>
        <v>Tuesday</v>
      </c>
      <c r="J794" s="1" t="str">
        <f>TEXT(Table1[[#This Row],[Delivery Date]],"mmmm")</f>
        <v>February</v>
      </c>
      <c r="K794" t="s">
        <v>644</v>
      </c>
      <c r="L794" s="15" t="s">
        <v>38</v>
      </c>
      <c r="M794" s="15" t="s">
        <v>217</v>
      </c>
      <c r="N794" t="s">
        <v>2205</v>
      </c>
      <c r="O794" s="15" t="s">
        <v>79</v>
      </c>
      <c r="P794" s="15" t="s">
        <v>80</v>
      </c>
      <c r="Q794" t="s">
        <v>2206</v>
      </c>
      <c r="R794" t="s">
        <v>122</v>
      </c>
      <c r="S794" t="s">
        <v>25</v>
      </c>
      <c r="T794" t="s">
        <v>92</v>
      </c>
      <c r="U794" s="15" t="s">
        <v>93</v>
      </c>
      <c r="V794" s="15" t="s">
        <v>76</v>
      </c>
      <c r="W794">
        <v>204</v>
      </c>
      <c r="X794">
        <v>267.69</v>
      </c>
      <c r="Y794" s="15">
        <v>54608.76</v>
      </c>
      <c r="Z794">
        <v>11.74</v>
      </c>
      <c r="AA794">
        <v>12</v>
      </c>
      <c r="AB794">
        <v>1497</v>
      </c>
      <c r="AC794" t="s">
        <v>47</v>
      </c>
      <c r="AD794">
        <v>-175.59</v>
      </c>
      <c r="AE794">
        <v>54784.35</v>
      </c>
    </row>
    <row r="795" spans="1:31" x14ac:dyDescent="0.25">
      <c r="A795" s="15">
        <v>100793</v>
      </c>
      <c r="B795" s="1">
        <v>45304</v>
      </c>
      <c r="C795" s="1" t="str">
        <f>TEXT(Table1[[#This Row],[Order Date]],"dddd")</f>
        <v>Saturday</v>
      </c>
      <c r="D795" s="16" t="str">
        <f>TEXT(Table1[[#This Row],[Order Date]],"mmmm")</f>
        <v>January</v>
      </c>
      <c r="E795" s="1">
        <v>45309</v>
      </c>
      <c r="F795" s="1" t="str">
        <f>TEXT(Table1[[#This Row],[Shipment Date]],"dddd")</f>
        <v>Thursday</v>
      </c>
      <c r="G795" s="1" t="str">
        <f>TEXT(Table1[[#This Row],[Shipment Date]],"mmmm")</f>
        <v>January</v>
      </c>
      <c r="H795" s="1">
        <v>45313</v>
      </c>
      <c r="I795" s="16" t="str">
        <f>TEXT(Table1[[#This Row],[Delivery Date]],"dddd")</f>
        <v>Monday</v>
      </c>
      <c r="J795" s="1" t="str">
        <f>TEXT(Table1[[#This Row],[Delivery Date]],"mmmm")</f>
        <v>January</v>
      </c>
      <c r="K795" t="s">
        <v>2207</v>
      </c>
      <c r="L795" s="15" t="s">
        <v>54</v>
      </c>
      <c r="M795" s="15" t="s">
        <v>165</v>
      </c>
      <c r="N795" t="s">
        <v>2208</v>
      </c>
      <c r="O795" s="15" t="s">
        <v>182</v>
      </c>
      <c r="P795" s="15" t="s">
        <v>80</v>
      </c>
      <c r="Q795" t="s">
        <v>2209</v>
      </c>
      <c r="R795" t="s">
        <v>31</v>
      </c>
      <c r="S795" t="s">
        <v>32</v>
      </c>
      <c r="T795" t="s">
        <v>66</v>
      </c>
      <c r="U795" s="15" t="s">
        <v>67</v>
      </c>
      <c r="V795" s="15" t="s">
        <v>35</v>
      </c>
      <c r="W795">
        <v>286</v>
      </c>
      <c r="X795">
        <v>205.66</v>
      </c>
      <c r="Y795" s="15">
        <v>58818.76</v>
      </c>
      <c r="Z795">
        <v>20.58</v>
      </c>
      <c r="AA795">
        <v>4</v>
      </c>
      <c r="AB795">
        <v>1901</v>
      </c>
      <c r="AC795" t="s">
        <v>36</v>
      </c>
      <c r="AD795">
        <v>9900.08</v>
      </c>
      <c r="AE795">
        <v>48918.68</v>
      </c>
    </row>
    <row r="796" spans="1:31" x14ac:dyDescent="0.25">
      <c r="A796" s="15">
        <v>100794</v>
      </c>
      <c r="B796" s="1">
        <v>45406</v>
      </c>
      <c r="C796" s="1" t="str">
        <f>TEXT(Table1[[#This Row],[Order Date]],"dddd")</f>
        <v>Wednesday</v>
      </c>
      <c r="D796" s="16" t="str">
        <f>TEXT(Table1[[#This Row],[Order Date]],"mmmm")</f>
        <v>April</v>
      </c>
      <c r="E796" s="1">
        <v>45407</v>
      </c>
      <c r="F796" s="1" t="str">
        <f>TEXT(Table1[[#This Row],[Shipment Date]],"dddd")</f>
        <v>Thursday</v>
      </c>
      <c r="G796" s="1" t="str">
        <f>TEXT(Table1[[#This Row],[Shipment Date]],"mmmm")</f>
        <v>April</v>
      </c>
      <c r="H796" s="1">
        <v>45411</v>
      </c>
      <c r="I796" s="16" t="str">
        <f>TEXT(Table1[[#This Row],[Delivery Date]],"dddd")</f>
        <v>Monday</v>
      </c>
      <c r="J796" s="1" t="str">
        <f>TEXT(Table1[[#This Row],[Delivery Date]],"mmmm")</f>
        <v>April</v>
      </c>
      <c r="K796" t="s">
        <v>2210</v>
      </c>
      <c r="L796" s="15" t="s">
        <v>65</v>
      </c>
      <c r="M796" s="15" t="s">
        <v>154</v>
      </c>
      <c r="N796" t="s">
        <v>2211</v>
      </c>
      <c r="O796" s="15" t="s">
        <v>238</v>
      </c>
      <c r="P796" s="15" t="s">
        <v>62</v>
      </c>
      <c r="Q796" t="s">
        <v>2212</v>
      </c>
      <c r="R796" t="s">
        <v>64</v>
      </c>
      <c r="S796" t="s">
        <v>54</v>
      </c>
      <c r="T796" t="s">
        <v>92</v>
      </c>
      <c r="U796" s="15" t="s">
        <v>93</v>
      </c>
      <c r="V796" s="15" t="s">
        <v>68</v>
      </c>
      <c r="W796">
        <v>224</v>
      </c>
      <c r="X796">
        <v>39.75</v>
      </c>
      <c r="Y796" s="15">
        <v>8904</v>
      </c>
      <c r="Z796">
        <v>43.03</v>
      </c>
      <c r="AA796">
        <v>4</v>
      </c>
      <c r="AB796">
        <v>2606</v>
      </c>
      <c r="AC796" t="s">
        <v>36</v>
      </c>
      <c r="AD796">
        <v>1288.06</v>
      </c>
      <c r="AE796">
        <v>7615.9400000000005</v>
      </c>
    </row>
    <row r="797" spans="1:31" x14ac:dyDescent="0.25">
      <c r="A797" s="15">
        <v>100795</v>
      </c>
      <c r="B797" s="1">
        <v>45979</v>
      </c>
      <c r="C797" s="1" t="str">
        <f>TEXT(Table1[[#This Row],[Order Date]],"dddd")</f>
        <v>Tuesday</v>
      </c>
      <c r="D797" s="16" t="str">
        <f>TEXT(Table1[[#This Row],[Order Date]],"mmmm")</f>
        <v>November</v>
      </c>
      <c r="E797" s="1">
        <v>45983</v>
      </c>
      <c r="F797" s="1" t="str">
        <f>TEXT(Table1[[#This Row],[Shipment Date]],"dddd")</f>
        <v>Saturday</v>
      </c>
      <c r="G797" s="1" t="str">
        <f>TEXT(Table1[[#This Row],[Shipment Date]],"mmmm")</f>
        <v>November</v>
      </c>
      <c r="H797" s="1">
        <v>45989</v>
      </c>
      <c r="I797" s="16" t="str">
        <f>TEXT(Table1[[#This Row],[Delivery Date]],"dddd")</f>
        <v>Friday</v>
      </c>
      <c r="J797" s="1" t="str">
        <f>TEXT(Table1[[#This Row],[Delivery Date]],"mmmm")</f>
        <v>November</v>
      </c>
      <c r="K797" t="s">
        <v>2213</v>
      </c>
      <c r="L797" s="15" t="s">
        <v>25</v>
      </c>
      <c r="M797" s="15" t="s">
        <v>233</v>
      </c>
      <c r="N797" t="s">
        <v>2214</v>
      </c>
      <c r="O797" s="15" t="s">
        <v>139</v>
      </c>
      <c r="P797" s="15" t="s">
        <v>42</v>
      </c>
      <c r="Q797" t="s">
        <v>2215</v>
      </c>
      <c r="R797" t="s">
        <v>113</v>
      </c>
      <c r="S797" t="s">
        <v>54</v>
      </c>
      <c r="T797" t="s">
        <v>66</v>
      </c>
      <c r="U797" s="15" t="s">
        <v>67</v>
      </c>
      <c r="V797" s="15" t="s">
        <v>35</v>
      </c>
      <c r="W797">
        <v>78</v>
      </c>
      <c r="X797">
        <v>355.78</v>
      </c>
      <c r="Y797" s="15">
        <v>27750.84</v>
      </c>
      <c r="Z797">
        <v>14.69</v>
      </c>
      <c r="AA797">
        <v>6</v>
      </c>
      <c r="AB797">
        <v>65</v>
      </c>
      <c r="AC797" t="s">
        <v>36</v>
      </c>
      <c r="AD797">
        <v>3511.42</v>
      </c>
      <c r="AE797">
        <v>24239.42</v>
      </c>
    </row>
    <row r="798" spans="1:31" x14ac:dyDescent="0.25">
      <c r="A798" s="15">
        <v>100796</v>
      </c>
      <c r="B798" s="1">
        <v>45539</v>
      </c>
      <c r="C798" s="1" t="str">
        <f>TEXT(Table1[[#This Row],[Order Date]],"dddd")</f>
        <v>Wednesday</v>
      </c>
      <c r="D798" s="16" t="str">
        <f>TEXT(Table1[[#This Row],[Order Date]],"mmmm")</f>
        <v>September</v>
      </c>
      <c r="E798" s="1">
        <v>45539</v>
      </c>
      <c r="F798" s="1" t="str">
        <f>TEXT(Table1[[#This Row],[Shipment Date]],"dddd")</f>
        <v>Wednesday</v>
      </c>
      <c r="G798" s="1" t="str">
        <f>TEXT(Table1[[#This Row],[Shipment Date]],"mmmm")</f>
        <v>September</v>
      </c>
      <c r="H798" s="1">
        <v>45549</v>
      </c>
      <c r="I798" s="16" t="str">
        <f>TEXT(Table1[[#This Row],[Delivery Date]],"dddd")</f>
        <v>Saturday</v>
      </c>
      <c r="J798" s="1" t="str">
        <f>TEXT(Table1[[#This Row],[Delivery Date]],"mmmm")</f>
        <v>September</v>
      </c>
      <c r="K798" t="s">
        <v>2216</v>
      </c>
      <c r="L798" s="15" t="s">
        <v>65</v>
      </c>
      <c r="M798" s="15" t="s">
        <v>142</v>
      </c>
      <c r="N798" t="s">
        <v>2217</v>
      </c>
      <c r="O798" s="15" t="s">
        <v>85</v>
      </c>
      <c r="P798" s="15" t="s">
        <v>52</v>
      </c>
      <c r="Q798" t="s">
        <v>386</v>
      </c>
      <c r="R798" t="s">
        <v>118</v>
      </c>
      <c r="S798" t="s">
        <v>25</v>
      </c>
      <c r="T798" t="s">
        <v>203</v>
      </c>
      <c r="U798" s="15" t="s">
        <v>204</v>
      </c>
      <c r="V798" s="15" t="s">
        <v>68</v>
      </c>
      <c r="W798">
        <v>130</v>
      </c>
      <c r="X798">
        <v>84.65</v>
      </c>
      <c r="Y798" s="15">
        <v>11004.5</v>
      </c>
      <c r="Z798">
        <v>36.94</v>
      </c>
      <c r="AA798">
        <v>10</v>
      </c>
      <c r="AB798">
        <v>2480</v>
      </c>
      <c r="AC798" t="s">
        <v>36</v>
      </c>
      <c r="AD798">
        <v>1906.87</v>
      </c>
      <c r="AE798">
        <v>9097.630000000001</v>
      </c>
    </row>
    <row r="799" spans="1:31" x14ac:dyDescent="0.25">
      <c r="A799" s="15">
        <v>100797</v>
      </c>
      <c r="B799" s="1">
        <v>45405</v>
      </c>
      <c r="C799" s="1" t="str">
        <f>TEXT(Table1[[#This Row],[Order Date]],"dddd")</f>
        <v>Tuesday</v>
      </c>
      <c r="D799" s="16" t="str">
        <f>TEXT(Table1[[#This Row],[Order Date]],"mmmm")</f>
        <v>April</v>
      </c>
      <c r="E799" s="1">
        <v>45409</v>
      </c>
      <c r="F799" s="1" t="str">
        <f>TEXT(Table1[[#This Row],[Shipment Date]],"dddd")</f>
        <v>Saturday</v>
      </c>
      <c r="G799" s="1" t="str">
        <f>TEXT(Table1[[#This Row],[Shipment Date]],"mmmm")</f>
        <v>April</v>
      </c>
      <c r="H799" s="1">
        <v>45412</v>
      </c>
      <c r="I799" s="16" t="str">
        <f>TEXT(Table1[[#This Row],[Delivery Date]],"dddd")</f>
        <v>Tuesday</v>
      </c>
      <c r="J799" s="1" t="str">
        <f>TEXT(Table1[[#This Row],[Delivery Date]],"mmmm")</f>
        <v>April</v>
      </c>
      <c r="K799" t="s">
        <v>2218</v>
      </c>
      <c r="L799" s="15" t="s">
        <v>65</v>
      </c>
      <c r="M799" s="15" t="s">
        <v>142</v>
      </c>
      <c r="N799" t="s">
        <v>2219</v>
      </c>
      <c r="O799" s="15" t="s">
        <v>139</v>
      </c>
      <c r="P799" s="15" t="s">
        <v>42</v>
      </c>
      <c r="Q799" t="s">
        <v>2220</v>
      </c>
      <c r="R799" t="s">
        <v>118</v>
      </c>
      <c r="S799" t="s">
        <v>54</v>
      </c>
      <c r="T799" t="s">
        <v>203</v>
      </c>
      <c r="U799" s="15" t="s">
        <v>204</v>
      </c>
      <c r="V799" s="15" t="s">
        <v>35</v>
      </c>
      <c r="W799">
        <v>450</v>
      </c>
      <c r="X799">
        <v>305.67</v>
      </c>
      <c r="Y799" s="15">
        <v>137551.5</v>
      </c>
      <c r="Z799">
        <v>25.23</v>
      </c>
      <c r="AA799">
        <v>3</v>
      </c>
      <c r="AB799">
        <v>375</v>
      </c>
      <c r="AC799" t="s">
        <v>36</v>
      </c>
      <c r="AD799">
        <v>12875.62</v>
      </c>
      <c r="AE799">
        <v>124675.88</v>
      </c>
    </row>
    <row r="800" spans="1:31" x14ac:dyDescent="0.25">
      <c r="A800" s="15">
        <v>100798</v>
      </c>
      <c r="B800" s="1">
        <v>45450</v>
      </c>
      <c r="C800" s="1" t="str">
        <f>TEXT(Table1[[#This Row],[Order Date]],"dddd")</f>
        <v>Friday</v>
      </c>
      <c r="D800" s="16" t="str">
        <f>TEXT(Table1[[#This Row],[Order Date]],"mmmm")</f>
        <v>June</v>
      </c>
      <c r="E800" s="1">
        <v>45454</v>
      </c>
      <c r="F800" s="1" t="str">
        <f>TEXT(Table1[[#This Row],[Shipment Date]],"dddd")</f>
        <v>Tuesday</v>
      </c>
      <c r="G800" s="1" t="str">
        <f>TEXT(Table1[[#This Row],[Shipment Date]],"mmmm")</f>
        <v>June</v>
      </c>
      <c r="H800" s="1">
        <v>45468</v>
      </c>
      <c r="I800" s="16" t="str">
        <f>TEXT(Table1[[#This Row],[Delivery Date]],"dddd")</f>
        <v>Tuesday</v>
      </c>
      <c r="J800" s="1" t="str">
        <f>TEXT(Table1[[#This Row],[Delivery Date]],"mmmm")</f>
        <v>June</v>
      </c>
      <c r="K800" t="s">
        <v>2221</v>
      </c>
      <c r="L800" s="15" t="s">
        <v>32</v>
      </c>
      <c r="M800" s="15" t="s">
        <v>110</v>
      </c>
      <c r="N800" t="s">
        <v>2222</v>
      </c>
      <c r="O800" s="15" t="s">
        <v>116</v>
      </c>
      <c r="P800" s="15" t="s">
        <v>62</v>
      </c>
      <c r="Q800" t="s">
        <v>1867</v>
      </c>
      <c r="R800" t="s">
        <v>122</v>
      </c>
      <c r="S800" t="s">
        <v>54</v>
      </c>
      <c r="T800" t="s">
        <v>203</v>
      </c>
      <c r="U800" s="15" t="s">
        <v>204</v>
      </c>
      <c r="V800" s="15" t="s">
        <v>123</v>
      </c>
      <c r="W800">
        <v>105</v>
      </c>
      <c r="X800">
        <v>39.450000000000003</v>
      </c>
      <c r="Y800" s="15">
        <v>4142.25</v>
      </c>
      <c r="Z800">
        <v>13.24</v>
      </c>
      <c r="AA800">
        <v>14</v>
      </c>
      <c r="AB800">
        <v>2669</v>
      </c>
      <c r="AC800" t="s">
        <v>36</v>
      </c>
      <c r="AD800">
        <v>383.08</v>
      </c>
      <c r="AE800">
        <v>3759.17</v>
      </c>
    </row>
    <row r="801" spans="1:31" x14ac:dyDescent="0.25">
      <c r="A801" s="15">
        <v>100799</v>
      </c>
      <c r="B801" s="1">
        <v>45585</v>
      </c>
      <c r="C801" s="1" t="str">
        <f>TEXT(Table1[[#This Row],[Order Date]],"dddd")</f>
        <v>Sunday</v>
      </c>
      <c r="D801" s="16" t="str">
        <f>TEXT(Table1[[#This Row],[Order Date]],"mmmm")</f>
        <v>October</v>
      </c>
      <c r="E801" s="1">
        <v>45587</v>
      </c>
      <c r="F801" s="1" t="str">
        <f>TEXT(Table1[[#This Row],[Shipment Date]],"dddd")</f>
        <v>Tuesday</v>
      </c>
      <c r="G801" s="1" t="str">
        <f>TEXT(Table1[[#This Row],[Shipment Date]],"mmmm")</f>
        <v>October</v>
      </c>
      <c r="H801" s="1">
        <v>45589</v>
      </c>
      <c r="I801" s="16" t="str">
        <f>TEXT(Table1[[#This Row],[Delivery Date]],"dddd")</f>
        <v>Thursday</v>
      </c>
      <c r="J801" s="1" t="str">
        <f>TEXT(Table1[[#This Row],[Delivery Date]],"mmmm")</f>
        <v>October</v>
      </c>
      <c r="K801" t="s">
        <v>2223</v>
      </c>
      <c r="L801" s="15" t="s">
        <v>65</v>
      </c>
      <c r="M801" s="15" t="s">
        <v>70</v>
      </c>
      <c r="N801" t="s">
        <v>1599</v>
      </c>
      <c r="O801" s="15" t="s">
        <v>51</v>
      </c>
      <c r="P801" s="15" t="s">
        <v>52</v>
      </c>
      <c r="Q801" t="s">
        <v>2224</v>
      </c>
      <c r="R801" t="s">
        <v>91</v>
      </c>
      <c r="S801" t="s">
        <v>38</v>
      </c>
      <c r="T801" t="s">
        <v>74</v>
      </c>
      <c r="U801" s="15" t="s">
        <v>75</v>
      </c>
      <c r="V801" s="15" t="s">
        <v>35</v>
      </c>
      <c r="W801">
        <v>346</v>
      </c>
      <c r="X801">
        <v>85.7</v>
      </c>
      <c r="Y801" s="15">
        <v>29652.2</v>
      </c>
      <c r="Z801">
        <v>22.28</v>
      </c>
      <c r="AA801">
        <v>2</v>
      </c>
      <c r="AB801">
        <v>738</v>
      </c>
      <c r="AC801" t="s">
        <v>36</v>
      </c>
      <c r="AD801">
        <v>3976.42</v>
      </c>
      <c r="AE801">
        <v>25675.78</v>
      </c>
    </row>
    <row r="802" spans="1:31" x14ac:dyDescent="0.25">
      <c r="A802" s="15">
        <v>100800</v>
      </c>
      <c r="B802" s="1">
        <v>45510</v>
      </c>
      <c r="C802" s="1" t="str">
        <f>TEXT(Table1[[#This Row],[Order Date]],"dddd")</f>
        <v>Tuesday</v>
      </c>
      <c r="D802" s="16" t="str">
        <f>TEXT(Table1[[#This Row],[Order Date]],"mmmm")</f>
        <v>August</v>
      </c>
      <c r="E802" s="1">
        <v>45515</v>
      </c>
      <c r="F802" s="1" t="str">
        <f>TEXT(Table1[[#This Row],[Shipment Date]],"dddd")</f>
        <v>Sunday</v>
      </c>
      <c r="G802" s="1" t="str">
        <f>TEXT(Table1[[#This Row],[Shipment Date]],"mmmm")</f>
        <v>August</v>
      </c>
      <c r="H802" s="1">
        <v>45525</v>
      </c>
      <c r="I802" s="16" t="str">
        <f>TEXT(Table1[[#This Row],[Delivery Date]],"dddd")</f>
        <v>Wednesday</v>
      </c>
      <c r="J802" s="1" t="str">
        <f>TEXT(Table1[[#This Row],[Delivery Date]],"mmmm")</f>
        <v>August</v>
      </c>
      <c r="K802" t="s">
        <v>2225</v>
      </c>
      <c r="L802" s="15" t="s">
        <v>32</v>
      </c>
      <c r="M802" s="15" t="s">
        <v>255</v>
      </c>
      <c r="N802" t="s">
        <v>2226</v>
      </c>
      <c r="O802" s="15" t="s">
        <v>149</v>
      </c>
      <c r="P802" s="15" t="s">
        <v>42</v>
      </c>
      <c r="Q802" t="s">
        <v>2227</v>
      </c>
      <c r="R802" t="s">
        <v>113</v>
      </c>
      <c r="S802" t="s">
        <v>25</v>
      </c>
      <c r="T802" t="s">
        <v>55</v>
      </c>
      <c r="U802" s="15" t="s">
        <v>56</v>
      </c>
      <c r="V802" s="15" t="s">
        <v>76</v>
      </c>
      <c r="W802">
        <v>151</v>
      </c>
      <c r="X802">
        <v>412.8</v>
      </c>
      <c r="Y802" s="15">
        <v>62332.800000000003</v>
      </c>
      <c r="Z802">
        <v>10.77</v>
      </c>
      <c r="AA802">
        <v>10</v>
      </c>
      <c r="AB802">
        <v>256</v>
      </c>
      <c r="AC802" t="s">
        <v>36</v>
      </c>
      <c r="AD802">
        <v>8826.0400000000009</v>
      </c>
      <c r="AE802">
        <v>53506.76</v>
      </c>
    </row>
    <row r="803" spans="1:31" x14ac:dyDescent="0.25">
      <c r="A803" s="15">
        <v>100801</v>
      </c>
      <c r="B803" s="1">
        <v>45476</v>
      </c>
      <c r="C803" s="1" t="str">
        <f>TEXT(Table1[[#This Row],[Order Date]],"dddd")</f>
        <v>Wednesday</v>
      </c>
      <c r="D803" s="16" t="str">
        <f>TEXT(Table1[[#This Row],[Order Date]],"mmmm")</f>
        <v>July</v>
      </c>
      <c r="E803" s="1">
        <v>45480</v>
      </c>
      <c r="F803" s="1" t="str">
        <f>TEXT(Table1[[#This Row],[Shipment Date]],"dddd")</f>
        <v>Sunday</v>
      </c>
      <c r="G803" s="1" t="str">
        <f>TEXT(Table1[[#This Row],[Shipment Date]],"mmmm")</f>
        <v>July</v>
      </c>
      <c r="H803" s="1">
        <v>45488</v>
      </c>
      <c r="I803" s="16" t="str">
        <f>TEXT(Table1[[#This Row],[Delivery Date]],"dddd")</f>
        <v>Monday</v>
      </c>
      <c r="J803" s="1" t="str">
        <f>TEXT(Table1[[#This Row],[Delivery Date]],"mmmm")</f>
        <v>July</v>
      </c>
      <c r="K803" t="s">
        <v>2228</v>
      </c>
      <c r="L803" s="15" t="s">
        <v>65</v>
      </c>
      <c r="M803" s="15" t="s">
        <v>142</v>
      </c>
      <c r="N803" t="s">
        <v>2229</v>
      </c>
      <c r="O803" s="15" t="s">
        <v>72</v>
      </c>
      <c r="P803" s="15" t="s">
        <v>42</v>
      </c>
      <c r="Q803" t="s">
        <v>587</v>
      </c>
      <c r="R803" t="s">
        <v>122</v>
      </c>
      <c r="S803" t="s">
        <v>65</v>
      </c>
      <c r="T803" t="s">
        <v>203</v>
      </c>
      <c r="U803" s="15" t="s">
        <v>204</v>
      </c>
      <c r="V803" s="15" t="s">
        <v>123</v>
      </c>
      <c r="W803">
        <v>395</v>
      </c>
      <c r="X803">
        <v>331.16</v>
      </c>
      <c r="Y803" s="15">
        <v>130808.2</v>
      </c>
      <c r="Z803">
        <v>15.03</v>
      </c>
      <c r="AA803">
        <v>8</v>
      </c>
      <c r="AB803">
        <v>476</v>
      </c>
      <c r="AC803" t="s">
        <v>36</v>
      </c>
      <c r="AD803">
        <v>25895.439999999999</v>
      </c>
      <c r="AE803">
        <v>104912.76</v>
      </c>
    </row>
    <row r="804" spans="1:31" x14ac:dyDescent="0.25">
      <c r="A804" s="15">
        <v>100802</v>
      </c>
      <c r="B804" s="1">
        <v>45509</v>
      </c>
      <c r="C804" s="1" t="str">
        <f>TEXT(Table1[[#This Row],[Order Date]],"dddd")</f>
        <v>Monday</v>
      </c>
      <c r="D804" s="16" t="str">
        <f>TEXT(Table1[[#This Row],[Order Date]],"mmmm")</f>
        <v>August</v>
      </c>
      <c r="E804" s="1">
        <v>45511</v>
      </c>
      <c r="F804" s="1" t="str">
        <f>TEXT(Table1[[#This Row],[Shipment Date]],"dddd")</f>
        <v>Wednesday</v>
      </c>
      <c r="G804" s="1" t="str">
        <f>TEXT(Table1[[#This Row],[Shipment Date]],"mmmm")</f>
        <v>August</v>
      </c>
      <c r="H804" s="1">
        <v>45516</v>
      </c>
      <c r="I804" s="16" t="str">
        <f>TEXT(Table1[[#This Row],[Delivery Date]],"dddd")</f>
        <v>Monday</v>
      </c>
      <c r="J804" s="1" t="str">
        <f>TEXT(Table1[[#This Row],[Delivery Date]],"mmmm")</f>
        <v>August</v>
      </c>
      <c r="K804" t="s">
        <v>2230</v>
      </c>
      <c r="L804" s="15" t="s">
        <v>38</v>
      </c>
      <c r="M804" s="15" t="s">
        <v>217</v>
      </c>
      <c r="N804" t="s">
        <v>2231</v>
      </c>
      <c r="O804" s="15" t="s">
        <v>51</v>
      </c>
      <c r="P804" s="15" t="s">
        <v>52</v>
      </c>
      <c r="Q804" t="s">
        <v>458</v>
      </c>
      <c r="R804" t="s">
        <v>64</v>
      </c>
      <c r="S804" t="s">
        <v>54</v>
      </c>
      <c r="T804" t="s">
        <v>151</v>
      </c>
      <c r="U804" s="15" t="s">
        <v>152</v>
      </c>
      <c r="V804" s="15" t="s">
        <v>35</v>
      </c>
      <c r="W804">
        <v>153</v>
      </c>
      <c r="X804">
        <v>41.34</v>
      </c>
      <c r="Y804" s="15">
        <v>6325.02</v>
      </c>
      <c r="Z804">
        <v>16.809999999999999</v>
      </c>
      <c r="AA804">
        <v>5</v>
      </c>
      <c r="AB804">
        <v>1682</v>
      </c>
      <c r="AC804" t="s">
        <v>36</v>
      </c>
      <c r="AD804">
        <v>591.75</v>
      </c>
      <c r="AE804">
        <v>5733.27</v>
      </c>
    </row>
    <row r="805" spans="1:31" x14ac:dyDescent="0.25">
      <c r="A805" s="15">
        <v>100803</v>
      </c>
      <c r="B805" s="1">
        <v>45733</v>
      </c>
      <c r="C805" s="1" t="str">
        <f>TEXT(Table1[[#This Row],[Order Date]],"dddd")</f>
        <v>Monday</v>
      </c>
      <c r="D805" s="16" t="str">
        <f>TEXT(Table1[[#This Row],[Order Date]],"mmmm")</f>
        <v>March</v>
      </c>
      <c r="E805" s="1">
        <v>45733</v>
      </c>
      <c r="F805" s="1" t="str">
        <f>TEXT(Table1[[#This Row],[Shipment Date]],"dddd")</f>
        <v>Monday</v>
      </c>
      <c r="G805" s="1" t="str">
        <f>TEXT(Table1[[#This Row],[Shipment Date]],"mmmm")</f>
        <v>March</v>
      </c>
      <c r="H805" s="1">
        <v>45740</v>
      </c>
      <c r="I805" s="16" t="str">
        <f>TEXT(Table1[[#This Row],[Delivery Date]],"dddd")</f>
        <v>Monday</v>
      </c>
      <c r="J805" s="1" t="str">
        <f>TEXT(Table1[[#This Row],[Delivery Date]],"mmmm")</f>
        <v>March</v>
      </c>
      <c r="K805" t="s">
        <v>2232</v>
      </c>
      <c r="L805" s="15" t="s">
        <v>32</v>
      </c>
      <c r="M805" s="15" t="s">
        <v>180</v>
      </c>
      <c r="N805" t="s">
        <v>2233</v>
      </c>
      <c r="O805" s="15" t="s">
        <v>116</v>
      </c>
      <c r="P805" s="15" t="s">
        <v>62</v>
      </c>
      <c r="Q805" t="s">
        <v>452</v>
      </c>
      <c r="R805" t="s">
        <v>187</v>
      </c>
      <c r="S805" t="s">
        <v>32</v>
      </c>
      <c r="T805" t="s">
        <v>66</v>
      </c>
      <c r="U805" s="15" t="s">
        <v>67</v>
      </c>
      <c r="V805" s="15" t="s">
        <v>35</v>
      </c>
      <c r="W805">
        <v>34</v>
      </c>
      <c r="X805">
        <v>23.87</v>
      </c>
      <c r="Y805" s="15">
        <v>811.58</v>
      </c>
      <c r="Z805">
        <v>9.9499999999999993</v>
      </c>
      <c r="AA805">
        <v>7</v>
      </c>
      <c r="AB805">
        <v>1859</v>
      </c>
      <c r="AC805" t="s">
        <v>36</v>
      </c>
      <c r="AD805">
        <v>86.69</v>
      </c>
      <c r="AE805">
        <v>724.8900000000001</v>
      </c>
    </row>
    <row r="806" spans="1:31" x14ac:dyDescent="0.25">
      <c r="A806" s="15">
        <v>100804</v>
      </c>
      <c r="B806" s="1">
        <v>45397</v>
      </c>
      <c r="C806" s="1" t="str">
        <f>TEXT(Table1[[#This Row],[Order Date]],"dddd")</f>
        <v>Monday</v>
      </c>
      <c r="D806" s="16" t="str">
        <f>TEXT(Table1[[#This Row],[Order Date]],"mmmm")</f>
        <v>April</v>
      </c>
      <c r="E806" s="1">
        <v>45400</v>
      </c>
      <c r="F806" s="1" t="str">
        <f>TEXT(Table1[[#This Row],[Shipment Date]],"dddd")</f>
        <v>Thursday</v>
      </c>
      <c r="G806" s="1" t="str">
        <f>TEXT(Table1[[#This Row],[Shipment Date]],"mmmm")</f>
        <v>April</v>
      </c>
      <c r="H806" s="1">
        <v>45410</v>
      </c>
      <c r="I806" s="16" t="str">
        <f>TEXT(Table1[[#This Row],[Delivery Date]],"dddd")</f>
        <v>Sunday</v>
      </c>
      <c r="J806" s="1" t="str">
        <f>TEXT(Table1[[#This Row],[Delivery Date]],"mmmm")</f>
        <v>April</v>
      </c>
      <c r="K806" t="s">
        <v>2234</v>
      </c>
      <c r="L806" s="15" t="s">
        <v>38</v>
      </c>
      <c r="M806" s="15" t="s">
        <v>83</v>
      </c>
      <c r="N806" t="s">
        <v>2235</v>
      </c>
      <c r="O806" s="15" t="s">
        <v>79</v>
      </c>
      <c r="P806" s="15" t="s">
        <v>80</v>
      </c>
      <c r="Q806" t="s">
        <v>1486</v>
      </c>
      <c r="R806" t="s">
        <v>212</v>
      </c>
      <c r="S806" t="s">
        <v>54</v>
      </c>
      <c r="T806" t="s">
        <v>45</v>
      </c>
      <c r="U806" s="15" t="s">
        <v>46</v>
      </c>
      <c r="V806" s="15" t="s">
        <v>123</v>
      </c>
      <c r="W806">
        <v>17</v>
      </c>
      <c r="X806">
        <v>192.84</v>
      </c>
      <c r="Y806" s="15">
        <v>3278.28</v>
      </c>
      <c r="Z806">
        <v>11.11</v>
      </c>
      <c r="AA806">
        <v>10</v>
      </c>
      <c r="AB806">
        <v>1183</v>
      </c>
      <c r="AC806" t="s">
        <v>57</v>
      </c>
      <c r="AD806">
        <v>397.74</v>
      </c>
      <c r="AE806">
        <v>2880.54</v>
      </c>
    </row>
    <row r="807" spans="1:31" x14ac:dyDescent="0.25">
      <c r="A807" s="15">
        <v>100805</v>
      </c>
      <c r="B807" s="1">
        <v>45940</v>
      </c>
      <c r="C807" s="1" t="str">
        <f>TEXT(Table1[[#This Row],[Order Date]],"dddd")</f>
        <v>Friday</v>
      </c>
      <c r="D807" s="16" t="str">
        <f>TEXT(Table1[[#This Row],[Order Date]],"mmmm")</f>
        <v>October</v>
      </c>
      <c r="E807" s="1">
        <v>45940</v>
      </c>
      <c r="F807" s="1" t="str">
        <f>TEXT(Table1[[#This Row],[Shipment Date]],"dddd")</f>
        <v>Friday</v>
      </c>
      <c r="G807" s="1" t="str">
        <f>TEXT(Table1[[#This Row],[Shipment Date]],"mmmm")</f>
        <v>October</v>
      </c>
      <c r="H807" s="1">
        <v>45956</v>
      </c>
      <c r="I807" s="16" t="str">
        <f>TEXT(Table1[[#This Row],[Delivery Date]],"dddd")</f>
        <v>Sunday</v>
      </c>
      <c r="J807" s="1" t="str">
        <f>TEXT(Table1[[#This Row],[Delivery Date]],"mmmm")</f>
        <v>October</v>
      </c>
      <c r="K807" t="s">
        <v>1213</v>
      </c>
      <c r="L807" s="15" t="s">
        <v>65</v>
      </c>
      <c r="M807" s="15" t="s">
        <v>154</v>
      </c>
      <c r="N807" t="s">
        <v>2236</v>
      </c>
      <c r="O807" s="15" t="s">
        <v>134</v>
      </c>
      <c r="P807" s="15" t="s">
        <v>52</v>
      </c>
      <c r="Q807" t="s">
        <v>1679</v>
      </c>
      <c r="R807" t="s">
        <v>91</v>
      </c>
      <c r="S807" t="s">
        <v>65</v>
      </c>
      <c r="T807" t="s">
        <v>33</v>
      </c>
      <c r="U807" s="15" t="s">
        <v>34</v>
      </c>
      <c r="V807" s="15" t="s">
        <v>76</v>
      </c>
      <c r="W807">
        <v>76</v>
      </c>
      <c r="X807">
        <v>62.51</v>
      </c>
      <c r="Y807" s="15">
        <v>4750.76</v>
      </c>
      <c r="Z807">
        <v>6.97</v>
      </c>
      <c r="AA807">
        <v>16</v>
      </c>
      <c r="AB807">
        <v>1977</v>
      </c>
      <c r="AC807" t="s">
        <v>36</v>
      </c>
      <c r="AD807">
        <v>942.33</v>
      </c>
      <c r="AE807">
        <v>3808.4300000000003</v>
      </c>
    </row>
    <row r="808" spans="1:31" x14ac:dyDescent="0.25">
      <c r="A808" s="15">
        <v>100806</v>
      </c>
      <c r="B808" s="1">
        <v>45894</v>
      </c>
      <c r="C808" s="1" t="str">
        <f>TEXT(Table1[[#This Row],[Order Date]],"dddd")</f>
        <v>Monday</v>
      </c>
      <c r="D808" s="16" t="str">
        <f>TEXT(Table1[[#This Row],[Order Date]],"mmmm")</f>
        <v>August</v>
      </c>
      <c r="E808" s="1">
        <v>45899</v>
      </c>
      <c r="F808" s="1" t="str">
        <f>TEXT(Table1[[#This Row],[Shipment Date]],"dddd")</f>
        <v>Saturday</v>
      </c>
      <c r="G808" s="1" t="str">
        <f>TEXT(Table1[[#This Row],[Shipment Date]],"mmmm")</f>
        <v>August</v>
      </c>
      <c r="H808" s="1">
        <v>45911</v>
      </c>
      <c r="I808" s="16" t="str">
        <f>TEXT(Table1[[#This Row],[Delivery Date]],"dddd")</f>
        <v>Thursday</v>
      </c>
      <c r="J808" s="1" t="str">
        <f>TEXT(Table1[[#This Row],[Delivery Date]],"mmmm")</f>
        <v>September</v>
      </c>
      <c r="K808" t="s">
        <v>2200</v>
      </c>
      <c r="L808" s="15" t="s">
        <v>38</v>
      </c>
      <c r="M808" s="15" t="s">
        <v>147</v>
      </c>
      <c r="N808" t="s">
        <v>2237</v>
      </c>
      <c r="O808" s="15" t="s">
        <v>230</v>
      </c>
      <c r="P808" s="15" t="s">
        <v>80</v>
      </c>
      <c r="Q808" t="s">
        <v>1676</v>
      </c>
      <c r="R808" t="s">
        <v>98</v>
      </c>
      <c r="S808" t="s">
        <v>25</v>
      </c>
      <c r="T808" t="s">
        <v>74</v>
      </c>
      <c r="U808" s="15" t="s">
        <v>75</v>
      </c>
      <c r="V808" s="15" t="s">
        <v>35</v>
      </c>
      <c r="W808">
        <v>160</v>
      </c>
      <c r="X808">
        <v>47</v>
      </c>
      <c r="Y808" s="15">
        <v>7520</v>
      </c>
      <c r="Z808">
        <v>17.010000000000002</v>
      </c>
      <c r="AA808">
        <v>12</v>
      </c>
      <c r="AB808">
        <v>820</v>
      </c>
      <c r="AC808" t="s">
        <v>188</v>
      </c>
      <c r="AD808">
        <v>1247.46</v>
      </c>
      <c r="AE808">
        <v>6272.54</v>
      </c>
    </row>
    <row r="809" spans="1:31" x14ac:dyDescent="0.25">
      <c r="A809" s="15">
        <v>100807</v>
      </c>
      <c r="B809" s="1">
        <v>45761</v>
      </c>
      <c r="C809" s="1" t="str">
        <f>TEXT(Table1[[#This Row],[Order Date]],"dddd")</f>
        <v>Monday</v>
      </c>
      <c r="D809" s="16" t="str">
        <f>TEXT(Table1[[#This Row],[Order Date]],"mmmm")</f>
        <v>April</v>
      </c>
      <c r="E809" s="1">
        <v>45766</v>
      </c>
      <c r="F809" s="1" t="str">
        <f>TEXT(Table1[[#This Row],[Shipment Date]],"dddd")</f>
        <v>Saturday</v>
      </c>
      <c r="G809" s="1" t="str">
        <f>TEXT(Table1[[#This Row],[Shipment Date]],"mmmm")</f>
        <v>April</v>
      </c>
      <c r="H809" s="1">
        <v>45768</v>
      </c>
      <c r="I809" s="16" t="str">
        <f>TEXT(Table1[[#This Row],[Delivery Date]],"dddd")</f>
        <v>Monday</v>
      </c>
      <c r="J809" s="1" t="str">
        <f>TEXT(Table1[[#This Row],[Delivery Date]],"mmmm")</f>
        <v>April</v>
      </c>
      <c r="K809" t="s">
        <v>2238</v>
      </c>
      <c r="L809" s="15" t="s">
        <v>25</v>
      </c>
      <c r="M809" s="15" t="s">
        <v>26</v>
      </c>
      <c r="N809" t="s">
        <v>2239</v>
      </c>
      <c r="O809" s="15" t="s">
        <v>134</v>
      </c>
      <c r="P809" s="15" t="s">
        <v>52</v>
      </c>
      <c r="Q809" t="s">
        <v>43</v>
      </c>
      <c r="R809" t="s">
        <v>44</v>
      </c>
      <c r="S809" t="s">
        <v>65</v>
      </c>
      <c r="T809" t="s">
        <v>151</v>
      </c>
      <c r="U809" s="15" t="s">
        <v>152</v>
      </c>
      <c r="V809" s="15" t="s">
        <v>35</v>
      </c>
      <c r="W809">
        <v>354</v>
      </c>
      <c r="X809">
        <v>65.540000000000006</v>
      </c>
      <c r="Y809" s="15">
        <v>23201.16</v>
      </c>
      <c r="Z809">
        <v>22.51</v>
      </c>
      <c r="AA809">
        <v>2</v>
      </c>
      <c r="AB809">
        <v>4152</v>
      </c>
      <c r="AC809" t="s">
        <v>36</v>
      </c>
      <c r="AD809">
        <v>4305.7700000000004</v>
      </c>
      <c r="AE809">
        <v>18895.39</v>
      </c>
    </row>
    <row r="810" spans="1:31" x14ac:dyDescent="0.25">
      <c r="A810" s="15">
        <v>100808</v>
      </c>
      <c r="B810" s="1">
        <v>45307</v>
      </c>
      <c r="C810" s="1" t="str">
        <f>TEXT(Table1[[#This Row],[Order Date]],"dddd")</f>
        <v>Tuesday</v>
      </c>
      <c r="D810" s="16" t="str">
        <f>TEXT(Table1[[#This Row],[Order Date]],"mmmm")</f>
        <v>January</v>
      </c>
      <c r="E810" s="1">
        <v>45312</v>
      </c>
      <c r="F810" s="1" t="str">
        <f>TEXT(Table1[[#This Row],[Shipment Date]],"dddd")</f>
        <v>Sunday</v>
      </c>
      <c r="G810" s="1" t="str">
        <f>TEXT(Table1[[#This Row],[Shipment Date]],"mmmm")</f>
        <v>January</v>
      </c>
      <c r="H810" s="1">
        <v>45327</v>
      </c>
      <c r="I810" s="16" t="str">
        <f>TEXT(Table1[[#This Row],[Delivery Date]],"dddd")</f>
        <v>Monday</v>
      </c>
      <c r="J810" s="1" t="str">
        <f>TEXT(Table1[[#This Row],[Delivery Date]],"mmmm")</f>
        <v>February</v>
      </c>
      <c r="K810" t="s">
        <v>2240</v>
      </c>
      <c r="L810" s="15" t="s">
        <v>54</v>
      </c>
      <c r="M810" s="15" t="s">
        <v>225</v>
      </c>
      <c r="N810" t="s">
        <v>2241</v>
      </c>
      <c r="O810" s="15" t="s">
        <v>207</v>
      </c>
      <c r="P810" s="15" t="s">
        <v>80</v>
      </c>
      <c r="Q810" t="s">
        <v>2242</v>
      </c>
      <c r="R810" t="s">
        <v>91</v>
      </c>
      <c r="S810" t="s">
        <v>54</v>
      </c>
      <c r="T810" t="s">
        <v>203</v>
      </c>
      <c r="U810" s="15" t="s">
        <v>204</v>
      </c>
      <c r="V810" s="15" t="s">
        <v>76</v>
      </c>
      <c r="W810">
        <v>464</v>
      </c>
      <c r="X810">
        <v>230.99</v>
      </c>
      <c r="Y810" s="15">
        <v>107179.36</v>
      </c>
      <c r="Z810">
        <v>12.2</v>
      </c>
      <c r="AA810">
        <v>15</v>
      </c>
      <c r="AB810">
        <v>1617</v>
      </c>
      <c r="AC810" t="s">
        <v>36</v>
      </c>
      <c r="AD810">
        <v>26177.05</v>
      </c>
      <c r="AE810">
        <v>81002.31</v>
      </c>
    </row>
    <row r="811" spans="1:31" x14ac:dyDescent="0.25">
      <c r="A811" s="15">
        <v>100809</v>
      </c>
      <c r="B811" s="1">
        <v>45959</v>
      </c>
      <c r="C811" s="1" t="str">
        <f>TEXT(Table1[[#This Row],[Order Date]],"dddd")</f>
        <v>Wednesday</v>
      </c>
      <c r="D811" s="16" t="str">
        <f>TEXT(Table1[[#This Row],[Order Date]],"mmmm")</f>
        <v>October</v>
      </c>
      <c r="E811" s="1">
        <v>45960</v>
      </c>
      <c r="F811" s="1" t="str">
        <f>TEXT(Table1[[#This Row],[Shipment Date]],"dddd")</f>
        <v>Thursday</v>
      </c>
      <c r="G811" s="1" t="str">
        <f>TEXT(Table1[[#This Row],[Shipment Date]],"mmmm")</f>
        <v>October</v>
      </c>
      <c r="H811" s="1">
        <v>45967</v>
      </c>
      <c r="I811" s="16" t="str">
        <f>TEXT(Table1[[#This Row],[Delivery Date]],"dddd")</f>
        <v>Thursday</v>
      </c>
      <c r="J811" s="1" t="str">
        <f>TEXT(Table1[[#This Row],[Delivery Date]],"mmmm")</f>
        <v>November</v>
      </c>
      <c r="K811" t="s">
        <v>2243</v>
      </c>
      <c r="L811" s="15" t="s">
        <v>38</v>
      </c>
      <c r="M811" s="15" t="s">
        <v>49</v>
      </c>
      <c r="N811" t="s">
        <v>2244</v>
      </c>
      <c r="O811" s="15" t="s">
        <v>61</v>
      </c>
      <c r="P811" s="15" t="s">
        <v>62</v>
      </c>
      <c r="Q811" t="s">
        <v>2245</v>
      </c>
      <c r="R811" t="s">
        <v>122</v>
      </c>
      <c r="S811" t="s">
        <v>32</v>
      </c>
      <c r="T811" t="s">
        <v>102</v>
      </c>
      <c r="U811" s="15" t="s">
        <v>103</v>
      </c>
      <c r="V811" s="15" t="s">
        <v>123</v>
      </c>
      <c r="W811">
        <v>66</v>
      </c>
      <c r="X811">
        <v>34.770000000000003</v>
      </c>
      <c r="Y811" s="15">
        <v>2294.8200000000002</v>
      </c>
      <c r="Z811">
        <v>12.3</v>
      </c>
      <c r="AA811">
        <v>7</v>
      </c>
      <c r="AB811">
        <v>2715</v>
      </c>
      <c r="AC811" t="s">
        <v>36</v>
      </c>
      <c r="AD811">
        <v>82.71</v>
      </c>
      <c r="AE811">
        <v>2212.11</v>
      </c>
    </row>
    <row r="812" spans="1:31" x14ac:dyDescent="0.25">
      <c r="A812" s="15">
        <v>100810</v>
      </c>
      <c r="B812" s="1">
        <v>45297</v>
      </c>
      <c r="C812" s="1" t="str">
        <f>TEXT(Table1[[#This Row],[Order Date]],"dddd")</f>
        <v>Saturday</v>
      </c>
      <c r="D812" s="16" t="str">
        <f>TEXT(Table1[[#This Row],[Order Date]],"mmmm")</f>
        <v>January</v>
      </c>
      <c r="E812" s="1">
        <v>45298</v>
      </c>
      <c r="F812" s="1" t="str">
        <f>TEXT(Table1[[#This Row],[Shipment Date]],"dddd")</f>
        <v>Sunday</v>
      </c>
      <c r="G812" s="1" t="str">
        <f>TEXT(Table1[[#This Row],[Shipment Date]],"mmmm")</f>
        <v>January</v>
      </c>
      <c r="H812" s="1">
        <v>45308</v>
      </c>
      <c r="I812" s="16" t="str">
        <f>TEXT(Table1[[#This Row],[Delivery Date]],"dddd")</f>
        <v>Wednesday</v>
      </c>
      <c r="J812" s="1" t="str">
        <f>TEXT(Table1[[#This Row],[Delivery Date]],"mmmm")</f>
        <v>January</v>
      </c>
      <c r="K812" t="s">
        <v>2246</v>
      </c>
      <c r="L812" s="15" t="s">
        <v>65</v>
      </c>
      <c r="M812" s="15" t="s">
        <v>154</v>
      </c>
      <c r="N812" t="s">
        <v>2247</v>
      </c>
      <c r="O812" s="15" t="s">
        <v>238</v>
      </c>
      <c r="P812" s="15" t="s">
        <v>62</v>
      </c>
      <c r="Q812" t="s">
        <v>1076</v>
      </c>
      <c r="R812" t="s">
        <v>122</v>
      </c>
      <c r="S812" t="s">
        <v>32</v>
      </c>
      <c r="T812" t="s">
        <v>151</v>
      </c>
      <c r="U812" s="15" t="s">
        <v>152</v>
      </c>
      <c r="V812" s="15" t="s">
        <v>123</v>
      </c>
      <c r="W812">
        <v>386</v>
      </c>
      <c r="X812">
        <v>25.18</v>
      </c>
      <c r="Y812" s="15">
        <v>9719.48</v>
      </c>
      <c r="Z812">
        <v>20.07</v>
      </c>
      <c r="AA812">
        <v>10</v>
      </c>
      <c r="AB812">
        <v>3585</v>
      </c>
      <c r="AC812" t="s">
        <v>36</v>
      </c>
      <c r="AD812">
        <v>1551.83</v>
      </c>
      <c r="AE812">
        <v>8167.65</v>
      </c>
    </row>
    <row r="813" spans="1:31" x14ac:dyDescent="0.25">
      <c r="A813" s="15">
        <v>100811</v>
      </c>
      <c r="B813" s="1">
        <v>45700</v>
      </c>
      <c r="C813" s="1" t="str">
        <f>TEXT(Table1[[#This Row],[Order Date]],"dddd")</f>
        <v>Wednesday</v>
      </c>
      <c r="D813" s="16" t="str">
        <f>TEXT(Table1[[#This Row],[Order Date]],"mmmm")</f>
        <v>February</v>
      </c>
      <c r="E813" s="1">
        <v>45704</v>
      </c>
      <c r="F813" s="1" t="str">
        <f>TEXT(Table1[[#This Row],[Shipment Date]],"dddd")</f>
        <v>Sunday</v>
      </c>
      <c r="G813" s="1" t="str">
        <f>TEXT(Table1[[#This Row],[Shipment Date]],"mmmm")</f>
        <v>February</v>
      </c>
      <c r="H813" s="1">
        <v>45706</v>
      </c>
      <c r="I813" s="16" t="str">
        <f>TEXT(Table1[[#This Row],[Delivery Date]],"dddd")</f>
        <v>Tuesday</v>
      </c>
      <c r="J813" s="1" t="str">
        <f>TEXT(Table1[[#This Row],[Delivery Date]],"mmmm")</f>
        <v>February</v>
      </c>
      <c r="K813" t="s">
        <v>2248</v>
      </c>
      <c r="L813" s="15" t="s">
        <v>25</v>
      </c>
      <c r="M813" s="15" t="s">
        <v>244</v>
      </c>
      <c r="N813" t="s">
        <v>2249</v>
      </c>
      <c r="O813" s="15" t="s">
        <v>182</v>
      </c>
      <c r="P813" s="15" t="s">
        <v>80</v>
      </c>
      <c r="Q813" t="s">
        <v>2250</v>
      </c>
      <c r="R813" t="s">
        <v>122</v>
      </c>
      <c r="S813" t="s">
        <v>25</v>
      </c>
      <c r="T813" t="s">
        <v>66</v>
      </c>
      <c r="U813" s="15" t="s">
        <v>67</v>
      </c>
      <c r="V813" s="15" t="s">
        <v>35</v>
      </c>
      <c r="W813">
        <v>414</v>
      </c>
      <c r="X813">
        <v>178.95</v>
      </c>
      <c r="Y813" s="15">
        <v>74085.3</v>
      </c>
      <c r="Z813">
        <v>17.93</v>
      </c>
      <c r="AA813">
        <v>2</v>
      </c>
      <c r="AB813">
        <v>181</v>
      </c>
      <c r="AC813" t="s">
        <v>36</v>
      </c>
      <c r="AD813">
        <v>20188.240000000002</v>
      </c>
      <c r="AE813">
        <v>53897.06</v>
      </c>
    </row>
    <row r="814" spans="1:31" x14ac:dyDescent="0.25">
      <c r="A814" s="15">
        <v>100812</v>
      </c>
      <c r="B814" s="1">
        <v>45295</v>
      </c>
      <c r="C814" s="1" t="str">
        <f>TEXT(Table1[[#This Row],[Order Date]],"dddd")</f>
        <v>Thursday</v>
      </c>
      <c r="D814" s="16" t="str">
        <f>TEXT(Table1[[#This Row],[Order Date]],"mmmm")</f>
        <v>January</v>
      </c>
      <c r="E814" s="1">
        <v>45299</v>
      </c>
      <c r="F814" s="1" t="str">
        <f>TEXT(Table1[[#This Row],[Shipment Date]],"dddd")</f>
        <v>Monday</v>
      </c>
      <c r="G814" s="1" t="str">
        <f>TEXT(Table1[[#This Row],[Shipment Date]],"mmmm")</f>
        <v>January</v>
      </c>
      <c r="H814" s="1">
        <v>45309</v>
      </c>
      <c r="I814" s="16" t="str">
        <f>TEXT(Table1[[#This Row],[Delivery Date]],"dddd")</f>
        <v>Thursday</v>
      </c>
      <c r="J814" s="1" t="str">
        <f>TEXT(Table1[[#This Row],[Delivery Date]],"mmmm")</f>
        <v>January</v>
      </c>
      <c r="K814" t="s">
        <v>2251</v>
      </c>
      <c r="L814" s="15" t="s">
        <v>54</v>
      </c>
      <c r="M814" s="15" t="s">
        <v>225</v>
      </c>
      <c r="N814" t="s">
        <v>2252</v>
      </c>
      <c r="O814" s="15" t="s">
        <v>79</v>
      </c>
      <c r="P814" s="15" t="s">
        <v>80</v>
      </c>
      <c r="Q814" t="s">
        <v>1938</v>
      </c>
      <c r="R814" t="s">
        <v>122</v>
      </c>
      <c r="S814" t="s">
        <v>54</v>
      </c>
      <c r="T814" t="s">
        <v>102</v>
      </c>
      <c r="U814" s="15" t="s">
        <v>103</v>
      </c>
      <c r="V814" s="15" t="s">
        <v>123</v>
      </c>
      <c r="W814">
        <v>453</v>
      </c>
      <c r="X814">
        <v>324.64</v>
      </c>
      <c r="Y814" s="15">
        <v>147061.92000000001</v>
      </c>
      <c r="Z814">
        <v>16.07</v>
      </c>
      <c r="AA814">
        <v>10</v>
      </c>
      <c r="AB814">
        <v>1793</v>
      </c>
      <c r="AC814" t="s">
        <v>36</v>
      </c>
      <c r="AD814">
        <v>19462.91</v>
      </c>
      <c r="AE814">
        <v>127599.01000000001</v>
      </c>
    </row>
    <row r="815" spans="1:31" x14ac:dyDescent="0.25">
      <c r="A815" s="15">
        <v>100813</v>
      </c>
      <c r="B815" s="1">
        <v>45669</v>
      </c>
      <c r="C815" s="1" t="str">
        <f>TEXT(Table1[[#This Row],[Order Date]],"dddd")</f>
        <v>Sunday</v>
      </c>
      <c r="D815" s="16" t="str">
        <f>TEXT(Table1[[#This Row],[Order Date]],"mmmm")</f>
        <v>January</v>
      </c>
      <c r="E815" s="1">
        <v>45671</v>
      </c>
      <c r="F815" s="1" t="str">
        <f>TEXT(Table1[[#This Row],[Shipment Date]],"dddd")</f>
        <v>Tuesday</v>
      </c>
      <c r="G815" s="1" t="str">
        <f>TEXT(Table1[[#This Row],[Shipment Date]],"mmmm")</f>
        <v>January</v>
      </c>
      <c r="H815" s="1">
        <v>45682</v>
      </c>
      <c r="I815" s="16" t="str">
        <f>TEXT(Table1[[#This Row],[Delivery Date]],"dddd")</f>
        <v>Saturday</v>
      </c>
      <c r="J815" s="1" t="str">
        <f>TEXT(Table1[[#This Row],[Delivery Date]],"mmmm")</f>
        <v>January</v>
      </c>
      <c r="K815" t="s">
        <v>2253</v>
      </c>
      <c r="L815" s="15" t="s">
        <v>38</v>
      </c>
      <c r="M815" s="15" t="s">
        <v>39</v>
      </c>
      <c r="N815" t="s">
        <v>2254</v>
      </c>
      <c r="O815" s="15" t="s">
        <v>207</v>
      </c>
      <c r="P815" s="15" t="s">
        <v>80</v>
      </c>
      <c r="Q815" t="s">
        <v>2255</v>
      </c>
      <c r="R815" t="s">
        <v>31</v>
      </c>
      <c r="S815" t="s">
        <v>32</v>
      </c>
      <c r="T815" t="s">
        <v>203</v>
      </c>
      <c r="U815" s="15" t="s">
        <v>204</v>
      </c>
      <c r="V815" s="15" t="s">
        <v>123</v>
      </c>
      <c r="W815">
        <v>352</v>
      </c>
      <c r="X815">
        <v>65.53</v>
      </c>
      <c r="Y815" s="15">
        <v>23066.560000000001</v>
      </c>
      <c r="Z815">
        <v>19.25</v>
      </c>
      <c r="AA815">
        <v>11</v>
      </c>
      <c r="AB815">
        <v>1823</v>
      </c>
      <c r="AC815" t="s">
        <v>57</v>
      </c>
      <c r="AD815">
        <v>4089.64</v>
      </c>
      <c r="AE815">
        <v>18976.920000000002</v>
      </c>
    </row>
    <row r="816" spans="1:31" x14ac:dyDescent="0.25">
      <c r="A816" s="15">
        <v>100814</v>
      </c>
      <c r="B816" s="1">
        <v>45530</v>
      </c>
      <c r="C816" s="1" t="str">
        <f>TEXT(Table1[[#This Row],[Order Date]],"dddd")</f>
        <v>Monday</v>
      </c>
      <c r="D816" s="16" t="str">
        <f>TEXT(Table1[[#This Row],[Order Date]],"mmmm")</f>
        <v>August</v>
      </c>
      <c r="E816" s="1">
        <v>45534</v>
      </c>
      <c r="F816" s="1" t="str">
        <f>TEXT(Table1[[#This Row],[Shipment Date]],"dddd")</f>
        <v>Friday</v>
      </c>
      <c r="G816" s="1" t="str">
        <f>TEXT(Table1[[#This Row],[Shipment Date]],"mmmm")</f>
        <v>August</v>
      </c>
      <c r="H816" s="1">
        <v>45541</v>
      </c>
      <c r="I816" s="16" t="str">
        <f>TEXT(Table1[[#This Row],[Delivery Date]],"dddd")</f>
        <v>Friday</v>
      </c>
      <c r="J816" s="1" t="str">
        <f>TEXT(Table1[[#This Row],[Delivery Date]],"mmmm")</f>
        <v>September</v>
      </c>
      <c r="K816" t="s">
        <v>2256</v>
      </c>
      <c r="L816" s="15" t="s">
        <v>38</v>
      </c>
      <c r="M816" s="15" t="s">
        <v>39</v>
      </c>
      <c r="N816" t="s">
        <v>2257</v>
      </c>
      <c r="O816" s="15" t="s">
        <v>116</v>
      </c>
      <c r="P816" s="15" t="s">
        <v>62</v>
      </c>
      <c r="Q816" t="s">
        <v>1935</v>
      </c>
      <c r="R816" t="s">
        <v>98</v>
      </c>
      <c r="S816" t="s">
        <v>54</v>
      </c>
      <c r="T816" t="s">
        <v>102</v>
      </c>
      <c r="U816" s="15" t="s">
        <v>103</v>
      </c>
      <c r="V816" s="15" t="s">
        <v>35</v>
      </c>
      <c r="W816">
        <v>395</v>
      </c>
      <c r="X816">
        <v>8.33</v>
      </c>
      <c r="Y816" s="15">
        <v>3290.35</v>
      </c>
      <c r="Z816">
        <v>23.67</v>
      </c>
      <c r="AA816">
        <v>7</v>
      </c>
      <c r="AB816">
        <v>704</v>
      </c>
      <c r="AC816" t="s">
        <v>57</v>
      </c>
      <c r="AD816">
        <v>547.42999999999995</v>
      </c>
      <c r="AE816">
        <v>2742.92</v>
      </c>
    </row>
    <row r="817" spans="1:31" x14ac:dyDescent="0.25">
      <c r="A817" s="15">
        <v>100815</v>
      </c>
      <c r="B817" s="1">
        <v>45500</v>
      </c>
      <c r="C817" s="1" t="str">
        <f>TEXT(Table1[[#This Row],[Order Date]],"dddd")</f>
        <v>Saturday</v>
      </c>
      <c r="D817" s="16" t="str">
        <f>TEXT(Table1[[#This Row],[Order Date]],"mmmm")</f>
        <v>July</v>
      </c>
      <c r="E817" s="1">
        <v>45504</v>
      </c>
      <c r="F817" s="1" t="str">
        <f>TEXT(Table1[[#This Row],[Shipment Date]],"dddd")</f>
        <v>Wednesday</v>
      </c>
      <c r="G817" s="1" t="str">
        <f>TEXT(Table1[[#This Row],[Shipment Date]],"mmmm")</f>
        <v>July</v>
      </c>
      <c r="H817" s="1">
        <v>45510</v>
      </c>
      <c r="I817" s="16" t="str">
        <f>TEXT(Table1[[#This Row],[Delivery Date]],"dddd")</f>
        <v>Tuesday</v>
      </c>
      <c r="J817" s="1" t="str">
        <f>TEXT(Table1[[#This Row],[Delivery Date]],"mmmm")</f>
        <v>August</v>
      </c>
      <c r="K817" t="s">
        <v>2258</v>
      </c>
      <c r="L817" s="15" t="s">
        <v>25</v>
      </c>
      <c r="M817" s="15" t="s">
        <v>172</v>
      </c>
      <c r="N817" t="s">
        <v>2259</v>
      </c>
      <c r="O817" s="15" t="s">
        <v>51</v>
      </c>
      <c r="P817" s="15" t="s">
        <v>52</v>
      </c>
      <c r="Q817" t="s">
        <v>2260</v>
      </c>
      <c r="R817" t="s">
        <v>64</v>
      </c>
      <c r="S817" t="s">
        <v>25</v>
      </c>
      <c r="T817" t="s">
        <v>55</v>
      </c>
      <c r="U817" s="15" t="s">
        <v>56</v>
      </c>
      <c r="V817" s="15" t="s">
        <v>68</v>
      </c>
      <c r="W817">
        <v>86</v>
      </c>
      <c r="X817">
        <v>19.64</v>
      </c>
      <c r="Y817" s="15">
        <v>1689.04</v>
      </c>
      <c r="Z817">
        <v>25.25</v>
      </c>
      <c r="AA817">
        <v>6</v>
      </c>
      <c r="AB817">
        <v>4377</v>
      </c>
      <c r="AC817" t="s">
        <v>36</v>
      </c>
      <c r="AD817">
        <v>134.49</v>
      </c>
      <c r="AE817">
        <v>1554.55</v>
      </c>
    </row>
    <row r="818" spans="1:31" x14ac:dyDescent="0.25">
      <c r="A818" s="15">
        <v>100816</v>
      </c>
      <c r="B818" s="1">
        <v>45595</v>
      </c>
      <c r="C818" s="1" t="str">
        <f>TEXT(Table1[[#This Row],[Order Date]],"dddd")</f>
        <v>Wednesday</v>
      </c>
      <c r="D818" s="16" t="str">
        <f>TEXT(Table1[[#This Row],[Order Date]],"mmmm")</f>
        <v>October</v>
      </c>
      <c r="E818" s="1">
        <v>45596</v>
      </c>
      <c r="F818" s="1" t="str">
        <f>TEXT(Table1[[#This Row],[Shipment Date]],"dddd")</f>
        <v>Thursday</v>
      </c>
      <c r="G818" s="1" t="str">
        <f>TEXT(Table1[[#This Row],[Shipment Date]],"mmmm")</f>
        <v>October</v>
      </c>
      <c r="H818" s="1">
        <v>45600</v>
      </c>
      <c r="I818" s="16" t="str">
        <f>TEXT(Table1[[#This Row],[Delivery Date]],"dddd")</f>
        <v>Monday</v>
      </c>
      <c r="J818" s="1" t="str">
        <f>TEXT(Table1[[#This Row],[Delivery Date]],"mmmm")</f>
        <v>November</v>
      </c>
      <c r="K818" t="s">
        <v>2261</v>
      </c>
      <c r="L818" s="15" t="s">
        <v>25</v>
      </c>
      <c r="M818" s="15" t="s">
        <v>244</v>
      </c>
      <c r="N818" t="s">
        <v>2262</v>
      </c>
      <c r="O818" s="15" t="s">
        <v>134</v>
      </c>
      <c r="P818" s="15" t="s">
        <v>52</v>
      </c>
      <c r="Q818" t="s">
        <v>1234</v>
      </c>
      <c r="R818" t="s">
        <v>113</v>
      </c>
      <c r="S818" t="s">
        <v>38</v>
      </c>
      <c r="T818" t="s">
        <v>33</v>
      </c>
      <c r="U818" s="15" t="s">
        <v>34</v>
      </c>
      <c r="V818" s="15" t="s">
        <v>123</v>
      </c>
      <c r="W818">
        <v>437</v>
      </c>
      <c r="X818">
        <v>87.22</v>
      </c>
      <c r="Y818" s="15">
        <v>38115.14</v>
      </c>
      <c r="Z818">
        <v>21.31</v>
      </c>
      <c r="AA818">
        <v>4</v>
      </c>
      <c r="AB818">
        <v>3207</v>
      </c>
      <c r="AC818" t="s">
        <v>57</v>
      </c>
      <c r="AD818">
        <v>4929.43</v>
      </c>
      <c r="AE818">
        <v>33185.71</v>
      </c>
    </row>
    <row r="819" spans="1:31" x14ac:dyDescent="0.25">
      <c r="A819" s="15">
        <v>100817</v>
      </c>
      <c r="B819" s="1">
        <v>45447</v>
      </c>
      <c r="C819" s="1" t="str">
        <f>TEXT(Table1[[#This Row],[Order Date]],"dddd")</f>
        <v>Tuesday</v>
      </c>
      <c r="D819" s="16" t="str">
        <f>TEXT(Table1[[#This Row],[Order Date]],"mmmm")</f>
        <v>June</v>
      </c>
      <c r="E819" s="1">
        <v>45448</v>
      </c>
      <c r="F819" s="1" t="str">
        <f>TEXT(Table1[[#This Row],[Shipment Date]],"dddd")</f>
        <v>Wednesday</v>
      </c>
      <c r="G819" s="1" t="str">
        <f>TEXT(Table1[[#This Row],[Shipment Date]],"mmmm")</f>
        <v>June</v>
      </c>
      <c r="H819" s="1">
        <v>45454</v>
      </c>
      <c r="I819" s="16" t="str">
        <f>TEXT(Table1[[#This Row],[Delivery Date]],"dddd")</f>
        <v>Tuesday</v>
      </c>
      <c r="J819" s="1" t="str">
        <f>TEXT(Table1[[#This Row],[Delivery Date]],"mmmm")</f>
        <v>June</v>
      </c>
      <c r="K819" t="s">
        <v>323</v>
      </c>
      <c r="L819" s="15" t="s">
        <v>32</v>
      </c>
      <c r="M819" s="15" t="s">
        <v>137</v>
      </c>
      <c r="N819" t="s">
        <v>1452</v>
      </c>
      <c r="O819" s="15" t="s">
        <v>149</v>
      </c>
      <c r="P819" s="15" t="s">
        <v>42</v>
      </c>
      <c r="Q819" t="s">
        <v>140</v>
      </c>
      <c r="R819" t="s">
        <v>212</v>
      </c>
      <c r="S819" t="s">
        <v>65</v>
      </c>
      <c r="T819" t="s">
        <v>55</v>
      </c>
      <c r="U819" s="15" t="s">
        <v>56</v>
      </c>
      <c r="V819" s="15" t="s">
        <v>35</v>
      </c>
      <c r="W819">
        <v>189</v>
      </c>
      <c r="X819">
        <v>201.62</v>
      </c>
      <c r="Y819" s="15">
        <v>38106.18</v>
      </c>
      <c r="Z819">
        <v>17.829999999999998</v>
      </c>
      <c r="AA819">
        <v>6</v>
      </c>
      <c r="AB819">
        <v>1108</v>
      </c>
      <c r="AC819" t="s">
        <v>57</v>
      </c>
      <c r="AD819">
        <v>6253.54</v>
      </c>
      <c r="AE819">
        <v>31852.639999999999</v>
      </c>
    </row>
    <row r="820" spans="1:31" x14ac:dyDescent="0.25">
      <c r="A820" s="15">
        <v>100818</v>
      </c>
      <c r="B820" s="1">
        <v>45595</v>
      </c>
      <c r="C820" s="1" t="str">
        <f>TEXT(Table1[[#This Row],[Order Date]],"dddd")</f>
        <v>Wednesday</v>
      </c>
      <c r="D820" s="16" t="str">
        <f>TEXT(Table1[[#This Row],[Order Date]],"mmmm")</f>
        <v>October</v>
      </c>
      <c r="E820" s="1">
        <v>45597</v>
      </c>
      <c r="F820" s="1" t="str">
        <f>TEXT(Table1[[#This Row],[Shipment Date]],"dddd")</f>
        <v>Friday</v>
      </c>
      <c r="G820" s="1" t="str">
        <f>TEXT(Table1[[#This Row],[Shipment Date]],"mmmm")</f>
        <v>November</v>
      </c>
      <c r="H820" s="1">
        <v>45601</v>
      </c>
      <c r="I820" s="16" t="str">
        <f>TEXT(Table1[[#This Row],[Delivery Date]],"dddd")</f>
        <v>Tuesday</v>
      </c>
      <c r="J820" s="1" t="str">
        <f>TEXT(Table1[[#This Row],[Delivery Date]],"mmmm")</f>
        <v>November</v>
      </c>
      <c r="K820" t="s">
        <v>2263</v>
      </c>
      <c r="L820" s="15" t="s">
        <v>65</v>
      </c>
      <c r="M820" s="15" t="s">
        <v>142</v>
      </c>
      <c r="N820" t="s">
        <v>2264</v>
      </c>
      <c r="O820" s="15" t="s">
        <v>72</v>
      </c>
      <c r="P820" s="15" t="s">
        <v>42</v>
      </c>
      <c r="Q820" t="s">
        <v>2265</v>
      </c>
      <c r="R820" t="s">
        <v>113</v>
      </c>
      <c r="S820" t="s">
        <v>38</v>
      </c>
      <c r="T820" t="s">
        <v>92</v>
      </c>
      <c r="U820" s="15" t="s">
        <v>93</v>
      </c>
      <c r="V820" s="15" t="s">
        <v>35</v>
      </c>
      <c r="W820">
        <v>224</v>
      </c>
      <c r="X820">
        <v>222.39</v>
      </c>
      <c r="Y820" s="15">
        <v>49815.360000000001</v>
      </c>
      <c r="Z820">
        <v>18.82</v>
      </c>
      <c r="AA820">
        <v>4</v>
      </c>
      <c r="AB820">
        <v>523</v>
      </c>
      <c r="AC820" t="s">
        <v>36</v>
      </c>
      <c r="AD820">
        <v>4773.1499999999996</v>
      </c>
      <c r="AE820">
        <v>45042.21</v>
      </c>
    </row>
    <row r="821" spans="1:31" x14ac:dyDescent="0.25">
      <c r="A821" s="15">
        <v>100819</v>
      </c>
      <c r="B821" s="1">
        <v>45437</v>
      </c>
      <c r="C821" s="1" t="str">
        <f>TEXT(Table1[[#This Row],[Order Date]],"dddd")</f>
        <v>Saturday</v>
      </c>
      <c r="D821" s="16" t="str">
        <f>TEXT(Table1[[#This Row],[Order Date]],"mmmm")</f>
        <v>May</v>
      </c>
      <c r="E821" s="1">
        <v>45438</v>
      </c>
      <c r="F821" s="1" t="str">
        <f>TEXT(Table1[[#This Row],[Shipment Date]],"dddd")</f>
        <v>Sunday</v>
      </c>
      <c r="G821" s="1" t="str">
        <f>TEXT(Table1[[#This Row],[Shipment Date]],"mmmm")</f>
        <v>May</v>
      </c>
      <c r="H821" s="1">
        <v>45440</v>
      </c>
      <c r="I821" s="16" t="str">
        <f>TEXT(Table1[[#This Row],[Delivery Date]],"dddd")</f>
        <v>Tuesday</v>
      </c>
      <c r="J821" s="1" t="str">
        <f>TEXT(Table1[[#This Row],[Delivery Date]],"mmmm")</f>
        <v>May</v>
      </c>
      <c r="K821" t="s">
        <v>2266</v>
      </c>
      <c r="L821" s="15" t="s">
        <v>54</v>
      </c>
      <c r="M821" s="15" t="s">
        <v>165</v>
      </c>
      <c r="N821" t="s">
        <v>2267</v>
      </c>
      <c r="O821" s="15" t="s">
        <v>278</v>
      </c>
      <c r="P821" s="15" t="s">
        <v>29</v>
      </c>
      <c r="Q821" t="s">
        <v>2268</v>
      </c>
      <c r="R821" t="s">
        <v>122</v>
      </c>
      <c r="S821" t="s">
        <v>25</v>
      </c>
      <c r="T821" t="s">
        <v>55</v>
      </c>
      <c r="U821" s="15" t="s">
        <v>56</v>
      </c>
      <c r="V821" s="15" t="s">
        <v>68</v>
      </c>
      <c r="W821">
        <v>115</v>
      </c>
      <c r="X821">
        <v>86.68</v>
      </c>
      <c r="Y821" s="15">
        <v>9968.2000000000007</v>
      </c>
      <c r="Z821">
        <v>35.96</v>
      </c>
      <c r="AA821">
        <v>2</v>
      </c>
      <c r="AB821">
        <v>463</v>
      </c>
      <c r="AC821" t="s">
        <v>36</v>
      </c>
      <c r="AD821">
        <v>1104.94</v>
      </c>
      <c r="AE821">
        <v>8863.26</v>
      </c>
    </row>
    <row r="822" spans="1:31" x14ac:dyDescent="0.25">
      <c r="A822" s="15">
        <v>100820</v>
      </c>
      <c r="B822" s="1">
        <v>45952</v>
      </c>
      <c r="C822" s="1" t="str">
        <f>TEXT(Table1[[#This Row],[Order Date]],"dddd")</f>
        <v>Wednesday</v>
      </c>
      <c r="D822" s="16" t="str">
        <f>TEXT(Table1[[#This Row],[Order Date]],"mmmm")</f>
        <v>October</v>
      </c>
      <c r="E822" s="1">
        <v>45957</v>
      </c>
      <c r="F822" s="1" t="str">
        <f>TEXT(Table1[[#This Row],[Shipment Date]],"dddd")</f>
        <v>Monday</v>
      </c>
      <c r="G822" s="1" t="str">
        <f>TEXT(Table1[[#This Row],[Shipment Date]],"mmmm")</f>
        <v>October</v>
      </c>
      <c r="H822" s="1">
        <v>45960</v>
      </c>
      <c r="I822" s="16" t="str">
        <f>TEXT(Table1[[#This Row],[Delivery Date]],"dddd")</f>
        <v>Thursday</v>
      </c>
      <c r="J822" s="1" t="str">
        <f>TEXT(Table1[[#This Row],[Delivery Date]],"mmmm")</f>
        <v>October</v>
      </c>
      <c r="K822" t="s">
        <v>2269</v>
      </c>
      <c r="L822" s="15" t="s">
        <v>38</v>
      </c>
      <c r="M822" s="15" t="s">
        <v>83</v>
      </c>
      <c r="N822" t="s">
        <v>2162</v>
      </c>
      <c r="O822" s="15" t="s">
        <v>72</v>
      </c>
      <c r="P822" s="15" t="s">
        <v>42</v>
      </c>
      <c r="Q822" t="s">
        <v>2250</v>
      </c>
      <c r="R822" t="s">
        <v>212</v>
      </c>
      <c r="S822" t="s">
        <v>32</v>
      </c>
      <c r="T822" t="s">
        <v>55</v>
      </c>
      <c r="U822" s="15" t="s">
        <v>56</v>
      </c>
      <c r="V822" s="15" t="s">
        <v>68</v>
      </c>
      <c r="W822">
        <v>365</v>
      </c>
      <c r="X822">
        <v>253.51</v>
      </c>
      <c r="Y822" s="15">
        <v>92531.15</v>
      </c>
      <c r="Z822">
        <v>52.16</v>
      </c>
      <c r="AA822">
        <v>3</v>
      </c>
      <c r="AB822">
        <v>1772</v>
      </c>
      <c r="AC822" t="s">
        <v>36</v>
      </c>
      <c r="AD822">
        <v>9369.67</v>
      </c>
      <c r="AE822">
        <v>83161.48</v>
      </c>
    </row>
    <row r="823" spans="1:31" x14ac:dyDescent="0.25">
      <c r="A823" s="15">
        <v>100821</v>
      </c>
      <c r="B823" s="1">
        <v>45975</v>
      </c>
      <c r="C823" s="1" t="str">
        <f>TEXT(Table1[[#This Row],[Order Date]],"dddd")</f>
        <v>Friday</v>
      </c>
      <c r="D823" s="16" t="str">
        <f>TEXT(Table1[[#This Row],[Order Date]],"mmmm")</f>
        <v>November</v>
      </c>
      <c r="E823" s="1">
        <v>45980</v>
      </c>
      <c r="F823" s="1" t="str">
        <f>TEXT(Table1[[#This Row],[Shipment Date]],"dddd")</f>
        <v>Wednesday</v>
      </c>
      <c r="G823" s="1" t="str">
        <f>TEXT(Table1[[#This Row],[Shipment Date]],"mmmm")</f>
        <v>November</v>
      </c>
      <c r="H823" s="1">
        <v>45987</v>
      </c>
      <c r="I823" s="16" t="str">
        <f>TEXT(Table1[[#This Row],[Delivery Date]],"dddd")</f>
        <v>Wednesday</v>
      </c>
      <c r="J823" s="1" t="str">
        <f>TEXT(Table1[[#This Row],[Delivery Date]],"mmmm")</f>
        <v>November</v>
      </c>
      <c r="K823" t="s">
        <v>2270</v>
      </c>
      <c r="L823" s="15" t="s">
        <v>65</v>
      </c>
      <c r="M823" s="15" t="s">
        <v>142</v>
      </c>
      <c r="N823" t="s">
        <v>2271</v>
      </c>
      <c r="O823" s="15" t="s">
        <v>198</v>
      </c>
      <c r="P823" s="15" t="s">
        <v>52</v>
      </c>
      <c r="Q823" t="s">
        <v>2272</v>
      </c>
      <c r="R823" t="s">
        <v>98</v>
      </c>
      <c r="S823" t="s">
        <v>54</v>
      </c>
      <c r="T823" t="s">
        <v>33</v>
      </c>
      <c r="U823" s="15" t="s">
        <v>34</v>
      </c>
      <c r="V823" s="15" t="s">
        <v>35</v>
      </c>
      <c r="W823">
        <v>236</v>
      </c>
      <c r="X823">
        <v>26.13</v>
      </c>
      <c r="Y823" s="15">
        <v>6166.68</v>
      </c>
      <c r="Z823">
        <v>19.16</v>
      </c>
      <c r="AA823">
        <v>7</v>
      </c>
      <c r="AB823">
        <v>1820</v>
      </c>
      <c r="AC823" t="s">
        <v>36</v>
      </c>
      <c r="AD823">
        <v>423.89</v>
      </c>
      <c r="AE823">
        <v>5742.79</v>
      </c>
    </row>
    <row r="824" spans="1:31" x14ac:dyDescent="0.25">
      <c r="A824" s="15">
        <v>100822</v>
      </c>
      <c r="B824" s="1">
        <v>45793</v>
      </c>
      <c r="C824" s="1" t="str">
        <f>TEXT(Table1[[#This Row],[Order Date]],"dddd")</f>
        <v>Friday</v>
      </c>
      <c r="D824" s="16" t="str">
        <f>TEXT(Table1[[#This Row],[Order Date]],"mmmm")</f>
        <v>May</v>
      </c>
      <c r="E824" s="1">
        <v>45796</v>
      </c>
      <c r="F824" s="1" t="str">
        <f>TEXT(Table1[[#This Row],[Shipment Date]],"dddd")</f>
        <v>Monday</v>
      </c>
      <c r="G824" s="1" t="str">
        <f>TEXT(Table1[[#This Row],[Shipment Date]],"mmmm")</f>
        <v>May</v>
      </c>
      <c r="H824" s="1">
        <v>45813</v>
      </c>
      <c r="I824" s="16" t="str">
        <f>TEXT(Table1[[#This Row],[Delivery Date]],"dddd")</f>
        <v>Thursday</v>
      </c>
      <c r="J824" s="1" t="str">
        <f>TEXT(Table1[[#This Row],[Delivery Date]],"mmmm")</f>
        <v>June</v>
      </c>
      <c r="K824" t="s">
        <v>2273</v>
      </c>
      <c r="L824" s="15" t="s">
        <v>38</v>
      </c>
      <c r="M824" s="15" t="s">
        <v>217</v>
      </c>
      <c r="N824" t="s">
        <v>2274</v>
      </c>
      <c r="O824" s="15" t="s">
        <v>278</v>
      </c>
      <c r="P824" s="15" t="s">
        <v>29</v>
      </c>
      <c r="Q824" t="s">
        <v>2275</v>
      </c>
      <c r="R824" t="s">
        <v>122</v>
      </c>
      <c r="S824" t="s">
        <v>38</v>
      </c>
      <c r="T824" t="s">
        <v>107</v>
      </c>
      <c r="U824" s="15" t="s">
        <v>108</v>
      </c>
      <c r="V824" s="15" t="s">
        <v>76</v>
      </c>
      <c r="W824">
        <v>118</v>
      </c>
      <c r="X824">
        <v>66.12</v>
      </c>
      <c r="Y824" s="15">
        <v>7802.16</v>
      </c>
      <c r="Z824">
        <v>7.53</v>
      </c>
      <c r="AA824">
        <v>17</v>
      </c>
      <c r="AB824">
        <v>829</v>
      </c>
      <c r="AC824" t="s">
        <v>36</v>
      </c>
      <c r="AD824">
        <v>1877.26</v>
      </c>
      <c r="AE824">
        <v>5924.9</v>
      </c>
    </row>
    <row r="825" spans="1:31" x14ac:dyDescent="0.25">
      <c r="A825" s="15">
        <v>100823</v>
      </c>
      <c r="B825" s="1">
        <v>45577</v>
      </c>
      <c r="C825" s="1" t="str">
        <f>TEXT(Table1[[#This Row],[Order Date]],"dddd")</f>
        <v>Saturday</v>
      </c>
      <c r="D825" s="16" t="str">
        <f>TEXT(Table1[[#This Row],[Order Date]],"mmmm")</f>
        <v>October</v>
      </c>
      <c r="E825" s="1">
        <v>45578</v>
      </c>
      <c r="F825" s="1" t="str">
        <f>TEXT(Table1[[#This Row],[Shipment Date]],"dddd")</f>
        <v>Sunday</v>
      </c>
      <c r="G825" s="1" t="str">
        <f>TEXT(Table1[[#This Row],[Shipment Date]],"mmmm")</f>
        <v>October</v>
      </c>
      <c r="H825" s="1">
        <v>45583</v>
      </c>
      <c r="I825" s="16" t="str">
        <f>TEXT(Table1[[#This Row],[Delivery Date]],"dddd")</f>
        <v>Friday</v>
      </c>
      <c r="J825" s="1" t="str">
        <f>TEXT(Table1[[#This Row],[Delivery Date]],"mmmm")</f>
        <v>October</v>
      </c>
      <c r="K825" t="s">
        <v>2276</v>
      </c>
      <c r="L825" s="15" t="s">
        <v>65</v>
      </c>
      <c r="M825" s="15" t="s">
        <v>70</v>
      </c>
      <c r="N825" t="s">
        <v>2277</v>
      </c>
      <c r="O825" s="15" t="s">
        <v>149</v>
      </c>
      <c r="P825" s="15" t="s">
        <v>42</v>
      </c>
      <c r="Q825" t="s">
        <v>2131</v>
      </c>
      <c r="R825" t="s">
        <v>122</v>
      </c>
      <c r="S825" t="s">
        <v>38</v>
      </c>
      <c r="T825" t="s">
        <v>66</v>
      </c>
      <c r="U825" s="15" t="s">
        <v>67</v>
      </c>
      <c r="V825" s="15" t="s">
        <v>68</v>
      </c>
      <c r="W825">
        <v>85</v>
      </c>
      <c r="X825">
        <v>67.48</v>
      </c>
      <c r="Y825" s="15">
        <v>5735.8</v>
      </c>
      <c r="Z825">
        <v>34.020000000000003</v>
      </c>
      <c r="AA825">
        <v>5</v>
      </c>
      <c r="AB825">
        <v>856</v>
      </c>
      <c r="AC825" t="s">
        <v>36</v>
      </c>
      <c r="AD825">
        <v>818.5</v>
      </c>
      <c r="AE825">
        <v>4917.3</v>
      </c>
    </row>
    <row r="826" spans="1:31" x14ac:dyDescent="0.25">
      <c r="A826" s="15">
        <v>100824</v>
      </c>
      <c r="B826" s="1">
        <v>45854</v>
      </c>
      <c r="C826" s="1" t="str">
        <f>TEXT(Table1[[#This Row],[Order Date]],"dddd")</f>
        <v>Wednesday</v>
      </c>
      <c r="D826" s="16" t="str">
        <f>TEXT(Table1[[#This Row],[Order Date]],"mmmm")</f>
        <v>July</v>
      </c>
      <c r="E826" s="1">
        <v>45857</v>
      </c>
      <c r="F826" s="1" t="str">
        <f>TEXT(Table1[[#This Row],[Shipment Date]],"dddd")</f>
        <v>Saturday</v>
      </c>
      <c r="G826" s="1" t="str">
        <f>TEXT(Table1[[#This Row],[Shipment Date]],"mmmm")</f>
        <v>July</v>
      </c>
      <c r="H826" s="1">
        <v>45870</v>
      </c>
      <c r="I826" s="16" t="str">
        <f>TEXT(Table1[[#This Row],[Delivery Date]],"dddd")</f>
        <v>Friday</v>
      </c>
      <c r="J826" s="1" t="str">
        <f>TEXT(Table1[[#This Row],[Delivery Date]],"mmmm")</f>
        <v>August</v>
      </c>
      <c r="K826" t="s">
        <v>2278</v>
      </c>
      <c r="L826" s="15" t="s">
        <v>65</v>
      </c>
      <c r="M826" s="15" t="s">
        <v>70</v>
      </c>
      <c r="N826" t="s">
        <v>2279</v>
      </c>
      <c r="O826" s="15" t="s">
        <v>28</v>
      </c>
      <c r="P826" s="15" t="s">
        <v>29</v>
      </c>
      <c r="Q826" t="s">
        <v>1636</v>
      </c>
      <c r="R826" t="s">
        <v>113</v>
      </c>
      <c r="S826" t="s">
        <v>32</v>
      </c>
      <c r="T826" t="s">
        <v>102</v>
      </c>
      <c r="U826" s="15" t="s">
        <v>103</v>
      </c>
      <c r="V826" s="15" t="s">
        <v>123</v>
      </c>
      <c r="W826">
        <v>353</v>
      </c>
      <c r="X826">
        <v>54.46</v>
      </c>
      <c r="Y826" s="15">
        <v>19224.38</v>
      </c>
      <c r="Z826">
        <v>19.27</v>
      </c>
      <c r="AA826">
        <v>13</v>
      </c>
      <c r="AB826">
        <v>1792</v>
      </c>
      <c r="AC826" t="s">
        <v>36</v>
      </c>
      <c r="AD826">
        <v>4619.07</v>
      </c>
      <c r="AE826">
        <v>14605.310000000001</v>
      </c>
    </row>
    <row r="827" spans="1:31" x14ac:dyDescent="0.25">
      <c r="A827" s="15">
        <v>100825</v>
      </c>
      <c r="B827" s="1">
        <v>45924</v>
      </c>
      <c r="C827" s="1" t="str">
        <f>TEXT(Table1[[#This Row],[Order Date]],"dddd")</f>
        <v>Wednesday</v>
      </c>
      <c r="D827" s="16" t="str">
        <f>TEXT(Table1[[#This Row],[Order Date]],"mmmm")</f>
        <v>September</v>
      </c>
      <c r="E827" s="1">
        <v>45927</v>
      </c>
      <c r="F827" s="1" t="str">
        <f>TEXT(Table1[[#This Row],[Shipment Date]],"dddd")</f>
        <v>Saturday</v>
      </c>
      <c r="G827" s="1" t="str">
        <f>TEXT(Table1[[#This Row],[Shipment Date]],"mmmm")</f>
        <v>September</v>
      </c>
      <c r="H827" s="1">
        <v>45933</v>
      </c>
      <c r="I827" s="16" t="str">
        <f>TEXT(Table1[[#This Row],[Delivery Date]],"dddd")</f>
        <v>Friday</v>
      </c>
      <c r="J827" s="1" t="str">
        <f>TEXT(Table1[[#This Row],[Delivery Date]],"mmmm")</f>
        <v>October</v>
      </c>
      <c r="K827" t="s">
        <v>2280</v>
      </c>
      <c r="L827" s="15" t="s">
        <v>65</v>
      </c>
      <c r="M827" s="15" t="s">
        <v>70</v>
      </c>
      <c r="N827" t="s">
        <v>2281</v>
      </c>
      <c r="O827" s="15" t="s">
        <v>116</v>
      </c>
      <c r="P827" s="15" t="s">
        <v>62</v>
      </c>
      <c r="Q827" t="s">
        <v>1068</v>
      </c>
      <c r="R827" t="s">
        <v>122</v>
      </c>
      <c r="S827" t="s">
        <v>54</v>
      </c>
      <c r="T827" t="s">
        <v>203</v>
      </c>
      <c r="U827" s="15" t="s">
        <v>204</v>
      </c>
      <c r="V827" s="15" t="s">
        <v>35</v>
      </c>
      <c r="W827">
        <v>22</v>
      </c>
      <c r="X827">
        <v>22.42</v>
      </c>
      <c r="Y827" s="15">
        <v>493.24</v>
      </c>
      <c r="Z827">
        <v>13.1</v>
      </c>
      <c r="AA827">
        <v>6</v>
      </c>
      <c r="AB827">
        <v>2510</v>
      </c>
      <c r="AC827" t="s">
        <v>36</v>
      </c>
      <c r="AD827">
        <v>26.54</v>
      </c>
      <c r="AE827">
        <v>466.7</v>
      </c>
    </row>
    <row r="828" spans="1:31" x14ac:dyDescent="0.25">
      <c r="A828" s="15">
        <v>100826</v>
      </c>
      <c r="B828" s="1">
        <v>45355</v>
      </c>
      <c r="C828" s="1" t="str">
        <f>TEXT(Table1[[#This Row],[Order Date]],"dddd")</f>
        <v>Monday</v>
      </c>
      <c r="D828" s="16" t="str">
        <f>TEXT(Table1[[#This Row],[Order Date]],"mmmm")</f>
        <v>March</v>
      </c>
      <c r="E828" s="1">
        <v>45359</v>
      </c>
      <c r="F828" s="1" t="str">
        <f>TEXT(Table1[[#This Row],[Shipment Date]],"dddd")</f>
        <v>Friday</v>
      </c>
      <c r="G828" s="1" t="str">
        <f>TEXT(Table1[[#This Row],[Shipment Date]],"mmmm")</f>
        <v>March</v>
      </c>
      <c r="H828" s="1">
        <v>45368</v>
      </c>
      <c r="I828" s="16" t="str">
        <f>TEXT(Table1[[#This Row],[Delivery Date]],"dddd")</f>
        <v>Sunday</v>
      </c>
      <c r="J828" s="1" t="str">
        <f>TEXT(Table1[[#This Row],[Delivery Date]],"mmmm")</f>
        <v>March</v>
      </c>
      <c r="K828" t="s">
        <v>2282</v>
      </c>
      <c r="L828" s="15" t="s">
        <v>32</v>
      </c>
      <c r="M828" s="15" t="s">
        <v>255</v>
      </c>
      <c r="N828" t="s">
        <v>2283</v>
      </c>
      <c r="O828" s="15" t="s">
        <v>230</v>
      </c>
      <c r="P828" s="15" t="s">
        <v>80</v>
      </c>
      <c r="Q828" t="s">
        <v>688</v>
      </c>
      <c r="R828" t="s">
        <v>31</v>
      </c>
      <c r="S828" t="s">
        <v>38</v>
      </c>
      <c r="T828" t="s">
        <v>74</v>
      </c>
      <c r="U828" s="15" t="s">
        <v>75</v>
      </c>
      <c r="V828" s="15" t="s">
        <v>123</v>
      </c>
      <c r="W828">
        <v>268</v>
      </c>
      <c r="X828">
        <v>324.66000000000003</v>
      </c>
      <c r="Y828" s="15">
        <v>87008.88</v>
      </c>
      <c r="Z828">
        <v>17.2</v>
      </c>
      <c r="AA828">
        <v>9</v>
      </c>
      <c r="AB828">
        <v>1499</v>
      </c>
      <c r="AC828" t="s">
        <v>57</v>
      </c>
      <c r="AD828">
        <v>17156.169999999998</v>
      </c>
      <c r="AE828">
        <v>69852.710000000006</v>
      </c>
    </row>
    <row r="829" spans="1:31" x14ac:dyDescent="0.25">
      <c r="A829" s="15">
        <v>100827</v>
      </c>
      <c r="B829" s="1">
        <v>45493</v>
      </c>
      <c r="C829" s="1" t="str">
        <f>TEXT(Table1[[#This Row],[Order Date]],"dddd")</f>
        <v>Saturday</v>
      </c>
      <c r="D829" s="16" t="str">
        <f>TEXT(Table1[[#This Row],[Order Date]],"mmmm")</f>
        <v>July</v>
      </c>
      <c r="E829" s="1">
        <v>45494</v>
      </c>
      <c r="F829" s="1" t="str">
        <f>TEXT(Table1[[#This Row],[Shipment Date]],"dddd")</f>
        <v>Sunday</v>
      </c>
      <c r="G829" s="1" t="str">
        <f>TEXT(Table1[[#This Row],[Shipment Date]],"mmmm")</f>
        <v>July</v>
      </c>
      <c r="H829" s="1">
        <v>45502</v>
      </c>
      <c r="I829" s="16" t="str">
        <f>TEXT(Table1[[#This Row],[Delivery Date]],"dddd")</f>
        <v>Monday</v>
      </c>
      <c r="J829" s="1" t="str">
        <f>TEXT(Table1[[#This Row],[Delivery Date]],"mmmm")</f>
        <v>July</v>
      </c>
      <c r="K829" t="s">
        <v>2284</v>
      </c>
      <c r="L829" s="15" t="s">
        <v>65</v>
      </c>
      <c r="M829" s="15" t="s">
        <v>70</v>
      </c>
      <c r="N829" t="s">
        <v>2285</v>
      </c>
      <c r="O829" s="15" t="s">
        <v>126</v>
      </c>
      <c r="P829" s="15" t="s">
        <v>42</v>
      </c>
      <c r="Q829" t="s">
        <v>1161</v>
      </c>
      <c r="R829" t="s">
        <v>113</v>
      </c>
      <c r="S829" t="s">
        <v>54</v>
      </c>
      <c r="T829" t="s">
        <v>92</v>
      </c>
      <c r="U829" s="15" t="s">
        <v>93</v>
      </c>
      <c r="V829" s="15" t="s">
        <v>35</v>
      </c>
      <c r="W829">
        <v>378</v>
      </c>
      <c r="X829">
        <v>445</v>
      </c>
      <c r="Y829" s="15">
        <v>168210</v>
      </c>
      <c r="Z829">
        <v>23.19</v>
      </c>
      <c r="AA829">
        <v>8</v>
      </c>
      <c r="AB829">
        <v>270</v>
      </c>
      <c r="AC829" t="s">
        <v>36</v>
      </c>
      <c r="AD829">
        <v>17246.150000000001</v>
      </c>
      <c r="AE829">
        <v>150963.85</v>
      </c>
    </row>
    <row r="830" spans="1:31" x14ac:dyDescent="0.25">
      <c r="A830" s="15">
        <v>100828</v>
      </c>
      <c r="B830" s="1">
        <v>45813</v>
      </c>
      <c r="C830" s="1" t="str">
        <f>TEXT(Table1[[#This Row],[Order Date]],"dddd")</f>
        <v>Thursday</v>
      </c>
      <c r="D830" s="16" t="str">
        <f>TEXT(Table1[[#This Row],[Order Date]],"mmmm")</f>
        <v>June</v>
      </c>
      <c r="E830" s="1">
        <v>45817</v>
      </c>
      <c r="F830" s="1" t="str">
        <f>TEXT(Table1[[#This Row],[Shipment Date]],"dddd")</f>
        <v>Monday</v>
      </c>
      <c r="G830" s="1" t="str">
        <f>TEXT(Table1[[#This Row],[Shipment Date]],"mmmm")</f>
        <v>June</v>
      </c>
      <c r="H830" s="1">
        <v>45819</v>
      </c>
      <c r="I830" s="16" t="str">
        <f>TEXT(Table1[[#This Row],[Delivery Date]],"dddd")</f>
        <v>Wednesday</v>
      </c>
      <c r="J830" s="1" t="str">
        <f>TEXT(Table1[[#This Row],[Delivery Date]],"mmmm")</f>
        <v>June</v>
      </c>
      <c r="K830" t="s">
        <v>2286</v>
      </c>
      <c r="L830" s="15" t="s">
        <v>54</v>
      </c>
      <c r="M830" s="15" t="s">
        <v>225</v>
      </c>
      <c r="N830" t="s">
        <v>2287</v>
      </c>
      <c r="O830" s="15" t="s">
        <v>61</v>
      </c>
      <c r="P830" s="15" t="s">
        <v>62</v>
      </c>
      <c r="Q830" t="s">
        <v>2288</v>
      </c>
      <c r="R830" t="s">
        <v>91</v>
      </c>
      <c r="S830" t="s">
        <v>54</v>
      </c>
      <c r="T830" t="s">
        <v>107</v>
      </c>
      <c r="U830" s="15" t="s">
        <v>108</v>
      </c>
      <c r="V830" s="15" t="s">
        <v>68</v>
      </c>
      <c r="W830">
        <v>396</v>
      </c>
      <c r="X830">
        <v>6.77</v>
      </c>
      <c r="Y830" s="15">
        <v>2680.92</v>
      </c>
      <c r="Z830">
        <v>40.130000000000003</v>
      </c>
      <c r="AA830">
        <v>2</v>
      </c>
      <c r="AB830">
        <v>4892</v>
      </c>
      <c r="AC830" t="s">
        <v>36</v>
      </c>
      <c r="AD830">
        <v>110.48</v>
      </c>
      <c r="AE830">
        <v>2570.44</v>
      </c>
    </row>
    <row r="831" spans="1:31" x14ac:dyDescent="0.25">
      <c r="A831" s="15">
        <v>100829</v>
      </c>
      <c r="B831" s="1">
        <v>45761</v>
      </c>
      <c r="C831" s="1" t="str">
        <f>TEXT(Table1[[#This Row],[Order Date]],"dddd")</f>
        <v>Monday</v>
      </c>
      <c r="D831" s="16" t="str">
        <f>TEXT(Table1[[#This Row],[Order Date]],"mmmm")</f>
        <v>April</v>
      </c>
      <c r="E831" s="1">
        <v>45765</v>
      </c>
      <c r="F831" s="1" t="str">
        <f>TEXT(Table1[[#This Row],[Shipment Date]],"dddd")</f>
        <v>Friday</v>
      </c>
      <c r="G831" s="1" t="str">
        <f>TEXT(Table1[[#This Row],[Shipment Date]],"mmmm")</f>
        <v>April</v>
      </c>
      <c r="H831" s="1">
        <v>45777</v>
      </c>
      <c r="I831" s="16" t="str">
        <f>TEXT(Table1[[#This Row],[Delivery Date]],"dddd")</f>
        <v>Wednesday</v>
      </c>
      <c r="J831" s="1" t="str">
        <f>TEXT(Table1[[#This Row],[Delivery Date]],"mmmm")</f>
        <v>April</v>
      </c>
      <c r="K831" t="s">
        <v>2289</v>
      </c>
      <c r="L831" s="15" t="s">
        <v>38</v>
      </c>
      <c r="M831" s="15" t="s">
        <v>39</v>
      </c>
      <c r="N831" t="s">
        <v>2290</v>
      </c>
      <c r="O831" s="15" t="s">
        <v>139</v>
      </c>
      <c r="P831" s="15" t="s">
        <v>42</v>
      </c>
      <c r="Q831" t="s">
        <v>2288</v>
      </c>
      <c r="R831" t="s">
        <v>113</v>
      </c>
      <c r="S831" t="s">
        <v>54</v>
      </c>
      <c r="T831" t="s">
        <v>74</v>
      </c>
      <c r="U831" s="15" t="s">
        <v>75</v>
      </c>
      <c r="V831" s="15" t="s">
        <v>76</v>
      </c>
      <c r="W831">
        <v>291</v>
      </c>
      <c r="X831">
        <v>225.46</v>
      </c>
      <c r="Y831" s="15">
        <v>65608.86</v>
      </c>
      <c r="Z831">
        <v>13.32</v>
      </c>
      <c r="AA831">
        <v>12</v>
      </c>
      <c r="AB831">
        <v>1301</v>
      </c>
      <c r="AC831" t="s">
        <v>36</v>
      </c>
      <c r="AD831">
        <v>5866.88</v>
      </c>
      <c r="AE831">
        <v>59741.98</v>
      </c>
    </row>
    <row r="832" spans="1:31" x14ac:dyDescent="0.25">
      <c r="A832" s="15">
        <v>100830</v>
      </c>
      <c r="B832" s="1">
        <v>45853</v>
      </c>
      <c r="C832" s="1" t="str">
        <f>TEXT(Table1[[#This Row],[Order Date]],"dddd")</f>
        <v>Tuesday</v>
      </c>
      <c r="D832" s="16" t="str">
        <f>TEXT(Table1[[#This Row],[Order Date]],"mmmm")</f>
        <v>July</v>
      </c>
      <c r="E832" s="1">
        <v>45857</v>
      </c>
      <c r="F832" s="1" t="str">
        <f>TEXT(Table1[[#This Row],[Shipment Date]],"dddd")</f>
        <v>Saturday</v>
      </c>
      <c r="G832" s="1" t="str">
        <f>TEXT(Table1[[#This Row],[Shipment Date]],"mmmm")</f>
        <v>July</v>
      </c>
      <c r="H832" s="1">
        <v>45866</v>
      </c>
      <c r="I832" s="16" t="str">
        <f>TEXT(Table1[[#This Row],[Delivery Date]],"dddd")</f>
        <v>Monday</v>
      </c>
      <c r="J832" s="1" t="str">
        <f>TEXT(Table1[[#This Row],[Delivery Date]],"mmmm")</f>
        <v>July</v>
      </c>
      <c r="K832" t="s">
        <v>2291</v>
      </c>
      <c r="L832" s="15" t="s">
        <v>25</v>
      </c>
      <c r="M832" s="15" t="s">
        <v>221</v>
      </c>
      <c r="N832" t="s">
        <v>2292</v>
      </c>
      <c r="O832" s="15" t="s">
        <v>177</v>
      </c>
      <c r="P832" s="15" t="s">
        <v>29</v>
      </c>
      <c r="Q832" t="s">
        <v>977</v>
      </c>
      <c r="R832" t="s">
        <v>212</v>
      </c>
      <c r="S832" t="s">
        <v>65</v>
      </c>
      <c r="T832" t="s">
        <v>74</v>
      </c>
      <c r="U832" s="15" t="s">
        <v>75</v>
      </c>
      <c r="V832" s="15" t="s">
        <v>35</v>
      </c>
      <c r="W832">
        <v>12</v>
      </c>
      <c r="X832">
        <v>59.56</v>
      </c>
      <c r="Y832" s="15">
        <v>714.72</v>
      </c>
      <c r="Z832">
        <v>12.81</v>
      </c>
      <c r="AA832">
        <v>9</v>
      </c>
      <c r="AB832">
        <v>3175</v>
      </c>
      <c r="AC832" t="s">
        <v>36</v>
      </c>
      <c r="AD832">
        <v>60.1</v>
      </c>
      <c r="AE832">
        <v>654.62</v>
      </c>
    </row>
    <row r="833" spans="1:31" x14ac:dyDescent="0.25">
      <c r="A833" s="15">
        <v>100831</v>
      </c>
      <c r="B833" s="1">
        <v>45838</v>
      </c>
      <c r="C833" s="1" t="str">
        <f>TEXT(Table1[[#This Row],[Order Date]],"dddd")</f>
        <v>Monday</v>
      </c>
      <c r="D833" s="16" t="str">
        <f>TEXT(Table1[[#This Row],[Order Date]],"mmmm")</f>
        <v>June</v>
      </c>
      <c r="E833" s="1">
        <v>45843</v>
      </c>
      <c r="F833" s="1" t="str">
        <f>TEXT(Table1[[#This Row],[Shipment Date]],"dddd")</f>
        <v>Saturday</v>
      </c>
      <c r="G833" s="1" t="str">
        <f>TEXT(Table1[[#This Row],[Shipment Date]],"mmmm")</f>
        <v>July</v>
      </c>
      <c r="H833" s="1">
        <v>45846</v>
      </c>
      <c r="I833" s="16" t="str">
        <f>TEXT(Table1[[#This Row],[Delivery Date]],"dddd")</f>
        <v>Tuesday</v>
      </c>
      <c r="J833" s="1" t="str">
        <f>TEXT(Table1[[#This Row],[Delivery Date]],"mmmm")</f>
        <v>July</v>
      </c>
      <c r="K833" t="s">
        <v>2293</v>
      </c>
      <c r="L833" s="15" t="s">
        <v>65</v>
      </c>
      <c r="M833" s="15" t="s">
        <v>70</v>
      </c>
      <c r="N833" t="s">
        <v>2294</v>
      </c>
      <c r="O833" s="15" t="s">
        <v>368</v>
      </c>
      <c r="P833" s="15" t="s">
        <v>29</v>
      </c>
      <c r="Q833" t="s">
        <v>1930</v>
      </c>
      <c r="R833" t="s">
        <v>91</v>
      </c>
      <c r="S833" t="s">
        <v>54</v>
      </c>
      <c r="T833" t="s">
        <v>45</v>
      </c>
      <c r="U833" s="15" t="s">
        <v>46</v>
      </c>
      <c r="V833" s="15" t="s">
        <v>68</v>
      </c>
      <c r="W833">
        <v>188</v>
      </c>
      <c r="X833">
        <v>35.4</v>
      </c>
      <c r="Y833" s="15">
        <v>6655.2</v>
      </c>
      <c r="Z833">
        <v>40.69</v>
      </c>
      <c r="AA833">
        <v>3</v>
      </c>
      <c r="AB833">
        <v>1992</v>
      </c>
      <c r="AC833" t="s">
        <v>36</v>
      </c>
      <c r="AD833">
        <v>1664.02</v>
      </c>
      <c r="AE833">
        <v>4991.18</v>
      </c>
    </row>
    <row r="834" spans="1:31" x14ac:dyDescent="0.25">
      <c r="A834" s="15">
        <v>100832</v>
      </c>
      <c r="B834" s="1">
        <v>45343</v>
      </c>
      <c r="C834" s="1" t="str">
        <f>TEXT(Table1[[#This Row],[Order Date]],"dddd")</f>
        <v>Wednesday</v>
      </c>
      <c r="D834" s="16" t="str">
        <f>TEXT(Table1[[#This Row],[Order Date]],"mmmm")</f>
        <v>February</v>
      </c>
      <c r="E834" s="1">
        <v>45345</v>
      </c>
      <c r="F834" s="1" t="str">
        <f>TEXT(Table1[[#This Row],[Shipment Date]],"dddd")</f>
        <v>Friday</v>
      </c>
      <c r="G834" s="1" t="str">
        <f>TEXT(Table1[[#This Row],[Shipment Date]],"mmmm")</f>
        <v>February</v>
      </c>
      <c r="H834" s="1">
        <v>45365</v>
      </c>
      <c r="I834" s="16" t="str">
        <f>TEXT(Table1[[#This Row],[Delivery Date]],"dddd")</f>
        <v>Thursday</v>
      </c>
      <c r="J834" s="1" t="str">
        <f>TEXT(Table1[[#This Row],[Delivery Date]],"mmmm")</f>
        <v>March</v>
      </c>
      <c r="K834" t="s">
        <v>2295</v>
      </c>
      <c r="L834" s="15" t="s">
        <v>38</v>
      </c>
      <c r="M834" s="15" t="s">
        <v>83</v>
      </c>
      <c r="N834" t="s">
        <v>2296</v>
      </c>
      <c r="O834" s="15" t="s">
        <v>238</v>
      </c>
      <c r="P834" s="15" t="s">
        <v>62</v>
      </c>
      <c r="Q834" t="s">
        <v>1435</v>
      </c>
      <c r="R834" t="s">
        <v>118</v>
      </c>
      <c r="S834" t="s">
        <v>25</v>
      </c>
      <c r="T834" t="s">
        <v>151</v>
      </c>
      <c r="U834" s="15" t="s">
        <v>152</v>
      </c>
      <c r="V834" s="15" t="s">
        <v>76</v>
      </c>
      <c r="W834">
        <v>341</v>
      </c>
      <c r="X834">
        <v>25.29</v>
      </c>
      <c r="Y834" s="15">
        <v>8623.89</v>
      </c>
      <c r="Z834">
        <v>14.23</v>
      </c>
      <c r="AA834">
        <v>20</v>
      </c>
      <c r="AB834">
        <v>2357</v>
      </c>
      <c r="AC834" t="s">
        <v>36</v>
      </c>
      <c r="AD834">
        <v>661.26</v>
      </c>
      <c r="AE834">
        <v>7962.6299999999992</v>
      </c>
    </row>
    <row r="835" spans="1:31" x14ac:dyDescent="0.25">
      <c r="A835" s="15">
        <v>100833</v>
      </c>
      <c r="B835" s="1">
        <v>45931</v>
      </c>
      <c r="C835" s="1" t="str">
        <f>TEXT(Table1[[#This Row],[Order Date]],"dddd")</f>
        <v>Wednesday</v>
      </c>
      <c r="D835" s="16" t="str">
        <f>TEXT(Table1[[#This Row],[Order Date]],"mmmm")</f>
        <v>October</v>
      </c>
      <c r="E835" s="1">
        <v>45932</v>
      </c>
      <c r="F835" s="1" t="str">
        <f>TEXT(Table1[[#This Row],[Shipment Date]],"dddd")</f>
        <v>Thursday</v>
      </c>
      <c r="G835" s="1" t="str">
        <f>TEXT(Table1[[#This Row],[Shipment Date]],"mmmm")</f>
        <v>October</v>
      </c>
      <c r="H835" s="1">
        <v>45935</v>
      </c>
      <c r="I835" s="16" t="str">
        <f>TEXT(Table1[[#This Row],[Delivery Date]],"dddd")</f>
        <v>Sunday</v>
      </c>
      <c r="J835" s="1" t="str">
        <f>TEXT(Table1[[#This Row],[Delivery Date]],"mmmm")</f>
        <v>October</v>
      </c>
      <c r="K835" t="s">
        <v>2297</v>
      </c>
      <c r="L835" s="15" t="s">
        <v>25</v>
      </c>
      <c r="M835" s="15" t="s">
        <v>233</v>
      </c>
      <c r="N835" t="s">
        <v>2298</v>
      </c>
      <c r="O835" s="15" t="s">
        <v>149</v>
      </c>
      <c r="P835" s="15" t="s">
        <v>42</v>
      </c>
      <c r="Q835" t="s">
        <v>208</v>
      </c>
      <c r="R835" t="s">
        <v>44</v>
      </c>
      <c r="S835" t="s">
        <v>54</v>
      </c>
      <c r="T835" t="s">
        <v>74</v>
      </c>
      <c r="U835" s="15" t="s">
        <v>75</v>
      </c>
      <c r="V835" s="15" t="s">
        <v>35</v>
      </c>
      <c r="W835">
        <v>336</v>
      </c>
      <c r="X835">
        <v>126.19</v>
      </c>
      <c r="Y835" s="15">
        <v>42399.839999999997</v>
      </c>
      <c r="Z835">
        <v>22</v>
      </c>
      <c r="AA835">
        <v>3</v>
      </c>
      <c r="AB835">
        <v>444</v>
      </c>
      <c r="AC835" t="s">
        <v>36</v>
      </c>
      <c r="AD835">
        <v>6448.61</v>
      </c>
      <c r="AE835">
        <v>35951.229999999996</v>
      </c>
    </row>
    <row r="836" spans="1:31" x14ac:dyDescent="0.25">
      <c r="A836" s="15">
        <v>100834</v>
      </c>
      <c r="B836" s="1">
        <v>45913</v>
      </c>
      <c r="C836" s="1" t="str">
        <f>TEXT(Table1[[#This Row],[Order Date]],"dddd")</f>
        <v>Saturday</v>
      </c>
      <c r="D836" s="16" t="str">
        <f>TEXT(Table1[[#This Row],[Order Date]],"mmmm")</f>
        <v>September</v>
      </c>
      <c r="E836" s="1">
        <v>45917</v>
      </c>
      <c r="F836" s="1" t="str">
        <f>TEXT(Table1[[#This Row],[Shipment Date]],"dddd")</f>
        <v>Wednesday</v>
      </c>
      <c r="G836" s="1" t="str">
        <f>TEXT(Table1[[#This Row],[Shipment Date]],"mmmm")</f>
        <v>September</v>
      </c>
      <c r="H836" s="1">
        <v>45936</v>
      </c>
      <c r="I836" s="16" t="str">
        <f>TEXT(Table1[[#This Row],[Delivery Date]],"dddd")</f>
        <v>Monday</v>
      </c>
      <c r="J836" s="1" t="str">
        <f>TEXT(Table1[[#This Row],[Delivery Date]],"mmmm")</f>
        <v>October</v>
      </c>
      <c r="K836" t="s">
        <v>2299</v>
      </c>
      <c r="L836" s="15" t="s">
        <v>65</v>
      </c>
      <c r="M836" s="15" t="s">
        <v>154</v>
      </c>
      <c r="N836" t="s">
        <v>2300</v>
      </c>
      <c r="O836" s="15" t="s">
        <v>89</v>
      </c>
      <c r="P836" s="15" t="s">
        <v>62</v>
      </c>
      <c r="Q836" t="s">
        <v>1779</v>
      </c>
      <c r="R836" t="s">
        <v>187</v>
      </c>
      <c r="S836" t="s">
        <v>38</v>
      </c>
      <c r="T836" t="s">
        <v>33</v>
      </c>
      <c r="U836" s="15" t="s">
        <v>34</v>
      </c>
      <c r="V836" s="15" t="s">
        <v>76</v>
      </c>
      <c r="W836">
        <v>271</v>
      </c>
      <c r="X836">
        <v>10.89</v>
      </c>
      <c r="Y836" s="15">
        <v>2951.19</v>
      </c>
      <c r="Z836">
        <v>12.96</v>
      </c>
      <c r="AA836">
        <v>19</v>
      </c>
      <c r="AB836">
        <v>2103</v>
      </c>
      <c r="AC836" t="s">
        <v>36</v>
      </c>
      <c r="AD836">
        <v>254.9</v>
      </c>
      <c r="AE836">
        <v>2696.29</v>
      </c>
    </row>
    <row r="837" spans="1:31" x14ac:dyDescent="0.25">
      <c r="A837" s="15">
        <v>100835</v>
      </c>
      <c r="B837" s="1">
        <v>45566</v>
      </c>
      <c r="C837" s="1" t="str">
        <f>TEXT(Table1[[#This Row],[Order Date]],"dddd")</f>
        <v>Tuesday</v>
      </c>
      <c r="D837" s="16" t="str">
        <f>TEXT(Table1[[#This Row],[Order Date]],"mmmm")</f>
        <v>October</v>
      </c>
      <c r="E837" s="1">
        <v>45567</v>
      </c>
      <c r="F837" s="1" t="str">
        <f>TEXT(Table1[[#This Row],[Shipment Date]],"dddd")</f>
        <v>Wednesday</v>
      </c>
      <c r="G837" s="1" t="str">
        <f>TEXT(Table1[[#This Row],[Shipment Date]],"mmmm")</f>
        <v>October</v>
      </c>
      <c r="H837" s="1">
        <v>45575</v>
      </c>
      <c r="I837" s="16" t="str">
        <f>TEXT(Table1[[#This Row],[Delivery Date]],"dddd")</f>
        <v>Thursday</v>
      </c>
      <c r="J837" s="1" t="str">
        <f>TEXT(Table1[[#This Row],[Delivery Date]],"mmmm")</f>
        <v>October</v>
      </c>
      <c r="K837" t="s">
        <v>2301</v>
      </c>
      <c r="L837" s="15" t="s">
        <v>38</v>
      </c>
      <c r="M837" s="15" t="s">
        <v>49</v>
      </c>
      <c r="N837" t="s">
        <v>2302</v>
      </c>
      <c r="O837" s="15" t="s">
        <v>198</v>
      </c>
      <c r="P837" s="15" t="s">
        <v>52</v>
      </c>
      <c r="Q837" t="s">
        <v>2303</v>
      </c>
      <c r="R837" t="s">
        <v>44</v>
      </c>
      <c r="S837" t="s">
        <v>25</v>
      </c>
      <c r="T837" t="s">
        <v>55</v>
      </c>
      <c r="U837" s="15" t="s">
        <v>56</v>
      </c>
      <c r="V837" s="15" t="s">
        <v>35</v>
      </c>
      <c r="W837">
        <v>81</v>
      </c>
      <c r="X837">
        <v>42.87</v>
      </c>
      <c r="Y837" s="15">
        <v>3472.47</v>
      </c>
      <c r="Z837">
        <v>14.77</v>
      </c>
      <c r="AA837">
        <v>8</v>
      </c>
      <c r="AB837">
        <v>416</v>
      </c>
      <c r="AC837" t="s">
        <v>36</v>
      </c>
      <c r="AD837">
        <v>385.92</v>
      </c>
      <c r="AE837">
        <v>3086.5499999999997</v>
      </c>
    </row>
    <row r="838" spans="1:31" x14ac:dyDescent="0.25">
      <c r="A838" s="15">
        <v>100836</v>
      </c>
      <c r="B838" s="1">
        <v>45674</v>
      </c>
      <c r="C838" s="1" t="str">
        <f>TEXT(Table1[[#This Row],[Order Date]],"dddd")</f>
        <v>Friday</v>
      </c>
      <c r="D838" s="16" t="str">
        <f>TEXT(Table1[[#This Row],[Order Date]],"mmmm")</f>
        <v>January</v>
      </c>
      <c r="E838" s="1">
        <v>45678</v>
      </c>
      <c r="F838" s="1" t="str">
        <f>TEXT(Table1[[#This Row],[Shipment Date]],"dddd")</f>
        <v>Tuesday</v>
      </c>
      <c r="G838" s="1" t="str">
        <f>TEXT(Table1[[#This Row],[Shipment Date]],"mmmm")</f>
        <v>January</v>
      </c>
      <c r="H838" s="1">
        <v>45696</v>
      </c>
      <c r="I838" s="16" t="str">
        <f>TEXT(Table1[[#This Row],[Delivery Date]],"dddd")</f>
        <v>Saturday</v>
      </c>
      <c r="J838" s="1" t="str">
        <f>TEXT(Table1[[#This Row],[Delivery Date]],"mmmm")</f>
        <v>February</v>
      </c>
      <c r="K838" t="s">
        <v>2304</v>
      </c>
      <c r="L838" s="15" t="s">
        <v>54</v>
      </c>
      <c r="M838" s="15" t="s">
        <v>225</v>
      </c>
      <c r="N838" t="s">
        <v>2305</v>
      </c>
      <c r="O838" s="15" t="s">
        <v>89</v>
      </c>
      <c r="P838" s="15" t="s">
        <v>62</v>
      </c>
      <c r="Q838" t="s">
        <v>2306</v>
      </c>
      <c r="R838" t="s">
        <v>122</v>
      </c>
      <c r="S838" t="s">
        <v>65</v>
      </c>
      <c r="T838" t="s">
        <v>107</v>
      </c>
      <c r="U838" s="15" t="s">
        <v>108</v>
      </c>
      <c r="V838" s="15" t="s">
        <v>76</v>
      </c>
      <c r="W838">
        <v>236</v>
      </c>
      <c r="X838">
        <v>40.08</v>
      </c>
      <c r="Y838" s="15">
        <v>9458.8799999999992</v>
      </c>
      <c r="Z838">
        <v>12.32</v>
      </c>
      <c r="AA838">
        <v>18</v>
      </c>
      <c r="AB838">
        <v>495</v>
      </c>
      <c r="AC838" t="s">
        <v>36</v>
      </c>
      <c r="AD838">
        <v>133.34</v>
      </c>
      <c r="AE838">
        <v>9325.5399999999991</v>
      </c>
    </row>
    <row r="839" spans="1:31" x14ac:dyDescent="0.25">
      <c r="A839" s="15">
        <v>100837</v>
      </c>
      <c r="B839" s="1">
        <v>45492</v>
      </c>
      <c r="C839" s="1" t="str">
        <f>TEXT(Table1[[#This Row],[Order Date]],"dddd")</f>
        <v>Friday</v>
      </c>
      <c r="D839" s="16" t="str">
        <f>TEXT(Table1[[#This Row],[Order Date]],"mmmm")</f>
        <v>July</v>
      </c>
      <c r="E839" s="1">
        <v>45494</v>
      </c>
      <c r="F839" s="1" t="str">
        <f>TEXT(Table1[[#This Row],[Shipment Date]],"dddd")</f>
        <v>Sunday</v>
      </c>
      <c r="G839" s="1" t="str">
        <f>TEXT(Table1[[#This Row],[Shipment Date]],"mmmm")</f>
        <v>July</v>
      </c>
      <c r="H839" s="1">
        <v>45504</v>
      </c>
      <c r="I839" s="16" t="str">
        <f>TEXT(Table1[[#This Row],[Delivery Date]],"dddd")</f>
        <v>Wednesday</v>
      </c>
      <c r="J839" s="1" t="str">
        <f>TEXT(Table1[[#This Row],[Delivery Date]],"mmmm")</f>
        <v>July</v>
      </c>
      <c r="K839" t="s">
        <v>2307</v>
      </c>
      <c r="L839" s="15" t="s">
        <v>25</v>
      </c>
      <c r="M839" s="15" t="s">
        <v>26</v>
      </c>
      <c r="N839" t="s">
        <v>2308</v>
      </c>
      <c r="O839" s="15" t="s">
        <v>207</v>
      </c>
      <c r="P839" s="15" t="s">
        <v>80</v>
      </c>
      <c r="Q839" t="s">
        <v>919</v>
      </c>
      <c r="R839" t="s">
        <v>91</v>
      </c>
      <c r="S839" t="s">
        <v>65</v>
      </c>
      <c r="T839" t="s">
        <v>107</v>
      </c>
      <c r="U839" s="15" t="s">
        <v>108</v>
      </c>
      <c r="V839" s="15" t="s">
        <v>123</v>
      </c>
      <c r="W839">
        <v>340</v>
      </c>
      <c r="X839">
        <v>106.51</v>
      </c>
      <c r="Y839" s="15">
        <v>36213.4</v>
      </c>
      <c r="Z839">
        <v>18.95</v>
      </c>
      <c r="AA839">
        <v>10</v>
      </c>
      <c r="AB839">
        <v>965</v>
      </c>
      <c r="AC839" t="s">
        <v>36</v>
      </c>
      <c r="AD839">
        <v>9093.1299999999992</v>
      </c>
      <c r="AE839">
        <v>27120.270000000004</v>
      </c>
    </row>
    <row r="840" spans="1:31" x14ac:dyDescent="0.25">
      <c r="A840" s="15">
        <v>100838</v>
      </c>
      <c r="B840" s="1">
        <v>45920</v>
      </c>
      <c r="C840" s="1" t="str">
        <f>TEXT(Table1[[#This Row],[Order Date]],"dddd")</f>
        <v>Saturday</v>
      </c>
      <c r="D840" s="16" t="str">
        <f>TEXT(Table1[[#This Row],[Order Date]],"mmmm")</f>
        <v>September</v>
      </c>
      <c r="E840" s="1">
        <v>45922</v>
      </c>
      <c r="F840" s="1" t="str">
        <f>TEXT(Table1[[#This Row],[Shipment Date]],"dddd")</f>
        <v>Monday</v>
      </c>
      <c r="G840" s="1" t="str">
        <f>TEXT(Table1[[#This Row],[Shipment Date]],"mmmm")</f>
        <v>September</v>
      </c>
      <c r="H840" s="1">
        <v>45939</v>
      </c>
      <c r="I840" s="16" t="str">
        <f>TEXT(Table1[[#This Row],[Delivery Date]],"dddd")</f>
        <v>Thursday</v>
      </c>
      <c r="J840" s="1" t="str">
        <f>TEXT(Table1[[#This Row],[Delivery Date]],"mmmm")</f>
        <v>October</v>
      </c>
      <c r="K840" t="s">
        <v>2309</v>
      </c>
      <c r="L840" s="15" t="s">
        <v>25</v>
      </c>
      <c r="M840" s="15" t="s">
        <v>169</v>
      </c>
      <c r="N840" t="s">
        <v>2310</v>
      </c>
      <c r="O840" s="15" t="s">
        <v>72</v>
      </c>
      <c r="P840" s="15" t="s">
        <v>42</v>
      </c>
      <c r="Q840" t="s">
        <v>2311</v>
      </c>
      <c r="R840" t="s">
        <v>91</v>
      </c>
      <c r="S840" t="s">
        <v>65</v>
      </c>
      <c r="T840" t="s">
        <v>151</v>
      </c>
      <c r="U840" s="15" t="s">
        <v>152</v>
      </c>
      <c r="V840" s="15" t="s">
        <v>76</v>
      </c>
      <c r="W840">
        <v>254</v>
      </c>
      <c r="X840">
        <v>220</v>
      </c>
      <c r="Y840" s="15">
        <v>55880</v>
      </c>
      <c r="Z840">
        <v>12.65</v>
      </c>
      <c r="AA840">
        <v>17</v>
      </c>
      <c r="AB840">
        <v>917</v>
      </c>
      <c r="AC840" t="s">
        <v>36</v>
      </c>
      <c r="AD840">
        <v>9899.89</v>
      </c>
      <c r="AE840">
        <v>45980.11</v>
      </c>
    </row>
    <row r="841" spans="1:31" x14ac:dyDescent="0.25">
      <c r="A841" s="15">
        <v>100839</v>
      </c>
      <c r="B841" s="1">
        <v>45639</v>
      </c>
      <c r="C841" s="1" t="str">
        <f>TEXT(Table1[[#This Row],[Order Date]],"dddd")</f>
        <v>Friday</v>
      </c>
      <c r="D841" s="16" t="str">
        <f>TEXT(Table1[[#This Row],[Order Date]],"mmmm")</f>
        <v>December</v>
      </c>
      <c r="E841" s="1">
        <v>45640</v>
      </c>
      <c r="F841" s="1" t="str">
        <f>TEXT(Table1[[#This Row],[Shipment Date]],"dddd")</f>
        <v>Saturday</v>
      </c>
      <c r="G841" s="1" t="str">
        <f>TEXT(Table1[[#This Row],[Shipment Date]],"mmmm")</f>
        <v>December</v>
      </c>
      <c r="H841" s="1">
        <v>45644</v>
      </c>
      <c r="I841" s="16" t="str">
        <f>TEXT(Table1[[#This Row],[Delivery Date]],"dddd")</f>
        <v>Wednesday</v>
      </c>
      <c r="J841" s="1" t="str">
        <f>TEXT(Table1[[#This Row],[Delivery Date]],"mmmm")</f>
        <v>December</v>
      </c>
      <c r="K841" t="s">
        <v>2312</v>
      </c>
      <c r="L841" s="15" t="s">
        <v>65</v>
      </c>
      <c r="M841" s="15" t="s">
        <v>70</v>
      </c>
      <c r="N841" t="s">
        <v>2313</v>
      </c>
      <c r="O841" s="15" t="s">
        <v>416</v>
      </c>
      <c r="P841" s="15" t="s">
        <v>80</v>
      </c>
      <c r="Q841" t="s">
        <v>340</v>
      </c>
      <c r="R841" t="s">
        <v>113</v>
      </c>
      <c r="S841" t="s">
        <v>32</v>
      </c>
      <c r="T841" t="s">
        <v>55</v>
      </c>
      <c r="U841" s="15" t="s">
        <v>56</v>
      </c>
      <c r="V841" s="15" t="s">
        <v>68</v>
      </c>
      <c r="W841">
        <v>266</v>
      </c>
      <c r="X841">
        <v>46.2</v>
      </c>
      <c r="Y841" s="15">
        <v>12289.2</v>
      </c>
      <c r="Z841">
        <v>45.75</v>
      </c>
      <c r="AA841">
        <v>4</v>
      </c>
      <c r="AB841">
        <v>1413</v>
      </c>
      <c r="AC841" t="s">
        <v>57</v>
      </c>
      <c r="AD841">
        <v>1949.12</v>
      </c>
      <c r="AE841">
        <v>10340.080000000002</v>
      </c>
    </row>
    <row r="842" spans="1:31" x14ac:dyDescent="0.25">
      <c r="A842" s="15">
        <v>100840</v>
      </c>
      <c r="B842" s="1">
        <v>45457</v>
      </c>
      <c r="C842" s="1" t="str">
        <f>TEXT(Table1[[#This Row],[Order Date]],"dddd")</f>
        <v>Friday</v>
      </c>
      <c r="D842" s="16" t="str">
        <f>TEXT(Table1[[#This Row],[Order Date]],"mmmm")</f>
        <v>June</v>
      </c>
      <c r="E842" s="1">
        <v>45460</v>
      </c>
      <c r="F842" s="1" t="str">
        <f>TEXT(Table1[[#This Row],[Shipment Date]],"dddd")</f>
        <v>Monday</v>
      </c>
      <c r="G842" s="1" t="str">
        <f>TEXT(Table1[[#This Row],[Shipment Date]],"mmmm")</f>
        <v>June</v>
      </c>
      <c r="H842" s="1">
        <v>45464</v>
      </c>
      <c r="I842" s="16" t="str">
        <f>TEXT(Table1[[#This Row],[Delivery Date]],"dddd")</f>
        <v>Friday</v>
      </c>
      <c r="J842" s="1" t="str">
        <f>TEXT(Table1[[#This Row],[Delivery Date]],"mmmm")</f>
        <v>June</v>
      </c>
      <c r="K842" t="s">
        <v>2314</v>
      </c>
      <c r="L842" s="15" t="s">
        <v>32</v>
      </c>
      <c r="M842" s="15" t="s">
        <v>255</v>
      </c>
      <c r="N842" t="s">
        <v>2315</v>
      </c>
      <c r="O842" s="15" t="s">
        <v>416</v>
      </c>
      <c r="P842" s="15" t="s">
        <v>80</v>
      </c>
      <c r="Q842" t="s">
        <v>658</v>
      </c>
      <c r="R842" t="s">
        <v>122</v>
      </c>
      <c r="S842" t="s">
        <v>38</v>
      </c>
      <c r="T842" t="s">
        <v>203</v>
      </c>
      <c r="U842" s="15" t="s">
        <v>204</v>
      </c>
      <c r="V842" s="15" t="s">
        <v>123</v>
      </c>
      <c r="W842">
        <v>210</v>
      </c>
      <c r="X842">
        <v>102</v>
      </c>
      <c r="Y842" s="15">
        <v>21420</v>
      </c>
      <c r="Z842">
        <v>15.8</v>
      </c>
      <c r="AA842">
        <v>4</v>
      </c>
      <c r="AB842">
        <v>693</v>
      </c>
      <c r="AC842" t="s">
        <v>36</v>
      </c>
      <c r="AD842">
        <v>4025.52</v>
      </c>
      <c r="AE842">
        <v>17394.48</v>
      </c>
    </row>
    <row r="843" spans="1:31" x14ac:dyDescent="0.25">
      <c r="A843" s="15">
        <v>100841</v>
      </c>
      <c r="B843" s="1">
        <v>45938</v>
      </c>
      <c r="C843" s="1" t="str">
        <f>TEXT(Table1[[#This Row],[Order Date]],"dddd")</f>
        <v>Wednesday</v>
      </c>
      <c r="D843" s="16" t="str">
        <f>TEXT(Table1[[#This Row],[Order Date]],"mmmm")</f>
        <v>October</v>
      </c>
      <c r="E843" s="1">
        <v>45939</v>
      </c>
      <c r="F843" s="1" t="str">
        <f>TEXT(Table1[[#This Row],[Shipment Date]],"dddd")</f>
        <v>Thursday</v>
      </c>
      <c r="G843" s="1" t="str">
        <f>TEXT(Table1[[#This Row],[Shipment Date]],"mmmm")</f>
        <v>October</v>
      </c>
      <c r="H843" s="1">
        <v>45961</v>
      </c>
      <c r="I843" s="16" t="str">
        <f>TEXT(Table1[[#This Row],[Delivery Date]],"dddd")</f>
        <v>Friday</v>
      </c>
      <c r="J843" s="1" t="str">
        <f>TEXT(Table1[[#This Row],[Delivery Date]],"mmmm")</f>
        <v>October</v>
      </c>
      <c r="K843" t="s">
        <v>2316</v>
      </c>
      <c r="L843" s="15" t="s">
        <v>38</v>
      </c>
      <c r="M843" s="15" t="s">
        <v>217</v>
      </c>
      <c r="N843" t="s">
        <v>2317</v>
      </c>
      <c r="O843" s="15" t="s">
        <v>207</v>
      </c>
      <c r="P843" s="15" t="s">
        <v>80</v>
      </c>
      <c r="Q843" t="s">
        <v>1051</v>
      </c>
      <c r="R843" t="s">
        <v>44</v>
      </c>
      <c r="S843" t="s">
        <v>25</v>
      </c>
      <c r="T843" t="s">
        <v>33</v>
      </c>
      <c r="U843" s="15" t="s">
        <v>34</v>
      </c>
      <c r="V843" s="15" t="s">
        <v>76</v>
      </c>
      <c r="W843">
        <v>151</v>
      </c>
      <c r="X843">
        <v>49.94</v>
      </c>
      <c r="Y843" s="15">
        <v>7540.94</v>
      </c>
      <c r="Z843">
        <v>10.77</v>
      </c>
      <c r="AA843">
        <v>22</v>
      </c>
      <c r="AB843">
        <v>1809</v>
      </c>
      <c r="AC843" t="s">
        <v>36</v>
      </c>
      <c r="AD843">
        <v>1734.86</v>
      </c>
      <c r="AE843">
        <v>5806.08</v>
      </c>
    </row>
    <row r="844" spans="1:31" x14ac:dyDescent="0.25">
      <c r="A844" s="15">
        <v>100842</v>
      </c>
      <c r="B844" s="1">
        <v>45870</v>
      </c>
      <c r="C844" s="1" t="str">
        <f>TEXT(Table1[[#This Row],[Order Date]],"dddd")</f>
        <v>Friday</v>
      </c>
      <c r="D844" s="16" t="str">
        <f>TEXT(Table1[[#This Row],[Order Date]],"mmmm")</f>
        <v>August</v>
      </c>
      <c r="E844" s="1">
        <v>45871</v>
      </c>
      <c r="F844" s="1" t="str">
        <f>TEXT(Table1[[#This Row],[Shipment Date]],"dddd")</f>
        <v>Saturday</v>
      </c>
      <c r="G844" s="1" t="str">
        <f>TEXT(Table1[[#This Row],[Shipment Date]],"mmmm")</f>
        <v>August</v>
      </c>
      <c r="H844" s="1">
        <v>45876</v>
      </c>
      <c r="I844" s="16" t="str">
        <f>TEXT(Table1[[#This Row],[Delivery Date]],"dddd")</f>
        <v>Thursday</v>
      </c>
      <c r="J844" s="1" t="str">
        <f>TEXT(Table1[[#This Row],[Delivery Date]],"mmmm")</f>
        <v>August</v>
      </c>
      <c r="K844" t="s">
        <v>2318</v>
      </c>
      <c r="L844" s="15" t="s">
        <v>38</v>
      </c>
      <c r="M844" s="15" t="s">
        <v>83</v>
      </c>
      <c r="N844" t="s">
        <v>2319</v>
      </c>
      <c r="O844" s="15" t="s">
        <v>416</v>
      </c>
      <c r="P844" s="15" t="s">
        <v>80</v>
      </c>
      <c r="Q844" t="s">
        <v>1627</v>
      </c>
      <c r="R844" t="s">
        <v>113</v>
      </c>
      <c r="S844" t="s">
        <v>32</v>
      </c>
      <c r="T844" t="s">
        <v>151</v>
      </c>
      <c r="U844" s="15" t="s">
        <v>152</v>
      </c>
      <c r="V844" s="15" t="s">
        <v>35</v>
      </c>
      <c r="W844">
        <v>255</v>
      </c>
      <c r="X844">
        <v>101.51</v>
      </c>
      <c r="Y844" s="15">
        <v>25885.05</v>
      </c>
      <c r="Z844">
        <v>19.7</v>
      </c>
      <c r="AA844">
        <v>5</v>
      </c>
      <c r="AB844">
        <v>452</v>
      </c>
      <c r="AC844" t="s">
        <v>36</v>
      </c>
      <c r="AD844">
        <v>5467.39</v>
      </c>
      <c r="AE844">
        <v>20417.66</v>
      </c>
    </row>
    <row r="845" spans="1:31" x14ac:dyDescent="0.25">
      <c r="A845" s="15">
        <v>100843</v>
      </c>
      <c r="B845" s="1">
        <v>45347</v>
      </c>
      <c r="C845" s="1" t="str">
        <f>TEXT(Table1[[#This Row],[Order Date]],"dddd")</f>
        <v>Sunday</v>
      </c>
      <c r="D845" s="16" t="str">
        <f>TEXT(Table1[[#This Row],[Order Date]],"mmmm")</f>
        <v>February</v>
      </c>
      <c r="E845" s="1">
        <v>45350</v>
      </c>
      <c r="F845" s="1" t="str">
        <f>TEXT(Table1[[#This Row],[Shipment Date]],"dddd")</f>
        <v>Wednesday</v>
      </c>
      <c r="G845" s="1" t="str">
        <f>TEXT(Table1[[#This Row],[Shipment Date]],"mmmm")</f>
        <v>February</v>
      </c>
      <c r="H845" s="1">
        <v>45352</v>
      </c>
      <c r="I845" s="16" t="str">
        <f>TEXT(Table1[[#This Row],[Delivery Date]],"dddd")</f>
        <v>Friday</v>
      </c>
      <c r="J845" s="1" t="str">
        <f>TEXT(Table1[[#This Row],[Delivery Date]],"mmmm")</f>
        <v>March</v>
      </c>
      <c r="K845" t="s">
        <v>2320</v>
      </c>
      <c r="L845" s="15" t="s">
        <v>54</v>
      </c>
      <c r="M845" s="15" t="s">
        <v>165</v>
      </c>
      <c r="N845" t="s">
        <v>2321</v>
      </c>
      <c r="O845" s="15" t="s">
        <v>238</v>
      </c>
      <c r="P845" s="15" t="s">
        <v>62</v>
      </c>
      <c r="Q845" t="s">
        <v>1177</v>
      </c>
      <c r="R845" t="s">
        <v>91</v>
      </c>
      <c r="S845" t="s">
        <v>38</v>
      </c>
      <c r="T845" t="s">
        <v>151</v>
      </c>
      <c r="U845" s="15" t="s">
        <v>152</v>
      </c>
      <c r="V845" s="15" t="s">
        <v>35</v>
      </c>
      <c r="W845">
        <v>278</v>
      </c>
      <c r="X845">
        <v>45.05</v>
      </c>
      <c r="Y845" s="15">
        <v>12523.9</v>
      </c>
      <c r="Z845">
        <v>20.36</v>
      </c>
      <c r="AA845">
        <v>2</v>
      </c>
      <c r="AB845">
        <v>1826</v>
      </c>
      <c r="AC845" t="s">
        <v>36</v>
      </c>
      <c r="AD845">
        <v>2228.16</v>
      </c>
      <c r="AE845">
        <v>10295.74</v>
      </c>
    </row>
    <row r="846" spans="1:31" x14ac:dyDescent="0.25">
      <c r="A846" s="15">
        <v>100844</v>
      </c>
      <c r="B846" s="1">
        <v>45465</v>
      </c>
      <c r="C846" s="1" t="str">
        <f>TEXT(Table1[[#This Row],[Order Date]],"dddd")</f>
        <v>Saturday</v>
      </c>
      <c r="D846" s="16" t="str">
        <f>TEXT(Table1[[#This Row],[Order Date]],"mmmm")</f>
        <v>June</v>
      </c>
      <c r="E846" s="1">
        <v>45468</v>
      </c>
      <c r="F846" s="1" t="str">
        <f>TEXT(Table1[[#This Row],[Shipment Date]],"dddd")</f>
        <v>Tuesday</v>
      </c>
      <c r="G846" s="1" t="str">
        <f>TEXT(Table1[[#This Row],[Shipment Date]],"mmmm")</f>
        <v>June</v>
      </c>
      <c r="H846" s="1">
        <v>45481</v>
      </c>
      <c r="I846" s="16" t="str">
        <f>TEXT(Table1[[#This Row],[Delivery Date]],"dddd")</f>
        <v>Monday</v>
      </c>
      <c r="J846" s="1" t="str">
        <f>TEXT(Table1[[#This Row],[Delivery Date]],"mmmm")</f>
        <v>July</v>
      </c>
      <c r="K846" t="s">
        <v>2322</v>
      </c>
      <c r="L846" s="15" t="s">
        <v>54</v>
      </c>
      <c r="M846" s="15" t="s">
        <v>129</v>
      </c>
      <c r="N846" t="s">
        <v>2323</v>
      </c>
      <c r="O846" s="15" t="s">
        <v>416</v>
      </c>
      <c r="P846" s="15" t="s">
        <v>80</v>
      </c>
      <c r="Q846" t="s">
        <v>2324</v>
      </c>
      <c r="R846" t="s">
        <v>118</v>
      </c>
      <c r="S846" t="s">
        <v>32</v>
      </c>
      <c r="T846" t="s">
        <v>151</v>
      </c>
      <c r="U846" s="15" t="s">
        <v>152</v>
      </c>
      <c r="V846" s="15" t="s">
        <v>123</v>
      </c>
      <c r="W846">
        <v>90</v>
      </c>
      <c r="X846">
        <v>66.27</v>
      </c>
      <c r="Y846" s="15">
        <v>5964.3</v>
      </c>
      <c r="Z846">
        <v>12.88</v>
      </c>
      <c r="AA846">
        <v>13</v>
      </c>
      <c r="AB846">
        <v>1768</v>
      </c>
      <c r="AC846" t="s">
        <v>36</v>
      </c>
      <c r="AD846">
        <v>1319.26</v>
      </c>
      <c r="AE846">
        <v>4645.04</v>
      </c>
    </row>
    <row r="847" spans="1:31" x14ac:dyDescent="0.25">
      <c r="A847" s="15">
        <v>100845</v>
      </c>
      <c r="B847" s="1">
        <v>45943</v>
      </c>
      <c r="C847" s="1" t="str">
        <f>TEXT(Table1[[#This Row],[Order Date]],"dddd")</f>
        <v>Monday</v>
      </c>
      <c r="D847" s="16" t="str">
        <f>TEXT(Table1[[#This Row],[Order Date]],"mmmm")</f>
        <v>October</v>
      </c>
      <c r="E847" s="1">
        <v>45948</v>
      </c>
      <c r="F847" s="1" t="str">
        <f>TEXT(Table1[[#This Row],[Shipment Date]],"dddd")</f>
        <v>Saturday</v>
      </c>
      <c r="G847" s="1" t="str">
        <f>TEXT(Table1[[#This Row],[Shipment Date]],"mmmm")</f>
        <v>October</v>
      </c>
      <c r="H847" s="1">
        <v>45957</v>
      </c>
      <c r="I847" s="16" t="str">
        <f>TEXT(Table1[[#This Row],[Delivery Date]],"dddd")</f>
        <v>Monday</v>
      </c>
      <c r="J847" s="1" t="str">
        <f>TEXT(Table1[[#This Row],[Delivery Date]],"mmmm")</f>
        <v>October</v>
      </c>
      <c r="K847" t="s">
        <v>2325</v>
      </c>
      <c r="L847" s="15" t="s">
        <v>54</v>
      </c>
      <c r="M847" s="15" t="s">
        <v>158</v>
      </c>
      <c r="N847" t="s">
        <v>2326</v>
      </c>
      <c r="O847" s="15" t="s">
        <v>144</v>
      </c>
      <c r="P847" s="15" t="s">
        <v>52</v>
      </c>
      <c r="Q847" t="s">
        <v>634</v>
      </c>
      <c r="R847" t="s">
        <v>64</v>
      </c>
      <c r="S847" t="s">
        <v>65</v>
      </c>
      <c r="T847" t="s">
        <v>107</v>
      </c>
      <c r="U847" s="15" t="s">
        <v>108</v>
      </c>
      <c r="V847" s="15" t="s">
        <v>123</v>
      </c>
      <c r="W847">
        <v>128</v>
      </c>
      <c r="X847">
        <v>20.71</v>
      </c>
      <c r="Y847" s="15">
        <v>2650.88</v>
      </c>
      <c r="Z847">
        <v>13.8</v>
      </c>
      <c r="AA847">
        <v>9</v>
      </c>
      <c r="AB847">
        <v>1728</v>
      </c>
      <c r="AC847" t="s">
        <v>36</v>
      </c>
      <c r="AD847">
        <v>449.53</v>
      </c>
      <c r="AE847">
        <v>2201.3500000000004</v>
      </c>
    </row>
    <row r="848" spans="1:31" x14ac:dyDescent="0.25">
      <c r="A848" s="15">
        <v>100846</v>
      </c>
      <c r="B848" s="1">
        <v>45780</v>
      </c>
      <c r="C848" s="1" t="str">
        <f>TEXT(Table1[[#This Row],[Order Date]],"dddd")</f>
        <v>Saturday</v>
      </c>
      <c r="D848" s="16" t="str">
        <f>TEXT(Table1[[#This Row],[Order Date]],"mmmm")</f>
        <v>May</v>
      </c>
      <c r="E848" s="1">
        <v>45784</v>
      </c>
      <c r="F848" s="1" t="str">
        <f>TEXT(Table1[[#This Row],[Shipment Date]],"dddd")</f>
        <v>Wednesday</v>
      </c>
      <c r="G848" s="1" t="str">
        <f>TEXT(Table1[[#This Row],[Shipment Date]],"mmmm")</f>
        <v>May</v>
      </c>
      <c r="H848" s="1">
        <v>45792</v>
      </c>
      <c r="I848" s="16" t="str">
        <f>TEXT(Table1[[#This Row],[Delivery Date]],"dddd")</f>
        <v>Thursday</v>
      </c>
      <c r="J848" s="1" t="str">
        <f>TEXT(Table1[[#This Row],[Delivery Date]],"mmmm")</f>
        <v>May</v>
      </c>
      <c r="K848" t="s">
        <v>2327</v>
      </c>
      <c r="L848" s="15" t="s">
        <v>25</v>
      </c>
      <c r="M848" s="15" t="s">
        <v>26</v>
      </c>
      <c r="N848" t="s">
        <v>2328</v>
      </c>
      <c r="O848" s="15" t="s">
        <v>139</v>
      </c>
      <c r="P848" s="15" t="s">
        <v>42</v>
      </c>
      <c r="Q848" t="s">
        <v>362</v>
      </c>
      <c r="R848" t="s">
        <v>118</v>
      </c>
      <c r="S848" t="s">
        <v>65</v>
      </c>
      <c r="T848" t="s">
        <v>33</v>
      </c>
      <c r="U848" s="15" t="s">
        <v>34</v>
      </c>
      <c r="V848" s="15" t="s">
        <v>123</v>
      </c>
      <c r="W848">
        <v>116</v>
      </c>
      <c r="X848">
        <v>171.56</v>
      </c>
      <c r="Y848" s="15">
        <v>19900.96</v>
      </c>
      <c r="Z848">
        <v>13.51</v>
      </c>
      <c r="AA848">
        <v>8</v>
      </c>
      <c r="AB848">
        <v>579</v>
      </c>
      <c r="AC848" t="s">
        <v>36</v>
      </c>
      <c r="AD848">
        <v>2057.38</v>
      </c>
      <c r="AE848">
        <v>17843.579999999998</v>
      </c>
    </row>
    <row r="849" spans="1:31" x14ac:dyDescent="0.25">
      <c r="A849" s="15">
        <v>100847</v>
      </c>
      <c r="B849" s="1">
        <v>45506</v>
      </c>
      <c r="C849" s="1" t="str">
        <f>TEXT(Table1[[#This Row],[Order Date]],"dddd")</f>
        <v>Friday</v>
      </c>
      <c r="D849" s="16" t="str">
        <f>TEXT(Table1[[#This Row],[Order Date]],"mmmm")</f>
        <v>August</v>
      </c>
      <c r="E849" s="1">
        <v>45506</v>
      </c>
      <c r="F849" s="1" t="str">
        <f>TEXT(Table1[[#This Row],[Shipment Date]],"dddd")</f>
        <v>Friday</v>
      </c>
      <c r="G849" s="1" t="str">
        <f>TEXT(Table1[[#This Row],[Shipment Date]],"mmmm")</f>
        <v>August</v>
      </c>
      <c r="H849" s="1">
        <v>45519</v>
      </c>
      <c r="I849" s="16" t="str">
        <f>TEXT(Table1[[#This Row],[Delivery Date]],"dddd")</f>
        <v>Thursday</v>
      </c>
      <c r="J849" s="1" t="str">
        <f>TEXT(Table1[[#This Row],[Delivery Date]],"mmmm")</f>
        <v>August</v>
      </c>
      <c r="K849" t="s">
        <v>2329</v>
      </c>
      <c r="L849" s="15" t="s">
        <v>65</v>
      </c>
      <c r="M849" s="15" t="s">
        <v>142</v>
      </c>
      <c r="N849" t="s">
        <v>2330</v>
      </c>
      <c r="O849" s="15" t="s">
        <v>191</v>
      </c>
      <c r="P849" s="15" t="s">
        <v>62</v>
      </c>
      <c r="Q849" t="s">
        <v>2331</v>
      </c>
      <c r="R849" t="s">
        <v>118</v>
      </c>
      <c r="S849" t="s">
        <v>25</v>
      </c>
      <c r="T849" t="s">
        <v>203</v>
      </c>
      <c r="U849" s="15" t="s">
        <v>204</v>
      </c>
      <c r="V849" s="15" t="s">
        <v>123</v>
      </c>
      <c r="W849">
        <v>113</v>
      </c>
      <c r="X849">
        <v>30.46</v>
      </c>
      <c r="Y849" s="15">
        <v>3441.98</v>
      </c>
      <c r="Z849">
        <v>13.44</v>
      </c>
      <c r="AA849">
        <v>13</v>
      </c>
      <c r="AB849">
        <v>2672</v>
      </c>
      <c r="AC849" t="s">
        <v>36</v>
      </c>
      <c r="AD849">
        <v>324.19</v>
      </c>
      <c r="AE849">
        <v>3117.79</v>
      </c>
    </row>
    <row r="850" spans="1:31" x14ac:dyDescent="0.25">
      <c r="A850" s="15">
        <v>100848</v>
      </c>
      <c r="B850" s="1">
        <v>45354</v>
      </c>
      <c r="C850" s="1" t="str">
        <f>TEXT(Table1[[#This Row],[Order Date]],"dddd")</f>
        <v>Sunday</v>
      </c>
      <c r="D850" s="16" t="str">
        <f>TEXT(Table1[[#This Row],[Order Date]],"mmmm")</f>
        <v>March</v>
      </c>
      <c r="E850" s="1">
        <v>45358</v>
      </c>
      <c r="F850" s="1" t="str">
        <f>TEXT(Table1[[#This Row],[Shipment Date]],"dddd")</f>
        <v>Thursday</v>
      </c>
      <c r="G850" s="1" t="str">
        <f>TEXT(Table1[[#This Row],[Shipment Date]],"mmmm")</f>
        <v>March</v>
      </c>
      <c r="H850" s="1">
        <v>45382</v>
      </c>
      <c r="I850" s="16" t="str">
        <f>TEXT(Table1[[#This Row],[Delivery Date]],"dddd")</f>
        <v>Sunday</v>
      </c>
      <c r="J850" s="1" t="str">
        <f>TEXT(Table1[[#This Row],[Delivery Date]],"mmmm")</f>
        <v>March</v>
      </c>
      <c r="K850" t="s">
        <v>2332</v>
      </c>
      <c r="L850" s="15" t="s">
        <v>65</v>
      </c>
      <c r="M850" s="15" t="s">
        <v>142</v>
      </c>
      <c r="N850" t="s">
        <v>2333</v>
      </c>
      <c r="O850" s="15" t="s">
        <v>416</v>
      </c>
      <c r="P850" s="15" t="s">
        <v>80</v>
      </c>
      <c r="Q850" t="s">
        <v>753</v>
      </c>
      <c r="R850" t="s">
        <v>64</v>
      </c>
      <c r="S850" t="s">
        <v>54</v>
      </c>
      <c r="T850" t="s">
        <v>33</v>
      </c>
      <c r="U850" s="15" t="s">
        <v>34</v>
      </c>
      <c r="V850" s="15" t="s">
        <v>76</v>
      </c>
      <c r="W850">
        <v>89</v>
      </c>
      <c r="X850">
        <v>286.16000000000003</v>
      </c>
      <c r="Y850" s="15">
        <v>25468.240000000002</v>
      </c>
      <c r="Z850">
        <v>9.64</v>
      </c>
      <c r="AA850">
        <v>24</v>
      </c>
      <c r="AB850">
        <v>1150</v>
      </c>
      <c r="AC850" t="s">
        <v>188</v>
      </c>
      <c r="AD850">
        <v>5816.75</v>
      </c>
      <c r="AE850">
        <v>19651.490000000002</v>
      </c>
    </row>
    <row r="851" spans="1:31" x14ac:dyDescent="0.25">
      <c r="A851" s="15">
        <v>100849</v>
      </c>
      <c r="B851" s="1">
        <v>45368</v>
      </c>
      <c r="C851" s="1" t="str">
        <f>TEXT(Table1[[#This Row],[Order Date]],"dddd")</f>
        <v>Sunday</v>
      </c>
      <c r="D851" s="16" t="str">
        <f>TEXT(Table1[[#This Row],[Order Date]],"mmmm")</f>
        <v>March</v>
      </c>
      <c r="E851" s="1">
        <v>45372</v>
      </c>
      <c r="F851" s="1" t="str">
        <f>TEXT(Table1[[#This Row],[Shipment Date]],"dddd")</f>
        <v>Thursday</v>
      </c>
      <c r="G851" s="1" t="str">
        <f>TEXT(Table1[[#This Row],[Shipment Date]],"mmmm")</f>
        <v>March</v>
      </c>
      <c r="H851" s="1">
        <v>45379</v>
      </c>
      <c r="I851" s="16" t="str">
        <f>TEXT(Table1[[#This Row],[Delivery Date]],"dddd")</f>
        <v>Thursday</v>
      </c>
      <c r="J851" s="1" t="str">
        <f>TEXT(Table1[[#This Row],[Delivery Date]],"mmmm")</f>
        <v>March</v>
      </c>
      <c r="K851" t="s">
        <v>2334</v>
      </c>
      <c r="L851" s="15" t="s">
        <v>32</v>
      </c>
      <c r="M851" s="15" t="s">
        <v>273</v>
      </c>
      <c r="N851" t="s">
        <v>2335</v>
      </c>
      <c r="O851" s="15" t="s">
        <v>126</v>
      </c>
      <c r="P851" s="15" t="s">
        <v>42</v>
      </c>
      <c r="Q851" t="s">
        <v>673</v>
      </c>
      <c r="R851" t="s">
        <v>187</v>
      </c>
      <c r="S851" t="s">
        <v>38</v>
      </c>
      <c r="T851" t="s">
        <v>45</v>
      </c>
      <c r="U851" s="15" t="s">
        <v>46</v>
      </c>
      <c r="V851" s="15" t="s">
        <v>123</v>
      </c>
      <c r="W851">
        <v>254</v>
      </c>
      <c r="X851">
        <v>422.68</v>
      </c>
      <c r="Y851" s="15">
        <v>107360.72</v>
      </c>
      <c r="Z851">
        <v>16.86</v>
      </c>
      <c r="AA851">
        <v>7</v>
      </c>
      <c r="AB851">
        <v>81</v>
      </c>
      <c r="AC851" t="s">
        <v>36</v>
      </c>
      <c r="AD851">
        <v>8575.6200000000008</v>
      </c>
      <c r="AE851">
        <v>98785.1</v>
      </c>
    </row>
    <row r="852" spans="1:31" x14ac:dyDescent="0.25">
      <c r="A852" s="15">
        <v>100850</v>
      </c>
      <c r="B852" s="1">
        <v>45887</v>
      </c>
      <c r="C852" s="1" t="str">
        <f>TEXT(Table1[[#This Row],[Order Date]],"dddd")</f>
        <v>Monday</v>
      </c>
      <c r="D852" s="16" t="str">
        <f>TEXT(Table1[[#This Row],[Order Date]],"mmmm")</f>
        <v>August</v>
      </c>
      <c r="E852" s="1">
        <v>45887</v>
      </c>
      <c r="F852" s="1" t="str">
        <f>TEXT(Table1[[#This Row],[Shipment Date]],"dddd")</f>
        <v>Monday</v>
      </c>
      <c r="G852" s="1" t="str">
        <f>TEXT(Table1[[#This Row],[Shipment Date]],"mmmm")</f>
        <v>August</v>
      </c>
      <c r="H852" s="1">
        <v>45896</v>
      </c>
      <c r="I852" s="16" t="str">
        <f>TEXT(Table1[[#This Row],[Delivery Date]],"dddd")</f>
        <v>Wednesday</v>
      </c>
      <c r="J852" s="1" t="str">
        <f>TEXT(Table1[[#This Row],[Delivery Date]],"mmmm")</f>
        <v>August</v>
      </c>
      <c r="K852" t="s">
        <v>2336</v>
      </c>
      <c r="L852" s="15" t="s">
        <v>54</v>
      </c>
      <c r="M852" s="15" t="s">
        <v>158</v>
      </c>
      <c r="N852" t="s">
        <v>2337</v>
      </c>
      <c r="O852" s="15" t="s">
        <v>134</v>
      </c>
      <c r="P852" s="15" t="s">
        <v>52</v>
      </c>
      <c r="Q852" t="s">
        <v>2088</v>
      </c>
      <c r="R852" t="s">
        <v>113</v>
      </c>
      <c r="S852" t="s">
        <v>38</v>
      </c>
      <c r="T852" t="s">
        <v>92</v>
      </c>
      <c r="U852" s="15" t="s">
        <v>93</v>
      </c>
      <c r="V852" s="15" t="s">
        <v>123</v>
      </c>
      <c r="W852">
        <v>491</v>
      </c>
      <c r="X852">
        <v>29.64</v>
      </c>
      <c r="Y852" s="15">
        <v>14553.24</v>
      </c>
      <c r="Z852">
        <v>22.62</v>
      </c>
      <c r="AA852">
        <v>9</v>
      </c>
      <c r="AB852">
        <v>4403</v>
      </c>
      <c r="AC852" t="s">
        <v>57</v>
      </c>
      <c r="AD852">
        <v>1817.08</v>
      </c>
      <c r="AE852">
        <v>12736.16</v>
      </c>
    </row>
    <row r="853" spans="1:31" x14ac:dyDescent="0.25">
      <c r="A853" s="15">
        <v>100851</v>
      </c>
      <c r="B853" s="1">
        <v>45404</v>
      </c>
      <c r="C853" s="1" t="str">
        <f>TEXT(Table1[[#This Row],[Order Date]],"dddd")</f>
        <v>Monday</v>
      </c>
      <c r="D853" s="16" t="str">
        <f>TEXT(Table1[[#This Row],[Order Date]],"mmmm")</f>
        <v>April</v>
      </c>
      <c r="E853" s="1">
        <v>45404</v>
      </c>
      <c r="F853" s="1" t="str">
        <f>TEXT(Table1[[#This Row],[Shipment Date]],"dddd")</f>
        <v>Monday</v>
      </c>
      <c r="G853" s="1" t="str">
        <f>TEXT(Table1[[#This Row],[Shipment Date]],"mmmm")</f>
        <v>April</v>
      </c>
      <c r="H853" s="1">
        <v>45414</v>
      </c>
      <c r="I853" s="16" t="str">
        <f>TEXT(Table1[[#This Row],[Delivery Date]],"dddd")</f>
        <v>Thursday</v>
      </c>
      <c r="J853" s="1" t="str">
        <f>TEXT(Table1[[#This Row],[Delivery Date]],"mmmm")</f>
        <v>May</v>
      </c>
      <c r="K853" t="s">
        <v>2338</v>
      </c>
      <c r="L853" s="15" t="s">
        <v>25</v>
      </c>
      <c r="M853" s="15" t="s">
        <v>169</v>
      </c>
      <c r="N853" t="s">
        <v>2339</v>
      </c>
      <c r="O853" s="15" t="s">
        <v>139</v>
      </c>
      <c r="P853" s="15" t="s">
        <v>42</v>
      </c>
      <c r="Q853" t="s">
        <v>1010</v>
      </c>
      <c r="R853" t="s">
        <v>187</v>
      </c>
      <c r="S853" t="s">
        <v>54</v>
      </c>
      <c r="T853" t="s">
        <v>33</v>
      </c>
      <c r="U853" s="15" t="s">
        <v>34</v>
      </c>
      <c r="V853" s="15" t="s">
        <v>35</v>
      </c>
      <c r="W853">
        <v>363</v>
      </c>
      <c r="X853">
        <v>449.81</v>
      </c>
      <c r="Y853" s="15">
        <v>163281.03</v>
      </c>
      <c r="Z853">
        <v>22.77</v>
      </c>
      <c r="AA853">
        <v>10</v>
      </c>
      <c r="AB853">
        <v>1626</v>
      </c>
      <c r="AC853" t="s">
        <v>36</v>
      </c>
      <c r="AD853">
        <v>26018.720000000001</v>
      </c>
      <c r="AE853">
        <v>137262.31</v>
      </c>
    </row>
    <row r="854" spans="1:31" x14ac:dyDescent="0.25">
      <c r="A854" s="15">
        <v>100852</v>
      </c>
      <c r="B854" s="1">
        <v>46013</v>
      </c>
      <c r="C854" s="1" t="str">
        <f>TEXT(Table1[[#This Row],[Order Date]],"dddd")</f>
        <v>Monday</v>
      </c>
      <c r="D854" s="16" t="str">
        <f>TEXT(Table1[[#This Row],[Order Date]],"mmmm")</f>
        <v>December</v>
      </c>
      <c r="E854" s="1">
        <v>46016</v>
      </c>
      <c r="F854" s="1" t="str">
        <f>TEXT(Table1[[#This Row],[Shipment Date]],"dddd")</f>
        <v>Thursday</v>
      </c>
      <c r="G854" s="1" t="str">
        <f>TEXT(Table1[[#This Row],[Shipment Date]],"mmmm")</f>
        <v>December</v>
      </c>
      <c r="H854" s="1">
        <v>46040</v>
      </c>
      <c r="I854" s="16" t="str">
        <f>TEXT(Table1[[#This Row],[Delivery Date]],"dddd")</f>
        <v>Sunday</v>
      </c>
      <c r="J854" s="1" t="str">
        <f>TEXT(Table1[[#This Row],[Delivery Date]],"mmmm")</f>
        <v>January</v>
      </c>
      <c r="K854" t="s">
        <v>2340</v>
      </c>
      <c r="L854" s="15" t="s">
        <v>38</v>
      </c>
      <c r="M854" s="15" t="s">
        <v>39</v>
      </c>
      <c r="N854" t="s">
        <v>2341</v>
      </c>
      <c r="O854" s="15" t="s">
        <v>85</v>
      </c>
      <c r="P854" s="15" t="s">
        <v>52</v>
      </c>
      <c r="Q854" t="s">
        <v>2342</v>
      </c>
      <c r="R854" t="s">
        <v>212</v>
      </c>
      <c r="S854" t="s">
        <v>32</v>
      </c>
      <c r="T854" t="s">
        <v>33</v>
      </c>
      <c r="U854" s="15" t="s">
        <v>34</v>
      </c>
      <c r="V854" s="15" t="s">
        <v>76</v>
      </c>
      <c r="W854">
        <v>54</v>
      </c>
      <c r="X854">
        <v>14.78</v>
      </c>
      <c r="Y854" s="15">
        <v>798.12</v>
      </c>
      <c r="Z854">
        <v>9</v>
      </c>
      <c r="AA854">
        <v>24</v>
      </c>
      <c r="AB854">
        <v>439</v>
      </c>
      <c r="AC854" t="s">
        <v>36</v>
      </c>
      <c r="AD854">
        <v>17.670000000000002</v>
      </c>
      <c r="AE854">
        <v>780.45</v>
      </c>
    </row>
    <row r="855" spans="1:31" x14ac:dyDescent="0.25">
      <c r="A855" s="15">
        <v>100853</v>
      </c>
      <c r="B855" s="1">
        <v>45626</v>
      </c>
      <c r="C855" s="1" t="str">
        <f>TEXT(Table1[[#This Row],[Order Date]],"dddd")</f>
        <v>Saturday</v>
      </c>
      <c r="D855" s="16" t="str">
        <f>TEXT(Table1[[#This Row],[Order Date]],"mmmm")</f>
        <v>November</v>
      </c>
      <c r="E855" s="1">
        <v>45630</v>
      </c>
      <c r="F855" s="1" t="str">
        <f>TEXT(Table1[[#This Row],[Shipment Date]],"dddd")</f>
        <v>Wednesday</v>
      </c>
      <c r="G855" s="1" t="str">
        <f>TEXT(Table1[[#This Row],[Shipment Date]],"mmmm")</f>
        <v>December</v>
      </c>
      <c r="H855" s="1">
        <v>45635</v>
      </c>
      <c r="I855" s="16" t="str">
        <f>TEXT(Table1[[#This Row],[Delivery Date]],"dddd")</f>
        <v>Monday</v>
      </c>
      <c r="J855" s="1" t="str">
        <f>TEXT(Table1[[#This Row],[Delivery Date]],"mmmm")</f>
        <v>December</v>
      </c>
      <c r="K855" t="s">
        <v>2343</v>
      </c>
      <c r="L855" s="15" t="s">
        <v>32</v>
      </c>
      <c r="M855" s="15" t="s">
        <v>137</v>
      </c>
      <c r="N855" t="s">
        <v>2344</v>
      </c>
      <c r="O855" s="15" t="s">
        <v>72</v>
      </c>
      <c r="P855" s="15" t="s">
        <v>42</v>
      </c>
      <c r="Q855" t="s">
        <v>2268</v>
      </c>
      <c r="R855" t="s">
        <v>212</v>
      </c>
      <c r="S855" t="s">
        <v>25</v>
      </c>
      <c r="T855" t="s">
        <v>45</v>
      </c>
      <c r="U855" s="15" t="s">
        <v>46</v>
      </c>
      <c r="V855" s="15" t="s">
        <v>35</v>
      </c>
      <c r="W855">
        <v>419</v>
      </c>
      <c r="X855">
        <v>266.8</v>
      </c>
      <c r="Y855" s="15">
        <v>111789.2</v>
      </c>
      <c r="Z855">
        <v>24.35</v>
      </c>
      <c r="AA855">
        <v>5</v>
      </c>
      <c r="AB855">
        <v>843</v>
      </c>
      <c r="AC855" t="s">
        <v>36</v>
      </c>
      <c r="AD855">
        <v>14388.23</v>
      </c>
      <c r="AE855">
        <v>97400.97</v>
      </c>
    </row>
    <row r="856" spans="1:31" x14ac:dyDescent="0.25">
      <c r="A856" s="15">
        <v>100854</v>
      </c>
      <c r="B856" s="1">
        <v>45736</v>
      </c>
      <c r="C856" s="1" t="str">
        <f>TEXT(Table1[[#This Row],[Order Date]],"dddd")</f>
        <v>Thursday</v>
      </c>
      <c r="D856" s="16" t="str">
        <f>TEXT(Table1[[#This Row],[Order Date]],"mmmm")</f>
        <v>March</v>
      </c>
      <c r="E856" s="1">
        <v>45740</v>
      </c>
      <c r="F856" s="1" t="str">
        <f>TEXT(Table1[[#This Row],[Shipment Date]],"dddd")</f>
        <v>Monday</v>
      </c>
      <c r="G856" s="1" t="str">
        <f>TEXT(Table1[[#This Row],[Shipment Date]],"mmmm")</f>
        <v>March</v>
      </c>
      <c r="H856" s="1">
        <v>45758</v>
      </c>
      <c r="I856" s="16" t="str">
        <f>TEXT(Table1[[#This Row],[Delivery Date]],"dddd")</f>
        <v>Friday</v>
      </c>
      <c r="J856" s="1" t="str">
        <f>TEXT(Table1[[#This Row],[Delivery Date]],"mmmm")</f>
        <v>April</v>
      </c>
      <c r="K856" t="s">
        <v>1209</v>
      </c>
      <c r="L856" s="15" t="s">
        <v>25</v>
      </c>
      <c r="M856" s="15" t="s">
        <v>244</v>
      </c>
      <c r="N856" t="s">
        <v>2345</v>
      </c>
      <c r="O856" s="15" t="s">
        <v>139</v>
      </c>
      <c r="P856" s="15" t="s">
        <v>42</v>
      </c>
      <c r="Q856" t="s">
        <v>1184</v>
      </c>
      <c r="R856" t="s">
        <v>44</v>
      </c>
      <c r="S856" t="s">
        <v>54</v>
      </c>
      <c r="T856" t="s">
        <v>55</v>
      </c>
      <c r="U856" s="15" t="s">
        <v>56</v>
      </c>
      <c r="V856" s="15" t="s">
        <v>76</v>
      </c>
      <c r="W856">
        <v>339</v>
      </c>
      <c r="X856">
        <v>274.49</v>
      </c>
      <c r="Y856" s="15">
        <v>93052.11</v>
      </c>
      <c r="Z856">
        <v>14.2</v>
      </c>
      <c r="AA856">
        <v>18</v>
      </c>
      <c r="AB856">
        <v>1495</v>
      </c>
      <c r="AC856" t="s">
        <v>36</v>
      </c>
      <c r="AD856">
        <v>15242.69</v>
      </c>
      <c r="AE856">
        <v>77809.42</v>
      </c>
    </row>
    <row r="857" spans="1:31" x14ac:dyDescent="0.25">
      <c r="A857" s="15">
        <v>100855</v>
      </c>
      <c r="B857" s="1">
        <v>45917</v>
      </c>
      <c r="C857" s="1" t="str">
        <f>TEXT(Table1[[#This Row],[Order Date]],"dddd")</f>
        <v>Wednesday</v>
      </c>
      <c r="D857" s="16" t="str">
        <f>TEXT(Table1[[#This Row],[Order Date]],"mmmm")</f>
        <v>September</v>
      </c>
      <c r="E857" s="1">
        <v>45919</v>
      </c>
      <c r="F857" s="1" t="str">
        <f>TEXT(Table1[[#This Row],[Shipment Date]],"dddd")</f>
        <v>Friday</v>
      </c>
      <c r="G857" s="1" t="str">
        <f>TEXT(Table1[[#This Row],[Shipment Date]],"mmmm")</f>
        <v>September</v>
      </c>
      <c r="H857" s="1">
        <v>45938</v>
      </c>
      <c r="I857" s="16" t="str">
        <f>TEXT(Table1[[#This Row],[Delivery Date]],"dddd")</f>
        <v>Wednesday</v>
      </c>
      <c r="J857" s="1" t="str">
        <f>TEXT(Table1[[#This Row],[Delivery Date]],"mmmm")</f>
        <v>October</v>
      </c>
      <c r="K857" t="s">
        <v>2346</v>
      </c>
      <c r="L857" s="15" t="s">
        <v>38</v>
      </c>
      <c r="M857" s="15" t="s">
        <v>217</v>
      </c>
      <c r="N857" t="s">
        <v>2347</v>
      </c>
      <c r="O857" s="15" t="s">
        <v>41</v>
      </c>
      <c r="P857" s="15" t="s">
        <v>42</v>
      </c>
      <c r="Q857" t="s">
        <v>202</v>
      </c>
      <c r="R857" t="s">
        <v>113</v>
      </c>
      <c r="S857" t="s">
        <v>38</v>
      </c>
      <c r="T857" t="s">
        <v>55</v>
      </c>
      <c r="U857" s="15" t="s">
        <v>56</v>
      </c>
      <c r="V857" s="15" t="s">
        <v>76</v>
      </c>
      <c r="W857">
        <v>174</v>
      </c>
      <c r="X857">
        <v>388.75</v>
      </c>
      <c r="Y857" s="15">
        <v>67642.5</v>
      </c>
      <c r="Z857">
        <v>8.2899999999999991</v>
      </c>
      <c r="AA857">
        <v>19</v>
      </c>
      <c r="AB857">
        <v>1427</v>
      </c>
      <c r="AC857" t="s">
        <v>36</v>
      </c>
      <c r="AD857">
        <v>14405.36</v>
      </c>
      <c r="AE857">
        <v>53237.14</v>
      </c>
    </row>
    <row r="858" spans="1:31" x14ac:dyDescent="0.25">
      <c r="A858" s="15">
        <v>100856</v>
      </c>
      <c r="B858" s="1">
        <v>45714</v>
      </c>
      <c r="C858" s="1" t="str">
        <f>TEXT(Table1[[#This Row],[Order Date]],"dddd")</f>
        <v>Wednesday</v>
      </c>
      <c r="D858" s="16" t="str">
        <f>TEXT(Table1[[#This Row],[Order Date]],"mmmm")</f>
        <v>February</v>
      </c>
      <c r="E858" s="1">
        <v>45717</v>
      </c>
      <c r="F858" s="1" t="str">
        <f>TEXT(Table1[[#This Row],[Shipment Date]],"dddd")</f>
        <v>Saturday</v>
      </c>
      <c r="G858" s="1" t="str">
        <f>TEXT(Table1[[#This Row],[Shipment Date]],"mmmm")</f>
        <v>March</v>
      </c>
      <c r="H858" s="1">
        <v>45732</v>
      </c>
      <c r="I858" s="16" t="str">
        <f>TEXT(Table1[[#This Row],[Delivery Date]],"dddd")</f>
        <v>Sunday</v>
      </c>
      <c r="J858" s="1" t="str">
        <f>TEXT(Table1[[#This Row],[Delivery Date]],"mmmm")</f>
        <v>March</v>
      </c>
      <c r="K858" t="s">
        <v>2348</v>
      </c>
      <c r="L858" s="15" t="s">
        <v>25</v>
      </c>
      <c r="M858" s="15" t="s">
        <v>59</v>
      </c>
      <c r="N858" t="s">
        <v>2349</v>
      </c>
      <c r="O858" s="15" t="s">
        <v>61</v>
      </c>
      <c r="P858" s="15" t="s">
        <v>62</v>
      </c>
      <c r="Q858" t="s">
        <v>1600</v>
      </c>
      <c r="R858" t="s">
        <v>64</v>
      </c>
      <c r="S858" t="s">
        <v>54</v>
      </c>
      <c r="T858" t="s">
        <v>74</v>
      </c>
      <c r="U858" s="15" t="s">
        <v>75</v>
      </c>
      <c r="V858" s="15" t="s">
        <v>76</v>
      </c>
      <c r="W858">
        <v>425</v>
      </c>
      <c r="X858">
        <v>26.56</v>
      </c>
      <c r="Y858" s="15">
        <v>11288</v>
      </c>
      <c r="Z858">
        <v>15.76</v>
      </c>
      <c r="AA858">
        <v>15</v>
      </c>
      <c r="AB858">
        <v>3930</v>
      </c>
      <c r="AC858" t="s">
        <v>36</v>
      </c>
      <c r="AD858">
        <v>1209.55</v>
      </c>
      <c r="AE858">
        <v>10078.450000000001</v>
      </c>
    </row>
    <row r="859" spans="1:31" x14ac:dyDescent="0.25">
      <c r="A859" s="15">
        <v>100857</v>
      </c>
      <c r="B859" s="1">
        <v>45333</v>
      </c>
      <c r="C859" s="1" t="str">
        <f>TEXT(Table1[[#This Row],[Order Date]],"dddd")</f>
        <v>Sunday</v>
      </c>
      <c r="D859" s="16" t="str">
        <f>TEXT(Table1[[#This Row],[Order Date]],"mmmm")</f>
        <v>February</v>
      </c>
      <c r="E859" s="1">
        <v>45337</v>
      </c>
      <c r="F859" s="1" t="str">
        <f>TEXT(Table1[[#This Row],[Shipment Date]],"dddd")</f>
        <v>Thursday</v>
      </c>
      <c r="G859" s="1" t="str">
        <f>TEXT(Table1[[#This Row],[Shipment Date]],"mmmm")</f>
        <v>February</v>
      </c>
      <c r="H859" s="1">
        <v>45344</v>
      </c>
      <c r="I859" s="16" t="str">
        <f>TEXT(Table1[[#This Row],[Delivery Date]],"dddd")</f>
        <v>Thursday</v>
      </c>
      <c r="J859" s="1" t="str">
        <f>TEXT(Table1[[#This Row],[Delivery Date]],"mmmm")</f>
        <v>February</v>
      </c>
      <c r="K859" t="s">
        <v>2350</v>
      </c>
      <c r="L859" s="15" t="s">
        <v>38</v>
      </c>
      <c r="M859" s="15" t="s">
        <v>147</v>
      </c>
      <c r="N859" t="s">
        <v>2351</v>
      </c>
      <c r="O859" s="15" t="s">
        <v>238</v>
      </c>
      <c r="P859" s="15" t="s">
        <v>62</v>
      </c>
      <c r="Q859" t="s">
        <v>2352</v>
      </c>
      <c r="R859" t="s">
        <v>31</v>
      </c>
      <c r="S859" t="s">
        <v>25</v>
      </c>
      <c r="T859" t="s">
        <v>55</v>
      </c>
      <c r="U859" s="15" t="s">
        <v>56</v>
      </c>
      <c r="V859" s="15" t="s">
        <v>35</v>
      </c>
      <c r="W859">
        <v>322</v>
      </c>
      <c r="X859">
        <v>22.89</v>
      </c>
      <c r="Y859" s="15">
        <v>7370.58</v>
      </c>
      <c r="Z859">
        <v>21.6</v>
      </c>
      <c r="AA859">
        <v>7</v>
      </c>
      <c r="AB859">
        <v>1171</v>
      </c>
      <c r="AC859" t="s">
        <v>36</v>
      </c>
      <c r="AD859">
        <v>519.29999999999995</v>
      </c>
      <c r="AE859">
        <v>6851.28</v>
      </c>
    </row>
    <row r="860" spans="1:31" x14ac:dyDescent="0.25">
      <c r="A860" s="15">
        <v>100858</v>
      </c>
      <c r="B860" s="1">
        <v>45926</v>
      </c>
      <c r="C860" s="1" t="str">
        <f>TEXT(Table1[[#This Row],[Order Date]],"dddd")</f>
        <v>Friday</v>
      </c>
      <c r="D860" s="16" t="str">
        <f>TEXT(Table1[[#This Row],[Order Date]],"mmmm")</f>
        <v>September</v>
      </c>
      <c r="E860" s="1">
        <v>45928</v>
      </c>
      <c r="F860" s="1" t="str">
        <f>TEXT(Table1[[#This Row],[Shipment Date]],"dddd")</f>
        <v>Sunday</v>
      </c>
      <c r="G860" s="1" t="str">
        <f>TEXT(Table1[[#This Row],[Shipment Date]],"mmmm")</f>
        <v>September</v>
      </c>
      <c r="H860" s="1">
        <v>45952</v>
      </c>
      <c r="I860" s="16" t="str">
        <f>TEXT(Table1[[#This Row],[Delivery Date]],"dddd")</f>
        <v>Wednesday</v>
      </c>
      <c r="J860" s="1" t="str">
        <f>TEXT(Table1[[#This Row],[Delivery Date]],"mmmm")</f>
        <v>October</v>
      </c>
      <c r="K860" t="s">
        <v>2353</v>
      </c>
      <c r="L860" s="15" t="s">
        <v>65</v>
      </c>
      <c r="M860" s="15" t="s">
        <v>70</v>
      </c>
      <c r="N860" t="s">
        <v>2354</v>
      </c>
      <c r="O860" s="15" t="s">
        <v>139</v>
      </c>
      <c r="P860" s="15" t="s">
        <v>42</v>
      </c>
      <c r="Q860" t="s">
        <v>1063</v>
      </c>
      <c r="R860" t="s">
        <v>122</v>
      </c>
      <c r="S860" t="s">
        <v>54</v>
      </c>
      <c r="T860" t="s">
        <v>66</v>
      </c>
      <c r="U860" s="15" t="s">
        <v>67</v>
      </c>
      <c r="V860" s="15" t="s">
        <v>76</v>
      </c>
      <c r="W860">
        <v>53</v>
      </c>
      <c r="X860">
        <v>81.05</v>
      </c>
      <c r="Y860" s="15">
        <v>4295.6499999999996</v>
      </c>
      <c r="Z860">
        <v>8.98</v>
      </c>
      <c r="AA860">
        <v>24</v>
      </c>
      <c r="AB860">
        <v>1642</v>
      </c>
      <c r="AC860" t="s">
        <v>36</v>
      </c>
      <c r="AD860">
        <v>892.65</v>
      </c>
      <c r="AE860">
        <v>3402.9999999999995</v>
      </c>
    </row>
    <row r="861" spans="1:31" x14ac:dyDescent="0.25">
      <c r="A861" s="15">
        <v>100859</v>
      </c>
      <c r="B861" s="1">
        <v>45558</v>
      </c>
      <c r="C861" s="1" t="str">
        <f>TEXT(Table1[[#This Row],[Order Date]],"dddd")</f>
        <v>Monday</v>
      </c>
      <c r="D861" s="16" t="str">
        <f>TEXT(Table1[[#This Row],[Order Date]],"mmmm")</f>
        <v>September</v>
      </c>
      <c r="E861" s="1">
        <v>45560</v>
      </c>
      <c r="F861" s="1" t="str">
        <f>TEXT(Table1[[#This Row],[Shipment Date]],"dddd")</f>
        <v>Wednesday</v>
      </c>
      <c r="G861" s="1" t="str">
        <f>TEXT(Table1[[#This Row],[Shipment Date]],"mmmm")</f>
        <v>September</v>
      </c>
      <c r="H861" s="1">
        <v>45572</v>
      </c>
      <c r="I861" s="16" t="str">
        <f>TEXT(Table1[[#This Row],[Delivery Date]],"dddd")</f>
        <v>Monday</v>
      </c>
      <c r="J861" s="1" t="str">
        <f>TEXT(Table1[[#This Row],[Delivery Date]],"mmmm")</f>
        <v>October</v>
      </c>
      <c r="K861" t="s">
        <v>2355</v>
      </c>
      <c r="L861" s="15" t="s">
        <v>38</v>
      </c>
      <c r="M861" s="15" t="s">
        <v>49</v>
      </c>
      <c r="N861" t="s">
        <v>2356</v>
      </c>
      <c r="O861" s="15" t="s">
        <v>230</v>
      </c>
      <c r="P861" s="15" t="s">
        <v>80</v>
      </c>
      <c r="Q861" t="s">
        <v>565</v>
      </c>
      <c r="R861" t="s">
        <v>212</v>
      </c>
      <c r="S861" t="s">
        <v>25</v>
      </c>
      <c r="T861" t="s">
        <v>66</v>
      </c>
      <c r="U861" s="15" t="s">
        <v>67</v>
      </c>
      <c r="V861" s="15" t="s">
        <v>68</v>
      </c>
      <c r="W861">
        <v>240</v>
      </c>
      <c r="X861">
        <v>321.88</v>
      </c>
      <c r="Y861" s="15">
        <v>77251.199999999997</v>
      </c>
      <c r="Z861">
        <v>44.06</v>
      </c>
      <c r="AA861">
        <v>12</v>
      </c>
      <c r="AB861">
        <v>1960</v>
      </c>
      <c r="AC861" t="s">
        <v>188</v>
      </c>
      <c r="AD861">
        <v>11106.66</v>
      </c>
      <c r="AE861">
        <v>66144.539999999994</v>
      </c>
    </row>
    <row r="862" spans="1:31" x14ac:dyDescent="0.25">
      <c r="A862" s="15">
        <v>100860</v>
      </c>
      <c r="B862" s="1">
        <v>45890</v>
      </c>
      <c r="C862" s="1" t="str">
        <f>TEXT(Table1[[#This Row],[Order Date]],"dddd")</f>
        <v>Thursday</v>
      </c>
      <c r="D862" s="16" t="str">
        <f>TEXT(Table1[[#This Row],[Order Date]],"mmmm")</f>
        <v>August</v>
      </c>
      <c r="E862" s="1">
        <v>45893</v>
      </c>
      <c r="F862" s="1" t="str">
        <f>TEXT(Table1[[#This Row],[Shipment Date]],"dddd")</f>
        <v>Sunday</v>
      </c>
      <c r="G862" s="1" t="str">
        <f>TEXT(Table1[[#This Row],[Shipment Date]],"mmmm")</f>
        <v>August</v>
      </c>
      <c r="H862" s="1">
        <v>45900</v>
      </c>
      <c r="I862" s="16" t="str">
        <f>TEXT(Table1[[#This Row],[Delivery Date]],"dddd")</f>
        <v>Sunday</v>
      </c>
      <c r="J862" s="1" t="str">
        <f>TEXT(Table1[[#This Row],[Delivery Date]],"mmmm")</f>
        <v>August</v>
      </c>
      <c r="K862" t="s">
        <v>1997</v>
      </c>
      <c r="L862" s="15" t="s">
        <v>38</v>
      </c>
      <c r="M862" s="15" t="s">
        <v>39</v>
      </c>
      <c r="N862" t="s">
        <v>2357</v>
      </c>
      <c r="O862" s="15" t="s">
        <v>89</v>
      </c>
      <c r="P862" s="15" t="s">
        <v>62</v>
      </c>
      <c r="Q862" t="s">
        <v>1835</v>
      </c>
      <c r="R862" t="s">
        <v>113</v>
      </c>
      <c r="S862" t="s">
        <v>25</v>
      </c>
      <c r="T862" t="s">
        <v>151</v>
      </c>
      <c r="U862" s="15" t="s">
        <v>152</v>
      </c>
      <c r="V862" s="15" t="s">
        <v>35</v>
      </c>
      <c r="W862">
        <v>267</v>
      </c>
      <c r="X862">
        <v>45.28</v>
      </c>
      <c r="Y862" s="15">
        <v>12089.76</v>
      </c>
      <c r="Z862">
        <v>20.04</v>
      </c>
      <c r="AA862">
        <v>7</v>
      </c>
      <c r="AB862">
        <v>3141</v>
      </c>
      <c r="AC862" t="s">
        <v>36</v>
      </c>
      <c r="AD862">
        <v>1042.6199999999999</v>
      </c>
      <c r="AE862">
        <v>11047.14</v>
      </c>
    </row>
    <row r="863" spans="1:31" x14ac:dyDescent="0.25">
      <c r="A863" s="15">
        <v>100861</v>
      </c>
      <c r="B863" s="1">
        <v>45299</v>
      </c>
      <c r="C863" s="1" t="str">
        <f>TEXT(Table1[[#This Row],[Order Date]],"dddd")</f>
        <v>Monday</v>
      </c>
      <c r="D863" s="16" t="str">
        <f>TEXT(Table1[[#This Row],[Order Date]],"mmmm")</f>
        <v>January</v>
      </c>
      <c r="E863" s="1">
        <v>45304</v>
      </c>
      <c r="F863" s="1" t="str">
        <f>TEXT(Table1[[#This Row],[Shipment Date]],"dddd")</f>
        <v>Saturday</v>
      </c>
      <c r="G863" s="1" t="str">
        <f>TEXT(Table1[[#This Row],[Shipment Date]],"mmmm")</f>
        <v>January</v>
      </c>
      <c r="H863" s="1">
        <v>45306</v>
      </c>
      <c r="I863" s="16" t="str">
        <f>TEXT(Table1[[#This Row],[Delivery Date]],"dddd")</f>
        <v>Monday</v>
      </c>
      <c r="J863" s="1" t="str">
        <f>TEXT(Table1[[#This Row],[Delivery Date]],"mmmm")</f>
        <v>January</v>
      </c>
      <c r="K863" t="s">
        <v>1017</v>
      </c>
      <c r="L863" s="15" t="s">
        <v>32</v>
      </c>
      <c r="M863" s="15" t="s">
        <v>364</v>
      </c>
      <c r="N863" t="s">
        <v>2358</v>
      </c>
      <c r="O863" s="15" t="s">
        <v>134</v>
      </c>
      <c r="P863" s="15" t="s">
        <v>52</v>
      </c>
      <c r="Q863" t="s">
        <v>319</v>
      </c>
      <c r="R863" t="s">
        <v>91</v>
      </c>
      <c r="S863" t="s">
        <v>54</v>
      </c>
      <c r="T863" t="s">
        <v>66</v>
      </c>
      <c r="U863" s="15" t="s">
        <v>67</v>
      </c>
      <c r="V863" s="15" t="s">
        <v>35</v>
      </c>
      <c r="W863">
        <v>360</v>
      </c>
      <c r="X863">
        <v>70.66</v>
      </c>
      <c r="Y863" s="15">
        <v>25437.599999999999</v>
      </c>
      <c r="Z863">
        <v>22.68</v>
      </c>
      <c r="AA863">
        <v>2</v>
      </c>
      <c r="AB863">
        <v>3970</v>
      </c>
      <c r="AC863" t="s">
        <v>36</v>
      </c>
      <c r="AD863">
        <v>1842.1</v>
      </c>
      <c r="AE863">
        <v>23595.5</v>
      </c>
    </row>
    <row r="864" spans="1:31" x14ac:dyDescent="0.25">
      <c r="A864" s="15">
        <v>100862</v>
      </c>
      <c r="B864" s="1">
        <v>45924</v>
      </c>
      <c r="C864" s="1" t="str">
        <f>TEXT(Table1[[#This Row],[Order Date]],"dddd")</f>
        <v>Wednesday</v>
      </c>
      <c r="D864" s="16" t="str">
        <f>TEXT(Table1[[#This Row],[Order Date]],"mmmm")</f>
        <v>September</v>
      </c>
      <c r="E864" s="1">
        <v>45928</v>
      </c>
      <c r="F864" s="1" t="str">
        <f>TEXT(Table1[[#This Row],[Shipment Date]],"dddd")</f>
        <v>Sunday</v>
      </c>
      <c r="G864" s="1" t="str">
        <f>TEXT(Table1[[#This Row],[Shipment Date]],"mmmm")</f>
        <v>September</v>
      </c>
      <c r="H864" s="1">
        <v>45941</v>
      </c>
      <c r="I864" s="16" t="str">
        <f>TEXT(Table1[[#This Row],[Delivery Date]],"dddd")</f>
        <v>Saturday</v>
      </c>
      <c r="J864" s="1" t="str">
        <f>TEXT(Table1[[#This Row],[Delivery Date]],"mmmm")</f>
        <v>October</v>
      </c>
      <c r="K864" t="s">
        <v>2359</v>
      </c>
      <c r="L864" s="15" t="s">
        <v>32</v>
      </c>
      <c r="M864" s="15" t="s">
        <v>255</v>
      </c>
      <c r="N864" t="s">
        <v>2360</v>
      </c>
      <c r="O864" s="15" t="s">
        <v>368</v>
      </c>
      <c r="P864" s="15" t="s">
        <v>29</v>
      </c>
      <c r="Q864" t="s">
        <v>1408</v>
      </c>
      <c r="R864" t="s">
        <v>113</v>
      </c>
      <c r="S864" t="s">
        <v>54</v>
      </c>
      <c r="T864" t="s">
        <v>45</v>
      </c>
      <c r="U864" s="15" t="s">
        <v>46</v>
      </c>
      <c r="V864" s="15" t="s">
        <v>76</v>
      </c>
      <c r="W864">
        <v>173</v>
      </c>
      <c r="X864">
        <v>62.48</v>
      </c>
      <c r="Y864" s="15">
        <v>10809.04</v>
      </c>
      <c r="Z864">
        <v>11.17</v>
      </c>
      <c r="AA864">
        <v>13</v>
      </c>
      <c r="AB864">
        <v>2818</v>
      </c>
      <c r="AC864" t="s">
        <v>36</v>
      </c>
      <c r="AD864">
        <v>3047.26</v>
      </c>
      <c r="AE864">
        <v>7761.7800000000007</v>
      </c>
    </row>
    <row r="865" spans="1:31" x14ac:dyDescent="0.25">
      <c r="A865" s="15">
        <v>100863</v>
      </c>
      <c r="B865" s="1">
        <v>45949</v>
      </c>
      <c r="C865" s="1" t="str">
        <f>TEXT(Table1[[#This Row],[Order Date]],"dddd")</f>
        <v>Sunday</v>
      </c>
      <c r="D865" s="16" t="str">
        <f>TEXT(Table1[[#This Row],[Order Date]],"mmmm")</f>
        <v>October</v>
      </c>
      <c r="E865" s="1">
        <v>45952</v>
      </c>
      <c r="F865" s="1" t="str">
        <f>TEXT(Table1[[#This Row],[Shipment Date]],"dddd")</f>
        <v>Wednesday</v>
      </c>
      <c r="G865" s="1" t="str">
        <f>TEXT(Table1[[#This Row],[Shipment Date]],"mmmm")</f>
        <v>October</v>
      </c>
      <c r="H865" s="1">
        <v>45968</v>
      </c>
      <c r="I865" s="16" t="str">
        <f>TEXT(Table1[[#This Row],[Delivery Date]],"dddd")</f>
        <v>Friday</v>
      </c>
      <c r="J865" s="1" t="str">
        <f>TEXT(Table1[[#This Row],[Delivery Date]],"mmmm")</f>
        <v>November</v>
      </c>
      <c r="K865" t="s">
        <v>1820</v>
      </c>
      <c r="L865" s="15" t="s">
        <v>38</v>
      </c>
      <c r="M865" s="15" t="s">
        <v>217</v>
      </c>
      <c r="N865" t="s">
        <v>2361</v>
      </c>
      <c r="O865" s="15" t="s">
        <v>85</v>
      </c>
      <c r="P865" s="15" t="s">
        <v>52</v>
      </c>
      <c r="Q865" t="s">
        <v>467</v>
      </c>
      <c r="R865" t="s">
        <v>113</v>
      </c>
      <c r="S865" t="s">
        <v>38</v>
      </c>
      <c r="T865" t="s">
        <v>33</v>
      </c>
      <c r="U865" s="15" t="s">
        <v>34</v>
      </c>
      <c r="V865" s="15" t="s">
        <v>76</v>
      </c>
      <c r="W865">
        <v>182</v>
      </c>
      <c r="X865">
        <v>61.61</v>
      </c>
      <c r="Y865" s="15">
        <v>11213.02</v>
      </c>
      <c r="Z865">
        <v>8.4</v>
      </c>
      <c r="AA865">
        <v>16</v>
      </c>
      <c r="AB865">
        <v>1243</v>
      </c>
      <c r="AC865" t="s">
        <v>36</v>
      </c>
      <c r="AD865">
        <v>2141.41</v>
      </c>
      <c r="AE865">
        <v>9071.61</v>
      </c>
    </row>
    <row r="866" spans="1:31" x14ac:dyDescent="0.25">
      <c r="A866" s="15">
        <v>100864</v>
      </c>
      <c r="B866" s="1">
        <v>45601</v>
      </c>
      <c r="C866" s="1" t="str">
        <f>TEXT(Table1[[#This Row],[Order Date]],"dddd")</f>
        <v>Tuesday</v>
      </c>
      <c r="D866" s="16" t="str">
        <f>TEXT(Table1[[#This Row],[Order Date]],"mmmm")</f>
        <v>November</v>
      </c>
      <c r="E866" s="1">
        <v>45606</v>
      </c>
      <c r="F866" s="1" t="str">
        <f>TEXT(Table1[[#This Row],[Shipment Date]],"dddd")</f>
        <v>Sunday</v>
      </c>
      <c r="G866" s="1" t="str">
        <f>TEXT(Table1[[#This Row],[Shipment Date]],"mmmm")</f>
        <v>November</v>
      </c>
      <c r="H866" s="1">
        <v>45610</v>
      </c>
      <c r="I866" s="16" t="str">
        <f>TEXT(Table1[[#This Row],[Delivery Date]],"dddd")</f>
        <v>Thursday</v>
      </c>
      <c r="J866" s="1" t="str">
        <f>TEXT(Table1[[#This Row],[Delivery Date]],"mmmm")</f>
        <v>November</v>
      </c>
      <c r="K866" t="s">
        <v>1411</v>
      </c>
      <c r="L866" s="15" t="s">
        <v>65</v>
      </c>
      <c r="M866" s="15" t="s">
        <v>154</v>
      </c>
      <c r="N866" t="s">
        <v>2362</v>
      </c>
      <c r="O866" s="15" t="s">
        <v>149</v>
      </c>
      <c r="P866" s="15" t="s">
        <v>42</v>
      </c>
      <c r="Q866" t="s">
        <v>2363</v>
      </c>
      <c r="R866" t="s">
        <v>31</v>
      </c>
      <c r="S866" t="s">
        <v>32</v>
      </c>
      <c r="T866" t="s">
        <v>33</v>
      </c>
      <c r="U866" s="15" t="s">
        <v>34</v>
      </c>
      <c r="V866" s="15" t="s">
        <v>68</v>
      </c>
      <c r="W866">
        <v>292</v>
      </c>
      <c r="X866">
        <v>285.52999999999997</v>
      </c>
      <c r="Y866" s="15">
        <v>83374.759999999995</v>
      </c>
      <c r="Z866">
        <v>47.43</v>
      </c>
      <c r="AA866">
        <v>4</v>
      </c>
      <c r="AB866">
        <v>1298</v>
      </c>
      <c r="AC866" t="s">
        <v>57</v>
      </c>
      <c r="AD866">
        <v>10684.72</v>
      </c>
      <c r="AE866">
        <v>72690.039999999994</v>
      </c>
    </row>
    <row r="867" spans="1:31" x14ac:dyDescent="0.25">
      <c r="A867" s="15">
        <v>100865</v>
      </c>
      <c r="B867" s="1">
        <v>45386</v>
      </c>
      <c r="C867" s="1" t="str">
        <f>TEXT(Table1[[#This Row],[Order Date]],"dddd")</f>
        <v>Thursday</v>
      </c>
      <c r="D867" s="16" t="str">
        <f>TEXT(Table1[[#This Row],[Order Date]],"mmmm")</f>
        <v>April</v>
      </c>
      <c r="E867" s="1">
        <v>45391</v>
      </c>
      <c r="F867" s="1" t="str">
        <f>TEXT(Table1[[#This Row],[Shipment Date]],"dddd")</f>
        <v>Tuesday</v>
      </c>
      <c r="G867" s="1" t="str">
        <f>TEXT(Table1[[#This Row],[Shipment Date]],"mmmm")</f>
        <v>April</v>
      </c>
      <c r="H867" s="1">
        <v>45398</v>
      </c>
      <c r="I867" s="16" t="str">
        <f>TEXT(Table1[[#This Row],[Delivery Date]],"dddd")</f>
        <v>Tuesday</v>
      </c>
      <c r="J867" s="1" t="str">
        <f>TEXT(Table1[[#This Row],[Delivery Date]],"mmmm")</f>
        <v>April</v>
      </c>
      <c r="K867" t="s">
        <v>2364</v>
      </c>
      <c r="L867" s="15" t="s">
        <v>38</v>
      </c>
      <c r="M867" s="15" t="s">
        <v>83</v>
      </c>
      <c r="N867" t="s">
        <v>2365</v>
      </c>
      <c r="O867" s="15" t="s">
        <v>144</v>
      </c>
      <c r="P867" s="15" t="s">
        <v>52</v>
      </c>
      <c r="Q867" t="s">
        <v>2366</v>
      </c>
      <c r="R867" t="s">
        <v>31</v>
      </c>
      <c r="S867" t="s">
        <v>54</v>
      </c>
      <c r="T867" t="s">
        <v>45</v>
      </c>
      <c r="U867" s="15" t="s">
        <v>46</v>
      </c>
      <c r="V867" s="15" t="s">
        <v>35</v>
      </c>
      <c r="W867">
        <v>380</v>
      </c>
      <c r="X867">
        <v>16.84</v>
      </c>
      <c r="Y867" s="15">
        <v>6399.2</v>
      </c>
      <c r="Z867">
        <v>23.25</v>
      </c>
      <c r="AA867">
        <v>7</v>
      </c>
      <c r="AB867">
        <v>487</v>
      </c>
      <c r="AC867" t="s">
        <v>36</v>
      </c>
      <c r="AD867">
        <v>1113.43</v>
      </c>
      <c r="AE867">
        <v>5285.7699999999995</v>
      </c>
    </row>
    <row r="868" spans="1:31" x14ac:dyDescent="0.25">
      <c r="A868" s="15">
        <v>100866</v>
      </c>
      <c r="B868" s="1">
        <v>45365</v>
      </c>
      <c r="C868" s="1" t="str">
        <f>TEXT(Table1[[#This Row],[Order Date]],"dddd")</f>
        <v>Thursday</v>
      </c>
      <c r="D868" s="16" t="str">
        <f>TEXT(Table1[[#This Row],[Order Date]],"mmmm")</f>
        <v>March</v>
      </c>
      <c r="E868" s="1">
        <v>45365</v>
      </c>
      <c r="F868" s="1" t="str">
        <f>TEXT(Table1[[#This Row],[Shipment Date]],"dddd")</f>
        <v>Thursday</v>
      </c>
      <c r="G868" s="1" t="str">
        <f>TEXT(Table1[[#This Row],[Shipment Date]],"mmmm")</f>
        <v>March</v>
      </c>
      <c r="H868" s="1">
        <v>45366</v>
      </c>
      <c r="I868" s="16" t="str">
        <f>TEXT(Table1[[#This Row],[Delivery Date]],"dddd")</f>
        <v>Friday</v>
      </c>
      <c r="J868" s="1" t="str">
        <f>TEXT(Table1[[#This Row],[Delivery Date]],"mmmm")</f>
        <v>March</v>
      </c>
      <c r="K868" t="s">
        <v>2367</v>
      </c>
      <c r="L868" s="15" t="s">
        <v>25</v>
      </c>
      <c r="M868" s="15" t="s">
        <v>244</v>
      </c>
      <c r="N868" t="s">
        <v>2368</v>
      </c>
      <c r="O868" s="15" t="s">
        <v>126</v>
      </c>
      <c r="P868" s="15" t="s">
        <v>42</v>
      </c>
      <c r="Q868" t="s">
        <v>160</v>
      </c>
      <c r="R868" t="s">
        <v>113</v>
      </c>
      <c r="S868" t="s">
        <v>54</v>
      </c>
      <c r="T868" t="s">
        <v>66</v>
      </c>
      <c r="U868" s="15" t="s">
        <v>67</v>
      </c>
      <c r="V868" s="15" t="s">
        <v>68</v>
      </c>
      <c r="W868">
        <v>32</v>
      </c>
      <c r="X868">
        <v>300.85000000000002</v>
      </c>
      <c r="Y868" s="15">
        <v>9627.2000000000007</v>
      </c>
      <c r="Z868">
        <v>30.59</v>
      </c>
      <c r="AA868">
        <v>1</v>
      </c>
      <c r="AB868">
        <v>456</v>
      </c>
      <c r="AC868" t="s">
        <v>36</v>
      </c>
      <c r="AD868">
        <v>1687.14</v>
      </c>
      <c r="AE868">
        <v>7940.06</v>
      </c>
    </row>
    <row r="869" spans="1:31" x14ac:dyDescent="0.25">
      <c r="A869" s="15">
        <v>100867</v>
      </c>
      <c r="B869" s="1">
        <v>45314</v>
      </c>
      <c r="C869" s="1" t="str">
        <f>TEXT(Table1[[#This Row],[Order Date]],"dddd")</f>
        <v>Tuesday</v>
      </c>
      <c r="D869" s="16" t="str">
        <f>TEXT(Table1[[#This Row],[Order Date]],"mmmm")</f>
        <v>January</v>
      </c>
      <c r="E869" s="1">
        <v>45314</v>
      </c>
      <c r="F869" s="1" t="str">
        <f>TEXT(Table1[[#This Row],[Shipment Date]],"dddd")</f>
        <v>Tuesday</v>
      </c>
      <c r="G869" s="1" t="str">
        <f>TEXT(Table1[[#This Row],[Shipment Date]],"mmmm")</f>
        <v>January</v>
      </c>
      <c r="H869" s="1">
        <v>45326</v>
      </c>
      <c r="I869" s="16" t="str">
        <f>TEXT(Table1[[#This Row],[Delivery Date]],"dddd")</f>
        <v>Sunday</v>
      </c>
      <c r="J869" s="1" t="str">
        <f>TEXT(Table1[[#This Row],[Delivery Date]],"mmmm")</f>
        <v>February</v>
      </c>
      <c r="K869" t="s">
        <v>2369</v>
      </c>
      <c r="L869" s="15" t="s">
        <v>25</v>
      </c>
      <c r="M869" s="15" t="s">
        <v>172</v>
      </c>
      <c r="N869" t="s">
        <v>2370</v>
      </c>
      <c r="O869" s="15" t="s">
        <v>278</v>
      </c>
      <c r="P869" s="15" t="s">
        <v>29</v>
      </c>
      <c r="Q869" t="s">
        <v>2371</v>
      </c>
      <c r="R869" t="s">
        <v>31</v>
      </c>
      <c r="S869" t="s">
        <v>54</v>
      </c>
      <c r="T869" t="s">
        <v>107</v>
      </c>
      <c r="U869" s="15" t="s">
        <v>108</v>
      </c>
      <c r="V869" s="15" t="s">
        <v>76</v>
      </c>
      <c r="W869">
        <v>231</v>
      </c>
      <c r="X869">
        <v>87.49</v>
      </c>
      <c r="Y869" s="15">
        <v>20210.189999999999</v>
      </c>
      <c r="Z869">
        <v>12.23</v>
      </c>
      <c r="AA869">
        <v>12</v>
      </c>
      <c r="AB869">
        <v>3088</v>
      </c>
      <c r="AC869" t="s">
        <v>36</v>
      </c>
      <c r="AD869">
        <v>4712.7299999999996</v>
      </c>
      <c r="AE869">
        <v>15497.46</v>
      </c>
    </row>
    <row r="870" spans="1:31" x14ac:dyDescent="0.25">
      <c r="A870" s="15">
        <v>100868</v>
      </c>
      <c r="B870" s="1">
        <v>45734</v>
      </c>
      <c r="C870" s="1" t="str">
        <f>TEXT(Table1[[#This Row],[Order Date]],"dddd")</f>
        <v>Tuesday</v>
      </c>
      <c r="D870" s="16" t="str">
        <f>TEXT(Table1[[#This Row],[Order Date]],"mmmm")</f>
        <v>March</v>
      </c>
      <c r="E870" s="1">
        <v>45738</v>
      </c>
      <c r="F870" s="1" t="str">
        <f>TEXT(Table1[[#This Row],[Shipment Date]],"dddd")</f>
        <v>Saturday</v>
      </c>
      <c r="G870" s="1" t="str">
        <f>TEXT(Table1[[#This Row],[Shipment Date]],"mmmm")</f>
        <v>March</v>
      </c>
      <c r="H870" s="1">
        <v>45744</v>
      </c>
      <c r="I870" s="16" t="str">
        <f>TEXT(Table1[[#This Row],[Delivery Date]],"dddd")</f>
        <v>Friday</v>
      </c>
      <c r="J870" s="1" t="str">
        <f>TEXT(Table1[[#This Row],[Delivery Date]],"mmmm")</f>
        <v>March</v>
      </c>
      <c r="K870" t="s">
        <v>124</v>
      </c>
      <c r="L870" s="15" t="s">
        <v>38</v>
      </c>
      <c r="M870" s="15" t="s">
        <v>39</v>
      </c>
      <c r="N870" t="s">
        <v>2372</v>
      </c>
      <c r="O870" s="15" t="s">
        <v>41</v>
      </c>
      <c r="P870" s="15" t="s">
        <v>42</v>
      </c>
      <c r="Q870" t="s">
        <v>1633</v>
      </c>
      <c r="R870" t="s">
        <v>187</v>
      </c>
      <c r="S870" t="s">
        <v>38</v>
      </c>
      <c r="T870" t="s">
        <v>66</v>
      </c>
      <c r="U870" s="15" t="s">
        <v>67</v>
      </c>
      <c r="V870" s="15" t="s">
        <v>68</v>
      </c>
      <c r="W870">
        <v>372</v>
      </c>
      <c r="X870">
        <v>88.46</v>
      </c>
      <c r="Y870" s="15">
        <v>32907.120000000003</v>
      </c>
      <c r="Z870">
        <v>38.979999999999997</v>
      </c>
      <c r="AA870">
        <v>6</v>
      </c>
      <c r="AB870">
        <v>574</v>
      </c>
      <c r="AC870" t="s">
        <v>36</v>
      </c>
      <c r="AD870">
        <v>2665.29</v>
      </c>
      <c r="AE870">
        <v>30241.83</v>
      </c>
    </row>
    <row r="871" spans="1:31" x14ac:dyDescent="0.25">
      <c r="A871" s="15">
        <v>100869</v>
      </c>
      <c r="B871" s="1">
        <v>45874</v>
      </c>
      <c r="C871" s="1" t="str">
        <f>TEXT(Table1[[#This Row],[Order Date]],"dddd")</f>
        <v>Tuesday</v>
      </c>
      <c r="D871" s="16" t="str">
        <f>TEXT(Table1[[#This Row],[Order Date]],"mmmm")</f>
        <v>August</v>
      </c>
      <c r="E871" s="1">
        <v>45875</v>
      </c>
      <c r="F871" s="1" t="str">
        <f>TEXT(Table1[[#This Row],[Shipment Date]],"dddd")</f>
        <v>Wednesday</v>
      </c>
      <c r="G871" s="1" t="str">
        <f>TEXT(Table1[[#This Row],[Shipment Date]],"mmmm")</f>
        <v>August</v>
      </c>
      <c r="H871" s="1">
        <v>45900</v>
      </c>
      <c r="I871" s="16" t="str">
        <f>TEXT(Table1[[#This Row],[Delivery Date]],"dddd")</f>
        <v>Sunday</v>
      </c>
      <c r="J871" s="1" t="str">
        <f>TEXT(Table1[[#This Row],[Delivery Date]],"mmmm")</f>
        <v>August</v>
      </c>
      <c r="K871" t="s">
        <v>2373</v>
      </c>
      <c r="L871" s="15" t="s">
        <v>25</v>
      </c>
      <c r="M871" s="15" t="s">
        <v>233</v>
      </c>
      <c r="N871" t="s">
        <v>2374</v>
      </c>
      <c r="O871" s="15" t="s">
        <v>198</v>
      </c>
      <c r="P871" s="15" t="s">
        <v>52</v>
      </c>
      <c r="Q871" t="s">
        <v>2375</v>
      </c>
      <c r="R871" t="s">
        <v>44</v>
      </c>
      <c r="S871" t="s">
        <v>32</v>
      </c>
      <c r="T871" t="s">
        <v>92</v>
      </c>
      <c r="U871" s="15" t="s">
        <v>93</v>
      </c>
      <c r="V871" s="15" t="s">
        <v>76</v>
      </c>
      <c r="W871">
        <v>423</v>
      </c>
      <c r="X871">
        <v>75.849999999999994</v>
      </c>
      <c r="Y871" s="15">
        <v>32084.55</v>
      </c>
      <c r="Z871">
        <v>15.73</v>
      </c>
      <c r="AA871">
        <v>25</v>
      </c>
      <c r="AB871">
        <v>3942</v>
      </c>
      <c r="AC871" t="s">
        <v>188</v>
      </c>
      <c r="AD871">
        <v>2363.06</v>
      </c>
      <c r="AE871">
        <v>29721.489999999998</v>
      </c>
    </row>
    <row r="872" spans="1:31" x14ac:dyDescent="0.25">
      <c r="A872" s="15">
        <v>100870</v>
      </c>
      <c r="B872" s="1">
        <v>45474</v>
      </c>
      <c r="C872" s="1" t="str">
        <f>TEXT(Table1[[#This Row],[Order Date]],"dddd")</f>
        <v>Monday</v>
      </c>
      <c r="D872" s="16" t="str">
        <f>TEXT(Table1[[#This Row],[Order Date]],"mmmm")</f>
        <v>July</v>
      </c>
      <c r="E872" s="1">
        <v>45478</v>
      </c>
      <c r="F872" s="1" t="str">
        <f>TEXT(Table1[[#This Row],[Shipment Date]],"dddd")</f>
        <v>Friday</v>
      </c>
      <c r="G872" s="1" t="str">
        <f>TEXT(Table1[[#This Row],[Shipment Date]],"mmmm")</f>
        <v>July</v>
      </c>
      <c r="H872" s="1">
        <v>45482</v>
      </c>
      <c r="I872" s="16" t="str">
        <f>TEXT(Table1[[#This Row],[Delivery Date]],"dddd")</f>
        <v>Tuesday</v>
      </c>
      <c r="J872" s="1" t="str">
        <f>TEXT(Table1[[#This Row],[Delivery Date]],"mmmm")</f>
        <v>July</v>
      </c>
      <c r="K872" t="s">
        <v>2376</v>
      </c>
      <c r="L872" s="15" t="s">
        <v>54</v>
      </c>
      <c r="M872" s="15" t="s">
        <v>193</v>
      </c>
      <c r="N872" t="s">
        <v>2377</v>
      </c>
      <c r="O872" s="15" t="s">
        <v>28</v>
      </c>
      <c r="P872" s="15" t="s">
        <v>29</v>
      </c>
      <c r="Q872" t="s">
        <v>2378</v>
      </c>
      <c r="R872" t="s">
        <v>44</v>
      </c>
      <c r="S872" t="s">
        <v>65</v>
      </c>
      <c r="T872" t="s">
        <v>45</v>
      </c>
      <c r="U872" s="15" t="s">
        <v>46</v>
      </c>
      <c r="V872" s="15" t="s">
        <v>68</v>
      </c>
      <c r="W872">
        <v>129</v>
      </c>
      <c r="X872">
        <v>104.37</v>
      </c>
      <c r="Y872" s="15">
        <v>13463.73</v>
      </c>
      <c r="Z872">
        <v>36.869999999999997</v>
      </c>
      <c r="AA872">
        <v>4</v>
      </c>
      <c r="AB872">
        <v>2905</v>
      </c>
      <c r="AC872" t="s">
        <v>36</v>
      </c>
      <c r="AD872">
        <v>2595.2600000000002</v>
      </c>
      <c r="AE872">
        <v>10868.47</v>
      </c>
    </row>
    <row r="873" spans="1:31" x14ac:dyDescent="0.25">
      <c r="A873" s="15">
        <v>100871</v>
      </c>
      <c r="B873" s="1">
        <v>46019</v>
      </c>
      <c r="C873" s="1" t="str">
        <f>TEXT(Table1[[#This Row],[Order Date]],"dddd")</f>
        <v>Sunday</v>
      </c>
      <c r="D873" s="16" t="str">
        <f>TEXT(Table1[[#This Row],[Order Date]],"mmmm")</f>
        <v>December</v>
      </c>
      <c r="E873" s="1">
        <v>46022</v>
      </c>
      <c r="F873" s="1" t="str">
        <f>TEXT(Table1[[#This Row],[Shipment Date]],"dddd")</f>
        <v>Wednesday</v>
      </c>
      <c r="G873" s="1" t="str">
        <f>TEXT(Table1[[#This Row],[Shipment Date]],"mmmm")</f>
        <v>December</v>
      </c>
      <c r="H873" s="1">
        <v>46028</v>
      </c>
      <c r="I873" s="16" t="str">
        <f>TEXT(Table1[[#This Row],[Delivery Date]],"dddd")</f>
        <v>Tuesday</v>
      </c>
      <c r="J873" s="1" t="str">
        <f>TEXT(Table1[[#This Row],[Delivery Date]],"mmmm")</f>
        <v>January</v>
      </c>
      <c r="K873" t="s">
        <v>2379</v>
      </c>
      <c r="L873" s="15" t="s">
        <v>32</v>
      </c>
      <c r="M873" s="15" t="s">
        <v>255</v>
      </c>
      <c r="N873" t="s">
        <v>2380</v>
      </c>
      <c r="O873" s="15" t="s">
        <v>230</v>
      </c>
      <c r="P873" s="15" t="s">
        <v>80</v>
      </c>
      <c r="Q873" t="s">
        <v>359</v>
      </c>
      <c r="R873" t="s">
        <v>91</v>
      </c>
      <c r="S873" t="s">
        <v>32</v>
      </c>
      <c r="T873" t="s">
        <v>33</v>
      </c>
      <c r="U873" s="15" t="s">
        <v>34</v>
      </c>
      <c r="V873" s="15" t="s">
        <v>35</v>
      </c>
      <c r="W873">
        <v>210</v>
      </c>
      <c r="X873">
        <v>298.51</v>
      </c>
      <c r="Y873" s="15">
        <v>62687.1</v>
      </c>
      <c r="Z873">
        <v>13.65</v>
      </c>
      <c r="AA873">
        <v>6</v>
      </c>
      <c r="AB873">
        <v>869</v>
      </c>
      <c r="AC873" t="s">
        <v>36</v>
      </c>
      <c r="AD873">
        <v>11636.76</v>
      </c>
      <c r="AE873">
        <v>51050.34</v>
      </c>
    </row>
    <row r="874" spans="1:31" x14ac:dyDescent="0.25">
      <c r="A874" s="15">
        <v>100872</v>
      </c>
      <c r="B874" s="1">
        <v>45468</v>
      </c>
      <c r="C874" s="1" t="str">
        <f>TEXT(Table1[[#This Row],[Order Date]],"dddd")</f>
        <v>Tuesday</v>
      </c>
      <c r="D874" s="16" t="str">
        <f>TEXT(Table1[[#This Row],[Order Date]],"mmmm")</f>
        <v>June</v>
      </c>
      <c r="E874" s="1">
        <v>45471</v>
      </c>
      <c r="F874" s="1" t="str">
        <f>TEXT(Table1[[#This Row],[Shipment Date]],"dddd")</f>
        <v>Friday</v>
      </c>
      <c r="G874" s="1" t="str">
        <f>TEXT(Table1[[#This Row],[Shipment Date]],"mmmm")</f>
        <v>June</v>
      </c>
      <c r="H874" s="1">
        <v>45475</v>
      </c>
      <c r="I874" s="16" t="str">
        <f>TEXT(Table1[[#This Row],[Delivery Date]],"dddd")</f>
        <v>Tuesday</v>
      </c>
      <c r="J874" s="1" t="str">
        <f>TEXT(Table1[[#This Row],[Delivery Date]],"mmmm")</f>
        <v>July</v>
      </c>
      <c r="K874" t="s">
        <v>2381</v>
      </c>
      <c r="L874" s="15" t="s">
        <v>38</v>
      </c>
      <c r="M874" s="15" t="s">
        <v>39</v>
      </c>
      <c r="N874" t="s">
        <v>2382</v>
      </c>
      <c r="O874" s="15" t="s">
        <v>72</v>
      </c>
      <c r="P874" s="15" t="s">
        <v>42</v>
      </c>
      <c r="Q874" t="s">
        <v>2383</v>
      </c>
      <c r="R874" t="s">
        <v>122</v>
      </c>
      <c r="S874" t="s">
        <v>32</v>
      </c>
      <c r="T874" t="s">
        <v>55</v>
      </c>
      <c r="U874" s="15" t="s">
        <v>56</v>
      </c>
      <c r="V874" s="15" t="s">
        <v>123</v>
      </c>
      <c r="W874">
        <v>459</v>
      </c>
      <c r="X874">
        <v>68.260000000000005</v>
      </c>
      <c r="Y874" s="15">
        <v>31331.34</v>
      </c>
      <c r="Z874">
        <v>21.85</v>
      </c>
      <c r="AA874">
        <v>4</v>
      </c>
      <c r="AB874">
        <v>1530</v>
      </c>
      <c r="AC874" t="s">
        <v>36</v>
      </c>
      <c r="AD874">
        <v>6258.57</v>
      </c>
      <c r="AE874">
        <v>25072.77</v>
      </c>
    </row>
    <row r="875" spans="1:31" x14ac:dyDescent="0.25">
      <c r="A875" s="15">
        <v>100873</v>
      </c>
      <c r="B875" s="1">
        <v>45669</v>
      </c>
      <c r="C875" s="1" t="str">
        <f>TEXT(Table1[[#This Row],[Order Date]],"dddd")</f>
        <v>Sunday</v>
      </c>
      <c r="D875" s="16" t="str">
        <f>TEXT(Table1[[#This Row],[Order Date]],"mmmm")</f>
        <v>January</v>
      </c>
      <c r="E875" s="1">
        <v>45671</v>
      </c>
      <c r="F875" s="1" t="str">
        <f>TEXT(Table1[[#This Row],[Shipment Date]],"dddd")</f>
        <v>Tuesday</v>
      </c>
      <c r="G875" s="1" t="str">
        <f>TEXT(Table1[[#This Row],[Shipment Date]],"mmmm")</f>
        <v>January</v>
      </c>
      <c r="H875" s="1">
        <v>45682</v>
      </c>
      <c r="I875" s="16" t="str">
        <f>TEXT(Table1[[#This Row],[Delivery Date]],"dddd")</f>
        <v>Saturday</v>
      </c>
      <c r="J875" s="1" t="str">
        <f>TEXT(Table1[[#This Row],[Delivery Date]],"mmmm")</f>
        <v>January</v>
      </c>
      <c r="K875" t="s">
        <v>2384</v>
      </c>
      <c r="L875" s="15" t="s">
        <v>32</v>
      </c>
      <c r="M875" s="15" t="s">
        <v>137</v>
      </c>
      <c r="N875" t="s">
        <v>2385</v>
      </c>
      <c r="O875" s="15" t="s">
        <v>28</v>
      </c>
      <c r="P875" s="15" t="s">
        <v>29</v>
      </c>
      <c r="Q875" t="s">
        <v>573</v>
      </c>
      <c r="R875" t="s">
        <v>113</v>
      </c>
      <c r="S875" t="s">
        <v>32</v>
      </c>
      <c r="T875" t="s">
        <v>74</v>
      </c>
      <c r="U875" s="15" t="s">
        <v>75</v>
      </c>
      <c r="V875" s="15" t="s">
        <v>123</v>
      </c>
      <c r="W875">
        <v>467</v>
      </c>
      <c r="X875">
        <v>52.67</v>
      </c>
      <c r="Y875" s="15">
        <v>24596.89</v>
      </c>
      <c r="Z875">
        <v>16.329999999999998</v>
      </c>
      <c r="AA875">
        <v>11</v>
      </c>
      <c r="AB875">
        <v>2332</v>
      </c>
      <c r="AC875" t="s">
        <v>36</v>
      </c>
      <c r="AD875">
        <v>3169.08</v>
      </c>
      <c r="AE875">
        <v>21427.809999999998</v>
      </c>
    </row>
    <row r="876" spans="1:31" x14ac:dyDescent="0.25">
      <c r="A876" s="15">
        <v>100874</v>
      </c>
      <c r="B876" s="1">
        <v>45386</v>
      </c>
      <c r="C876" s="1" t="str">
        <f>TEXT(Table1[[#This Row],[Order Date]],"dddd")</f>
        <v>Thursday</v>
      </c>
      <c r="D876" s="16" t="str">
        <f>TEXT(Table1[[#This Row],[Order Date]],"mmmm")</f>
        <v>April</v>
      </c>
      <c r="E876" s="1">
        <v>45386</v>
      </c>
      <c r="F876" s="1" t="str">
        <f>TEXT(Table1[[#This Row],[Shipment Date]],"dddd")</f>
        <v>Thursday</v>
      </c>
      <c r="G876" s="1" t="str">
        <f>TEXT(Table1[[#This Row],[Shipment Date]],"mmmm")</f>
        <v>April</v>
      </c>
      <c r="H876" s="1">
        <v>45387</v>
      </c>
      <c r="I876" s="16" t="str">
        <f>TEXT(Table1[[#This Row],[Delivery Date]],"dddd")</f>
        <v>Friday</v>
      </c>
      <c r="J876" s="1" t="str">
        <f>TEXT(Table1[[#This Row],[Delivery Date]],"mmmm")</f>
        <v>April</v>
      </c>
      <c r="K876" t="s">
        <v>2386</v>
      </c>
      <c r="L876" s="15" t="s">
        <v>32</v>
      </c>
      <c r="M876" s="15" t="s">
        <v>95</v>
      </c>
      <c r="N876" t="s">
        <v>2387</v>
      </c>
      <c r="O876" s="15" t="s">
        <v>89</v>
      </c>
      <c r="P876" s="15" t="s">
        <v>62</v>
      </c>
      <c r="Q876" t="s">
        <v>1909</v>
      </c>
      <c r="R876" t="s">
        <v>212</v>
      </c>
      <c r="S876" t="s">
        <v>25</v>
      </c>
      <c r="T876" t="s">
        <v>107</v>
      </c>
      <c r="U876" s="15" t="s">
        <v>108</v>
      </c>
      <c r="V876" s="15" t="s">
        <v>68</v>
      </c>
      <c r="W876">
        <v>251</v>
      </c>
      <c r="X876">
        <v>44.99</v>
      </c>
      <c r="Y876" s="15">
        <v>11292.49</v>
      </c>
      <c r="Z876">
        <v>44.78</v>
      </c>
      <c r="AA876">
        <v>1</v>
      </c>
      <c r="AB876">
        <v>3163</v>
      </c>
      <c r="AC876" t="s">
        <v>36</v>
      </c>
      <c r="AD876">
        <v>1611.51</v>
      </c>
      <c r="AE876">
        <v>9680.98</v>
      </c>
    </row>
    <row r="877" spans="1:31" x14ac:dyDescent="0.25">
      <c r="A877" s="15">
        <v>100875</v>
      </c>
      <c r="B877" s="1">
        <v>45446</v>
      </c>
      <c r="C877" s="1" t="str">
        <f>TEXT(Table1[[#This Row],[Order Date]],"dddd")</f>
        <v>Monday</v>
      </c>
      <c r="D877" s="16" t="str">
        <f>TEXT(Table1[[#This Row],[Order Date]],"mmmm")</f>
        <v>June</v>
      </c>
      <c r="E877" s="1">
        <v>45448</v>
      </c>
      <c r="F877" s="1" t="str">
        <f>TEXT(Table1[[#This Row],[Shipment Date]],"dddd")</f>
        <v>Wednesday</v>
      </c>
      <c r="G877" s="1" t="str">
        <f>TEXT(Table1[[#This Row],[Shipment Date]],"mmmm")</f>
        <v>June</v>
      </c>
      <c r="H877" s="1">
        <v>45464</v>
      </c>
      <c r="I877" s="16" t="str">
        <f>TEXT(Table1[[#This Row],[Delivery Date]],"dddd")</f>
        <v>Friday</v>
      </c>
      <c r="J877" s="1" t="str">
        <f>TEXT(Table1[[#This Row],[Delivery Date]],"mmmm")</f>
        <v>June</v>
      </c>
      <c r="K877" t="s">
        <v>2388</v>
      </c>
      <c r="L877" s="15" t="s">
        <v>25</v>
      </c>
      <c r="M877" s="15" t="s">
        <v>59</v>
      </c>
      <c r="N877" t="s">
        <v>2389</v>
      </c>
      <c r="O877" s="15" t="s">
        <v>182</v>
      </c>
      <c r="P877" s="15" t="s">
        <v>80</v>
      </c>
      <c r="Q877" t="s">
        <v>2390</v>
      </c>
      <c r="R877" t="s">
        <v>91</v>
      </c>
      <c r="S877" t="s">
        <v>32</v>
      </c>
      <c r="T877" t="s">
        <v>74</v>
      </c>
      <c r="U877" s="15" t="s">
        <v>75</v>
      </c>
      <c r="V877" s="15" t="s">
        <v>76</v>
      </c>
      <c r="W877">
        <v>381</v>
      </c>
      <c r="X877">
        <v>303.83999999999997</v>
      </c>
      <c r="Y877" s="15">
        <v>115763.04</v>
      </c>
      <c r="Z877">
        <v>14.96</v>
      </c>
      <c r="AA877">
        <v>16</v>
      </c>
      <c r="AB877">
        <v>161</v>
      </c>
      <c r="AC877" t="s">
        <v>36</v>
      </c>
      <c r="AD877">
        <v>28482.23</v>
      </c>
      <c r="AE877">
        <v>87280.81</v>
      </c>
    </row>
    <row r="878" spans="1:31" x14ac:dyDescent="0.25">
      <c r="A878" s="15">
        <v>100876</v>
      </c>
      <c r="B878" s="1">
        <v>45544</v>
      </c>
      <c r="C878" s="1" t="str">
        <f>TEXT(Table1[[#This Row],[Order Date]],"dddd")</f>
        <v>Monday</v>
      </c>
      <c r="D878" s="16" t="str">
        <f>TEXT(Table1[[#This Row],[Order Date]],"mmmm")</f>
        <v>September</v>
      </c>
      <c r="E878" s="1">
        <v>45548</v>
      </c>
      <c r="F878" s="1" t="str">
        <f>TEXT(Table1[[#This Row],[Shipment Date]],"dddd")</f>
        <v>Friday</v>
      </c>
      <c r="G878" s="1" t="str">
        <f>TEXT(Table1[[#This Row],[Shipment Date]],"mmmm")</f>
        <v>September</v>
      </c>
      <c r="H878" s="1">
        <v>45561</v>
      </c>
      <c r="I878" s="16" t="str">
        <f>TEXT(Table1[[#This Row],[Delivery Date]],"dddd")</f>
        <v>Thursday</v>
      </c>
      <c r="J878" s="1" t="str">
        <f>TEXT(Table1[[#This Row],[Delivery Date]],"mmmm")</f>
        <v>September</v>
      </c>
      <c r="K878" t="s">
        <v>2391</v>
      </c>
      <c r="L878" s="15" t="s">
        <v>65</v>
      </c>
      <c r="M878" s="15" t="s">
        <v>142</v>
      </c>
      <c r="N878" t="s">
        <v>2392</v>
      </c>
      <c r="O878" s="15" t="s">
        <v>116</v>
      </c>
      <c r="P878" s="15" t="s">
        <v>62</v>
      </c>
      <c r="Q878" t="s">
        <v>2393</v>
      </c>
      <c r="R878" t="s">
        <v>122</v>
      </c>
      <c r="S878" t="s">
        <v>38</v>
      </c>
      <c r="T878" t="s">
        <v>102</v>
      </c>
      <c r="U878" s="15" t="s">
        <v>103</v>
      </c>
      <c r="V878" s="15" t="s">
        <v>76</v>
      </c>
      <c r="W878">
        <v>331</v>
      </c>
      <c r="X878">
        <v>45.09</v>
      </c>
      <c r="Y878" s="15">
        <v>14924.79</v>
      </c>
      <c r="Z878">
        <v>14.05</v>
      </c>
      <c r="AA878">
        <v>13</v>
      </c>
      <c r="AB878">
        <v>361</v>
      </c>
      <c r="AC878" t="s">
        <v>36</v>
      </c>
      <c r="AD878">
        <v>1343.47</v>
      </c>
      <c r="AE878">
        <v>13581.320000000002</v>
      </c>
    </row>
    <row r="879" spans="1:31" x14ac:dyDescent="0.25">
      <c r="A879" s="15">
        <v>100877</v>
      </c>
      <c r="B879" s="1">
        <v>45917</v>
      </c>
      <c r="C879" s="1" t="str">
        <f>TEXT(Table1[[#This Row],[Order Date]],"dddd")</f>
        <v>Wednesday</v>
      </c>
      <c r="D879" s="16" t="str">
        <f>TEXT(Table1[[#This Row],[Order Date]],"mmmm")</f>
        <v>September</v>
      </c>
      <c r="E879" s="1">
        <v>45918</v>
      </c>
      <c r="F879" s="1" t="str">
        <f>TEXT(Table1[[#This Row],[Shipment Date]],"dddd")</f>
        <v>Thursday</v>
      </c>
      <c r="G879" s="1" t="str">
        <f>TEXT(Table1[[#This Row],[Shipment Date]],"mmmm")</f>
        <v>September</v>
      </c>
      <c r="H879" s="1">
        <v>45930</v>
      </c>
      <c r="I879" s="16" t="str">
        <f>TEXT(Table1[[#This Row],[Delivery Date]],"dddd")</f>
        <v>Tuesday</v>
      </c>
      <c r="J879" s="1" t="str">
        <f>TEXT(Table1[[#This Row],[Delivery Date]],"mmmm")</f>
        <v>September</v>
      </c>
      <c r="K879" t="s">
        <v>248</v>
      </c>
      <c r="L879" s="15" t="s">
        <v>25</v>
      </c>
      <c r="M879" s="15" t="s">
        <v>233</v>
      </c>
      <c r="N879" t="s">
        <v>2394</v>
      </c>
      <c r="O879" s="15" t="s">
        <v>51</v>
      </c>
      <c r="P879" s="15" t="s">
        <v>52</v>
      </c>
      <c r="Q879" t="s">
        <v>714</v>
      </c>
      <c r="R879" t="s">
        <v>31</v>
      </c>
      <c r="S879" t="s">
        <v>38</v>
      </c>
      <c r="T879" t="s">
        <v>92</v>
      </c>
      <c r="U879" s="15" t="s">
        <v>93</v>
      </c>
      <c r="V879" s="15" t="s">
        <v>76</v>
      </c>
      <c r="W879">
        <v>11</v>
      </c>
      <c r="X879">
        <v>65.959999999999994</v>
      </c>
      <c r="Y879" s="15">
        <v>725.56</v>
      </c>
      <c r="Z879">
        <v>8.2200000000000006</v>
      </c>
      <c r="AA879">
        <v>12</v>
      </c>
      <c r="AB879">
        <v>1474</v>
      </c>
      <c r="AC879" t="s">
        <v>36</v>
      </c>
      <c r="AD879">
        <v>78.38</v>
      </c>
      <c r="AE879">
        <v>647.17999999999995</v>
      </c>
    </row>
    <row r="880" spans="1:31" x14ac:dyDescent="0.25">
      <c r="A880" s="15">
        <v>100878</v>
      </c>
      <c r="B880" s="1">
        <v>45875</v>
      </c>
      <c r="C880" s="1" t="str">
        <f>TEXT(Table1[[#This Row],[Order Date]],"dddd")</f>
        <v>Wednesday</v>
      </c>
      <c r="D880" s="16" t="str">
        <f>TEXT(Table1[[#This Row],[Order Date]],"mmmm")</f>
        <v>August</v>
      </c>
      <c r="E880" s="1">
        <v>45877</v>
      </c>
      <c r="F880" s="1" t="str">
        <f>TEXT(Table1[[#This Row],[Shipment Date]],"dddd")</f>
        <v>Friday</v>
      </c>
      <c r="G880" s="1" t="str">
        <f>TEXT(Table1[[#This Row],[Shipment Date]],"mmmm")</f>
        <v>August</v>
      </c>
      <c r="H880" s="1">
        <v>45891</v>
      </c>
      <c r="I880" s="16" t="str">
        <f>TEXT(Table1[[#This Row],[Delivery Date]],"dddd")</f>
        <v>Friday</v>
      </c>
      <c r="J880" s="1" t="str">
        <f>TEXT(Table1[[#This Row],[Delivery Date]],"mmmm")</f>
        <v>August</v>
      </c>
      <c r="K880" t="s">
        <v>2395</v>
      </c>
      <c r="L880" s="15" t="s">
        <v>65</v>
      </c>
      <c r="M880" s="15" t="s">
        <v>70</v>
      </c>
      <c r="N880" t="s">
        <v>2396</v>
      </c>
      <c r="O880" s="15" t="s">
        <v>230</v>
      </c>
      <c r="P880" s="15" t="s">
        <v>80</v>
      </c>
      <c r="Q880" t="s">
        <v>913</v>
      </c>
      <c r="R880" t="s">
        <v>31</v>
      </c>
      <c r="S880" t="s">
        <v>65</v>
      </c>
      <c r="T880" t="s">
        <v>203</v>
      </c>
      <c r="U880" s="15" t="s">
        <v>204</v>
      </c>
      <c r="V880" s="15" t="s">
        <v>123</v>
      </c>
      <c r="W880">
        <v>74</v>
      </c>
      <c r="X880">
        <v>45.25</v>
      </c>
      <c r="Y880" s="15">
        <v>3348.5</v>
      </c>
      <c r="Z880">
        <v>9.25</v>
      </c>
      <c r="AA880">
        <v>14</v>
      </c>
      <c r="AB880">
        <v>1464</v>
      </c>
      <c r="AC880" t="s">
        <v>36</v>
      </c>
      <c r="AD880">
        <v>647.34</v>
      </c>
      <c r="AE880">
        <v>2701.16</v>
      </c>
    </row>
    <row r="881" spans="1:31" x14ac:dyDescent="0.25">
      <c r="A881" s="15">
        <v>100879</v>
      </c>
      <c r="B881" s="1">
        <v>45553</v>
      </c>
      <c r="C881" s="1" t="str">
        <f>TEXT(Table1[[#This Row],[Order Date]],"dddd")</f>
        <v>Wednesday</v>
      </c>
      <c r="D881" s="16" t="str">
        <f>TEXT(Table1[[#This Row],[Order Date]],"mmmm")</f>
        <v>September</v>
      </c>
      <c r="E881" s="1">
        <v>45553</v>
      </c>
      <c r="F881" s="1" t="str">
        <f>TEXT(Table1[[#This Row],[Shipment Date]],"dddd")</f>
        <v>Wednesday</v>
      </c>
      <c r="G881" s="1" t="str">
        <f>TEXT(Table1[[#This Row],[Shipment Date]],"mmmm")</f>
        <v>September</v>
      </c>
      <c r="H881" s="1">
        <v>45577</v>
      </c>
      <c r="I881" s="16" t="str">
        <f>TEXT(Table1[[#This Row],[Delivery Date]],"dddd")</f>
        <v>Saturday</v>
      </c>
      <c r="J881" s="1" t="str">
        <f>TEXT(Table1[[#This Row],[Delivery Date]],"mmmm")</f>
        <v>October</v>
      </c>
      <c r="K881" t="s">
        <v>2397</v>
      </c>
      <c r="L881" s="15" t="s">
        <v>38</v>
      </c>
      <c r="M881" s="15" t="s">
        <v>49</v>
      </c>
      <c r="N881" t="s">
        <v>2398</v>
      </c>
      <c r="O881" s="15" t="s">
        <v>198</v>
      </c>
      <c r="P881" s="15" t="s">
        <v>52</v>
      </c>
      <c r="Q881" t="s">
        <v>2399</v>
      </c>
      <c r="R881" t="s">
        <v>91</v>
      </c>
      <c r="S881" t="s">
        <v>25</v>
      </c>
      <c r="T881" t="s">
        <v>151</v>
      </c>
      <c r="U881" s="15" t="s">
        <v>152</v>
      </c>
      <c r="V881" s="15" t="s">
        <v>76</v>
      </c>
      <c r="W881">
        <v>22</v>
      </c>
      <c r="X881">
        <v>76.8</v>
      </c>
      <c r="Y881" s="15">
        <v>1689.6</v>
      </c>
      <c r="Z881">
        <v>8.42</v>
      </c>
      <c r="AA881">
        <v>24</v>
      </c>
      <c r="AB881">
        <v>4105</v>
      </c>
      <c r="AC881" t="s">
        <v>36</v>
      </c>
      <c r="AD881">
        <v>118.75</v>
      </c>
      <c r="AE881">
        <v>1570.85</v>
      </c>
    </row>
    <row r="882" spans="1:31" x14ac:dyDescent="0.25">
      <c r="A882" s="15">
        <v>100880</v>
      </c>
      <c r="B882" s="1">
        <v>45812</v>
      </c>
      <c r="C882" s="1" t="str">
        <f>TEXT(Table1[[#This Row],[Order Date]],"dddd")</f>
        <v>Wednesday</v>
      </c>
      <c r="D882" s="16" t="str">
        <f>TEXT(Table1[[#This Row],[Order Date]],"mmmm")</f>
        <v>June</v>
      </c>
      <c r="E882" s="1">
        <v>45813</v>
      </c>
      <c r="F882" s="1" t="str">
        <f>TEXT(Table1[[#This Row],[Shipment Date]],"dddd")</f>
        <v>Thursday</v>
      </c>
      <c r="G882" s="1" t="str">
        <f>TEXT(Table1[[#This Row],[Shipment Date]],"mmmm")</f>
        <v>June</v>
      </c>
      <c r="H882" s="1">
        <v>45823</v>
      </c>
      <c r="I882" s="16" t="str">
        <f>TEXT(Table1[[#This Row],[Delivery Date]],"dddd")</f>
        <v>Sunday</v>
      </c>
      <c r="J882" s="1" t="str">
        <f>TEXT(Table1[[#This Row],[Delivery Date]],"mmmm")</f>
        <v>June</v>
      </c>
      <c r="K882" t="s">
        <v>2400</v>
      </c>
      <c r="L882" s="15" t="s">
        <v>38</v>
      </c>
      <c r="M882" s="15" t="s">
        <v>217</v>
      </c>
      <c r="N882" t="s">
        <v>2401</v>
      </c>
      <c r="O882" s="15" t="s">
        <v>79</v>
      </c>
      <c r="P882" s="15" t="s">
        <v>80</v>
      </c>
      <c r="Q882" t="s">
        <v>2402</v>
      </c>
      <c r="R882" t="s">
        <v>91</v>
      </c>
      <c r="S882" t="s">
        <v>54</v>
      </c>
      <c r="T882" t="s">
        <v>33</v>
      </c>
      <c r="U882" s="15" t="s">
        <v>34</v>
      </c>
      <c r="V882" s="15" t="s">
        <v>123</v>
      </c>
      <c r="W882">
        <v>244</v>
      </c>
      <c r="X882">
        <v>124.03</v>
      </c>
      <c r="Y882" s="15">
        <v>30263.32</v>
      </c>
      <c r="Z882">
        <v>16.62</v>
      </c>
      <c r="AA882">
        <v>10</v>
      </c>
      <c r="AB882">
        <v>1598</v>
      </c>
      <c r="AC882" t="s">
        <v>36</v>
      </c>
      <c r="AD882">
        <v>8177.89</v>
      </c>
      <c r="AE882">
        <v>22085.43</v>
      </c>
    </row>
    <row r="883" spans="1:31" x14ac:dyDescent="0.25">
      <c r="A883" s="15">
        <v>100881</v>
      </c>
      <c r="B883" s="1">
        <v>45646</v>
      </c>
      <c r="C883" s="1" t="str">
        <f>TEXT(Table1[[#This Row],[Order Date]],"dddd")</f>
        <v>Friday</v>
      </c>
      <c r="D883" s="16" t="str">
        <f>TEXT(Table1[[#This Row],[Order Date]],"mmmm")</f>
        <v>December</v>
      </c>
      <c r="E883" s="1">
        <v>45649</v>
      </c>
      <c r="F883" s="1" t="str">
        <f>TEXT(Table1[[#This Row],[Shipment Date]],"dddd")</f>
        <v>Monday</v>
      </c>
      <c r="G883" s="1" t="str">
        <f>TEXT(Table1[[#This Row],[Shipment Date]],"mmmm")</f>
        <v>December</v>
      </c>
      <c r="H883" s="1">
        <v>45657</v>
      </c>
      <c r="I883" s="16" t="str">
        <f>TEXT(Table1[[#This Row],[Delivery Date]],"dddd")</f>
        <v>Tuesday</v>
      </c>
      <c r="J883" s="1" t="str">
        <f>TEXT(Table1[[#This Row],[Delivery Date]],"mmmm")</f>
        <v>December</v>
      </c>
      <c r="K883" t="s">
        <v>2403</v>
      </c>
      <c r="L883" s="15" t="s">
        <v>54</v>
      </c>
      <c r="M883" s="15" t="s">
        <v>193</v>
      </c>
      <c r="N883" t="s">
        <v>2404</v>
      </c>
      <c r="O883" s="15" t="s">
        <v>149</v>
      </c>
      <c r="P883" s="15" t="s">
        <v>42</v>
      </c>
      <c r="Q883" t="s">
        <v>2405</v>
      </c>
      <c r="R883" t="s">
        <v>187</v>
      </c>
      <c r="S883" t="s">
        <v>54</v>
      </c>
      <c r="T883" t="s">
        <v>45</v>
      </c>
      <c r="U883" s="15" t="s">
        <v>46</v>
      </c>
      <c r="V883" s="15" t="s">
        <v>123</v>
      </c>
      <c r="W883">
        <v>103</v>
      </c>
      <c r="X883">
        <v>209.84</v>
      </c>
      <c r="Y883" s="15">
        <v>21613.52</v>
      </c>
      <c r="Z883">
        <v>9.77</v>
      </c>
      <c r="AA883">
        <v>8</v>
      </c>
      <c r="AB883">
        <v>900</v>
      </c>
      <c r="AC883" t="s">
        <v>57</v>
      </c>
      <c r="AD883">
        <v>4509.88</v>
      </c>
      <c r="AE883">
        <v>17103.64</v>
      </c>
    </row>
    <row r="884" spans="1:31" x14ac:dyDescent="0.25">
      <c r="A884" s="15">
        <v>100882</v>
      </c>
      <c r="B884" s="1">
        <v>45919</v>
      </c>
      <c r="C884" s="1" t="str">
        <f>TEXT(Table1[[#This Row],[Order Date]],"dddd")</f>
        <v>Friday</v>
      </c>
      <c r="D884" s="16" t="str">
        <f>TEXT(Table1[[#This Row],[Order Date]],"mmmm")</f>
        <v>September</v>
      </c>
      <c r="E884" s="1">
        <v>45919</v>
      </c>
      <c r="F884" s="1" t="str">
        <f>TEXT(Table1[[#This Row],[Shipment Date]],"dddd")</f>
        <v>Friday</v>
      </c>
      <c r="G884" s="1" t="str">
        <f>TEXT(Table1[[#This Row],[Shipment Date]],"mmmm")</f>
        <v>September</v>
      </c>
      <c r="H884" s="1">
        <v>45938</v>
      </c>
      <c r="I884" s="16" t="str">
        <f>TEXT(Table1[[#This Row],[Delivery Date]],"dddd")</f>
        <v>Wednesday</v>
      </c>
      <c r="J884" s="1" t="str">
        <f>TEXT(Table1[[#This Row],[Delivery Date]],"mmmm")</f>
        <v>October</v>
      </c>
      <c r="K884" t="s">
        <v>2406</v>
      </c>
      <c r="L884" s="15" t="s">
        <v>65</v>
      </c>
      <c r="M884" s="15" t="s">
        <v>154</v>
      </c>
      <c r="N884" t="s">
        <v>2407</v>
      </c>
      <c r="O884" s="15" t="s">
        <v>89</v>
      </c>
      <c r="P884" s="15" t="s">
        <v>62</v>
      </c>
      <c r="Q884" t="s">
        <v>1013</v>
      </c>
      <c r="R884" t="s">
        <v>187</v>
      </c>
      <c r="S884" t="s">
        <v>54</v>
      </c>
      <c r="T884" t="s">
        <v>107</v>
      </c>
      <c r="U884" s="15" t="s">
        <v>108</v>
      </c>
      <c r="V884" s="15" t="s">
        <v>76</v>
      </c>
      <c r="W884">
        <v>344</v>
      </c>
      <c r="X884">
        <v>25.51</v>
      </c>
      <c r="Y884" s="15">
        <v>8775.44</v>
      </c>
      <c r="Z884">
        <v>14.29</v>
      </c>
      <c r="AA884">
        <v>19</v>
      </c>
      <c r="AB884">
        <v>2373</v>
      </c>
      <c r="AC884" t="s">
        <v>36</v>
      </c>
      <c r="AD884">
        <v>547.83000000000004</v>
      </c>
      <c r="AE884">
        <v>8227.61</v>
      </c>
    </row>
    <row r="885" spans="1:31" x14ac:dyDescent="0.25">
      <c r="A885" s="15">
        <v>100883</v>
      </c>
      <c r="B885" s="1">
        <v>45314</v>
      </c>
      <c r="C885" s="1" t="str">
        <f>TEXT(Table1[[#This Row],[Order Date]],"dddd")</f>
        <v>Tuesday</v>
      </c>
      <c r="D885" s="16" t="str">
        <f>TEXT(Table1[[#This Row],[Order Date]],"mmmm")</f>
        <v>January</v>
      </c>
      <c r="E885" s="1">
        <v>45317</v>
      </c>
      <c r="F885" s="1" t="str">
        <f>TEXT(Table1[[#This Row],[Shipment Date]],"dddd")</f>
        <v>Friday</v>
      </c>
      <c r="G885" s="1" t="str">
        <f>TEXT(Table1[[#This Row],[Shipment Date]],"mmmm")</f>
        <v>January</v>
      </c>
      <c r="H885" s="1">
        <v>45340</v>
      </c>
      <c r="I885" s="16" t="str">
        <f>TEXT(Table1[[#This Row],[Delivery Date]],"dddd")</f>
        <v>Sunday</v>
      </c>
      <c r="J885" s="1" t="str">
        <f>TEXT(Table1[[#This Row],[Delivery Date]],"mmmm")</f>
        <v>February</v>
      </c>
      <c r="K885" t="s">
        <v>2408</v>
      </c>
      <c r="L885" s="15" t="s">
        <v>54</v>
      </c>
      <c r="M885" s="15" t="s">
        <v>225</v>
      </c>
      <c r="N885" t="s">
        <v>2409</v>
      </c>
      <c r="O885" s="15" t="s">
        <v>198</v>
      </c>
      <c r="P885" s="15" t="s">
        <v>52</v>
      </c>
      <c r="Q885" t="s">
        <v>948</v>
      </c>
      <c r="R885" t="s">
        <v>113</v>
      </c>
      <c r="S885" t="s">
        <v>54</v>
      </c>
      <c r="T885" t="s">
        <v>66</v>
      </c>
      <c r="U885" s="15" t="s">
        <v>67</v>
      </c>
      <c r="V885" s="15" t="s">
        <v>76</v>
      </c>
      <c r="W885">
        <v>143</v>
      </c>
      <c r="X885">
        <v>80.42</v>
      </c>
      <c r="Y885" s="15">
        <v>11500.06</v>
      </c>
      <c r="Z885">
        <v>7.87</v>
      </c>
      <c r="AA885">
        <v>23</v>
      </c>
      <c r="AB885">
        <v>1222</v>
      </c>
      <c r="AC885" t="s">
        <v>36</v>
      </c>
      <c r="AD885">
        <v>2259.65</v>
      </c>
      <c r="AE885">
        <v>9240.41</v>
      </c>
    </row>
    <row r="886" spans="1:31" x14ac:dyDescent="0.25">
      <c r="A886" s="15">
        <v>100884</v>
      </c>
      <c r="B886" s="1">
        <v>45319</v>
      </c>
      <c r="C886" s="1" t="str">
        <f>TEXT(Table1[[#This Row],[Order Date]],"dddd")</f>
        <v>Sunday</v>
      </c>
      <c r="D886" s="16" t="str">
        <f>TEXT(Table1[[#This Row],[Order Date]],"mmmm")</f>
        <v>January</v>
      </c>
      <c r="E886" s="1">
        <v>45322</v>
      </c>
      <c r="F886" s="1" t="str">
        <f>TEXT(Table1[[#This Row],[Shipment Date]],"dddd")</f>
        <v>Wednesday</v>
      </c>
      <c r="G886" s="1" t="str">
        <f>TEXT(Table1[[#This Row],[Shipment Date]],"mmmm")</f>
        <v>January</v>
      </c>
      <c r="H886" s="1">
        <v>45331</v>
      </c>
      <c r="I886" s="16" t="str">
        <f>TEXT(Table1[[#This Row],[Delivery Date]],"dddd")</f>
        <v>Friday</v>
      </c>
      <c r="J886" s="1" t="str">
        <f>TEXT(Table1[[#This Row],[Delivery Date]],"mmmm")</f>
        <v>February</v>
      </c>
      <c r="K886" t="s">
        <v>2410</v>
      </c>
      <c r="L886" s="15" t="s">
        <v>32</v>
      </c>
      <c r="M886" s="15" t="s">
        <v>180</v>
      </c>
      <c r="N886" t="s">
        <v>2411</v>
      </c>
      <c r="O886" s="15" t="s">
        <v>177</v>
      </c>
      <c r="P886" s="15" t="s">
        <v>29</v>
      </c>
      <c r="Q886" t="s">
        <v>562</v>
      </c>
      <c r="R886" t="s">
        <v>187</v>
      </c>
      <c r="S886" t="s">
        <v>25</v>
      </c>
      <c r="T886" t="s">
        <v>203</v>
      </c>
      <c r="U886" s="15" t="s">
        <v>204</v>
      </c>
      <c r="V886" s="15" t="s">
        <v>123</v>
      </c>
      <c r="W886">
        <v>289</v>
      </c>
      <c r="X886">
        <v>40.72</v>
      </c>
      <c r="Y886" s="15">
        <v>11768.08</v>
      </c>
      <c r="Z886">
        <v>17.71</v>
      </c>
      <c r="AA886">
        <v>9</v>
      </c>
      <c r="AB886">
        <v>1459</v>
      </c>
      <c r="AC886" t="s">
        <v>36</v>
      </c>
      <c r="AD886">
        <v>2863.6</v>
      </c>
      <c r="AE886">
        <v>8904.48</v>
      </c>
    </row>
    <row r="887" spans="1:31" x14ac:dyDescent="0.25">
      <c r="A887" s="15">
        <v>100885</v>
      </c>
      <c r="B887" s="1">
        <v>45719</v>
      </c>
      <c r="C887" s="1" t="str">
        <f>TEXT(Table1[[#This Row],[Order Date]],"dddd")</f>
        <v>Monday</v>
      </c>
      <c r="D887" s="16" t="str">
        <f>TEXT(Table1[[#This Row],[Order Date]],"mmmm")</f>
        <v>March</v>
      </c>
      <c r="E887" s="1">
        <v>45723</v>
      </c>
      <c r="F887" s="1" t="str">
        <f>TEXT(Table1[[#This Row],[Shipment Date]],"dddd")</f>
        <v>Friday</v>
      </c>
      <c r="G887" s="1" t="str">
        <f>TEXT(Table1[[#This Row],[Shipment Date]],"mmmm")</f>
        <v>March</v>
      </c>
      <c r="H887" s="1">
        <v>45725</v>
      </c>
      <c r="I887" s="16" t="str">
        <f>TEXT(Table1[[#This Row],[Delivery Date]],"dddd")</f>
        <v>Sunday</v>
      </c>
      <c r="J887" s="1" t="str">
        <f>TEXT(Table1[[#This Row],[Delivery Date]],"mmmm")</f>
        <v>March</v>
      </c>
      <c r="K887" t="s">
        <v>2412</v>
      </c>
      <c r="L887" s="15" t="s">
        <v>38</v>
      </c>
      <c r="M887" s="15" t="s">
        <v>217</v>
      </c>
      <c r="N887" t="s">
        <v>2413</v>
      </c>
      <c r="O887" s="15" t="s">
        <v>177</v>
      </c>
      <c r="P887" s="15" t="s">
        <v>29</v>
      </c>
      <c r="Q887" t="s">
        <v>195</v>
      </c>
      <c r="R887" t="s">
        <v>98</v>
      </c>
      <c r="S887" t="s">
        <v>38</v>
      </c>
      <c r="T887" t="s">
        <v>102</v>
      </c>
      <c r="U887" s="15" t="s">
        <v>103</v>
      </c>
      <c r="V887" s="15" t="s">
        <v>68</v>
      </c>
      <c r="W887">
        <v>222</v>
      </c>
      <c r="X887">
        <v>31.21</v>
      </c>
      <c r="Y887" s="15">
        <v>6928.62</v>
      </c>
      <c r="Z887">
        <v>31.78</v>
      </c>
      <c r="AA887">
        <v>2</v>
      </c>
      <c r="AB887">
        <v>2637</v>
      </c>
      <c r="AC887" t="s">
        <v>36</v>
      </c>
      <c r="AD887">
        <v>1252.93</v>
      </c>
      <c r="AE887">
        <v>5675.69</v>
      </c>
    </row>
    <row r="888" spans="1:31" x14ac:dyDescent="0.25">
      <c r="A888" s="15">
        <v>100886</v>
      </c>
      <c r="B888" s="1">
        <v>45536</v>
      </c>
      <c r="C888" s="1" t="str">
        <f>TEXT(Table1[[#This Row],[Order Date]],"dddd")</f>
        <v>Sunday</v>
      </c>
      <c r="D888" s="16" t="str">
        <f>TEXT(Table1[[#This Row],[Order Date]],"mmmm")</f>
        <v>September</v>
      </c>
      <c r="E888" s="1">
        <v>45536</v>
      </c>
      <c r="F888" s="1" t="str">
        <f>TEXT(Table1[[#This Row],[Shipment Date]],"dddd")</f>
        <v>Sunday</v>
      </c>
      <c r="G888" s="1" t="str">
        <f>TEXT(Table1[[#This Row],[Shipment Date]],"mmmm")</f>
        <v>September</v>
      </c>
      <c r="H888" s="1">
        <v>45552</v>
      </c>
      <c r="I888" s="16" t="str">
        <f>TEXT(Table1[[#This Row],[Delivery Date]],"dddd")</f>
        <v>Tuesday</v>
      </c>
      <c r="J888" s="1" t="str">
        <f>TEXT(Table1[[#This Row],[Delivery Date]],"mmmm")</f>
        <v>September</v>
      </c>
      <c r="K888" t="s">
        <v>2414</v>
      </c>
      <c r="L888" s="15" t="s">
        <v>25</v>
      </c>
      <c r="M888" s="15" t="s">
        <v>221</v>
      </c>
      <c r="N888" t="s">
        <v>2415</v>
      </c>
      <c r="O888" s="15" t="s">
        <v>246</v>
      </c>
      <c r="P888" s="15" t="s">
        <v>29</v>
      </c>
      <c r="Q888" t="s">
        <v>2416</v>
      </c>
      <c r="R888" t="s">
        <v>118</v>
      </c>
      <c r="S888" t="s">
        <v>65</v>
      </c>
      <c r="T888" t="s">
        <v>151</v>
      </c>
      <c r="U888" s="15" t="s">
        <v>152</v>
      </c>
      <c r="V888" s="15" t="s">
        <v>76</v>
      </c>
      <c r="W888">
        <v>87</v>
      </c>
      <c r="X888">
        <v>56.47</v>
      </c>
      <c r="Y888" s="15">
        <v>4912.8900000000003</v>
      </c>
      <c r="Z888">
        <v>9.6</v>
      </c>
      <c r="AA888">
        <v>16</v>
      </c>
      <c r="AB888">
        <v>1531</v>
      </c>
      <c r="AC888" t="s">
        <v>36</v>
      </c>
      <c r="AD888">
        <v>888.54</v>
      </c>
      <c r="AE888">
        <v>4024.3500000000004</v>
      </c>
    </row>
    <row r="889" spans="1:31" x14ac:dyDescent="0.25">
      <c r="A889" s="15">
        <v>100887</v>
      </c>
      <c r="B889" s="1">
        <v>45754</v>
      </c>
      <c r="C889" s="1" t="str">
        <f>TEXT(Table1[[#This Row],[Order Date]],"dddd")</f>
        <v>Monday</v>
      </c>
      <c r="D889" s="16" t="str">
        <f>TEXT(Table1[[#This Row],[Order Date]],"mmmm")</f>
        <v>April</v>
      </c>
      <c r="E889" s="1">
        <v>45757</v>
      </c>
      <c r="F889" s="1" t="str">
        <f>TEXT(Table1[[#This Row],[Shipment Date]],"dddd")</f>
        <v>Thursday</v>
      </c>
      <c r="G889" s="1" t="str">
        <f>TEXT(Table1[[#This Row],[Shipment Date]],"mmmm")</f>
        <v>April</v>
      </c>
      <c r="H889" s="1">
        <v>45763</v>
      </c>
      <c r="I889" s="16" t="str">
        <f>TEXT(Table1[[#This Row],[Delivery Date]],"dddd")</f>
        <v>Wednesday</v>
      </c>
      <c r="J889" s="1" t="str">
        <f>TEXT(Table1[[#This Row],[Delivery Date]],"mmmm")</f>
        <v>April</v>
      </c>
      <c r="K889" t="s">
        <v>2417</v>
      </c>
      <c r="L889" s="15" t="s">
        <v>54</v>
      </c>
      <c r="M889" s="15" t="s">
        <v>165</v>
      </c>
      <c r="N889" t="s">
        <v>2418</v>
      </c>
      <c r="O889" s="15" t="s">
        <v>79</v>
      </c>
      <c r="P889" s="15" t="s">
        <v>80</v>
      </c>
      <c r="Q889" t="s">
        <v>2131</v>
      </c>
      <c r="R889" t="s">
        <v>187</v>
      </c>
      <c r="S889" t="s">
        <v>65</v>
      </c>
      <c r="T889" t="s">
        <v>74</v>
      </c>
      <c r="U889" s="15" t="s">
        <v>75</v>
      </c>
      <c r="V889" s="15" t="s">
        <v>35</v>
      </c>
      <c r="W889">
        <v>417</v>
      </c>
      <c r="X889">
        <v>143.41999999999999</v>
      </c>
      <c r="Y889" s="15">
        <v>59806.14</v>
      </c>
      <c r="Z889">
        <v>24.3</v>
      </c>
      <c r="AA889">
        <v>6</v>
      </c>
      <c r="AB889">
        <v>900</v>
      </c>
      <c r="AC889" t="s">
        <v>36</v>
      </c>
      <c r="AD889">
        <v>9545.23</v>
      </c>
      <c r="AE889">
        <v>50260.91</v>
      </c>
    </row>
    <row r="890" spans="1:31" x14ac:dyDescent="0.25">
      <c r="A890" s="15">
        <v>100888</v>
      </c>
      <c r="B890" s="1">
        <v>45887</v>
      </c>
      <c r="C890" s="1" t="str">
        <f>TEXT(Table1[[#This Row],[Order Date]],"dddd")</f>
        <v>Monday</v>
      </c>
      <c r="D890" s="16" t="str">
        <f>TEXT(Table1[[#This Row],[Order Date]],"mmmm")</f>
        <v>August</v>
      </c>
      <c r="E890" s="1">
        <v>45892</v>
      </c>
      <c r="F890" s="1" t="str">
        <f>TEXT(Table1[[#This Row],[Shipment Date]],"dddd")</f>
        <v>Saturday</v>
      </c>
      <c r="G890" s="1" t="str">
        <f>TEXT(Table1[[#This Row],[Shipment Date]],"mmmm")</f>
        <v>August</v>
      </c>
      <c r="H890" s="1">
        <v>45915</v>
      </c>
      <c r="I890" s="16" t="str">
        <f>TEXT(Table1[[#This Row],[Delivery Date]],"dddd")</f>
        <v>Monday</v>
      </c>
      <c r="J890" s="1" t="str">
        <f>TEXT(Table1[[#This Row],[Delivery Date]],"mmmm")</f>
        <v>September</v>
      </c>
      <c r="K890" t="s">
        <v>2419</v>
      </c>
      <c r="L890" s="15" t="s">
        <v>38</v>
      </c>
      <c r="M890" s="15" t="s">
        <v>217</v>
      </c>
      <c r="N890" t="s">
        <v>2420</v>
      </c>
      <c r="O890" s="15" t="s">
        <v>85</v>
      </c>
      <c r="P890" s="15" t="s">
        <v>52</v>
      </c>
      <c r="Q890" t="s">
        <v>1752</v>
      </c>
      <c r="R890" t="s">
        <v>122</v>
      </c>
      <c r="S890" t="s">
        <v>65</v>
      </c>
      <c r="T890" t="s">
        <v>45</v>
      </c>
      <c r="U890" s="15" t="s">
        <v>46</v>
      </c>
      <c r="V890" s="15" t="s">
        <v>76</v>
      </c>
      <c r="W890">
        <v>66</v>
      </c>
      <c r="X890">
        <v>65.790000000000006</v>
      </c>
      <c r="Y890" s="15">
        <v>4342.1400000000003</v>
      </c>
      <c r="Z890">
        <v>9.2200000000000006</v>
      </c>
      <c r="AA890">
        <v>23</v>
      </c>
      <c r="AB890">
        <v>4311</v>
      </c>
      <c r="AC890" t="s">
        <v>36</v>
      </c>
      <c r="AD890">
        <v>588.82000000000005</v>
      </c>
      <c r="AE890">
        <v>3753.32</v>
      </c>
    </row>
    <row r="891" spans="1:31" x14ac:dyDescent="0.25">
      <c r="A891" s="15">
        <v>100889</v>
      </c>
      <c r="B891" s="1">
        <v>45359</v>
      </c>
      <c r="C891" s="1" t="str">
        <f>TEXT(Table1[[#This Row],[Order Date]],"dddd")</f>
        <v>Friday</v>
      </c>
      <c r="D891" s="16" t="str">
        <f>TEXT(Table1[[#This Row],[Order Date]],"mmmm")</f>
        <v>March</v>
      </c>
      <c r="E891" s="1">
        <v>45359</v>
      </c>
      <c r="F891" s="1" t="str">
        <f>TEXT(Table1[[#This Row],[Shipment Date]],"dddd")</f>
        <v>Friday</v>
      </c>
      <c r="G891" s="1" t="str">
        <f>TEXT(Table1[[#This Row],[Shipment Date]],"mmmm")</f>
        <v>March</v>
      </c>
      <c r="H891" s="1">
        <v>45367</v>
      </c>
      <c r="I891" s="16" t="str">
        <f>TEXT(Table1[[#This Row],[Delivery Date]],"dddd")</f>
        <v>Saturday</v>
      </c>
      <c r="J891" s="1" t="str">
        <f>TEXT(Table1[[#This Row],[Delivery Date]],"mmmm")</f>
        <v>March</v>
      </c>
      <c r="K891" t="s">
        <v>2421</v>
      </c>
      <c r="L891" s="15" t="s">
        <v>54</v>
      </c>
      <c r="M891" s="15" t="s">
        <v>225</v>
      </c>
      <c r="N891" t="s">
        <v>2422</v>
      </c>
      <c r="O891" s="15" t="s">
        <v>191</v>
      </c>
      <c r="P891" s="15" t="s">
        <v>62</v>
      </c>
      <c r="Q891" t="s">
        <v>2107</v>
      </c>
      <c r="R891" t="s">
        <v>64</v>
      </c>
      <c r="S891" t="s">
        <v>65</v>
      </c>
      <c r="T891" t="s">
        <v>107</v>
      </c>
      <c r="U891" s="15" t="s">
        <v>108</v>
      </c>
      <c r="V891" s="15" t="s">
        <v>35</v>
      </c>
      <c r="W891">
        <v>34</v>
      </c>
      <c r="X891">
        <v>8.26</v>
      </c>
      <c r="Y891" s="15">
        <v>280.83999999999997</v>
      </c>
      <c r="Z891">
        <v>13.44</v>
      </c>
      <c r="AA891">
        <v>8</v>
      </c>
      <c r="AB891">
        <v>1425</v>
      </c>
      <c r="AC891" t="s">
        <v>36</v>
      </c>
      <c r="AD891">
        <v>6.32</v>
      </c>
      <c r="AE891">
        <v>274.52</v>
      </c>
    </row>
    <row r="892" spans="1:31" x14ac:dyDescent="0.25">
      <c r="A892" s="15">
        <v>100890</v>
      </c>
      <c r="B892" s="1">
        <v>45411</v>
      </c>
      <c r="C892" s="1" t="str">
        <f>TEXT(Table1[[#This Row],[Order Date]],"dddd")</f>
        <v>Monday</v>
      </c>
      <c r="D892" s="16" t="str">
        <f>TEXT(Table1[[#This Row],[Order Date]],"mmmm")</f>
        <v>April</v>
      </c>
      <c r="E892" s="1">
        <v>45413</v>
      </c>
      <c r="F892" s="1" t="str">
        <f>TEXT(Table1[[#This Row],[Shipment Date]],"dddd")</f>
        <v>Wednesday</v>
      </c>
      <c r="G892" s="1" t="str">
        <f>TEXT(Table1[[#This Row],[Shipment Date]],"mmmm")</f>
        <v>May</v>
      </c>
      <c r="H892" s="1">
        <v>45423</v>
      </c>
      <c r="I892" s="16" t="str">
        <f>TEXT(Table1[[#This Row],[Delivery Date]],"dddd")</f>
        <v>Saturday</v>
      </c>
      <c r="J892" s="1" t="str">
        <f>TEXT(Table1[[#This Row],[Delivery Date]],"mmmm")</f>
        <v>May</v>
      </c>
      <c r="K892" t="s">
        <v>2423</v>
      </c>
      <c r="L892" s="15" t="s">
        <v>65</v>
      </c>
      <c r="M892" s="15" t="s">
        <v>70</v>
      </c>
      <c r="N892" t="s">
        <v>2424</v>
      </c>
      <c r="O892" s="15" t="s">
        <v>139</v>
      </c>
      <c r="P892" s="15" t="s">
        <v>42</v>
      </c>
      <c r="Q892" t="s">
        <v>2425</v>
      </c>
      <c r="R892" t="s">
        <v>64</v>
      </c>
      <c r="S892" t="s">
        <v>54</v>
      </c>
      <c r="T892" t="s">
        <v>92</v>
      </c>
      <c r="U892" s="15" t="s">
        <v>93</v>
      </c>
      <c r="V892" s="15" t="s">
        <v>123</v>
      </c>
      <c r="W892">
        <v>47</v>
      </c>
      <c r="X892">
        <v>234.75</v>
      </c>
      <c r="Y892" s="15">
        <v>11033.25</v>
      </c>
      <c r="Z892">
        <v>11.83</v>
      </c>
      <c r="AA892">
        <v>10</v>
      </c>
      <c r="AB892">
        <v>1613</v>
      </c>
      <c r="AC892" t="s">
        <v>36</v>
      </c>
      <c r="AD892">
        <v>1807.38</v>
      </c>
      <c r="AE892">
        <v>9225.869999999999</v>
      </c>
    </row>
    <row r="893" spans="1:31" x14ac:dyDescent="0.25">
      <c r="A893" s="15">
        <v>100891</v>
      </c>
      <c r="B893" s="1">
        <v>45900</v>
      </c>
      <c r="C893" s="1" t="str">
        <f>TEXT(Table1[[#This Row],[Order Date]],"dddd")</f>
        <v>Sunday</v>
      </c>
      <c r="D893" s="16" t="str">
        <f>TEXT(Table1[[#This Row],[Order Date]],"mmmm")</f>
        <v>August</v>
      </c>
      <c r="E893" s="1">
        <v>45905</v>
      </c>
      <c r="F893" s="1" t="str">
        <f>TEXT(Table1[[#This Row],[Shipment Date]],"dddd")</f>
        <v>Friday</v>
      </c>
      <c r="G893" s="1" t="str">
        <f>TEXT(Table1[[#This Row],[Shipment Date]],"mmmm")</f>
        <v>September</v>
      </c>
      <c r="H893" s="1">
        <v>45915</v>
      </c>
      <c r="I893" s="16" t="str">
        <f>TEXT(Table1[[#This Row],[Delivery Date]],"dddd")</f>
        <v>Monday</v>
      </c>
      <c r="J893" s="1" t="str">
        <f>TEXT(Table1[[#This Row],[Delivery Date]],"mmmm")</f>
        <v>September</v>
      </c>
      <c r="K893" t="s">
        <v>2426</v>
      </c>
      <c r="L893" s="15" t="s">
        <v>54</v>
      </c>
      <c r="M893" s="15" t="s">
        <v>225</v>
      </c>
      <c r="N893" t="s">
        <v>1958</v>
      </c>
      <c r="O893" s="15" t="s">
        <v>134</v>
      </c>
      <c r="P893" s="15" t="s">
        <v>52</v>
      </c>
      <c r="Q893" t="s">
        <v>2427</v>
      </c>
      <c r="R893" t="s">
        <v>113</v>
      </c>
      <c r="S893" t="s">
        <v>38</v>
      </c>
      <c r="T893" t="s">
        <v>74</v>
      </c>
      <c r="U893" s="15" t="s">
        <v>75</v>
      </c>
      <c r="V893" s="15" t="s">
        <v>35</v>
      </c>
      <c r="W893">
        <v>56</v>
      </c>
      <c r="X893">
        <v>59.91</v>
      </c>
      <c r="Y893" s="15">
        <v>3354.96</v>
      </c>
      <c r="Z893">
        <v>14.06</v>
      </c>
      <c r="AA893">
        <v>10</v>
      </c>
      <c r="AB893">
        <v>1380</v>
      </c>
      <c r="AC893" t="s">
        <v>36</v>
      </c>
      <c r="AD893">
        <v>242.43</v>
      </c>
      <c r="AE893">
        <v>3112.53</v>
      </c>
    </row>
    <row r="894" spans="1:31" x14ac:dyDescent="0.25">
      <c r="A894" s="15">
        <v>100892</v>
      </c>
      <c r="B894" s="1">
        <v>45813</v>
      </c>
      <c r="C894" s="1" t="str">
        <f>TEXT(Table1[[#This Row],[Order Date]],"dddd")</f>
        <v>Thursday</v>
      </c>
      <c r="D894" s="16" t="str">
        <f>TEXT(Table1[[#This Row],[Order Date]],"mmmm")</f>
        <v>June</v>
      </c>
      <c r="E894" s="1">
        <v>45818</v>
      </c>
      <c r="F894" s="1" t="str">
        <f>TEXT(Table1[[#This Row],[Shipment Date]],"dddd")</f>
        <v>Tuesday</v>
      </c>
      <c r="G894" s="1" t="str">
        <f>TEXT(Table1[[#This Row],[Shipment Date]],"mmmm")</f>
        <v>June</v>
      </c>
      <c r="H894" s="1">
        <v>45828</v>
      </c>
      <c r="I894" s="16" t="str">
        <f>TEXT(Table1[[#This Row],[Delivery Date]],"dddd")</f>
        <v>Friday</v>
      </c>
      <c r="J894" s="1" t="str">
        <f>TEXT(Table1[[#This Row],[Delivery Date]],"mmmm")</f>
        <v>June</v>
      </c>
      <c r="K894" t="s">
        <v>2428</v>
      </c>
      <c r="L894" s="15" t="s">
        <v>32</v>
      </c>
      <c r="M894" s="15" t="s">
        <v>137</v>
      </c>
      <c r="N894" t="s">
        <v>2429</v>
      </c>
      <c r="O894" s="15" t="s">
        <v>41</v>
      </c>
      <c r="P894" s="15" t="s">
        <v>42</v>
      </c>
      <c r="Q894" t="s">
        <v>183</v>
      </c>
      <c r="R894" t="s">
        <v>91</v>
      </c>
      <c r="S894" t="s">
        <v>32</v>
      </c>
      <c r="T894" t="s">
        <v>107</v>
      </c>
      <c r="U894" s="15" t="s">
        <v>108</v>
      </c>
      <c r="V894" s="15" t="s">
        <v>35</v>
      </c>
      <c r="W894">
        <v>350</v>
      </c>
      <c r="X894">
        <v>440.49</v>
      </c>
      <c r="Y894" s="15">
        <v>154171.5</v>
      </c>
      <c r="Z894">
        <v>16.59</v>
      </c>
      <c r="AA894">
        <v>10</v>
      </c>
      <c r="AB894">
        <v>749</v>
      </c>
      <c r="AC894" t="s">
        <v>36</v>
      </c>
      <c r="AD894">
        <v>23047.41</v>
      </c>
      <c r="AE894">
        <v>131124.09</v>
      </c>
    </row>
    <row r="895" spans="1:31" x14ac:dyDescent="0.25">
      <c r="A895" s="15">
        <v>100893</v>
      </c>
      <c r="B895" s="1">
        <v>45440</v>
      </c>
      <c r="C895" s="1" t="str">
        <f>TEXT(Table1[[#This Row],[Order Date]],"dddd")</f>
        <v>Tuesday</v>
      </c>
      <c r="D895" s="16" t="str">
        <f>TEXT(Table1[[#This Row],[Order Date]],"mmmm")</f>
        <v>May</v>
      </c>
      <c r="E895" s="1">
        <v>45443</v>
      </c>
      <c r="F895" s="1" t="str">
        <f>TEXT(Table1[[#This Row],[Shipment Date]],"dddd")</f>
        <v>Friday</v>
      </c>
      <c r="G895" s="1" t="str">
        <f>TEXT(Table1[[#This Row],[Shipment Date]],"mmmm")</f>
        <v>May</v>
      </c>
      <c r="H895" s="1">
        <v>45448</v>
      </c>
      <c r="I895" s="16" t="str">
        <f>TEXT(Table1[[#This Row],[Delivery Date]],"dddd")</f>
        <v>Wednesday</v>
      </c>
      <c r="J895" s="1" t="str">
        <f>TEXT(Table1[[#This Row],[Delivery Date]],"mmmm")</f>
        <v>June</v>
      </c>
      <c r="K895" t="s">
        <v>2430</v>
      </c>
      <c r="L895" s="15" t="s">
        <v>25</v>
      </c>
      <c r="M895" s="15" t="s">
        <v>244</v>
      </c>
      <c r="N895" t="s">
        <v>2431</v>
      </c>
      <c r="O895" s="15" t="s">
        <v>246</v>
      </c>
      <c r="P895" s="15" t="s">
        <v>29</v>
      </c>
      <c r="Q895" t="s">
        <v>1408</v>
      </c>
      <c r="R895" t="s">
        <v>122</v>
      </c>
      <c r="S895" t="s">
        <v>54</v>
      </c>
      <c r="T895" t="s">
        <v>66</v>
      </c>
      <c r="U895" s="15" t="s">
        <v>67</v>
      </c>
      <c r="V895" s="15" t="s">
        <v>35</v>
      </c>
      <c r="W895">
        <v>233</v>
      </c>
      <c r="X895">
        <v>41.55</v>
      </c>
      <c r="Y895" s="15">
        <v>9681.15</v>
      </c>
      <c r="Z895">
        <v>19.079999999999998</v>
      </c>
      <c r="AA895">
        <v>5</v>
      </c>
      <c r="AB895">
        <v>1723</v>
      </c>
      <c r="AC895" t="s">
        <v>36</v>
      </c>
      <c r="AD895">
        <v>1327.89</v>
      </c>
      <c r="AE895">
        <v>8353.26</v>
      </c>
    </row>
    <row r="896" spans="1:31" x14ac:dyDescent="0.25">
      <c r="A896" s="15">
        <v>100894</v>
      </c>
      <c r="B896" s="1">
        <v>45642</v>
      </c>
      <c r="C896" s="1" t="str">
        <f>TEXT(Table1[[#This Row],[Order Date]],"dddd")</f>
        <v>Monday</v>
      </c>
      <c r="D896" s="16" t="str">
        <f>TEXT(Table1[[#This Row],[Order Date]],"mmmm")</f>
        <v>December</v>
      </c>
      <c r="E896" s="1">
        <v>45643</v>
      </c>
      <c r="F896" s="1" t="str">
        <f>TEXT(Table1[[#This Row],[Shipment Date]],"dddd")</f>
        <v>Tuesday</v>
      </c>
      <c r="G896" s="1" t="str">
        <f>TEXT(Table1[[#This Row],[Shipment Date]],"mmmm")</f>
        <v>December</v>
      </c>
      <c r="H896" s="1">
        <v>45659</v>
      </c>
      <c r="I896" s="16" t="str">
        <f>TEXT(Table1[[#This Row],[Delivery Date]],"dddd")</f>
        <v>Thursday</v>
      </c>
      <c r="J896" s="1" t="str">
        <f>TEXT(Table1[[#This Row],[Delivery Date]],"mmmm")</f>
        <v>January</v>
      </c>
      <c r="K896" t="s">
        <v>2432</v>
      </c>
      <c r="L896" s="15" t="s">
        <v>38</v>
      </c>
      <c r="M896" s="15" t="s">
        <v>217</v>
      </c>
      <c r="N896" t="s">
        <v>2433</v>
      </c>
      <c r="O896" s="15" t="s">
        <v>177</v>
      </c>
      <c r="P896" s="15" t="s">
        <v>29</v>
      </c>
      <c r="Q896" t="s">
        <v>2434</v>
      </c>
      <c r="R896" t="s">
        <v>118</v>
      </c>
      <c r="S896" t="s">
        <v>32</v>
      </c>
      <c r="T896" t="s">
        <v>92</v>
      </c>
      <c r="U896" s="15" t="s">
        <v>93</v>
      </c>
      <c r="V896" s="15" t="s">
        <v>76</v>
      </c>
      <c r="W896">
        <v>312</v>
      </c>
      <c r="X896">
        <v>105.15</v>
      </c>
      <c r="Y896" s="15">
        <v>32806.800000000003</v>
      </c>
      <c r="Z896">
        <v>13.71</v>
      </c>
      <c r="AA896">
        <v>16</v>
      </c>
      <c r="AB896">
        <v>1148</v>
      </c>
      <c r="AC896" t="s">
        <v>36</v>
      </c>
      <c r="AD896">
        <v>5161.01</v>
      </c>
      <c r="AE896">
        <v>27645.79</v>
      </c>
    </row>
    <row r="897" spans="1:31" x14ac:dyDescent="0.25">
      <c r="A897" s="15">
        <v>100895</v>
      </c>
      <c r="B897" s="1">
        <v>45327</v>
      </c>
      <c r="C897" s="1" t="str">
        <f>TEXT(Table1[[#This Row],[Order Date]],"dddd")</f>
        <v>Monday</v>
      </c>
      <c r="D897" s="16" t="str">
        <f>TEXT(Table1[[#This Row],[Order Date]],"mmmm")</f>
        <v>February</v>
      </c>
      <c r="E897" s="1">
        <v>45331</v>
      </c>
      <c r="F897" s="1" t="str">
        <f>TEXT(Table1[[#This Row],[Shipment Date]],"dddd")</f>
        <v>Friday</v>
      </c>
      <c r="G897" s="1" t="str">
        <f>TEXT(Table1[[#This Row],[Shipment Date]],"mmmm")</f>
        <v>February</v>
      </c>
      <c r="H897" s="1">
        <v>45333</v>
      </c>
      <c r="I897" s="16" t="str">
        <f>TEXT(Table1[[#This Row],[Delivery Date]],"dddd")</f>
        <v>Sunday</v>
      </c>
      <c r="J897" s="1" t="str">
        <f>TEXT(Table1[[#This Row],[Delivery Date]],"mmmm")</f>
        <v>February</v>
      </c>
      <c r="K897" t="s">
        <v>2435</v>
      </c>
      <c r="L897" s="15" t="s">
        <v>54</v>
      </c>
      <c r="M897" s="15" t="s">
        <v>129</v>
      </c>
      <c r="N897" t="s">
        <v>2436</v>
      </c>
      <c r="O897" s="15" t="s">
        <v>139</v>
      </c>
      <c r="P897" s="15" t="s">
        <v>42</v>
      </c>
      <c r="Q897" t="s">
        <v>2437</v>
      </c>
      <c r="R897" t="s">
        <v>31</v>
      </c>
      <c r="S897" t="s">
        <v>25</v>
      </c>
      <c r="T897" t="s">
        <v>151</v>
      </c>
      <c r="U897" s="15" t="s">
        <v>152</v>
      </c>
      <c r="V897" s="15" t="s">
        <v>68</v>
      </c>
      <c r="W897">
        <v>399</v>
      </c>
      <c r="X897">
        <v>133.09</v>
      </c>
      <c r="Y897" s="15">
        <v>53102.91</v>
      </c>
      <c r="Z897">
        <v>54.37</v>
      </c>
      <c r="AA897">
        <v>2</v>
      </c>
      <c r="AB897">
        <v>599</v>
      </c>
      <c r="AC897" t="s">
        <v>36</v>
      </c>
      <c r="AD897">
        <v>9737.99</v>
      </c>
      <c r="AE897">
        <v>43364.920000000006</v>
      </c>
    </row>
    <row r="898" spans="1:31" x14ac:dyDescent="0.25">
      <c r="A898" s="15">
        <v>100896</v>
      </c>
      <c r="B898" s="1">
        <v>45329</v>
      </c>
      <c r="C898" s="1" t="str">
        <f>TEXT(Table1[[#This Row],[Order Date]],"dddd")</f>
        <v>Wednesday</v>
      </c>
      <c r="D898" s="16" t="str">
        <f>TEXT(Table1[[#This Row],[Order Date]],"mmmm")</f>
        <v>February</v>
      </c>
      <c r="E898" s="1">
        <v>45333</v>
      </c>
      <c r="F898" s="1" t="str">
        <f>TEXT(Table1[[#This Row],[Shipment Date]],"dddd")</f>
        <v>Sunday</v>
      </c>
      <c r="G898" s="1" t="str">
        <f>TEXT(Table1[[#This Row],[Shipment Date]],"mmmm")</f>
        <v>February</v>
      </c>
      <c r="H898" s="1">
        <v>45346</v>
      </c>
      <c r="I898" s="16" t="str">
        <f>TEXT(Table1[[#This Row],[Delivery Date]],"dddd")</f>
        <v>Saturday</v>
      </c>
      <c r="J898" s="1" t="str">
        <f>TEXT(Table1[[#This Row],[Delivery Date]],"mmmm")</f>
        <v>February</v>
      </c>
      <c r="K898" t="s">
        <v>2438</v>
      </c>
      <c r="L898" s="15" t="s">
        <v>38</v>
      </c>
      <c r="M898" s="15" t="s">
        <v>83</v>
      </c>
      <c r="N898" t="s">
        <v>2439</v>
      </c>
      <c r="O898" s="15" t="s">
        <v>79</v>
      </c>
      <c r="P898" s="15" t="s">
        <v>80</v>
      </c>
      <c r="Q898" t="s">
        <v>1826</v>
      </c>
      <c r="R898" t="s">
        <v>64</v>
      </c>
      <c r="S898" t="s">
        <v>65</v>
      </c>
      <c r="T898" t="s">
        <v>92</v>
      </c>
      <c r="U898" s="15" t="s">
        <v>93</v>
      </c>
      <c r="V898" s="15" t="s">
        <v>76</v>
      </c>
      <c r="W898">
        <v>182</v>
      </c>
      <c r="X898">
        <v>349.8</v>
      </c>
      <c r="Y898" s="15">
        <v>63663.6</v>
      </c>
      <c r="Z898">
        <v>11.34</v>
      </c>
      <c r="AA898">
        <v>13</v>
      </c>
      <c r="AB898">
        <v>828</v>
      </c>
      <c r="AC898" t="s">
        <v>36</v>
      </c>
      <c r="AD898">
        <v>15099.45</v>
      </c>
      <c r="AE898">
        <v>48564.149999999994</v>
      </c>
    </row>
    <row r="899" spans="1:31" x14ac:dyDescent="0.25">
      <c r="A899" s="15">
        <v>100897</v>
      </c>
      <c r="B899" s="1">
        <v>45829</v>
      </c>
      <c r="C899" s="1" t="str">
        <f>TEXT(Table1[[#This Row],[Order Date]],"dddd")</f>
        <v>Saturday</v>
      </c>
      <c r="D899" s="16" t="str">
        <f>TEXT(Table1[[#This Row],[Order Date]],"mmmm")</f>
        <v>June</v>
      </c>
      <c r="E899" s="1">
        <v>45831</v>
      </c>
      <c r="F899" s="1" t="str">
        <f>TEXT(Table1[[#This Row],[Shipment Date]],"dddd")</f>
        <v>Monday</v>
      </c>
      <c r="G899" s="1" t="str">
        <f>TEXT(Table1[[#This Row],[Shipment Date]],"mmmm")</f>
        <v>June</v>
      </c>
      <c r="H899" s="1">
        <v>45838</v>
      </c>
      <c r="I899" s="16" t="str">
        <f>TEXT(Table1[[#This Row],[Delivery Date]],"dddd")</f>
        <v>Monday</v>
      </c>
      <c r="J899" s="1" t="str">
        <f>TEXT(Table1[[#This Row],[Delivery Date]],"mmmm")</f>
        <v>June</v>
      </c>
      <c r="K899" t="s">
        <v>2440</v>
      </c>
      <c r="L899" s="15" t="s">
        <v>54</v>
      </c>
      <c r="M899" s="15" t="s">
        <v>165</v>
      </c>
      <c r="N899" t="s">
        <v>2441</v>
      </c>
      <c r="O899" s="15" t="s">
        <v>85</v>
      </c>
      <c r="P899" s="15" t="s">
        <v>52</v>
      </c>
      <c r="Q899" t="s">
        <v>1474</v>
      </c>
      <c r="R899" t="s">
        <v>98</v>
      </c>
      <c r="S899" t="s">
        <v>32</v>
      </c>
      <c r="T899" t="s">
        <v>107</v>
      </c>
      <c r="U899" s="15" t="s">
        <v>108</v>
      </c>
      <c r="V899" s="15" t="s">
        <v>123</v>
      </c>
      <c r="W899">
        <v>105</v>
      </c>
      <c r="X899">
        <v>36.18</v>
      </c>
      <c r="Y899" s="15">
        <v>3798.9</v>
      </c>
      <c r="Z899">
        <v>13.24</v>
      </c>
      <c r="AA899">
        <v>7</v>
      </c>
      <c r="AB899">
        <v>2085</v>
      </c>
      <c r="AC899" t="s">
        <v>36</v>
      </c>
      <c r="AD899">
        <v>587.05999999999995</v>
      </c>
      <c r="AE899">
        <v>3211.84</v>
      </c>
    </row>
    <row r="900" spans="1:31" x14ac:dyDescent="0.25">
      <c r="A900" s="15">
        <v>100898</v>
      </c>
      <c r="B900" s="1">
        <v>45828</v>
      </c>
      <c r="C900" s="1" t="str">
        <f>TEXT(Table1[[#This Row],[Order Date]],"dddd")</f>
        <v>Friday</v>
      </c>
      <c r="D900" s="16" t="str">
        <f>TEXT(Table1[[#This Row],[Order Date]],"mmmm")</f>
        <v>June</v>
      </c>
      <c r="E900" s="1">
        <v>45833</v>
      </c>
      <c r="F900" s="1" t="str">
        <f>TEXT(Table1[[#This Row],[Shipment Date]],"dddd")</f>
        <v>Wednesday</v>
      </c>
      <c r="G900" s="1" t="str">
        <f>TEXT(Table1[[#This Row],[Shipment Date]],"mmmm")</f>
        <v>June</v>
      </c>
      <c r="H900" s="1">
        <v>45844</v>
      </c>
      <c r="I900" s="16" t="str">
        <f>TEXT(Table1[[#This Row],[Delivery Date]],"dddd")</f>
        <v>Sunday</v>
      </c>
      <c r="J900" s="1" t="str">
        <f>TEXT(Table1[[#This Row],[Delivery Date]],"mmmm")</f>
        <v>July</v>
      </c>
      <c r="K900" t="s">
        <v>996</v>
      </c>
      <c r="L900" s="15" t="s">
        <v>54</v>
      </c>
      <c r="M900" s="15" t="s">
        <v>165</v>
      </c>
      <c r="N900" t="s">
        <v>2442</v>
      </c>
      <c r="O900" s="15" t="s">
        <v>246</v>
      </c>
      <c r="P900" s="15" t="s">
        <v>29</v>
      </c>
      <c r="Q900" t="s">
        <v>1374</v>
      </c>
      <c r="R900" t="s">
        <v>122</v>
      </c>
      <c r="S900" t="s">
        <v>65</v>
      </c>
      <c r="T900" t="s">
        <v>107</v>
      </c>
      <c r="U900" s="15" t="s">
        <v>108</v>
      </c>
      <c r="V900" s="15" t="s">
        <v>76</v>
      </c>
      <c r="W900">
        <v>231</v>
      </c>
      <c r="X900">
        <v>41.87</v>
      </c>
      <c r="Y900" s="15">
        <v>9671.9699999999993</v>
      </c>
      <c r="Z900">
        <v>12.23</v>
      </c>
      <c r="AA900">
        <v>11</v>
      </c>
      <c r="AB900">
        <v>1667</v>
      </c>
      <c r="AC900" t="s">
        <v>36</v>
      </c>
      <c r="AD900">
        <v>994.11</v>
      </c>
      <c r="AE900">
        <v>8677.8599999999988</v>
      </c>
    </row>
    <row r="901" spans="1:31" x14ac:dyDescent="0.25">
      <c r="A901" s="15">
        <v>100899</v>
      </c>
      <c r="B901" s="1">
        <v>45433</v>
      </c>
      <c r="C901" s="1" t="str">
        <f>TEXT(Table1[[#This Row],[Order Date]],"dddd")</f>
        <v>Tuesday</v>
      </c>
      <c r="D901" s="16" t="str">
        <f>TEXT(Table1[[#This Row],[Order Date]],"mmmm")</f>
        <v>May</v>
      </c>
      <c r="E901" s="1">
        <v>45437</v>
      </c>
      <c r="F901" s="1" t="str">
        <f>TEXT(Table1[[#This Row],[Shipment Date]],"dddd")</f>
        <v>Saturday</v>
      </c>
      <c r="G901" s="1" t="str">
        <f>TEXT(Table1[[#This Row],[Shipment Date]],"mmmm")</f>
        <v>May</v>
      </c>
      <c r="H901" s="1">
        <v>45456</v>
      </c>
      <c r="I901" s="16" t="str">
        <f>TEXT(Table1[[#This Row],[Delivery Date]],"dddd")</f>
        <v>Thursday</v>
      </c>
      <c r="J901" s="1" t="str">
        <f>TEXT(Table1[[#This Row],[Delivery Date]],"mmmm")</f>
        <v>June</v>
      </c>
      <c r="K901" t="s">
        <v>2443</v>
      </c>
      <c r="L901" s="15" t="s">
        <v>32</v>
      </c>
      <c r="M901" s="15" t="s">
        <v>110</v>
      </c>
      <c r="N901" t="s">
        <v>2444</v>
      </c>
      <c r="O901" s="15" t="s">
        <v>116</v>
      </c>
      <c r="P901" s="15" t="s">
        <v>62</v>
      </c>
      <c r="Q901" t="s">
        <v>1121</v>
      </c>
      <c r="R901" t="s">
        <v>98</v>
      </c>
      <c r="S901" t="s">
        <v>32</v>
      </c>
      <c r="T901" t="s">
        <v>66</v>
      </c>
      <c r="U901" s="15" t="s">
        <v>67</v>
      </c>
      <c r="V901" s="15" t="s">
        <v>123</v>
      </c>
      <c r="W901">
        <v>241</v>
      </c>
      <c r="X901">
        <v>21.22</v>
      </c>
      <c r="Y901" s="15">
        <v>5114.0200000000004</v>
      </c>
      <c r="Z901">
        <v>12.26</v>
      </c>
      <c r="AA901">
        <v>19</v>
      </c>
      <c r="AB901">
        <v>830</v>
      </c>
      <c r="AC901" t="s">
        <v>188</v>
      </c>
      <c r="AD901">
        <v>623.79</v>
      </c>
      <c r="AE901">
        <v>4490.2300000000005</v>
      </c>
    </row>
    <row r="902" spans="1:31" x14ac:dyDescent="0.25">
      <c r="A902" s="15">
        <v>100900</v>
      </c>
      <c r="B902" s="1">
        <v>45987</v>
      </c>
      <c r="C902" s="1" t="str">
        <f>TEXT(Table1[[#This Row],[Order Date]],"dddd")</f>
        <v>Wednesday</v>
      </c>
      <c r="D902" s="16" t="str">
        <f>TEXT(Table1[[#This Row],[Order Date]],"mmmm")</f>
        <v>November</v>
      </c>
      <c r="E902" s="1">
        <v>45987</v>
      </c>
      <c r="F902" s="1" t="str">
        <f>TEXT(Table1[[#This Row],[Shipment Date]],"dddd")</f>
        <v>Wednesday</v>
      </c>
      <c r="G902" s="1" t="str">
        <f>TEXT(Table1[[#This Row],[Shipment Date]],"mmmm")</f>
        <v>November</v>
      </c>
      <c r="H902" s="1">
        <v>45999</v>
      </c>
      <c r="I902" s="16" t="str">
        <f>TEXT(Table1[[#This Row],[Delivery Date]],"dddd")</f>
        <v>Monday</v>
      </c>
      <c r="J902" s="1" t="str">
        <f>TEXT(Table1[[#This Row],[Delivery Date]],"mmmm")</f>
        <v>December</v>
      </c>
      <c r="K902" t="s">
        <v>393</v>
      </c>
      <c r="L902" s="15" t="s">
        <v>32</v>
      </c>
      <c r="M902" s="15" t="s">
        <v>273</v>
      </c>
      <c r="N902" t="s">
        <v>2445</v>
      </c>
      <c r="O902" s="15" t="s">
        <v>41</v>
      </c>
      <c r="P902" s="15" t="s">
        <v>42</v>
      </c>
      <c r="Q902" t="s">
        <v>319</v>
      </c>
      <c r="R902" t="s">
        <v>64</v>
      </c>
      <c r="S902" t="s">
        <v>38</v>
      </c>
      <c r="T902" t="s">
        <v>66</v>
      </c>
      <c r="U902" s="15" t="s">
        <v>67</v>
      </c>
      <c r="V902" s="15" t="s">
        <v>76</v>
      </c>
      <c r="W902">
        <v>90</v>
      </c>
      <c r="X902">
        <v>187.43</v>
      </c>
      <c r="Y902" s="15">
        <v>16868.7</v>
      </c>
      <c r="Z902">
        <v>9.66</v>
      </c>
      <c r="AA902">
        <v>12</v>
      </c>
      <c r="AB902">
        <v>836</v>
      </c>
      <c r="AC902" t="s">
        <v>36</v>
      </c>
      <c r="AD902">
        <v>1933.81</v>
      </c>
      <c r="AE902">
        <v>14934.890000000001</v>
      </c>
    </row>
    <row r="903" spans="1:31" x14ac:dyDescent="0.25">
      <c r="A903" s="15">
        <v>100901</v>
      </c>
      <c r="B903" s="1">
        <v>45960</v>
      </c>
      <c r="C903" s="1" t="str">
        <f>TEXT(Table1[[#This Row],[Order Date]],"dddd")</f>
        <v>Thursday</v>
      </c>
      <c r="D903" s="16" t="str">
        <f>TEXT(Table1[[#This Row],[Order Date]],"mmmm")</f>
        <v>October</v>
      </c>
      <c r="E903" s="1">
        <v>45962</v>
      </c>
      <c r="F903" s="1" t="str">
        <f>TEXT(Table1[[#This Row],[Shipment Date]],"dddd")</f>
        <v>Saturday</v>
      </c>
      <c r="G903" s="1" t="str">
        <f>TEXT(Table1[[#This Row],[Shipment Date]],"mmmm")</f>
        <v>November</v>
      </c>
      <c r="H903" s="1">
        <v>45974</v>
      </c>
      <c r="I903" s="16" t="str">
        <f>TEXT(Table1[[#This Row],[Delivery Date]],"dddd")</f>
        <v>Thursday</v>
      </c>
      <c r="J903" s="1" t="str">
        <f>TEXT(Table1[[#This Row],[Delivery Date]],"mmmm")</f>
        <v>November</v>
      </c>
      <c r="K903" t="s">
        <v>614</v>
      </c>
      <c r="L903" s="15" t="s">
        <v>65</v>
      </c>
      <c r="M903" s="15" t="s">
        <v>154</v>
      </c>
      <c r="N903" t="s">
        <v>2446</v>
      </c>
      <c r="O903" s="15" t="s">
        <v>191</v>
      </c>
      <c r="P903" s="15" t="s">
        <v>62</v>
      </c>
      <c r="Q903" t="s">
        <v>2447</v>
      </c>
      <c r="R903" t="s">
        <v>118</v>
      </c>
      <c r="S903" t="s">
        <v>25</v>
      </c>
      <c r="T903" t="s">
        <v>74</v>
      </c>
      <c r="U903" s="15" t="s">
        <v>75</v>
      </c>
      <c r="V903" s="15" t="s">
        <v>123</v>
      </c>
      <c r="W903">
        <v>213</v>
      </c>
      <c r="X903">
        <v>33.24</v>
      </c>
      <c r="Y903" s="15">
        <v>7080.12</v>
      </c>
      <c r="Z903">
        <v>15.87</v>
      </c>
      <c r="AA903">
        <v>12</v>
      </c>
      <c r="AB903">
        <v>3013</v>
      </c>
      <c r="AC903" t="s">
        <v>188</v>
      </c>
      <c r="AD903">
        <v>361.68</v>
      </c>
      <c r="AE903">
        <v>6718.44</v>
      </c>
    </row>
    <row r="904" spans="1:31" x14ac:dyDescent="0.25">
      <c r="A904" s="15">
        <v>100902</v>
      </c>
      <c r="B904" s="1">
        <v>45947</v>
      </c>
      <c r="C904" s="1" t="str">
        <f>TEXT(Table1[[#This Row],[Order Date]],"dddd")</f>
        <v>Friday</v>
      </c>
      <c r="D904" s="16" t="str">
        <f>TEXT(Table1[[#This Row],[Order Date]],"mmmm")</f>
        <v>October</v>
      </c>
      <c r="E904" s="1">
        <v>45951</v>
      </c>
      <c r="F904" s="1" t="str">
        <f>TEXT(Table1[[#This Row],[Shipment Date]],"dddd")</f>
        <v>Tuesday</v>
      </c>
      <c r="G904" s="1" t="str">
        <f>TEXT(Table1[[#This Row],[Shipment Date]],"mmmm")</f>
        <v>October</v>
      </c>
      <c r="H904" s="1">
        <v>45954</v>
      </c>
      <c r="I904" s="16" t="str">
        <f>TEXT(Table1[[#This Row],[Delivery Date]],"dddd")</f>
        <v>Friday</v>
      </c>
      <c r="J904" s="1" t="str">
        <f>TEXT(Table1[[#This Row],[Delivery Date]],"mmmm")</f>
        <v>October</v>
      </c>
      <c r="K904" t="s">
        <v>2448</v>
      </c>
      <c r="L904" s="15" t="s">
        <v>32</v>
      </c>
      <c r="M904" s="15" t="s">
        <v>95</v>
      </c>
      <c r="N904" t="s">
        <v>2449</v>
      </c>
      <c r="O904" s="15" t="s">
        <v>79</v>
      </c>
      <c r="P904" s="15" t="s">
        <v>80</v>
      </c>
      <c r="Q904" t="s">
        <v>501</v>
      </c>
      <c r="R904" t="s">
        <v>122</v>
      </c>
      <c r="S904" t="s">
        <v>38</v>
      </c>
      <c r="T904" t="s">
        <v>107</v>
      </c>
      <c r="U904" s="15" t="s">
        <v>108</v>
      </c>
      <c r="V904" s="15" t="s">
        <v>68</v>
      </c>
      <c r="W904">
        <v>159</v>
      </c>
      <c r="X904">
        <v>132.38999999999999</v>
      </c>
      <c r="Y904" s="15">
        <v>21050.01</v>
      </c>
      <c r="Z904">
        <v>38.82</v>
      </c>
      <c r="AA904">
        <v>3</v>
      </c>
      <c r="AB904">
        <v>1132</v>
      </c>
      <c r="AC904" t="s">
        <v>36</v>
      </c>
      <c r="AD904">
        <v>2709.23</v>
      </c>
      <c r="AE904">
        <v>18340.78</v>
      </c>
    </row>
    <row r="905" spans="1:31" x14ac:dyDescent="0.25">
      <c r="A905" s="15">
        <v>100903</v>
      </c>
      <c r="B905" s="1">
        <v>45658</v>
      </c>
      <c r="C905" s="1" t="str">
        <f>TEXT(Table1[[#This Row],[Order Date]],"dddd")</f>
        <v>Wednesday</v>
      </c>
      <c r="D905" s="16" t="str">
        <f>TEXT(Table1[[#This Row],[Order Date]],"mmmm")</f>
        <v>January</v>
      </c>
      <c r="E905" s="1">
        <v>45661</v>
      </c>
      <c r="F905" s="1" t="str">
        <f>TEXT(Table1[[#This Row],[Shipment Date]],"dddd")</f>
        <v>Saturday</v>
      </c>
      <c r="G905" s="1" t="str">
        <f>TEXT(Table1[[#This Row],[Shipment Date]],"mmmm")</f>
        <v>January</v>
      </c>
      <c r="H905" s="1">
        <v>45671</v>
      </c>
      <c r="I905" s="16" t="str">
        <f>TEXT(Table1[[#This Row],[Delivery Date]],"dddd")</f>
        <v>Tuesday</v>
      </c>
      <c r="J905" s="1" t="str">
        <f>TEXT(Table1[[#This Row],[Delivery Date]],"mmmm")</f>
        <v>January</v>
      </c>
      <c r="K905" t="s">
        <v>2450</v>
      </c>
      <c r="L905" s="15" t="s">
        <v>25</v>
      </c>
      <c r="M905" s="15" t="s">
        <v>233</v>
      </c>
      <c r="N905" t="s">
        <v>2451</v>
      </c>
      <c r="O905" s="15" t="s">
        <v>230</v>
      </c>
      <c r="P905" s="15" t="s">
        <v>80</v>
      </c>
      <c r="Q905" t="s">
        <v>2452</v>
      </c>
      <c r="R905" t="s">
        <v>113</v>
      </c>
      <c r="S905" t="s">
        <v>65</v>
      </c>
      <c r="T905" t="s">
        <v>66</v>
      </c>
      <c r="U905" s="15" t="s">
        <v>67</v>
      </c>
      <c r="V905" s="15" t="s">
        <v>35</v>
      </c>
      <c r="W905">
        <v>72</v>
      </c>
      <c r="X905">
        <v>124.79</v>
      </c>
      <c r="Y905" s="15">
        <v>8984.8799999999992</v>
      </c>
      <c r="Z905">
        <v>14.52</v>
      </c>
      <c r="AA905">
        <v>10</v>
      </c>
      <c r="AB905">
        <v>1611</v>
      </c>
      <c r="AC905" t="s">
        <v>36</v>
      </c>
      <c r="AD905">
        <v>2185.35</v>
      </c>
      <c r="AE905">
        <v>6799.5299999999988</v>
      </c>
    </row>
    <row r="906" spans="1:31" x14ac:dyDescent="0.25">
      <c r="A906" s="15">
        <v>100904</v>
      </c>
      <c r="B906" s="1">
        <v>45872</v>
      </c>
      <c r="C906" s="1" t="str">
        <f>TEXT(Table1[[#This Row],[Order Date]],"dddd")</f>
        <v>Sunday</v>
      </c>
      <c r="D906" s="16" t="str">
        <f>TEXT(Table1[[#This Row],[Order Date]],"mmmm")</f>
        <v>August</v>
      </c>
      <c r="E906" s="1">
        <v>45872</v>
      </c>
      <c r="F906" s="1" t="str">
        <f>TEXT(Table1[[#This Row],[Shipment Date]],"dddd")</f>
        <v>Sunday</v>
      </c>
      <c r="G906" s="1" t="str">
        <f>TEXT(Table1[[#This Row],[Shipment Date]],"mmmm")</f>
        <v>August</v>
      </c>
      <c r="H906" s="1">
        <v>45879</v>
      </c>
      <c r="I906" s="16" t="str">
        <f>TEXT(Table1[[#This Row],[Delivery Date]],"dddd")</f>
        <v>Sunday</v>
      </c>
      <c r="J906" s="1" t="str">
        <f>TEXT(Table1[[#This Row],[Delivery Date]],"mmmm")</f>
        <v>August</v>
      </c>
      <c r="K906" t="s">
        <v>2453</v>
      </c>
      <c r="L906" s="15" t="s">
        <v>38</v>
      </c>
      <c r="M906" s="15" t="s">
        <v>147</v>
      </c>
      <c r="N906" t="s">
        <v>2454</v>
      </c>
      <c r="O906" s="15" t="s">
        <v>278</v>
      </c>
      <c r="P906" s="15" t="s">
        <v>29</v>
      </c>
      <c r="Q906" t="s">
        <v>2455</v>
      </c>
      <c r="R906" t="s">
        <v>113</v>
      </c>
      <c r="S906" t="s">
        <v>65</v>
      </c>
      <c r="T906" t="s">
        <v>55</v>
      </c>
      <c r="U906" s="15" t="s">
        <v>56</v>
      </c>
      <c r="V906" s="15" t="s">
        <v>35</v>
      </c>
      <c r="W906">
        <v>408</v>
      </c>
      <c r="X906">
        <v>84.68</v>
      </c>
      <c r="Y906" s="15">
        <v>34549.440000000002</v>
      </c>
      <c r="Z906">
        <v>24.04</v>
      </c>
      <c r="AA906">
        <v>7</v>
      </c>
      <c r="AB906">
        <v>2747</v>
      </c>
      <c r="AC906" t="s">
        <v>36</v>
      </c>
      <c r="AD906">
        <v>9142.91</v>
      </c>
      <c r="AE906">
        <v>25406.530000000002</v>
      </c>
    </row>
    <row r="907" spans="1:31" x14ac:dyDescent="0.25">
      <c r="A907" s="15">
        <v>100905</v>
      </c>
      <c r="B907" s="1">
        <v>45481</v>
      </c>
      <c r="C907" s="1" t="str">
        <f>TEXT(Table1[[#This Row],[Order Date]],"dddd")</f>
        <v>Monday</v>
      </c>
      <c r="D907" s="16" t="str">
        <f>TEXT(Table1[[#This Row],[Order Date]],"mmmm")</f>
        <v>July</v>
      </c>
      <c r="E907" s="1">
        <v>45484</v>
      </c>
      <c r="F907" s="1" t="str">
        <f>TEXT(Table1[[#This Row],[Shipment Date]],"dddd")</f>
        <v>Thursday</v>
      </c>
      <c r="G907" s="1" t="str">
        <f>TEXT(Table1[[#This Row],[Shipment Date]],"mmmm")</f>
        <v>July</v>
      </c>
      <c r="H907" s="1">
        <v>45504</v>
      </c>
      <c r="I907" s="16" t="str">
        <f>TEXT(Table1[[#This Row],[Delivery Date]],"dddd")</f>
        <v>Wednesday</v>
      </c>
      <c r="J907" s="1" t="str">
        <f>TEXT(Table1[[#This Row],[Delivery Date]],"mmmm")</f>
        <v>July</v>
      </c>
      <c r="K907" t="s">
        <v>2456</v>
      </c>
      <c r="L907" s="15" t="s">
        <v>38</v>
      </c>
      <c r="M907" s="15" t="s">
        <v>39</v>
      </c>
      <c r="N907" t="s">
        <v>2457</v>
      </c>
      <c r="O907" s="15" t="s">
        <v>246</v>
      </c>
      <c r="P907" s="15" t="s">
        <v>29</v>
      </c>
      <c r="Q907" t="s">
        <v>1076</v>
      </c>
      <c r="R907" t="s">
        <v>113</v>
      </c>
      <c r="S907" t="s">
        <v>25</v>
      </c>
      <c r="T907" t="s">
        <v>66</v>
      </c>
      <c r="U907" s="15" t="s">
        <v>67</v>
      </c>
      <c r="V907" s="15" t="s">
        <v>76</v>
      </c>
      <c r="W907">
        <v>294</v>
      </c>
      <c r="X907">
        <v>75.650000000000006</v>
      </c>
      <c r="Y907" s="15">
        <v>22241.1</v>
      </c>
      <c r="Z907">
        <v>13.38</v>
      </c>
      <c r="AA907">
        <v>20</v>
      </c>
      <c r="AB907">
        <v>1617</v>
      </c>
      <c r="AC907" t="s">
        <v>57</v>
      </c>
      <c r="AD907">
        <v>6479.12</v>
      </c>
      <c r="AE907">
        <v>15761.98</v>
      </c>
    </row>
    <row r="908" spans="1:31" x14ac:dyDescent="0.25">
      <c r="A908" s="15">
        <v>100906</v>
      </c>
      <c r="B908" s="1">
        <v>45607</v>
      </c>
      <c r="C908" s="1" t="str">
        <f>TEXT(Table1[[#This Row],[Order Date]],"dddd")</f>
        <v>Monday</v>
      </c>
      <c r="D908" s="16" t="str">
        <f>TEXT(Table1[[#This Row],[Order Date]],"mmmm")</f>
        <v>November</v>
      </c>
      <c r="E908" s="1">
        <v>45612</v>
      </c>
      <c r="F908" s="1" t="str">
        <f>TEXT(Table1[[#This Row],[Shipment Date]],"dddd")</f>
        <v>Saturday</v>
      </c>
      <c r="G908" s="1" t="str">
        <f>TEXT(Table1[[#This Row],[Shipment Date]],"mmmm")</f>
        <v>November</v>
      </c>
      <c r="H908" s="1">
        <v>45617</v>
      </c>
      <c r="I908" s="16" t="str">
        <f>TEXT(Table1[[#This Row],[Delivery Date]],"dddd")</f>
        <v>Thursday</v>
      </c>
      <c r="J908" s="1" t="str">
        <f>TEXT(Table1[[#This Row],[Delivery Date]],"mmmm")</f>
        <v>November</v>
      </c>
      <c r="K908" t="s">
        <v>1393</v>
      </c>
      <c r="L908" s="15" t="s">
        <v>65</v>
      </c>
      <c r="M908" s="15" t="s">
        <v>70</v>
      </c>
      <c r="N908" t="s">
        <v>2458</v>
      </c>
      <c r="O908" s="15" t="s">
        <v>79</v>
      </c>
      <c r="P908" s="15" t="s">
        <v>80</v>
      </c>
      <c r="Q908" t="s">
        <v>2459</v>
      </c>
      <c r="R908" t="s">
        <v>31</v>
      </c>
      <c r="S908" t="s">
        <v>54</v>
      </c>
      <c r="T908" t="s">
        <v>74</v>
      </c>
      <c r="U908" s="15" t="s">
        <v>75</v>
      </c>
      <c r="V908" s="15" t="s">
        <v>35</v>
      </c>
      <c r="W908">
        <v>268</v>
      </c>
      <c r="X908">
        <v>244.22</v>
      </c>
      <c r="Y908" s="15">
        <v>65450.96</v>
      </c>
      <c r="Z908">
        <v>20.07</v>
      </c>
      <c r="AA908">
        <v>5</v>
      </c>
      <c r="AB908">
        <v>966</v>
      </c>
      <c r="AC908" t="s">
        <v>36</v>
      </c>
      <c r="AD908">
        <v>9502.08</v>
      </c>
      <c r="AE908">
        <v>55948.88</v>
      </c>
    </row>
    <row r="909" spans="1:31" x14ac:dyDescent="0.25">
      <c r="A909" s="15">
        <v>100907</v>
      </c>
      <c r="B909" s="1">
        <v>45663</v>
      </c>
      <c r="C909" s="1" t="str">
        <f>TEXT(Table1[[#This Row],[Order Date]],"dddd")</f>
        <v>Monday</v>
      </c>
      <c r="D909" s="16" t="str">
        <f>TEXT(Table1[[#This Row],[Order Date]],"mmmm")</f>
        <v>January</v>
      </c>
      <c r="E909" s="1">
        <v>45665</v>
      </c>
      <c r="F909" s="1" t="str">
        <f>TEXT(Table1[[#This Row],[Shipment Date]],"dddd")</f>
        <v>Wednesday</v>
      </c>
      <c r="G909" s="1" t="str">
        <f>TEXT(Table1[[#This Row],[Shipment Date]],"mmmm")</f>
        <v>January</v>
      </c>
      <c r="H909" s="1">
        <v>45673</v>
      </c>
      <c r="I909" s="16" t="str">
        <f>TEXT(Table1[[#This Row],[Delivery Date]],"dddd")</f>
        <v>Thursday</v>
      </c>
      <c r="J909" s="1" t="str">
        <f>TEXT(Table1[[#This Row],[Delivery Date]],"mmmm")</f>
        <v>January</v>
      </c>
      <c r="K909" t="s">
        <v>2460</v>
      </c>
      <c r="L909" s="15" t="s">
        <v>65</v>
      </c>
      <c r="M909" s="15" t="s">
        <v>70</v>
      </c>
      <c r="N909" t="s">
        <v>2461</v>
      </c>
      <c r="O909" s="15" t="s">
        <v>85</v>
      </c>
      <c r="P909" s="15" t="s">
        <v>52</v>
      </c>
      <c r="Q909" t="s">
        <v>1938</v>
      </c>
      <c r="R909" t="s">
        <v>212</v>
      </c>
      <c r="S909" t="s">
        <v>38</v>
      </c>
      <c r="T909" t="s">
        <v>45</v>
      </c>
      <c r="U909" s="15" t="s">
        <v>46</v>
      </c>
      <c r="V909" s="15" t="s">
        <v>35</v>
      </c>
      <c r="W909">
        <v>36</v>
      </c>
      <c r="X909">
        <v>66.22</v>
      </c>
      <c r="Y909" s="15">
        <v>2383.92</v>
      </c>
      <c r="Z909">
        <v>13.49</v>
      </c>
      <c r="AA909">
        <v>8</v>
      </c>
      <c r="AB909">
        <v>1000</v>
      </c>
      <c r="AC909" t="s">
        <v>36</v>
      </c>
      <c r="AD909">
        <v>189.91</v>
      </c>
      <c r="AE909">
        <v>2194.0100000000002</v>
      </c>
    </row>
    <row r="910" spans="1:31" x14ac:dyDescent="0.25">
      <c r="A910" s="15">
        <v>100908</v>
      </c>
      <c r="B910" s="1">
        <v>45477</v>
      </c>
      <c r="C910" s="1" t="str">
        <f>TEXT(Table1[[#This Row],[Order Date]],"dddd")</f>
        <v>Thursday</v>
      </c>
      <c r="D910" s="16" t="str">
        <f>TEXT(Table1[[#This Row],[Order Date]],"mmmm")</f>
        <v>July</v>
      </c>
      <c r="E910" s="1">
        <v>45482</v>
      </c>
      <c r="F910" s="1" t="str">
        <f>TEXT(Table1[[#This Row],[Shipment Date]],"dddd")</f>
        <v>Tuesday</v>
      </c>
      <c r="G910" s="1" t="str">
        <f>TEXT(Table1[[#This Row],[Shipment Date]],"mmmm")</f>
        <v>July</v>
      </c>
      <c r="H910" s="1">
        <v>45487</v>
      </c>
      <c r="I910" s="16" t="str">
        <f>TEXT(Table1[[#This Row],[Delivery Date]],"dddd")</f>
        <v>Sunday</v>
      </c>
      <c r="J910" s="1" t="str">
        <f>TEXT(Table1[[#This Row],[Delivery Date]],"mmmm")</f>
        <v>July</v>
      </c>
      <c r="K910" t="s">
        <v>2462</v>
      </c>
      <c r="L910" s="15" t="s">
        <v>32</v>
      </c>
      <c r="M910" s="15" t="s">
        <v>364</v>
      </c>
      <c r="N910" t="s">
        <v>2463</v>
      </c>
      <c r="O910" s="15" t="s">
        <v>149</v>
      </c>
      <c r="P910" s="15" t="s">
        <v>42</v>
      </c>
      <c r="Q910" t="s">
        <v>1880</v>
      </c>
      <c r="R910" t="s">
        <v>113</v>
      </c>
      <c r="S910" t="s">
        <v>25</v>
      </c>
      <c r="T910" t="s">
        <v>102</v>
      </c>
      <c r="U910" s="15" t="s">
        <v>103</v>
      </c>
      <c r="V910" s="15" t="s">
        <v>68</v>
      </c>
      <c r="W910">
        <v>41</v>
      </c>
      <c r="X910">
        <v>305.7</v>
      </c>
      <c r="Y910" s="15">
        <v>12533.7</v>
      </c>
      <c r="Z910">
        <v>31.17</v>
      </c>
      <c r="AA910">
        <v>5</v>
      </c>
      <c r="AB910">
        <v>1215</v>
      </c>
      <c r="AC910" t="s">
        <v>36</v>
      </c>
      <c r="AD910">
        <v>1366.12</v>
      </c>
      <c r="AE910">
        <v>11167.580000000002</v>
      </c>
    </row>
    <row r="911" spans="1:31" x14ac:dyDescent="0.25">
      <c r="A911" s="15">
        <v>100909</v>
      </c>
      <c r="B911" s="1">
        <v>45846</v>
      </c>
      <c r="C911" s="1" t="str">
        <f>TEXT(Table1[[#This Row],[Order Date]],"dddd")</f>
        <v>Tuesday</v>
      </c>
      <c r="D911" s="16" t="str">
        <f>TEXT(Table1[[#This Row],[Order Date]],"mmmm")</f>
        <v>July</v>
      </c>
      <c r="E911" s="1">
        <v>45849</v>
      </c>
      <c r="F911" s="1" t="str">
        <f>TEXT(Table1[[#This Row],[Shipment Date]],"dddd")</f>
        <v>Friday</v>
      </c>
      <c r="G911" s="1" t="str">
        <f>TEXT(Table1[[#This Row],[Shipment Date]],"mmmm")</f>
        <v>July</v>
      </c>
      <c r="H911" s="1">
        <v>45858</v>
      </c>
      <c r="I911" s="16" t="str">
        <f>TEXT(Table1[[#This Row],[Delivery Date]],"dddd")</f>
        <v>Sunday</v>
      </c>
      <c r="J911" s="1" t="str">
        <f>TEXT(Table1[[#This Row],[Delivery Date]],"mmmm")</f>
        <v>July</v>
      </c>
      <c r="K911" t="s">
        <v>2464</v>
      </c>
      <c r="L911" s="15" t="s">
        <v>32</v>
      </c>
      <c r="M911" s="15" t="s">
        <v>137</v>
      </c>
      <c r="N911" t="s">
        <v>2465</v>
      </c>
      <c r="O911" s="15" t="s">
        <v>368</v>
      </c>
      <c r="P911" s="15" t="s">
        <v>29</v>
      </c>
      <c r="Q911" t="s">
        <v>893</v>
      </c>
      <c r="R911" t="s">
        <v>212</v>
      </c>
      <c r="S911" t="s">
        <v>38</v>
      </c>
      <c r="T911" t="s">
        <v>151</v>
      </c>
      <c r="U911" s="15" t="s">
        <v>152</v>
      </c>
      <c r="V911" s="15" t="s">
        <v>123</v>
      </c>
      <c r="W911">
        <v>54</v>
      </c>
      <c r="X911">
        <v>62.49</v>
      </c>
      <c r="Y911" s="15">
        <v>3374.46</v>
      </c>
      <c r="Z911">
        <v>12</v>
      </c>
      <c r="AA911">
        <v>9</v>
      </c>
      <c r="AB911">
        <v>961</v>
      </c>
      <c r="AC911" t="s">
        <v>36</v>
      </c>
      <c r="AD911">
        <v>867.17</v>
      </c>
      <c r="AE911">
        <v>2507.29</v>
      </c>
    </row>
    <row r="912" spans="1:31" x14ac:dyDescent="0.25">
      <c r="A912" s="15">
        <v>100910</v>
      </c>
      <c r="B912" s="1">
        <v>45553</v>
      </c>
      <c r="C912" s="1" t="str">
        <f>TEXT(Table1[[#This Row],[Order Date]],"dddd")</f>
        <v>Wednesday</v>
      </c>
      <c r="D912" s="16" t="str">
        <f>TEXT(Table1[[#This Row],[Order Date]],"mmmm")</f>
        <v>September</v>
      </c>
      <c r="E912" s="1">
        <v>45556</v>
      </c>
      <c r="F912" s="1" t="str">
        <f>TEXT(Table1[[#This Row],[Shipment Date]],"dddd")</f>
        <v>Saturday</v>
      </c>
      <c r="G912" s="1" t="str">
        <f>TEXT(Table1[[#This Row],[Shipment Date]],"mmmm")</f>
        <v>September</v>
      </c>
      <c r="H912" s="1">
        <v>45559</v>
      </c>
      <c r="I912" s="16" t="str">
        <f>TEXT(Table1[[#This Row],[Delivery Date]],"dddd")</f>
        <v>Tuesday</v>
      </c>
      <c r="J912" s="1" t="str">
        <f>TEXT(Table1[[#This Row],[Delivery Date]],"mmmm")</f>
        <v>September</v>
      </c>
      <c r="K912" t="s">
        <v>2466</v>
      </c>
      <c r="L912" s="15" t="s">
        <v>54</v>
      </c>
      <c r="M912" s="15" t="s">
        <v>193</v>
      </c>
      <c r="N912" t="s">
        <v>2467</v>
      </c>
      <c r="O912" s="15" t="s">
        <v>207</v>
      </c>
      <c r="P912" s="15" t="s">
        <v>80</v>
      </c>
      <c r="Q912" t="s">
        <v>977</v>
      </c>
      <c r="R912" t="s">
        <v>91</v>
      </c>
      <c r="S912" t="s">
        <v>65</v>
      </c>
      <c r="T912" t="s">
        <v>151</v>
      </c>
      <c r="U912" s="15" t="s">
        <v>152</v>
      </c>
      <c r="V912" s="15" t="s">
        <v>68</v>
      </c>
      <c r="W912">
        <v>452</v>
      </c>
      <c r="X912">
        <v>143.76</v>
      </c>
      <c r="Y912" s="15">
        <v>64979.519999999997</v>
      </c>
      <c r="Z912">
        <v>57.8</v>
      </c>
      <c r="AA912">
        <v>3</v>
      </c>
      <c r="AB912">
        <v>335</v>
      </c>
      <c r="AC912" t="s">
        <v>57</v>
      </c>
      <c r="AD912">
        <v>12666.95</v>
      </c>
      <c r="AE912">
        <v>52312.569999999992</v>
      </c>
    </row>
    <row r="913" spans="1:31" x14ac:dyDescent="0.25">
      <c r="A913" s="15">
        <v>100911</v>
      </c>
      <c r="B913" s="1">
        <v>45789</v>
      </c>
      <c r="C913" s="1" t="str">
        <f>TEXT(Table1[[#This Row],[Order Date]],"dddd")</f>
        <v>Monday</v>
      </c>
      <c r="D913" s="16" t="str">
        <f>TEXT(Table1[[#This Row],[Order Date]],"mmmm")</f>
        <v>May</v>
      </c>
      <c r="E913" s="1">
        <v>45789</v>
      </c>
      <c r="F913" s="1" t="str">
        <f>TEXT(Table1[[#This Row],[Shipment Date]],"dddd")</f>
        <v>Monday</v>
      </c>
      <c r="G913" s="1" t="str">
        <f>TEXT(Table1[[#This Row],[Shipment Date]],"mmmm")</f>
        <v>May</v>
      </c>
      <c r="H913" s="1">
        <v>45790</v>
      </c>
      <c r="I913" s="16" t="str">
        <f>TEXT(Table1[[#This Row],[Delivery Date]],"dddd")</f>
        <v>Tuesday</v>
      </c>
      <c r="J913" s="1" t="str">
        <f>TEXT(Table1[[#This Row],[Delivery Date]],"mmmm")</f>
        <v>May</v>
      </c>
      <c r="K913" t="s">
        <v>2468</v>
      </c>
      <c r="L913" s="15" t="s">
        <v>65</v>
      </c>
      <c r="M913" s="15" t="s">
        <v>154</v>
      </c>
      <c r="N913" t="s">
        <v>2469</v>
      </c>
      <c r="O913" s="15" t="s">
        <v>177</v>
      </c>
      <c r="P913" s="15" t="s">
        <v>29</v>
      </c>
      <c r="Q913" t="s">
        <v>401</v>
      </c>
      <c r="R913" t="s">
        <v>118</v>
      </c>
      <c r="S913" t="s">
        <v>25</v>
      </c>
      <c r="T913" t="s">
        <v>45</v>
      </c>
      <c r="U913" s="15" t="s">
        <v>46</v>
      </c>
      <c r="V913" s="15" t="s">
        <v>68</v>
      </c>
      <c r="W913">
        <v>52</v>
      </c>
      <c r="X913">
        <v>81.36</v>
      </c>
      <c r="Y913" s="15">
        <v>4230.72</v>
      </c>
      <c r="Z913">
        <v>31.88</v>
      </c>
      <c r="AA913">
        <v>1</v>
      </c>
      <c r="AB913">
        <v>1995</v>
      </c>
      <c r="AC913" t="s">
        <v>36</v>
      </c>
      <c r="AD913">
        <v>1126.29</v>
      </c>
      <c r="AE913">
        <v>3104.4300000000003</v>
      </c>
    </row>
    <row r="914" spans="1:31" x14ac:dyDescent="0.25">
      <c r="A914" s="15">
        <v>100912</v>
      </c>
      <c r="B914" s="1">
        <v>45866</v>
      </c>
      <c r="C914" s="1" t="str">
        <f>TEXT(Table1[[#This Row],[Order Date]],"dddd")</f>
        <v>Monday</v>
      </c>
      <c r="D914" s="16" t="str">
        <f>TEXT(Table1[[#This Row],[Order Date]],"mmmm")</f>
        <v>July</v>
      </c>
      <c r="E914" s="1">
        <v>45868</v>
      </c>
      <c r="F914" s="1" t="str">
        <f>TEXT(Table1[[#This Row],[Shipment Date]],"dddd")</f>
        <v>Wednesday</v>
      </c>
      <c r="G914" s="1" t="str">
        <f>TEXT(Table1[[#This Row],[Shipment Date]],"mmmm")</f>
        <v>July</v>
      </c>
      <c r="H914" s="1">
        <v>45882</v>
      </c>
      <c r="I914" s="16" t="str">
        <f>TEXT(Table1[[#This Row],[Delivery Date]],"dddd")</f>
        <v>Wednesday</v>
      </c>
      <c r="J914" s="1" t="str">
        <f>TEXT(Table1[[#This Row],[Delivery Date]],"mmmm")</f>
        <v>August</v>
      </c>
      <c r="K914" t="s">
        <v>2470</v>
      </c>
      <c r="L914" s="15" t="s">
        <v>54</v>
      </c>
      <c r="M914" s="15" t="s">
        <v>129</v>
      </c>
      <c r="N914" t="s">
        <v>2471</v>
      </c>
      <c r="O914" s="15" t="s">
        <v>28</v>
      </c>
      <c r="P914" s="15" t="s">
        <v>29</v>
      </c>
      <c r="Q914" t="s">
        <v>1365</v>
      </c>
      <c r="R914" t="s">
        <v>91</v>
      </c>
      <c r="S914" t="s">
        <v>54</v>
      </c>
      <c r="T914" t="s">
        <v>66</v>
      </c>
      <c r="U914" s="15" t="s">
        <v>67</v>
      </c>
      <c r="V914" s="15" t="s">
        <v>123</v>
      </c>
      <c r="W914">
        <v>194</v>
      </c>
      <c r="X914">
        <v>112.2</v>
      </c>
      <c r="Y914" s="15">
        <v>21766.799999999999</v>
      </c>
      <c r="Z914">
        <v>11.41</v>
      </c>
      <c r="AA914">
        <v>14</v>
      </c>
      <c r="AB914">
        <v>1721</v>
      </c>
      <c r="AC914" t="s">
        <v>36</v>
      </c>
      <c r="AD914">
        <v>1978.41</v>
      </c>
      <c r="AE914">
        <v>19788.39</v>
      </c>
    </row>
    <row r="915" spans="1:31" x14ac:dyDescent="0.25">
      <c r="A915" s="15">
        <v>100913</v>
      </c>
      <c r="B915" s="1">
        <v>45763</v>
      </c>
      <c r="C915" s="1" t="str">
        <f>TEXT(Table1[[#This Row],[Order Date]],"dddd")</f>
        <v>Wednesday</v>
      </c>
      <c r="D915" s="16" t="str">
        <f>TEXT(Table1[[#This Row],[Order Date]],"mmmm")</f>
        <v>April</v>
      </c>
      <c r="E915" s="1">
        <v>45766</v>
      </c>
      <c r="F915" s="1" t="str">
        <f>TEXT(Table1[[#This Row],[Shipment Date]],"dddd")</f>
        <v>Saturday</v>
      </c>
      <c r="G915" s="1" t="str">
        <f>TEXT(Table1[[#This Row],[Shipment Date]],"mmmm")</f>
        <v>April</v>
      </c>
      <c r="H915" s="1">
        <v>45774</v>
      </c>
      <c r="I915" s="16" t="str">
        <f>TEXT(Table1[[#This Row],[Delivery Date]],"dddd")</f>
        <v>Sunday</v>
      </c>
      <c r="J915" s="1" t="str">
        <f>TEXT(Table1[[#This Row],[Delivery Date]],"mmmm")</f>
        <v>April</v>
      </c>
      <c r="K915" t="s">
        <v>1849</v>
      </c>
      <c r="L915" s="15" t="s">
        <v>32</v>
      </c>
      <c r="M915" s="15" t="s">
        <v>273</v>
      </c>
      <c r="N915" t="s">
        <v>2472</v>
      </c>
      <c r="O915" s="15" t="s">
        <v>177</v>
      </c>
      <c r="P915" s="15" t="s">
        <v>29</v>
      </c>
      <c r="Q915" t="s">
        <v>1138</v>
      </c>
      <c r="R915" t="s">
        <v>118</v>
      </c>
      <c r="S915" t="s">
        <v>65</v>
      </c>
      <c r="T915" t="s">
        <v>33</v>
      </c>
      <c r="U915" s="15" t="s">
        <v>34</v>
      </c>
      <c r="V915" s="15" t="s">
        <v>35</v>
      </c>
      <c r="W915">
        <v>21</v>
      </c>
      <c r="X915">
        <v>67.72</v>
      </c>
      <c r="Y915" s="15">
        <v>1422.12</v>
      </c>
      <c r="Z915">
        <v>13.07</v>
      </c>
      <c r="AA915">
        <v>8</v>
      </c>
      <c r="AB915">
        <v>1347</v>
      </c>
      <c r="AC915" t="s">
        <v>36</v>
      </c>
      <c r="AD915">
        <v>215.71</v>
      </c>
      <c r="AE915">
        <v>1206.4099999999999</v>
      </c>
    </row>
    <row r="916" spans="1:31" x14ac:dyDescent="0.25">
      <c r="A916" s="15">
        <v>100914</v>
      </c>
      <c r="B916" s="1">
        <v>45535</v>
      </c>
      <c r="C916" s="1" t="str">
        <f>TEXT(Table1[[#This Row],[Order Date]],"dddd")</f>
        <v>Saturday</v>
      </c>
      <c r="D916" s="16" t="str">
        <f>TEXT(Table1[[#This Row],[Order Date]],"mmmm")</f>
        <v>August</v>
      </c>
      <c r="E916" s="1">
        <v>45538</v>
      </c>
      <c r="F916" s="1" t="str">
        <f>TEXT(Table1[[#This Row],[Shipment Date]],"dddd")</f>
        <v>Tuesday</v>
      </c>
      <c r="G916" s="1" t="str">
        <f>TEXT(Table1[[#This Row],[Shipment Date]],"mmmm")</f>
        <v>September</v>
      </c>
      <c r="H916" s="1">
        <v>45550</v>
      </c>
      <c r="I916" s="16" t="str">
        <f>TEXT(Table1[[#This Row],[Delivery Date]],"dddd")</f>
        <v>Sunday</v>
      </c>
      <c r="J916" s="1" t="str">
        <f>TEXT(Table1[[#This Row],[Delivery Date]],"mmmm")</f>
        <v>September</v>
      </c>
      <c r="K916" t="s">
        <v>2473</v>
      </c>
      <c r="L916" s="15" t="s">
        <v>25</v>
      </c>
      <c r="M916" s="15" t="s">
        <v>172</v>
      </c>
      <c r="N916" t="s">
        <v>2474</v>
      </c>
      <c r="O916" s="15" t="s">
        <v>207</v>
      </c>
      <c r="P916" s="15" t="s">
        <v>80</v>
      </c>
      <c r="Q916" t="s">
        <v>2475</v>
      </c>
      <c r="R916" t="s">
        <v>91</v>
      </c>
      <c r="S916" t="s">
        <v>32</v>
      </c>
      <c r="T916" t="s">
        <v>102</v>
      </c>
      <c r="U916" s="15" t="s">
        <v>103</v>
      </c>
      <c r="V916" s="15" t="s">
        <v>123</v>
      </c>
      <c r="W916">
        <v>429</v>
      </c>
      <c r="X916">
        <v>122.32</v>
      </c>
      <c r="Y916" s="15">
        <v>52475.28</v>
      </c>
      <c r="Z916">
        <v>21.12</v>
      </c>
      <c r="AA916">
        <v>12</v>
      </c>
      <c r="AB916">
        <v>867</v>
      </c>
      <c r="AC916" t="s">
        <v>36</v>
      </c>
      <c r="AD916">
        <v>14211.16</v>
      </c>
      <c r="AE916">
        <v>38264.119999999995</v>
      </c>
    </row>
    <row r="917" spans="1:31" x14ac:dyDescent="0.25">
      <c r="A917" s="15">
        <v>100915</v>
      </c>
      <c r="B917" s="1">
        <v>45844</v>
      </c>
      <c r="C917" s="1" t="str">
        <f>TEXT(Table1[[#This Row],[Order Date]],"dddd")</f>
        <v>Sunday</v>
      </c>
      <c r="D917" s="16" t="str">
        <f>TEXT(Table1[[#This Row],[Order Date]],"mmmm")</f>
        <v>July</v>
      </c>
      <c r="E917" s="1">
        <v>45847</v>
      </c>
      <c r="F917" s="1" t="str">
        <f>TEXT(Table1[[#This Row],[Shipment Date]],"dddd")</f>
        <v>Wednesday</v>
      </c>
      <c r="G917" s="1" t="str">
        <f>TEXT(Table1[[#This Row],[Shipment Date]],"mmmm")</f>
        <v>July</v>
      </c>
      <c r="H917" s="1">
        <v>45853</v>
      </c>
      <c r="I917" s="16" t="str">
        <f>TEXT(Table1[[#This Row],[Delivery Date]],"dddd")</f>
        <v>Tuesday</v>
      </c>
      <c r="J917" s="1" t="str">
        <f>TEXT(Table1[[#This Row],[Delivery Date]],"mmmm")</f>
        <v>July</v>
      </c>
      <c r="K917" t="s">
        <v>2476</v>
      </c>
      <c r="L917" s="15" t="s">
        <v>38</v>
      </c>
      <c r="M917" s="15" t="s">
        <v>49</v>
      </c>
      <c r="N917" t="s">
        <v>2477</v>
      </c>
      <c r="O917" s="15" t="s">
        <v>191</v>
      </c>
      <c r="P917" s="15" t="s">
        <v>62</v>
      </c>
      <c r="Q917" t="s">
        <v>1747</v>
      </c>
      <c r="R917" t="s">
        <v>91</v>
      </c>
      <c r="S917" t="s">
        <v>65</v>
      </c>
      <c r="T917" t="s">
        <v>102</v>
      </c>
      <c r="U917" s="15" t="s">
        <v>103</v>
      </c>
      <c r="V917" s="15" t="s">
        <v>123</v>
      </c>
      <c r="W917">
        <v>132</v>
      </c>
      <c r="X917">
        <v>19.34</v>
      </c>
      <c r="Y917" s="15">
        <v>2552.88</v>
      </c>
      <c r="Z917">
        <v>13.9</v>
      </c>
      <c r="AA917">
        <v>6</v>
      </c>
      <c r="AB917">
        <v>2596</v>
      </c>
      <c r="AC917" t="s">
        <v>36</v>
      </c>
      <c r="AD917">
        <v>423.9</v>
      </c>
      <c r="AE917">
        <v>2128.98</v>
      </c>
    </row>
    <row r="918" spans="1:31" x14ac:dyDescent="0.25">
      <c r="A918" s="15">
        <v>100916</v>
      </c>
      <c r="B918" s="1">
        <v>45525</v>
      </c>
      <c r="C918" s="1" t="str">
        <f>TEXT(Table1[[#This Row],[Order Date]],"dddd")</f>
        <v>Wednesday</v>
      </c>
      <c r="D918" s="16" t="str">
        <f>TEXT(Table1[[#This Row],[Order Date]],"mmmm")</f>
        <v>August</v>
      </c>
      <c r="E918" s="1">
        <v>45526</v>
      </c>
      <c r="F918" s="1" t="str">
        <f>TEXT(Table1[[#This Row],[Shipment Date]],"dddd")</f>
        <v>Thursday</v>
      </c>
      <c r="G918" s="1" t="str">
        <f>TEXT(Table1[[#This Row],[Shipment Date]],"mmmm")</f>
        <v>August</v>
      </c>
      <c r="H918" s="1">
        <v>45539</v>
      </c>
      <c r="I918" s="16" t="str">
        <f>TEXT(Table1[[#This Row],[Delivery Date]],"dddd")</f>
        <v>Wednesday</v>
      </c>
      <c r="J918" s="1" t="str">
        <f>TEXT(Table1[[#This Row],[Delivery Date]],"mmmm")</f>
        <v>September</v>
      </c>
      <c r="K918" t="s">
        <v>2478</v>
      </c>
      <c r="L918" s="15" t="s">
        <v>25</v>
      </c>
      <c r="M918" s="15" t="s">
        <v>59</v>
      </c>
      <c r="N918" t="s">
        <v>2479</v>
      </c>
      <c r="O918" s="15" t="s">
        <v>368</v>
      </c>
      <c r="P918" s="15" t="s">
        <v>29</v>
      </c>
      <c r="Q918" t="s">
        <v>2480</v>
      </c>
      <c r="R918" t="s">
        <v>98</v>
      </c>
      <c r="S918" t="s">
        <v>54</v>
      </c>
      <c r="T918" t="s">
        <v>102</v>
      </c>
      <c r="U918" s="15" t="s">
        <v>103</v>
      </c>
      <c r="V918" s="15" t="s">
        <v>123</v>
      </c>
      <c r="W918">
        <v>215</v>
      </c>
      <c r="X918">
        <v>58.88</v>
      </c>
      <c r="Y918" s="15">
        <v>12659.2</v>
      </c>
      <c r="Z918">
        <v>15.92</v>
      </c>
      <c r="AA918">
        <v>13</v>
      </c>
      <c r="AB918">
        <v>866</v>
      </c>
      <c r="AC918" t="s">
        <v>36</v>
      </c>
      <c r="AD918">
        <v>990.34</v>
      </c>
      <c r="AE918">
        <v>11668.86</v>
      </c>
    </row>
    <row r="919" spans="1:31" x14ac:dyDescent="0.25">
      <c r="A919" s="15">
        <v>100917</v>
      </c>
      <c r="B919" s="1">
        <v>45531</v>
      </c>
      <c r="C919" s="1" t="str">
        <f>TEXT(Table1[[#This Row],[Order Date]],"dddd")</f>
        <v>Tuesday</v>
      </c>
      <c r="D919" s="16" t="str">
        <f>TEXT(Table1[[#This Row],[Order Date]],"mmmm")</f>
        <v>August</v>
      </c>
      <c r="E919" s="1">
        <v>45531</v>
      </c>
      <c r="F919" s="1" t="str">
        <f>TEXT(Table1[[#This Row],[Shipment Date]],"dddd")</f>
        <v>Tuesday</v>
      </c>
      <c r="G919" s="1" t="str">
        <f>TEXT(Table1[[#This Row],[Shipment Date]],"mmmm")</f>
        <v>August</v>
      </c>
      <c r="H919" s="1">
        <v>45545</v>
      </c>
      <c r="I919" s="16" t="str">
        <f>TEXT(Table1[[#This Row],[Delivery Date]],"dddd")</f>
        <v>Tuesday</v>
      </c>
      <c r="J919" s="1" t="str">
        <f>TEXT(Table1[[#This Row],[Delivery Date]],"mmmm")</f>
        <v>September</v>
      </c>
      <c r="K919" t="s">
        <v>2481</v>
      </c>
      <c r="L919" s="15" t="s">
        <v>32</v>
      </c>
      <c r="M919" s="15" t="s">
        <v>364</v>
      </c>
      <c r="N919" t="s">
        <v>2482</v>
      </c>
      <c r="O919" s="15" t="s">
        <v>126</v>
      </c>
      <c r="P919" s="15" t="s">
        <v>42</v>
      </c>
      <c r="Q919" t="s">
        <v>847</v>
      </c>
      <c r="R919" t="s">
        <v>98</v>
      </c>
      <c r="S919" t="s">
        <v>65</v>
      </c>
      <c r="T919" t="s">
        <v>92</v>
      </c>
      <c r="U919" s="15" t="s">
        <v>93</v>
      </c>
      <c r="V919" s="15" t="s">
        <v>123</v>
      </c>
      <c r="W919">
        <v>497</v>
      </c>
      <c r="X919">
        <v>361</v>
      </c>
      <c r="Y919" s="15">
        <v>179417</v>
      </c>
      <c r="Z919">
        <v>22.77</v>
      </c>
      <c r="AA919">
        <v>14</v>
      </c>
      <c r="AB919">
        <v>900</v>
      </c>
      <c r="AC919" t="s">
        <v>36</v>
      </c>
      <c r="AD919">
        <v>38210.949999999997</v>
      </c>
      <c r="AE919">
        <v>141206.04999999999</v>
      </c>
    </row>
    <row r="920" spans="1:31" x14ac:dyDescent="0.25">
      <c r="A920" s="15">
        <v>100918</v>
      </c>
      <c r="B920" s="1">
        <v>45350</v>
      </c>
      <c r="C920" s="1" t="str">
        <f>TEXT(Table1[[#This Row],[Order Date]],"dddd")</f>
        <v>Wednesday</v>
      </c>
      <c r="D920" s="16" t="str">
        <f>TEXT(Table1[[#This Row],[Order Date]],"mmmm")</f>
        <v>February</v>
      </c>
      <c r="E920" s="1">
        <v>45354</v>
      </c>
      <c r="F920" s="1" t="str">
        <f>TEXT(Table1[[#This Row],[Shipment Date]],"dddd")</f>
        <v>Sunday</v>
      </c>
      <c r="G920" s="1" t="str">
        <f>TEXT(Table1[[#This Row],[Shipment Date]],"mmmm")</f>
        <v>March</v>
      </c>
      <c r="H920" s="1">
        <v>45362</v>
      </c>
      <c r="I920" s="16" t="str">
        <f>TEXT(Table1[[#This Row],[Delivery Date]],"dddd")</f>
        <v>Monday</v>
      </c>
      <c r="J920" s="1" t="str">
        <f>TEXT(Table1[[#This Row],[Delivery Date]],"mmmm")</f>
        <v>March</v>
      </c>
      <c r="K920" t="s">
        <v>1997</v>
      </c>
      <c r="L920" s="15" t="s">
        <v>65</v>
      </c>
      <c r="M920" s="15" t="s">
        <v>154</v>
      </c>
      <c r="N920" t="s">
        <v>2483</v>
      </c>
      <c r="O920" s="15" t="s">
        <v>61</v>
      </c>
      <c r="P920" s="15" t="s">
        <v>62</v>
      </c>
      <c r="Q920" t="s">
        <v>2484</v>
      </c>
      <c r="R920" t="s">
        <v>31</v>
      </c>
      <c r="S920" t="s">
        <v>25</v>
      </c>
      <c r="T920" t="s">
        <v>33</v>
      </c>
      <c r="U920" s="15" t="s">
        <v>34</v>
      </c>
      <c r="V920" s="15" t="s">
        <v>35</v>
      </c>
      <c r="W920">
        <v>107</v>
      </c>
      <c r="X920">
        <v>25.52</v>
      </c>
      <c r="Y920" s="15">
        <v>2730.64</v>
      </c>
      <c r="Z920">
        <v>15.51</v>
      </c>
      <c r="AA920">
        <v>8</v>
      </c>
      <c r="AB920">
        <v>1752</v>
      </c>
      <c r="AC920" t="s">
        <v>36</v>
      </c>
      <c r="AD920">
        <v>334.66</v>
      </c>
      <c r="AE920">
        <v>2395.98</v>
      </c>
    </row>
    <row r="921" spans="1:31" x14ac:dyDescent="0.25">
      <c r="A921" s="15">
        <v>100919</v>
      </c>
      <c r="B921" s="1">
        <v>45817</v>
      </c>
      <c r="C921" s="1" t="str">
        <f>TEXT(Table1[[#This Row],[Order Date]],"dddd")</f>
        <v>Monday</v>
      </c>
      <c r="D921" s="16" t="str">
        <f>TEXT(Table1[[#This Row],[Order Date]],"mmmm")</f>
        <v>June</v>
      </c>
      <c r="E921" s="1">
        <v>45821</v>
      </c>
      <c r="F921" s="1" t="str">
        <f>TEXT(Table1[[#This Row],[Shipment Date]],"dddd")</f>
        <v>Friday</v>
      </c>
      <c r="G921" s="1" t="str">
        <f>TEXT(Table1[[#This Row],[Shipment Date]],"mmmm")</f>
        <v>June</v>
      </c>
      <c r="H921" s="1">
        <v>45831</v>
      </c>
      <c r="I921" s="16" t="str">
        <f>TEXT(Table1[[#This Row],[Delivery Date]],"dddd")</f>
        <v>Monday</v>
      </c>
      <c r="J921" s="1" t="str">
        <f>TEXT(Table1[[#This Row],[Delivery Date]],"mmmm")</f>
        <v>June</v>
      </c>
      <c r="K921" t="s">
        <v>674</v>
      </c>
      <c r="L921" s="15" t="s">
        <v>54</v>
      </c>
      <c r="M921" s="15" t="s">
        <v>158</v>
      </c>
      <c r="N921" t="s">
        <v>2485</v>
      </c>
      <c r="O921" s="15" t="s">
        <v>134</v>
      </c>
      <c r="P921" s="15" t="s">
        <v>52</v>
      </c>
      <c r="Q921" t="s">
        <v>2486</v>
      </c>
      <c r="R921" t="s">
        <v>212</v>
      </c>
      <c r="S921" t="s">
        <v>54</v>
      </c>
      <c r="T921" t="s">
        <v>55</v>
      </c>
      <c r="U921" s="15" t="s">
        <v>56</v>
      </c>
      <c r="V921" s="15" t="s">
        <v>68</v>
      </c>
      <c r="W921">
        <v>226</v>
      </c>
      <c r="X921">
        <v>18.91</v>
      </c>
      <c r="Y921" s="15">
        <v>4273.66</v>
      </c>
      <c r="Z921">
        <v>31.97</v>
      </c>
      <c r="AA921">
        <v>10</v>
      </c>
      <c r="AB921">
        <v>4331</v>
      </c>
      <c r="AC921" t="s">
        <v>36</v>
      </c>
      <c r="AD921">
        <v>812.79</v>
      </c>
      <c r="AE921">
        <v>3460.87</v>
      </c>
    </row>
    <row r="922" spans="1:31" x14ac:dyDescent="0.25">
      <c r="A922" s="15">
        <v>100920</v>
      </c>
      <c r="B922" s="1">
        <v>45360</v>
      </c>
      <c r="C922" s="1" t="str">
        <f>TEXT(Table1[[#This Row],[Order Date]],"dddd")</f>
        <v>Saturday</v>
      </c>
      <c r="D922" s="16" t="str">
        <f>TEXT(Table1[[#This Row],[Order Date]],"mmmm")</f>
        <v>March</v>
      </c>
      <c r="E922" s="1">
        <v>45362</v>
      </c>
      <c r="F922" s="1" t="str">
        <f>TEXT(Table1[[#This Row],[Shipment Date]],"dddd")</f>
        <v>Monday</v>
      </c>
      <c r="G922" s="1" t="str">
        <f>TEXT(Table1[[#This Row],[Shipment Date]],"mmmm")</f>
        <v>March</v>
      </c>
      <c r="H922" s="1">
        <v>45372</v>
      </c>
      <c r="I922" s="16" t="str">
        <f>TEXT(Table1[[#This Row],[Delivery Date]],"dddd")</f>
        <v>Thursday</v>
      </c>
      <c r="J922" s="1" t="str">
        <f>TEXT(Table1[[#This Row],[Delivery Date]],"mmmm")</f>
        <v>March</v>
      </c>
      <c r="K922" t="s">
        <v>2487</v>
      </c>
      <c r="L922" s="15" t="s">
        <v>65</v>
      </c>
      <c r="M922" s="15" t="s">
        <v>142</v>
      </c>
      <c r="N922" t="s">
        <v>2488</v>
      </c>
      <c r="O922" s="15" t="s">
        <v>416</v>
      </c>
      <c r="P922" s="15" t="s">
        <v>80</v>
      </c>
      <c r="Q922" t="s">
        <v>1501</v>
      </c>
      <c r="R922" t="s">
        <v>64</v>
      </c>
      <c r="S922" t="s">
        <v>38</v>
      </c>
      <c r="T922" t="s">
        <v>55</v>
      </c>
      <c r="U922" s="15" t="s">
        <v>56</v>
      </c>
      <c r="V922" s="15" t="s">
        <v>123</v>
      </c>
      <c r="W922">
        <v>440</v>
      </c>
      <c r="X922">
        <v>138.19</v>
      </c>
      <c r="Y922" s="15">
        <v>60803.6</v>
      </c>
      <c r="Z922">
        <v>21.38</v>
      </c>
      <c r="AA922">
        <v>10</v>
      </c>
      <c r="AB922">
        <v>279</v>
      </c>
      <c r="AC922" t="s">
        <v>36</v>
      </c>
      <c r="AD922">
        <v>9634.98</v>
      </c>
      <c r="AE922">
        <v>51168.619999999995</v>
      </c>
    </row>
    <row r="923" spans="1:31" x14ac:dyDescent="0.25">
      <c r="A923" s="15">
        <v>100921</v>
      </c>
      <c r="B923" s="1">
        <v>45373</v>
      </c>
      <c r="C923" s="1" t="str">
        <f>TEXT(Table1[[#This Row],[Order Date]],"dddd")</f>
        <v>Friday</v>
      </c>
      <c r="D923" s="16" t="str">
        <f>TEXT(Table1[[#This Row],[Order Date]],"mmmm")</f>
        <v>March</v>
      </c>
      <c r="E923" s="1">
        <v>45378</v>
      </c>
      <c r="F923" s="1" t="str">
        <f>TEXT(Table1[[#This Row],[Shipment Date]],"dddd")</f>
        <v>Wednesday</v>
      </c>
      <c r="G923" s="1" t="str">
        <f>TEXT(Table1[[#This Row],[Shipment Date]],"mmmm")</f>
        <v>March</v>
      </c>
      <c r="H923" s="1">
        <v>45385</v>
      </c>
      <c r="I923" s="16" t="str">
        <f>TEXT(Table1[[#This Row],[Delivery Date]],"dddd")</f>
        <v>Wednesday</v>
      </c>
      <c r="J923" s="1" t="str">
        <f>TEXT(Table1[[#This Row],[Delivery Date]],"mmmm")</f>
        <v>April</v>
      </c>
      <c r="K923" t="s">
        <v>2489</v>
      </c>
      <c r="L923" s="15" t="s">
        <v>65</v>
      </c>
      <c r="M923" s="15" t="s">
        <v>70</v>
      </c>
      <c r="N923" t="s">
        <v>2490</v>
      </c>
      <c r="O923" s="15" t="s">
        <v>198</v>
      </c>
      <c r="P923" s="15" t="s">
        <v>52</v>
      </c>
      <c r="Q923" t="s">
        <v>1509</v>
      </c>
      <c r="R923" t="s">
        <v>122</v>
      </c>
      <c r="S923" t="s">
        <v>65</v>
      </c>
      <c r="T923" t="s">
        <v>92</v>
      </c>
      <c r="U923" s="15" t="s">
        <v>93</v>
      </c>
      <c r="V923" s="15" t="s">
        <v>35</v>
      </c>
      <c r="W923">
        <v>299</v>
      </c>
      <c r="X923">
        <v>21.57</v>
      </c>
      <c r="Y923" s="15">
        <v>6449.43</v>
      </c>
      <c r="Z923">
        <v>15.52</v>
      </c>
      <c r="AA923">
        <v>7</v>
      </c>
      <c r="AB923">
        <v>1122</v>
      </c>
      <c r="AC923" t="s">
        <v>36</v>
      </c>
      <c r="AD923">
        <v>967.5</v>
      </c>
      <c r="AE923">
        <v>5481.93</v>
      </c>
    </row>
    <row r="924" spans="1:31" x14ac:dyDescent="0.25">
      <c r="A924" s="15">
        <v>100922</v>
      </c>
      <c r="B924" s="1">
        <v>45680</v>
      </c>
      <c r="C924" s="1" t="str">
        <f>TEXT(Table1[[#This Row],[Order Date]],"dddd")</f>
        <v>Thursday</v>
      </c>
      <c r="D924" s="16" t="str">
        <f>TEXT(Table1[[#This Row],[Order Date]],"mmmm")</f>
        <v>January</v>
      </c>
      <c r="E924" s="1">
        <v>45681</v>
      </c>
      <c r="F924" s="1" t="str">
        <f>TEXT(Table1[[#This Row],[Shipment Date]],"dddd")</f>
        <v>Friday</v>
      </c>
      <c r="G924" s="1" t="str">
        <f>TEXT(Table1[[#This Row],[Shipment Date]],"mmmm")</f>
        <v>January</v>
      </c>
      <c r="H924" s="1">
        <v>45702</v>
      </c>
      <c r="I924" s="16" t="str">
        <f>TEXT(Table1[[#This Row],[Delivery Date]],"dddd")</f>
        <v>Friday</v>
      </c>
      <c r="J924" s="1" t="str">
        <f>TEXT(Table1[[#This Row],[Delivery Date]],"mmmm")</f>
        <v>February</v>
      </c>
      <c r="K924" t="s">
        <v>2491</v>
      </c>
      <c r="L924" s="15" t="s">
        <v>65</v>
      </c>
      <c r="M924" s="15" t="s">
        <v>70</v>
      </c>
      <c r="N924" t="s">
        <v>2492</v>
      </c>
      <c r="O924" s="15" t="s">
        <v>139</v>
      </c>
      <c r="P924" s="15" t="s">
        <v>42</v>
      </c>
      <c r="Q924" t="s">
        <v>1234</v>
      </c>
      <c r="R924" t="s">
        <v>64</v>
      </c>
      <c r="S924" t="s">
        <v>54</v>
      </c>
      <c r="T924" t="s">
        <v>74</v>
      </c>
      <c r="U924" s="15" t="s">
        <v>75</v>
      </c>
      <c r="V924" s="15" t="s">
        <v>76</v>
      </c>
      <c r="W924">
        <v>393</v>
      </c>
      <c r="X924">
        <v>365.46</v>
      </c>
      <c r="Y924" s="15">
        <v>143625.78</v>
      </c>
      <c r="Z924">
        <v>15.18</v>
      </c>
      <c r="AA924">
        <v>21</v>
      </c>
      <c r="AB924">
        <v>613</v>
      </c>
      <c r="AC924" t="s">
        <v>36</v>
      </c>
      <c r="AD924">
        <v>14800.7</v>
      </c>
      <c r="AE924">
        <v>128825.08</v>
      </c>
    </row>
    <row r="925" spans="1:31" x14ac:dyDescent="0.25">
      <c r="A925" s="15">
        <v>100923</v>
      </c>
      <c r="B925" s="1">
        <v>45603</v>
      </c>
      <c r="C925" s="1" t="str">
        <f>TEXT(Table1[[#This Row],[Order Date]],"dddd")</f>
        <v>Thursday</v>
      </c>
      <c r="D925" s="16" t="str">
        <f>TEXT(Table1[[#This Row],[Order Date]],"mmmm")</f>
        <v>November</v>
      </c>
      <c r="E925" s="1">
        <v>45607</v>
      </c>
      <c r="F925" s="1" t="str">
        <f>TEXT(Table1[[#This Row],[Shipment Date]],"dddd")</f>
        <v>Monday</v>
      </c>
      <c r="G925" s="1" t="str">
        <f>TEXT(Table1[[#This Row],[Shipment Date]],"mmmm")</f>
        <v>November</v>
      </c>
      <c r="H925" s="1">
        <v>45616</v>
      </c>
      <c r="I925" s="16" t="str">
        <f>TEXT(Table1[[#This Row],[Delivery Date]],"dddd")</f>
        <v>Wednesday</v>
      </c>
      <c r="J925" s="1" t="str">
        <f>TEXT(Table1[[#This Row],[Delivery Date]],"mmmm")</f>
        <v>November</v>
      </c>
      <c r="K925" t="s">
        <v>2493</v>
      </c>
      <c r="L925" s="15" t="s">
        <v>65</v>
      </c>
      <c r="M925" s="15" t="s">
        <v>154</v>
      </c>
      <c r="N925" t="s">
        <v>2494</v>
      </c>
      <c r="O925" s="15" t="s">
        <v>198</v>
      </c>
      <c r="P925" s="15" t="s">
        <v>52</v>
      </c>
      <c r="Q925" t="s">
        <v>1283</v>
      </c>
      <c r="R925" t="s">
        <v>118</v>
      </c>
      <c r="S925" t="s">
        <v>32</v>
      </c>
      <c r="T925" t="s">
        <v>66</v>
      </c>
      <c r="U925" s="15" t="s">
        <v>67</v>
      </c>
      <c r="V925" s="15" t="s">
        <v>35</v>
      </c>
      <c r="W925">
        <v>178</v>
      </c>
      <c r="X925">
        <v>50.27</v>
      </c>
      <c r="Y925" s="15">
        <v>8948.06</v>
      </c>
      <c r="Z925">
        <v>17.52</v>
      </c>
      <c r="AA925">
        <v>9</v>
      </c>
      <c r="AB925">
        <v>3229</v>
      </c>
      <c r="AC925" t="s">
        <v>36</v>
      </c>
      <c r="AD925">
        <v>1451.74</v>
      </c>
      <c r="AE925">
        <v>7496.32</v>
      </c>
    </row>
    <row r="926" spans="1:31" x14ac:dyDescent="0.25">
      <c r="A926" s="15">
        <v>100924</v>
      </c>
      <c r="B926" s="1">
        <v>45728</v>
      </c>
      <c r="C926" s="1" t="str">
        <f>TEXT(Table1[[#This Row],[Order Date]],"dddd")</f>
        <v>Wednesday</v>
      </c>
      <c r="D926" s="16" t="str">
        <f>TEXT(Table1[[#This Row],[Order Date]],"mmmm")</f>
        <v>March</v>
      </c>
      <c r="E926" s="1">
        <v>45732</v>
      </c>
      <c r="F926" s="1" t="str">
        <f>TEXT(Table1[[#This Row],[Shipment Date]],"dddd")</f>
        <v>Sunday</v>
      </c>
      <c r="G926" s="1" t="str">
        <f>TEXT(Table1[[#This Row],[Shipment Date]],"mmmm")</f>
        <v>March</v>
      </c>
      <c r="H926" s="1">
        <v>45736</v>
      </c>
      <c r="I926" s="16" t="str">
        <f>TEXT(Table1[[#This Row],[Delivery Date]],"dddd")</f>
        <v>Thursday</v>
      </c>
      <c r="J926" s="1" t="str">
        <f>TEXT(Table1[[#This Row],[Delivery Date]],"mmmm")</f>
        <v>March</v>
      </c>
      <c r="K926" t="s">
        <v>2495</v>
      </c>
      <c r="L926" s="15" t="s">
        <v>38</v>
      </c>
      <c r="M926" s="15" t="s">
        <v>49</v>
      </c>
      <c r="N926" t="s">
        <v>2496</v>
      </c>
      <c r="O926" s="15" t="s">
        <v>134</v>
      </c>
      <c r="P926" s="15" t="s">
        <v>52</v>
      </c>
      <c r="Q926" t="s">
        <v>1305</v>
      </c>
      <c r="R926" t="s">
        <v>64</v>
      </c>
      <c r="S926" t="s">
        <v>65</v>
      </c>
      <c r="T926" t="s">
        <v>107</v>
      </c>
      <c r="U926" s="15" t="s">
        <v>108</v>
      </c>
      <c r="V926" s="15" t="s">
        <v>35</v>
      </c>
      <c r="W926">
        <v>438</v>
      </c>
      <c r="X926">
        <v>28.68</v>
      </c>
      <c r="Y926" s="15">
        <v>12561.84</v>
      </c>
      <c r="Z926">
        <v>24.89</v>
      </c>
      <c r="AA926">
        <v>4</v>
      </c>
      <c r="AB926">
        <v>1603</v>
      </c>
      <c r="AC926" t="s">
        <v>36</v>
      </c>
      <c r="AD926">
        <v>1431.8</v>
      </c>
      <c r="AE926">
        <v>11130.04</v>
      </c>
    </row>
    <row r="927" spans="1:31" x14ac:dyDescent="0.25">
      <c r="A927" s="15">
        <v>100925</v>
      </c>
      <c r="B927" s="1">
        <v>45862</v>
      </c>
      <c r="C927" s="1" t="str">
        <f>TEXT(Table1[[#This Row],[Order Date]],"dddd")</f>
        <v>Thursday</v>
      </c>
      <c r="D927" s="16" t="str">
        <f>TEXT(Table1[[#This Row],[Order Date]],"mmmm")</f>
        <v>July</v>
      </c>
      <c r="E927" s="1">
        <v>45862</v>
      </c>
      <c r="F927" s="1" t="str">
        <f>TEXT(Table1[[#This Row],[Shipment Date]],"dddd")</f>
        <v>Thursday</v>
      </c>
      <c r="G927" s="1" t="str">
        <f>TEXT(Table1[[#This Row],[Shipment Date]],"mmmm")</f>
        <v>July</v>
      </c>
      <c r="H927" s="1">
        <v>45867</v>
      </c>
      <c r="I927" s="16" t="str">
        <f>TEXT(Table1[[#This Row],[Delivery Date]],"dddd")</f>
        <v>Tuesday</v>
      </c>
      <c r="J927" s="1" t="str">
        <f>TEXT(Table1[[#This Row],[Delivery Date]],"mmmm")</f>
        <v>July</v>
      </c>
      <c r="K927" t="s">
        <v>1226</v>
      </c>
      <c r="L927" s="15" t="s">
        <v>25</v>
      </c>
      <c r="M927" s="15" t="s">
        <v>221</v>
      </c>
      <c r="N927" t="s">
        <v>2497</v>
      </c>
      <c r="O927" s="15" t="s">
        <v>134</v>
      </c>
      <c r="P927" s="15" t="s">
        <v>52</v>
      </c>
      <c r="Q927" t="s">
        <v>2498</v>
      </c>
      <c r="R927" t="s">
        <v>122</v>
      </c>
      <c r="S927" t="s">
        <v>25</v>
      </c>
      <c r="T927" t="s">
        <v>66</v>
      </c>
      <c r="U927" s="15" t="s">
        <v>67</v>
      </c>
      <c r="V927" s="15" t="s">
        <v>68</v>
      </c>
      <c r="W927">
        <v>271</v>
      </c>
      <c r="X927">
        <v>62.77</v>
      </c>
      <c r="Y927" s="15">
        <v>17010.669999999998</v>
      </c>
      <c r="Z927">
        <v>34.130000000000003</v>
      </c>
      <c r="AA927">
        <v>5</v>
      </c>
      <c r="AB927">
        <v>3460</v>
      </c>
      <c r="AC927" t="s">
        <v>36</v>
      </c>
      <c r="AD927">
        <v>1604.35</v>
      </c>
      <c r="AE927">
        <v>15406.319999999998</v>
      </c>
    </row>
    <row r="928" spans="1:31" x14ac:dyDescent="0.25">
      <c r="A928" s="15">
        <v>100926</v>
      </c>
      <c r="B928" s="1">
        <v>45355</v>
      </c>
      <c r="C928" s="1" t="str">
        <f>TEXT(Table1[[#This Row],[Order Date]],"dddd")</f>
        <v>Monday</v>
      </c>
      <c r="D928" s="16" t="str">
        <f>TEXT(Table1[[#This Row],[Order Date]],"mmmm")</f>
        <v>March</v>
      </c>
      <c r="E928" s="1">
        <v>45359</v>
      </c>
      <c r="F928" s="1" t="str">
        <f>TEXT(Table1[[#This Row],[Shipment Date]],"dddd")</f>
        <v>Friday</v>
      </c>
      <c r="G928" s="1" t="str">
        <f>TEXT(Table1[[#This Row],[Shipment Date]],"mmmm")</f>
        <v>March</v>
      </c>
      <c r="H928" s="1">
        <v>45362</v>
      </c>
      <c r="I928" s="16" t="str">
        <f>TEXT(Table1[[#This Row],[Delivery Date]],"dddd")</f>
        <v>Monday</v>
      </c>
      <c r="J928" s="1" t="str">
        <f>TEXT(Table1[[#This Row],[Delivery Date]],"mmmm")</f>
        <v>March</v>
      </c>
      <c r="K928" t="s">
        <v>2499</v>
      </c>
      <c r="L928" s="15" t="s">
        <v>65</v>
      </c>
      <c r="M928" s="15" t="s">
        <v>154</v>
      </c>
      <c r="N928" t="s">
        <v>2500</v>
      </c>
      <c r="O928" s="15" t="s">
        <v>207</v>
      </c>
      <c r="P928" s="15" t="s">
        <v>80</v>
      </c>
      <c r="Q928" t="s">
        <v>2501</v>
      </c>
      <c r="R928" t="s">
        <v>122</v>
      </c>
      <c r="S928" t="s">
        <v>25</v>
      </c>
      <c r="T928" t="s">
        <v>45</v>
      </c>
      <c r="U928" s="15" t="s">
        <v>46</v>
      </c>
      <c r="V928" s="15" t="s">
        <v>68</v>
      </c>
      <c r="W928">
        <v>93</v>
      </c>
      <c r="X928">
        <v>318.22000000000003</v>
      </c>
      <c r="Y928" s="15">
        <v>29594.46</v>
      </c>
      <c r="Z928">
        <v>34.54</v>
      </c>
      <c r="AA928">
        <v>3</v>
      </c>
      <c r="AB928">
        <v>1531</v>
      </c>
      <c r="AC928" t="s">
        <v>36</v>
      </c>
      <c r="AD928">
        <v>5121.7</v>
      </c>
      <c r="AE928">
        <v>24472.76</v>
      </c>
    </row>
    <row r="929" spans="1:31" x14ac:dyDescent="0.25">
      <c r="A929" s="15">
        <v>100927</v>
      </c>
      <c r="B929" s="1">
        <v>45494</v>
      </c>
      <c r="C929" s="1" t="str">
        <f>TEXT(Table1[[#This Row],[Order Date]],"dddd")</f>
        <v>Sunday</v>
      </c>
      <c r="D929" s="16" t="str">
        <f>TEXT(Table1[[#This Row],[Order Date]],"mmmm")</f>
        <v>July</v>
      </c>
      <c r="E929" s="1">
        <v>45494</v>
      </c>
      <c r="F929" s="1" t="str">
        <f>TEXT(Table1[[#This Row],[Shipment Date]],"dddd")</f>
        <v>Sunday</v>
      </c>
      <c r="G929" s="1" t="str">
        <f>TEXT(Table1[[#This Row],[Shipment Date]],"mmmm")</f>
        <v>July</v>
      </c>
      <c r="H929" s="1">
        <v>45508</v>
      </c>
      <c r="I929" s="16" t="str">
        <f>TEXT(Table1[[#This Row],[Delivery Date]],"dddd")</f>
        <v>Sunday</v>
      </c>
      <c r="J929" s="1" t="str">
        <f>TEXT(Table1[[#This Row],[Delivery Date]],"mmmm")</f>
        <v>August</v>
      </c>
      <c r="K929" t="s">
        <v>2502</v>
      </c>
      <c r="L929" s="15" t="s">
        <v>38</v>
      </c>
      <c r="M929" s="15" t="s">
        <v>49</v>
      </c>
      <c r="N929" t="s">
        <v>2503</v>
      </c>
      <c r="O929" s="15" t="s">
        <v>116</v>
      </c>
      <c r="P929" s="15" t="s">
        <v>62</v>
      </c>
      <c r="Q929" t="s">
        <v>1208</v>
      </c>
      <c r="R929" t="s">
        <v>212</v>
      </c>
      <c r="S929" t="s">
        <v>38</v>
      </c>
      <c r="T929" t="s">
        <v>102</v>
      </c>
      <c r="U929" s="15" t="s">
        <v>103</v>
      </c>
      <c r="V929" s="15" t="s">
        <v>76</v>
      </c>
      <c r="W929">
        <v>325</v>
      </c>
      <c r="X929">
        <v>39.36</v>
      </c>
      <c r="Y929" s="15">
        <v>12792</v>
      </c>
      <c r="Z929">
        <v>10.33</v>
      </c>
      <c r="AA929">
        <v>14</v>
      </c>
      <c r="AB929">
        <v>3996</v>
      </c>
      <c r="AC929" t="s">
        <v>36</v>
      </c>
      <c r="AD929">
        <v>1503.46</v>
      </c>
      <c r="AE929">
        <v>11288.54</v>
      </c>
    </row>
    <row r="930" spans="1:31" x14ac:dyDescent="0.25">
      <c r="A930" s="15">
        <v>100928</v>
      </c>
      <c r="B930" s="1">
        <v>45786</v>
      </c>
      <c r="C930" s="1" t="str">
        <f>TEXT(Table1[[#This Row],[Order Date]],"dddd")</f>
        <v>Friday</v>
      </c>
      <c r="D930" s="16" t="str">
        <f>TEXT(Table1[[#This Row],[Order Date]],"mmmm")</f>
        <v>May</v>
      </c>
      <c r="E930" s="1">
        <v>45787</v>
      </c>
      <c r="F930" s="1" t="str">
        <f>TEXT(Table1[[#This Row],[Shipment Date]],"dddd")</f>
        <v>Saturday</v>
      </c>
      <c r="G930" s="1" t="str">
        <f>TEXT(Table1[[#This Row],[Shipment Date]],"mmmm")</f>
        <v>May</v>
      </c>
      <c r="H930" s="1">
        <v>45791</v>
      </c>
      <c r="I930" s="16" t="str">
        <f>TEXT(Table1[[#This Row],[Delivery Date]],"dddd")</f>
        <v>Wednesday</v>
      </c>
      <c r="J930" s="1" t="str">
        <f>TEXT(Table1[[#This Row],[Delivery Date]],"mmmm")</f>
        <v>May</v>
      </c>
      <c r="K930" t="s">
        <v>2504</v>
      </c>
      <c r="L930" s="15" t="s">
        <v>54</v>
      </c>
      <c r="M930" s="15" t="s">
        <v>129</v>
      </c>
      <c r="N930" t="s">
        <v>2505</v>
      </c>
      <c r="O930" s="15" t="s">
        <v>41</v>
      </c>
      <c r="P930" s="15" t="s">
        <v>42</v>
      </c>
      <c r="Q930" t="s">
        <v>2506</v>
      </c>
      <c r="R930" t="s">
        <v>122</v>
      </c>
      <c r="S930" t="s">
        <v>25</v>
      </c>
      <c r="T930" t="s">
        <v>92</v>
      </c>
      <c r="U930" s="15" t="s">
        <v>93</v>
      </c>
      <c r="V930" s="15" t="s">
        <v>35</v>
      </c>
      <c r="W930">
        <v>317</v>
      </c>
      <c r="X930">
        <v>311.3</v>
      </c>
      <c r="Y930" s="15">
        <v>98682.1</v>
      </c>
      <c r="Z930">
        <v>21.46</v>
      </c>
      <c r="AA930">
        <v>4</v>
      </c>
      <c r="AB930">
        <v>555</v>
      </c>
      <c r="AC930" t="s">
        <v>36</v>
      </c>
      <c r="AD930">
        <v>11390.66</v>
      </c>
      <c r="AE930">
        <v>87291.44</v>
      </c>
    </row>
    <row r="931" spans="1:31" x14ac:dyDescent="0.25">
      <c r="A931" s="15">
        <v>100929</v>
      </c>
      <c r="B931" s="1">
        <v>45899</v>
      </c>
      <c r="C931" s="1" t="str">
        <f>TEXT(Table1[[#This Row],[Order Date]],"dddd")</f>
        <v>Saturday</v>
      </c>
      <c r="D931" s="16" t="str">
        <f>TEXT(Table1[[#This Row],[Order Date]],"mmmm")</f>
        <v>August</v>
      </c>
      <c r="E931" s="1">
        <v>45901</v>
      </c>
      <c r="F931" s="1" t="str">
        <f>TEXT(Table1[[#This Row],[Shipment Date]],"dddd")</f>
        <v>Monday</v>
      </c>
      <c r="G931" s="1" t="str">
        <f>TEXT(Table1[[#This Row],[Shipment Date]],"mmmm")</f>
        <v>September</v>
      </c>
      <c r="H931" s="1">
        <v>45906</v>
      </c>
      <c r="I931" s="16" t="str">
        <f>TEXT(Table1[[#This Row],[Delivery Date]],"dddd")</f>
        <v>Saturday</v>
      </c>
      <c r="J931" s="1" t="str">
        <f>TEXT(Table1[[#This Row],[Delivery Date]],"mmmm")</f>
        <v>September</v>
      </c>
      <c r="K931" t="s">
        <v>2507</v>
      </c>
      <c r="L931" s="15" t="s">
        <v>65</v>
      </c>
      <c r="M931" s="15" t="s">
        <v>142</v>
      </c>
      <c r="N931" t="s">
        <v>2508</v>
      </c>
      <c r="O931" s="15" t="s">
        <v>28</v>
      </c>
      <c r="P931" s="15" t="s">
        <v>29</v>
      </c>
      <c r="Q931" t="s">
        <v>1377</v>
      </c>
      <c r="R931" t="s">
        <v>113</v>
      </c>
      <c r="S931" t="s">
        <v>38</v>
      </c>
      <c r="T931" t="s">
        <v>102</v>
      </c>
      <c r="U931" s="15" t="s">
        <v>103</v>
      </c>
      <c r="V931" s="15" t="s">
        <v>68</v>
      </c>
      <c r="W931">
        <v>316</v>
      </c>
      <c r="X931">
        <v>115.01</v>
      </c>
      <c r="Y931" s="15">
        <v>36343.160000000003</v>
      </c>
      <c r="Z931">
        <v>48.99</v>
      </c>
      <c r="AA931">
        <v>5</v>
      </c>
      <c r="AB931">
        <v>271</v>
      </c>
      <c r="AC931" t="s">
        <v>36</v>
      </c>
      <c r="AD931">
        <v>7272</v>
      </c>
      <c r="AE931">
        <v>29071.160000000003</v>
      </c>
    </row>
    <row r="932" spans="1:31" x14ac:dyDescent="0.25">
      <c r="A932" s="15">
        <v>100930</v>
      </c>
      <c r="B932" s="1">
        <v>45592</v>
      </c>
      <c r="C932" s="1" t="str">
        <f>TEXT(Table1[[#This Row],[Order Date]],"dddd")</f>
        <v>Sunday</v>
      </c>
      <c r="D932" s="16" t="str">
        <f>TEXT(Table1[[#This Row],[Order Date]],"mmmm")</f>
        <v>October</v>
      </c>
      <c r="E932" s="1">
        <v>45592</v>
      </c>
      <c r="F932" s="1" t="str">
        <f>TEXT(Table1[[#This Row],[Shipment Date]],"dddd")</f>
        <v>Sunday</v>
      </c>
      <c r="G932" s="1" t="str">
        <f>TEXT(Table1[[#This Row],[Shipment Date]],"mmmm")</f>
        <v>October</v>
      </c>
      <c r="H932" s="1">
        <v>45597</v>
      </c>
      <c r="I932" s="16" t="str">
        <f>TEXT(Table1[[#This Row],[Delivery Date]],"dddd")</f>
        <v>Friday</v>
      </c>
      <c r="J932" s="1" t="str">
        <f>TEXT(Table1[[#This Row],[Delivery Date]],"mmmm")</f>
        <v>November</v>
      </c>
      <c r="K932" t="s">
        <v>2509</v>
      </c>
      <c r="L932" s="15" t="s">
        <v>32</v>
      </c>
      <c r="M932" s="15" t="s">
        <v>255</v>
      </c>
      <c r="N932" t="s">
        <v>2510</v>
      </c>
      <c r="O932" s="15" t="s">
        <v>246</v>
      </c>
      <c r="P932" s="15" t="s">
        <v>29</v>
      </c>
      <c r="Q932" t="s">
        <v>2511</v>
      </c>
      <c r="R932" t="s">
        <v>44</v>
      </c>
      <c r="S932" t="s">
        <v>32</v>
      </c>
      <c r="T932" t="s">
        <v>66</v>
      </c>
      <c r="U932" s="15" t="s">
        <v>67</v>
      </c>
      <c r="V932" s="15" t="s">
        <v>68</v>
      </c>
      <c r="W932">
        <v>407</v>
      </c>
      <c r="X932">
        <v>14.81</v>
      </c>
      <c r="Y932" s="15">
        <v>6027.67</v>
      </c>
      <c r="Z932">
        <v>40.659999999999997</v>
      </c>
      <c r="AA932">
        <v>5</v>
      </c>
      <c r="AB932">
        <v>3484</v>
      </c>
      <c r="AC932" t="s">
        <v>36</v>
      </c>
      <c r="AD932">
        <v>1135.03</v>
      </c>
      <c r="AE932">
        <v>4892.6400000000003</v>
      </c>
    </row>
    <row r="933" spans="1:31" x14ac:dyDescent="0.25">
      <c r="A933" s="15">
        <v>100931</v>
      </c>
      <c r="B933" s="1">
        <v>45420</v>
      </c>
      <c r="C933" s="1" t="str">
        <f>TEXT(Table1[[#This Row],[Order Date]],"dddd")</f>
        <v>Wednesday</v>
      </c>
      <c r="D933" s="16" t="str">
        <f>TEXT(Table1[[#This Row],[Order Date]],"mmmm")</f>
        <v>May</v>
      </c>
      <c r="E933" s="1">
        <v>45421</v>
      </c>
      <c r="F933" s="1" t="str">
        <f>TEXT(Table1[[#This Row],[Shipment Date]],"dddd")</f>
        <v>Thursday</v>
      </c>
      <c r="G933" s="1" t="str">
        <f>TEXT(Table1[[#This Row],[Shipment Date]],"mmmm")</f>
        <v>May</v>
      </c>
      <c r="H933" s="1">
        <v>45431</v>
      </c>
      <c r="I933" s="16" t="str">
        <f>TEXT(Table1[[#This Row],[Delivery Date]],"dddd")</f>
        <v>Sunday</v>
      </c>
      <c r="J933" s="1" t="str">
        <f>TEXT(Table1[[#This Row],[Delivery Date]],"mmmm")</f>
        <v>May</v>
      </c>
      <c r="K933" t="s">
        <v>2512</v>
      </c>
      <c r="L933" s="15" t="s">
        <v>32</v>
      </c>
      <c r="M933" s="15" t="s">
        <v>95</v>
      </c>
      <c r="N933" t="s">
        <v>2513</v>
      </c>
      <c r="O933" s="15" t="s">
        <v>191</v>
      </c>
      <c r="P933" s="15" t="s">
        <v>62</v>
      </c>
      <c r="Q933" t="s">
        <v>1543</v>
      </c>
      <c r="R933" t="s">
        <v>122</v>
      </c>
      <c r="S933" t="s">
        <v>25</v>
      </c>
      <c r="T933" t="s">
        <v>203</v>
      </c>
      <c r="U933" s="15" t="s">
        <v>204</v>
      </c>
      <c r="V933" s="15" t="s">
        <v>76</v>
      </c>
      <c r="W933">
        <v>144</v>
      </c>
      <c r="X933">
        <v>45.01</v>
      </c>
      <c r="Y933" s="15">
        <v>6481.44</v>
      </c>
      <c r="Z933">
        <v>10.64</v>
      </c>
      <c r="AA933">
        <v>10</v>
      </c>
      <c r="AB933">
        <v>4781</v>
      </c>
      <c r="AC933" t="s">
        <v>36</v>
      </c>
      <c r="AD933">
        <v>729.03</v>
      </c>
      <c r="AE933">
        <v>5752.41</v>
      </c>
    </row>
    <row r="934" spans="1:31" x14ac:dyDescent="0.25">
      <c r="A934" s="15">
        <v>100932</v>
      </c>
      <c r="B934" s="1">
        <v>45750</v>
      </c>
      <c r="C934" s="1" t="str">
        <f>TEXT(Table1[[#This Row],[Order Date]],"dddd")</f>
        <v>Thursday</v>
      </c>
      <c r="D934" s="16" t="str">
        <f>TEXT(Table1[[#This Row],[Order Date]],"mmmm")</f>
        <v>April</v>
      </c>
      <c r="E934" s="1">
        <v>45754</v>
      </c>
      <c r="F934" s="1" t="str">
        <f>TEXT(Table1[[#This Row],[Shipment Date]],"dddd")</f>
        <v>Monday</v>
      </c>
      <c r="G934" s="1" t="str">
        <f>TEXT(Table1[[#This Row],[Shipment Date]],"mmmm")</f>
        <v>April</v>
      </c>
      <c r="H934" s="1">
        <v>45760</v>
      </c>
      <c r="I934" s="16" t="str">
        <f>TEXT(Table1[[#This Row],[Delivery Date]],"dddd")</f>
        <v>Sunday</v>
      </c>
      <c r="J934" s="1" t="str">
        <f>TEXT(Table1[[#This Row],[Delivery Date]],"mmmm")</f>
        <v>April</v>
      </c>
      <c r="K934" t="s">
        <v>2514</v>
      </c>
      <c r="L934" s="15" t="s">
        <v>25</v>
      </c>
      <c r="M934" s="15" t="s">
        <v>172</v>
      </c>
      <c r="N934" t="s">
        <v>2515</v>
      </c>
      <c r="O934" s="15" t="s">
        <v>182</v>
      </c>
      <c r="P934" s="15" t="s">
        <v>80</v>
      </c>
      <c r="Q934" t="s">
        <v>2516</v>
      </c>
      <c r="R934" t="s">
        <v>187</v>
      </c>
      <c r="S934" t="s">
        <v>32</v>
      </c>
      <c r="T934" t="s">
        <v>33</v>
      </c>
      <c r="U934" s="15" t="s">
        <v>34</v>
      </c>
      <c r="V934" s="15" t="s">
        <v>35</v>
      </c>
      <c r="W934">
        <v>284</v>
      </c>
      <c r="X934">
        <v>227.89</v>
      </c>
      <c r="Y934" s="15">
        <v>64720.76</v>
      </c>
      <c r="Z934">
        <v>20.53</v>
      </c>
      <c r="AA934">
        <v>6</v>
      </c>
      <c r="AB934">
        <v>723</v>
      </c>
      <c r="AC934" t="s">
        <v>36</v>
      </c>
      <c r="AD934">
        <v>14714.24</v>
      </c>
      <c r="AE934">
        <v>50006.520000000004</v>
      </c>
    </row>
    <row r="935" spans="1:31" x14ac:dyDescent="0.25">
      <c r="A935" s="15">
        <v>100933</v>
      </c>
      <c r="B935" s="1">
        <v>45802</v>
      </c>
      <c r="C935" s="1" t="str">
        <f>TEXT(Table1[[#This Row],[Order Date]],"dddd")</f>
        <v>Sunday</v>
      </c>
      <c r="D935" s="16" t="str">
        <f>TEXT(Table1[[#This Row],[Order Date]],"mmmm")</f>
        <v>May</v>
      </c>
      <c r="E935" s="1">
        <v>45802</v>
      </c>
      <c r="F935" s="1" t="str">
        <f>TEXT(Table1[[#This Row],[Shipment Date]],"dddd")</f>
        <v>Sunday</v>
      </c>
      <c r="G935" s="1" t="str">
        <f>TEXT(Table1[[#This Row],[Shipment Date]],"mmmm")</f>
        <v>May</v>
      </c>
      <c r="H935" s="1">
        <v>45811</v>
      </c>
      <c r="I935" s="16" t="str">
        <f>TEXT(Table1[[#This Row],[Delivery Date]],"dddd")</f>
        <v>Tuesday</v>
      </c>
      <c r="J935" s="1" t="str">
        <f>TEXT(Table1[[#This Row],[Delivery Date]],"mmmm")</f>
        <v>June</v>
      </c>
      <c r="K935" t="s">
        <v>2517</v>
      </c>
      <c r="L935" s="15" t="s">
        <v>38</v>
      </c>
      <c r="M935" s="15" t="s">
        <v>147</v>
      </c>
      <c r="N935" t="s">
        <v>2518</v>
      </c>
      <c r="O935" s="15" t="s">
        <v>72</v>
      </c>
      <c r="P935" s="15" t="s">
        <v>42</v>
      </c>
      <c r="Q935" t="s">
        <v>1377</v>
      </c>
      <c r="R935" t="s">
        <v>44</v>
      </c>
      <c r="S935" t="s">
        <v>65</v>
      </c>
      <c r="T935" t="s">
        <v>151</v>
      </c>
      <c r="U935" s="15" t="s">
        <v>152</v>
      </c>
      <c r="V935" s="15" t="s">
        <v>35</v>
      </c>
      <c r="W935">
        <v>217</v>
      </c>
      <c r="X935">
        <v>449.74</v>
      </c>
      <c r="Y935" s="15">
        <v>97593.58</v>
      </c>
      <c r="Z935">
        <v>18.63</v>
      </c>
      <c r="AA935">
        <v>9</v>
      </c>
      <c r="AB935">
        <v>1208</v>
      </c>
      <c r="AC935" t="s">
        <v>36</v>
      </c>
      <c r="AD935">
        <v>11943.94</v>
      </c>
      <c r="AE935">
        <v>85649.64</v>
      </c>
    </row>
    <row r="936" spans="1:31" x14ac:dyDescent="0.25">
      <c r="A936" s="15">
        <v>100934</v>
      </c>
      <c r="B936" s="1">
        <v>45335</v>
      </c>
      <c r="C936" s="1" t="str">
        <f>TEXT(Table1[[#This Row],[Order Date]],"dddd")</f>
        <v>Tuesday</v>
      </c>
      <c r="D936" s="16" t="str">
        <f>TEXT(Table1[[#This Row],[Order Date]],"mmmm")</f>
        <v>February</v>
      </c>
      <c r="E936" s="1">
        <v>45337</v>
      </c>
      <c r="F936" s="1" t="str">
        <f>TEXT(Table1[[#This Row],[Shipment Date]],"dddd")</f>
        <v>Thursday</v>
      </c>
      <c r="G936" s="1" t="str">
        <f>TEXT(Table1[[#This Row],[Shipment Date]],"mmmm")</f>
        <v>February</v>
      </c>
      <c r="H936" s="1">
        <v>45344</v>
      </c>
      <c r="I936" s="16" t="str">
        <f>TEXT(Table1[[#This Row],[Delivery Date]],"dddd")</f>
        <v>Thursday</v>
      </c>
      <c r="J936" s="1" t="str">
        <f>TEXT(Table1[[#This Row],[Delivery Date]],"mmmm")</f>
        <v>February</v>
      </c>
      <c r="K936" t="s">
        <v>2519</v>
      </c>
      <c r="L936" s="15" t="s">
        <v>65</v>
      </c>
      <c r="M936" s="15" t="s">
        <v>142</v>
      </c>
      <c r="N936" t="s">
        <v>2520</v>
      </c>
      <c r="O936" s="15" t="s">
        <v>41</v>
      </c>
      <c r="P936" s="15" t="s">
        <v>42</v>
      </c>
      <c r="Q936" t="s">
        <v>2521</v>
      </c>
      <c r="R936" t="s">
        <v>44</v>
      </c>
      <c r="S936" t="s">
        <v>38</v>
      </c>
      <c r="T936" t="s">
        <v>45</v>
      </c>
      <c r="U936" s="15" t="s">
        <v>46</v>
      </c>
      <c r="V936" s="15" t="s">
        <v>35</v>
      </c>
      <c r="W936">
        <v>492</v>
      </c>
      <c r="X936">
        <v>211.04</v>
      </c>
      <c r="Y936" s="15">
        <v>103831.67999999999</v>
      </c>
      <c r="Z936">
        <v>26.42</v>
      </c>
      <c r="AA936">
        <v>7</v>
      </c>
      <c r="AB936">
        <v>1221</v>
      </c>
      <c r="AC936" t="s">
        <v>36</v>
      </c>
      <c r="AD936">
        <v>9086.65</v>
      </c>
      <c r="AE936">
        <v>94745.03</v>
      </c>
    </row>
    <row r="937" spans="1:31" x14ac:dyDescent="0.25">
      <c r="A937" s="15">
        <v>100935</v>
      </c>
      <c r="B937" s="1">
        <v>45357</v>
      </c>
      <c r="C937" s="1" t="str">
        <f>TEXT(Table1[[#This Row],[Order Date]],"dddd")</f>
        <v>Wednesday</v>
      </c>
      <c r="D937" s="16" t="str">
        <f>TEXT(Table1[[#This Row],[Order Date]],"mmmm")</f>
        <v>March</v>
      </c>
      <c r="E937" s="1">
        <v>45361</v>
      </c>
      <c r="F937" s="1" t="str">
        <f>TEXT(Table1[[#This Row],[Shipment Date]],"dddd")</f>
        <v>Sunday</v>
      </c>
      <c r="G937" s="1" t="str">
        <f>TEXT(Table1[[#This Row],[Shipment Date]],"mmmm")</f>
        <v>March</v>
      </c>
      <c r="H937" s="1">
        <v>45384</v>
      </c>
      <c r="I937" s="16" t="str">
        <f>TEXT(Table1[[#This Row],[Delivery Date]],"dddd")</f>
        <v>Tuesday</v>
      </c>
      <c r="J937" s="1" t="str">
        <f>TEXT(Table1[[#This Row],[Delivery Date]],"mmmm")</f>
        <v>April</v>
      </c>
      <c r="K937" t="s">
        <v>2522</v>
      </c>
      <c r="L937" s="15" t="s">
        <v>32</v>
      </c>
      <c r="M937" s="15" t="s">
        <v>255</v>
      </c>
      <c r="N937" t="s">
        <v>2523</v>
      </c>
      <c r="O937" s="15" t="s">
        <v>246</v>
      </c>
      <c r="P937" s="15" t="s">
        <v>29</v>
      </c>
      <c r="Q937" t="s">
        <v>401</v>
      </c>
      <c r="R937" t="s">
        <v>44</v>
      </c>
      <c r="S937" t="s">
        <v>32</v>
      </c>
      <c r="T937" t="s">
        <v>107</v>
      </c>
      <c r="U937" s="15" t="s">
        <v>108</v>
      </c>
      <c r="V937" s="15" t="s">
        <v>76</v>
      </c>
      <c r="W937">
        <v>167</v>
      </c>
      <c r="X937">
        <v>102.71</v>
      </c>
      <c r="Y937" s="15">
        <v>17152.57</v>
      </c>
      <c r="Z937">
        <v>8.19</v>
      </c>
      <c r="AA937">
        <v>23</v>
      </c>
      <c r="AB937">
        <v>3053</v>
      </c>
      <c r="AC937" t="s">
        <v>36</v>
      </c>
      <c r="AD937">
        <v>1934.06</v>
      </c>
      <c r="AE937">
        <v>15218.51</v>
      </c>
    </row>
    <row r="938" spans="1:31" x14ac:dyDescent="0.25">
      <c r="A938" s="15">
        <v>100936</v>
      </c>
      <c r="B938" s="1">
        <v>45362</v>
      </c>
      <c r="C938" s="1" t="str">
        <f>TEXT(Table1[[#This Row],[Order Date]],"dddd")</f>
        <v>Monday</v>
      </c>
      <c r="D938" s="16" t="str">
        <f>TEXT(Table1[[#This Row],[Order Date]],"mmmm")</f>
        <v>March</v>
      </c>
      <c r="E938" s="1">
        <v>45362</v>
      </c>
      <c r="F938" s="1" t="str">
        <f>TEXT(Table1[[#This Row],[Shipment Date]],"dddd")</f>
        <v>Monday</v>
      </c>
      <c r="G938" s="1" t="str">
        <f>TEXT(Table1[[#This Row],[Shipment Date]],"mmmm")</f>
        <v>March</v>
      </c>
      <c r="H938" s="1">
        <v>45365</v>
      </c>
      <c r="I938" s="16" t="str">
        <f>TEXT(Table1[[#This Row],[Delivery Date]],"dddd")</f>
        <v>Thursday</v>
      </c>
      <c r="J938" s="1" t="str">
        <f>TEXT(Table1[[#This Row],[Delivery Date]],"mmmm")</f>
        <v>March</v>
      </c>
      <c r="K938" t="s">
        <v>2524</v>
      </c>
      <c r="L938" s="15" t="s">
        <v>65</v>
      </c>
      <c r="M938" s="15" t="s">
        <v>70</v>
      </c>
      <c r="N938" t="s">
        <v>2525</v>
      </c>
      <c r="O938" s="15" t="s">
        <v>144</v>
      </c>
      <c r="P938" s="15" t="s">
        <v>52</v>
      </c>
      <c r="Q938" t="s">
        <v>1076</v>
      </c>
      <c r="R938" t="s">
        <v>31</v>
      </c>
      <c r="S938" t="s">
        <v>38</v>
      </c>
      <c r="T938" t="s">
        <v>55</v>
      </c>
      <c r="U938" s="15" t="s">
        <v>56</v>
      </c>
      <c r="V938" s="15" t="s">
        <v>68</v>
      </c>
      <c r="W938">
        <v>125</v>
      </c>
      <c r="X938">
        <v>48.57</v>
      </c>
      <c r="Y938" s="15">
        <v>6071.25</v>
      </c>
      <c r="Z938">
        <v>36.61</v>
      </c>
      <c r="AA938">
        <v>3</v>
      </c>
      <c r="AB938">
        <v>3276</v>
      </c>
      <c r="AC938" t="s">
        <v>36</v>
      </c>
      <c r="AD938">
        <v>1121.94</v>
      </c>
      <c r="AE938">
        <v>4949.3099999999995</v>
      </c>
    </row>
    <row r="939" spans="1:31" x14ac:dyDescent="0.25">
      <c r="A939" s="15">
        <v>100937</v>
      </c>
      <c r="B939" s="1">
        <v>45730</v>
      </c>
      <c r="C939" s="1" t="str">
        <f>TEXT(Table1[[#This Row],[Order Date]],"dddd")</f>
        <v>Friday</v>
      </c>
      <c r="D939" s="16" t="str">
        <f>TEXT(Table1[[#This Row],[Order Date]],"mmmm")</f>
        <v>March</v>
      </c>
      <c r="E939" s="1">
        <v>45732</v>
      </c>
      <c r="F939" s="1" t="str">
        <f>TEXT(Table1[[#This Row],[Shipment Date]],"dddd")</f>
        <v>Sunday</v>
      </c>
      <c r="G939" s="1" t="str">
        <f>TEXT(Table1[[#This Row],[Shipment Date]],"mmmm")</f>
        <v>March</v>
      </c>
      <c r="H939" s="1">
        <v>45741</v>
      </c>
      <c r="I939" s="16" t="str">
        <f>TEXT(Table1[[#This Row],[Delivery Date]],"dddd")</f>
        <v>Tuesday</v>
      </c>
      <c r="J939" s="1" t="str">
        <f>TEXT(Table1[[#This Row],[Delivery Date]],"mmmm")</f>
        <v>March</v>
      </c>
      <c r="K939" t="s">
        <v>1499</v>
      </c>
      <c r="L939" s="15" t="s">
        <v>25</v>
      </c>
      <c r="M939" s="15" t="s">
        <v>59</v>
      </c>
      <c r="N939" t="s">
        <v>2526</v>
      </c>
      <c r="O939" s="15" t="s">
        <v>198</v>
      </c>
      <c r="P939" s="15" t="s">
        <v>52</v>
      </c>
      <c r="Q939" t="s">
        <v>2527</v>
      </c>
      <c r="R939" t="s">
        <v>118</v>
      </c>
      <c r="S939" t="s">
        <v>32</v>
      </c>
      <c r="T939" t="s">
        <v>45</v>
      </c>
      <c r="U939" s="15" t="s">
        <v>46</v>
      </c>
      <c r="V939" s="15" t="s">
        <v>35</v>
      </c>
      <c r="W939">
        <v>347</v>
      </c>
      <c r="X939">
        <v>12.94</v>
      </c>
      <c r="Y939" s="15">
        <v>4490.18</v>
      </c>
      <c r="Z939">
        <v>22.31</v>
      </c>
      <c r="AA939">
        <v>9</v>
      </c>
      <c r="AB939">
        <v>1987</v>
      </c>
      <c r="AC939" t="s">
        <v>36</v>
      </c>
      <c r="AD939">
        <v>710.41</v>
      </c>
      <c r="AE939">
        <v>3779.7700000000004</v>
      </c>
    </row>
    <row r="940" spans="1:31" x14ac:dyDescent="0.25">
      <c r="A940" s="15">
        <v>100938</v>
      </c>
      <c r="B940" s="1">
        <v>45373</v>
      </c>
      <c r="C940" s="1" t="str">
        <f>TEXT(Table1[[#This Row],[Order Date]],"dddd")</f>
        <v>Friday</v>
      </c>
      <c r="D940" s="16" t="str">
        <f>TEXT(Table1[[#This Row],[Order Date]],"mmmm")</f>
        <v>March</v>
      </c>
      <c r="E940" s="1">
        <v>45376</v>
      </c>
      <c r="F940" s="1" t="str">
        <f>TEXT(Table1[[#This Row],[Shipment Date]],"dddd")</f>
        <v>Monday</v>
      </c>
      <c r="G940" s="1" t="str">
        <f>TEXT(Table1[[#This Row],[Shipment Date]],"mmmm")</f>
        <v>March</v>
      </c>
      <c r="H940" s="1">
        <v>45381</v>
      </c>
      <c r="I940" s="16" t="str">
        <f>TEXT(Table1[[#This Row],[Delivery Date]],"dddd")</f>
        <v>Saturday</v>
      </c>
      <c r="J940" s="1" t="str">
        <f>TEXT(Table1[[#This Row],[Delivery Date]],"mmmm")</f>
        <v>March</v>
      </c>
      <c r="K940" t="s">
        <v>2528</v>
      </c>
      <c r="L940" s="15" t="s">
        <v>32</v>
      </c>
      <c r="M940" s="15" t="s">
        <v>180</v>
      </c>
      <c r="N940" t="s">
        <v>2529</v>
      </c>
      <c r="O940" s="15" t="s">
        <v>198</v>
      </c>
      <c r="P940" s="15" t="s">
        <v>52</v>
      </c>
      <c r="Q940" t="s">
        <v>1705</v>
      </c>
      <c r="R940" t="s">
        <v>44</v>
      </c>
      <c r="S940" t="s">
        <v>32</v>
      </c>
      <c r="T940" t="s">
        <v>102</v>
      </c>
      <c r="U940" s="15" t="s">
        <v>103</v>
      </c>
      <c r="V940" s="15" t="s">
        <v>68</v>
      </c>
      <c r="W940">
        <v>115</v>
      </c>
      <c r="X940">
        <v>74.010000000000005</v>
      </c>
      <c r="Y940" s="15">
        <v>8511.15</v>
      </c>
      <c r="Z940">
        <v>26.64</v>
      </c>
      <c r="AA940">
        <v>5</v>
      </c>
      <c r="AB940">
        <v>2474</v>
      </c>
      <c r="AC940" t="s">
        <v>36</v>
      </c>
      <c r="AD940">
        <v>980.21</v>
      </c>
      <c r="AE940">
        <v>7530.94</v>
      </c>
    </row>
    <row r="941" spans="1:31" x14ac:dyDescent="0.25">
      <c r="A941" s="15">
        <v>100939</v>
      </c>
      <c r="B941" s="1">
        <v>45606</v>
      </c>
      <c r="C941" s="1" t="str">
        <f>TEXT(Table1[[#This Row],[Order Date]],"dddd")</f>
        <v>Sunday</v>
      </c>
      <c r="D941" s="16" t="str">
        <f>TEXT(Table1[[#This Row],[Order Date]],"mmmm")</f>
        <v>November</v>
      </c>
      <c r="E941" s="1">
        <v>45610</v>
      </c>
      <c r="F941" s="1" t="str">
        <f>TEXT(Table1[[#This Row],[Shipment Date]],"dddd")</f>
        <v>Thursday</v>
      </c>
      <c r="G941" s="1" t="str">
        <f>TEXT(Table1[[#This Row],[Shipment Date]],"mmmm")</f>
        <v>November</v>
      </c>
      <c r="H941" s="1">
        <v>45627</v>
      </c>
      <c r="I941" s="16" t="str">
        <f>TEXT(Table1[[#This Row],[Delivery Date]],"dddd")</f>
        <v>Sunday</v>
      </c>
      <c r="J941" s="1" t="str">
        <f>TEXT(Table1[[#This Row],[Delivery Date]],"mmmm")</f>
        <v>December</v>
      </c>
      <c r="K941" t="s">
        <v>2530</v>
      </c>
      <c r="L941" s="15" t="s">
        <v>65</v>
      </c>
      <c r="M941" s="15" t="s">
        <v>142</v>
      </c>
      <c r="N941" t="s">
        <v>2531</v>
      </c>
      <c r="O941" s="15" t="s">
        <v>85</v>
      </c>
      <c r="P941" s="15" t="s">
        <v>52</v>
      </c>
      <c r="Q941" t="s">
        <v>410</v>
      </c>
      <c r="R941" t="s">
        <v>113</v>
      </c>
      <c r="S941" t="s">
        <v>25</v>
      </c>
      <c r="T941" t="s">
        <v>66</v>
      </c>
      <c r="U941" s="15" t="s">
        <v>67</v>
      </c>
      <c r="V941" s="15" t="s">
        <v>123</v>
      </c>
      <c r="W941">
        <v>307</v>
      </c>
      <c r="X941">
        <v>27.91</v>
      </c>
      <c r="Y941" s="15">
        <v>8568.3700000000008</v>
      </c>
      <c r="Z941">
        <v>18.149999999999999</v>
      </c>
      <c r="AA941">
        <v>17</v>
      </c>
      <c r="AB941">
        <v>1744</v>
      </c>
      <c r="AC941" t="s">
        <v>188</v>
      </c>
      <c r="AD941">
        <v>938.09</v>
      </c>
      <c r="AE941">
        <v>7630.2800000000007</v>
      </c>
    </row>
    <row r="942" spans="1:31" x14ac:dyDescent="0.25">
      <c r="A942" s="15">
        <v>100940</v>
      </c>
      <c r="B942" s="1">
        <v>45998</v>
      </c>
      <c r="C942" s="1" t="str">
        <f>TEXT(Table1[[#This Row],[Order Date]],"dddd")</f>
        <v>Sunday</v>
      </c>
      <c r="D942" s="16" t="str">
        <f>TEXT(Table1[[#This Row],[Order Date]],"mmmm")</f>
        <v>December</v>
      </c>
      <c r="E942" s="1">
        <v>46000</v>
      </c>
      <c r="F942" s="1" t="str">
        <f>TEXT(Table1[[#This Row],[Shipment Date]],"dddd")</f>
        <v>Tuesday</v>
      </c>
      <c r="G942" s="1" t="str">
        <f>TEXT(Table1[[#This Row],[Shipment Date]],"mmmm")</f>
        <v>December</v>
      </c>
      <c r="H942" s="1">
        <v>46002</v>
      </c>
      <c r="I942" s="16" t="str">
        <f>TEXT(Table1[[#This Row],[Delivery Date]],"dddd")</f>
        <v>Thursday</v>
      </c>
      <c r="J942" s="1" t="str">
        <f>TEXT(Table1[[#This Row],[Delivery Date]],"mmmm")</f>
        <v>December</v>
      </c>
      <c r="K942" t="s">
        <v>1952</v>
      </c>
      <c r="L942" s="15" t="s">
        <v>54</v>
      </c>
      <c r="M942" s="15" t="s">
        <v>129</v>
      </c>
      <c r="N942" t="s">
        <v>2532</v>
      </c>
      <c r="O942" s="15" t="s">
        <v>116</v>
      </c>
      <c r="P942" s="15" t="s">
        <v>62</v>
      </c>
      <c r="Q942" t="s">
        <v>353</v>
      </c>
      <c r="R942" t="s">
        <v>31</v>
      </c>
      <c r="S942" t="s">
        <v>54</v>
      </c>
      <c r="T942" t="s">
        <v>33</v>
      </c>
      <c r="U942" s="15" t="s">
        <v>34</v>
      </c>
      <c r="V942" s="15" t="s">
        <v>68</v>
      </c>
      <c r="W942">
        <v>340</v>
      </c>
      <c r="X942">
        <v>20.75</v>
      </c>
      <c r="Y942" s="15">
        <v>7055</v>
      </c>
      <c r="Z942">
        <v>37.44</v>
      </c>
      <c r="AA942">
        <v>2</v>
      </c>
      <c r="AB942">
        <v>3305</v>
      </c>
      <c r="AC942" t="s">
        <v>36</v>
      </c>
      <c r="AD942">
        <v>520.21</v>
      </c>
      <c r="AE942">
        <v>6534.79</v>
      </c>
    </row>
    <row r="943" spans="1:31" x14ac:dyDescent="0.25">
      <c r="A943" s="15">
        <v>100941</v>
      </c>
      <c r="B943" s="1">
        <v>45622</v>
      </c>
      <c r="C943" s="1" t="str">
        <f>TEXT(Table1[[#This Row],[Order Date]],"dddd")</f>
        <v>Tuesday</v>
      </c>
      <c r="D943" s="16" t="str">
        <f>TEXT(Table1[[#This Row],[Order Date]],"mmmm")</f>
        <v>November</v>
      </c>
      <c r="E943" s="1">
        <v>45624</v>
      </c>
      <c r="F943" s="1" t="str">
        <f>TEXT(Table1[[#This Row],[Shipment Date]],"dddd")</f>
        <v>Thursday</v>
      </c>
      <c r="G943" s="1" t="str">
        <f>TEXT(Table1[[#This Row],[Shipment Date]],"mmmm")</f>
        <v>November</v>
      </c>
      <c r="H943" s="1">
        <v>45628</v>
      </c>
      <c r="I943" s="16" t="str">
        <f>TEXT(Table1[[#This Row],[Delivery Date]],"dddd")</f>
        <v>Monday</v>
      </c>
      <c r="J943" s="1" t="str">
        <f>TEXT(Table1[[#This Row],[Delivery Date]],"mmmm")</f>
        <v>December</v>
      </c>
      <c r="K943" t="s">
        <v>2533</v>
      </c>
      <c r="L943" s="15" t="s">
        <v>25</v>
      </c>
      <c r="M943" s="15" t="s">
        <v>233</v>
      </c>
      <c r="N943" t="s">
        <v>2534</v>
      </c>
      <c r="O943" s="15" t="s">
        <v>149</v>
      </c>
      <c r="P943" s="15" t="s">
        <v>42</v>
      </c>
      <c r="Q943" t="s">
        <v>1909</v>
      </c>
      <c r="R943" t="s">
        <v>122</v>
      </c>
      <c r="S943" t="s">
        <v>54</v>
      </c>
      <c r="T943" t="s">
        <v>74</v>
      </c>
      <c r="U943" s="15" t="s">
        <v>75</v>
      </c>
      <c r="V943" s="15" t="s">
        <v>68</v>
      </c>
      <c r="W943">
        <v>203</v>
      </c>
      <c r="X943">
        <v>182.87</v>
      </c>
      <c r="Y943" s="15">
        <v>37122.61</v>
      </c>
      <c r="Z943">
        <v>41.67</v>
      </c>
      <c r="AA943">
        <v>4</v>
      </c>
      <c r="AB943">
        <v>1316</v>
      </c>
      <c r="AC943" t="s">
        <v>36</v>
      </c>
      <c r="AD943">
        <v>7741.54</v>
      </c>
      <c r="AE943">
        <v>29381.07</v>
      </c>
    </row>
    <row r="944" spans="1:31" x14ac:dyDescent="0.25">
      <c r="A944" s="15">
        <v>100942</v>
      </c>
      <c r="B944" s="1">
        <v>45579</v>
      </c>
      <c r="C944" s="1" t="str">
        <f>TEXT(Table1[[#This Row],[Order Date]],"dddd")</f>
        <v>Monday</v>
      </c>
      <c r="D944" s="16" t="str">
        <f>TEXT(Table1[[#This Row],[Order Date]],"mmmm")</f>
        <v>October</v>
      </c>
      <c r="E944" s="1">
        <v>45580</v>
      </c>
      <c r="F944" s="1" t="str">
        <f>TEXT(Table1[[#This Row],[Shipment Date]],"dddd")</f>
        <v>Tuesday</v>
      </c>
      <c r="G944" s="1" t="str">
        <f>TEXT(Table1[[#This Row],[Shipment Date]],"mmmm")</f>
        <v>October</v>
      </c>
      <c r="H944" s="1">
        <v>45582</v>
      </c>
      <c r="I944" s="16" t="str">
        <f>TEXT(Table1[[#This Row],[Delivery Date]],"dddd")</f>
        <v>Thursday</v>
      </c>
      <c r="J944" s="1" t="str">
        <f>TEXT(Table1[[#This Row],[Delivery Date]],"mmmm")</f>
        <v>October</v>
      </c>
      <c r="K944" t="s">
        <v>2535</v>
      </c>
      <c r="L944" s="15" t="s">
        <v>38</v>
      </c>
      <c r="M944" s="15" t="s">
        <v>217</v>
      </c>
      <c r="N944" t="s">
        <v>2536</v>
      </c>
      <c r="O944" s="15" t="s">
        <v>139</v>
      </c>
      <c r="P944" s="15" t="s">
        <v>42</v>
      </c>
      <c r="Q944" t="s">
        <v>2537</v>
      </c>
      <c r="R944" t="s">
        <v>113</v>
      </c>
      <c r="S944" t="s">
        <v>25</v>
      </c>
      <c r="T944" t="s">
        <v>203</v>
      </c>
      <c r="U944" s="15" t="s">
        <v>204</v>
      </c>
      <c r="V944" s="15" t="s">
        <v>68</v>
      </c>
      <c r="W944">
        <v>479</v>
      </c>
      <c r="X944">
        <v>212.38</v>
      </c>
      <c r="Y944" s="15">
        <v>101730.02</v>
      </c>
      <c r="Z944">
        <v>59.55</v>
      </c>
      <c r="AA944">
        <v>2</v>
      </c>
      <c r="AB944">
        <v>583</v>
      </c>
      <c r="AC944" t="s">
        <v>36</v>
      </c>
      <c r="AD944">
        <v>10339.91</v>
      </c>
      <c r="AE944">
        <v>91390.11</v>
      </c>
    </row>
    <row r="945" spans="1:31" x14ac:dyDescent="0.25">
      <c r="A945" s="15">
        <v>100943</v>
      </c>
      <c r="B945" s="1">
        <v>45413</v>
      </c>
      <c r="C945" s="1" t="str">
        <f>TEXT(Table1[[#This Row],[Order Date]],"dddd")</f>
        <v>Wednesday</v>
      </c>
      <c r="D945" s="16" t="str">
        <f>TEXT(Table1[[#This Row],[Order Date]],"mmmm")</f>
        <v>May</v>
      </c>
      <c r="E945" s="1">
        <v>45414</v>
      </c>
      <c r="F945" s="1" t="str">
        <f>TEXT(Table1[[#This Row],[Shipment Date]],"dddd")</f>
        <v>Thursday</v>
      </c>
      <c r="G945" s="1" t="str">
        <f>TEXT(Table1[[#This Row],[Shipment Date]],"mmmm")</f>
        <v>May</v>
      </c>
      <c r="H945" s="1">
        <v>45417</v>
      </c>
      <c r="I945" s="16" t="str">
        <f>TEXT(Table1[[#This Row],[Delivery Date]],"dddd")</f>
        <v>Sunday</v>
      </c>
      <c r="J945" s="1" t="str">
        <f>TEXT(Table1[[#This Row],[Delivery Date]],"mmmm")</f>
        <v>May</v>
      </c>
      <c r="K945" t="s">
        <v>2538</v>
      </c>
      <c r="L945" s="15" t="s">
        <v>54</v>
      </c>
      <c r="M945" s="15" t="s">
        <v>225</v>
      </c>
      <c r="N945" t="s">
        <v>2539</v>
      </c>
      <c r="O945" s="15" t="s">
        <v>177</v>
      </c>
      <c r="P945" s="15" t="s">
        <v>29</v>
      </c>
      <c r="Q945" t="s">
        <v>2540</v>
      </c>
      <c r="R945" t="s">
        <v>31</v>
      </c>
      <c r="S945" t="s">
        <v>38</v>
      </c>
      <c r="T945" t="s">
        <v>203</v>
      </c>
      <c r="U945" s="15" t="s">
        <v>204</v>
      </c>
      <c r="V945" s="15" t="s">
        <v>68</v>
      </c>
      <c r="W945">
        <v>146</v>
      </c>
      <c r="X945">
        <v>71.72</v>
      </c>
      <c r="Y945" s="15">
        <v>10471.120000000001</v>
      </c>
      <c r="Z945">
        <v>37.97</v>
      </c>
      <c r="AA945">
        <v>3</v>
      </c>
      <c r="AB945">
        <v>993</v>
      </c>
      <c r="AC945" t="s">
        <v>36</v>
      </c>
      <c r="AD945">
        <v>306.69</v>
      </c>
      <c r="AE945">
        <v>10164.43</v>
      </c>
    </row>
    <row r="946" spans="1:31" x14ac:dyDescent="0.25">
      <c r="A946" s="15">
        <v>100944</v>
      </c>
      <c r="B946" s="1">
        <v>45700</v>
      </c>
      <c r="C946" s="1" t="str">
        <f>TEXT(Table1[[#This Row],[Order Date]],"dddd")</f>
        <v>Wednesday</v>
      </c>
      <c r="D946" s="16" t="str">
        <f>TEXT(Table1[[#This Row],[Order Date]],"mmmm")</f>
        <v>February</v>
      </c>
      <c r="E946" s="1">
        <v>45704</v>
      </c>
      <c r="F946" s="1" t="str">
        <f>TEXT(Table1[[#This Row],[Shipment Date]],"dddd")</f>
        <v>Sunday</v>
      </c>
      <c r="G946" s="1" t="str">
        <f>TEXT(Table1[[#This Row],[Shipment Date]],"mmmm")</f>
        <v>February</v>
      </c>
      <c r="H946" s="1">
        <v>45711</v>
      </c>
      <c r="I946" s="16" t="str">
        <f>TEXT(Table1[[#This Row],[Delivery Date]],"dddd")</f>
        <v>Sunday</v>
      </c>
      <c r="J946" s="1" t="str">
        <f>TEXT(Table1[[#This Row],[Delivery Date]],"mmmm")</f>
        <v>February</v>
      </c>
      <c r="K946" t="s">
        <v>2541</v>
      </c>
      <c r="L946" s="15" t="s">
        <v>54</v>
      </c>
      <c r="M946" s="15" t="s">
        <v>193</v>
      </c>
      <c r="N946" t="s">
        <v>2542</v>
      </c>
      <c r="O946" s="15" t="s">
        <v>72</v>
      </c>
      <c r="P946" s="15" t="s">
        <v>42</v>
      </c>
      <c r="Q946" t="s">
        <v>268</v>
      </c>
      <c r="R946" t="s">
        <v>64</v>
      </c>
      <c r="S946" t="s">
        <v>32</v>
      </c>
      <c r="T946" t="s">
        <v>151</v>
      </c>
      <c r="U946" s="15" t="s">
        <v>152</v>
      </c>
      <c r="V946" s="15" t="s">
        <v>68</v>
      </c>
      <c r="W946">
        <v>114</v>
      </c>
      <c r="X946">
        <v>385.92</v>
      </c>
      <c r="Y946" s="15">
        <v>43994.879999999997</v>
      </c>
      <c r="Z946">
        <v>35.9</v>
      </c>
      <c r="AA946">
        <v>7</v>
      </c>
      <c r="AB946">
        <v>1056</v>
      </c>
      <c r="AC946" t="s">
        <v>36</v>
      </c>
      <c r="AD946">
        <v>8970.0400000000009</v>
      </c>
      <c r="AE946">
        <v>35024.839999999997</v>
      </c>
    </row>
    <row r="947" spans="1:31" x14ac:dyDescent="0.25">
      <c r="A947" s="15">
        <v>100945</v>
      </c>
      <c r="B947" s="1">
        <v>45604</v>
      </c>
      <c r="C947" s="1" t="str">
        <f>TEXT(Table1[[#This Row],[Order Date]],"dddd")</f>
        <v>Friday</v>
      </c>
      <c r="D947" s="16" t="str">
        <f>TEXT(Table1[[#This Row],[Order Date]],"mmmm")</f>
        <v>November</v>
      </c>
      <c r="E947" s="1">
        <v>45607</v>
      </c>
      <c r="F947" s="1" t="str">
        <f>TEXT(Table1[[#This Row],[Shipment Date]],"dddd")</f>
        <v>Monday</v>
      </c>
      <c r="G947" s="1" t="str">
        <f>TEXT(Table1[[#This Row],[Shipment Date]],"mmmm")</f>
        <v>November</v>
      </c>
      <c r="H947" s="1">
        <v>45611</v>
      </c>
      <c r="I947" s="16" t="str">
        <f>TEXT(Table1[[#This Row],[Delivery Date]],"dddd")</f>
        <v>Friday</v>
      </c>
      <c r="J947" s="1" t="str">
        <f>TEXT(Table1[[#This Row],[Delivery Date]],"mmmm")</f>
        <v>November</v>
      </c>
      <c r="K947" t="s">
        <v>2543</v>
      </c>
      <c r="L947" s="15" t="s">
        <v>25</v>
      </c>
      <c r="M947" s="15" t="s">
        <v>233</v>
      </c>
      <c r="N947" t="s">
        <v>2544</v>
      </c>
      <c r="O947" s="15" t="s">
        <v>79</v>
      </c>
      <c r="P947" s="15" t="s">
        <v>80</v>
      </c>
      <c r="Q947" t="s">
        <v>2545</v>
      </c>
      <c r="R947" t="s">
        <v>44</v>
      </c>
      <c r="S947" t="s">
        <v>25</v>
      </c>
      <c r="T947" t="s">
        <v>66</v>
      </c>
      <c r="U947" s="15" t="s">
        <v>67</v>
      </c>
      <c r="V947" s="15" t="s">
        <v>123</v>
      </c>
      <c r="W947">
        <v>340</v>
      </c>
      <c r="X947">
        <v>334.08</v>
      </c>
      <c r="Y947" s="15">
        <v>113587.2</v>
      </c>
      <c r="Z947">
        <v>14.04</v>
      </c>
      <c r="AA947">
        <v>4</v>
      </c>
      <c r="AB947">
        <v>1692</v>
      </c>
      <c r="AC947" t="s">
        <v>36</v>
      </c>
      <c r="AD947">
        <v>31674.71</v>
      </c>
      <c r="AE947">
        <v>81912.489999999991</v>
      </c>
    </row>
    <row r="948" spans="1:31" x14ac:dyDescent="0.25">
      <c r="A948" s="15">
        <v>100946</v>
      </c>
      <c r="B948" s="1">
        <v>45989</v>
      </c>
      <c r="C948" s="1" t="str">
        <f>TEXT(Table1[[#This Row],[Order Date]],"dddd")</f>
        <v>Friday</v>
      </c>
      <c r="D948" s="16" t="str">
        <f>TEXT(Table1[[#This Row],[Order Date]],"mmmm")</f>
        <v>November</v>
      </c>
      <c r="E948" s="1">
        <v>45993</v>
      </c>
      <c r="F948" s="1" t="str">
        <f>TEXT(Table1[[#This Row],[Shipment Date]],"dddd")</f>
        <v>Tuesday</v>
      </c>
      <c r="G948" s="1" t="str">
        <f>TEXT(Table1[[#This Row],[Shipment Date]],"mmmm")</f>
        <v>December</v>
      </c>
      <c r="H948" s="1">
        <v>46002</v>
      </c>
      <c r="I948" s="16" t="str">
        <f>TEXT(Table1[[#This Row],[Delivery Date]],"dddd")</f>
        <v>Thursday</v>
      </c>
      <c r="J948" s="1" t="str">
        <f>TEXT(Table1[[#This Row],[Delivery Date]],"mmmm")</f>
        <v>December</v>
      </c>
      <c r="K948" t="s">
        <v>2546</v>
      </c>
      <c r="L948" s="15" t="s">
        <v>54</v>
      </c>
      <c r="M948" s="15" t="s">
        <v>225</v>
      </c>
      <c r="N948" t="s">
        <v>2547</v>
      </c>
      <c r="O948" s="15" t="s">
        <v>126</v>
      </c>
      <c r="P948" s="15" t="s">
        <v>42</v>
      </c>
      <c r="Q948" t="s">
        <v>2548</v>
      </c>
      <c r="R948" t="s">
        <v>44</v>
      </c>
      <c r="S948" t="s">
        <v>65</v>
      </c>
      <c r="T948" t="s">
        <v>45</v>
      </c>
      <c r="U948" s="15" t="s">
        <v>46</v>
      </c>
      <c r="V948" s="15" t="s">
        <v>123</v>
      </c>
      <c r="W948">
        <v>256</v>
      </c>
      <c r="X948">
        <v>263.51</v>
      </c>
      <c r="Y948" s="15">
        <v>67458.559999999998</v>
      </c>
      <c r="Z948">
        <v>16.91</v>
      </c>
      <c r="AA948">
        <v>9</v>
      </c>
      <c r="AB948">
        <v>590</v>
      </c>
      <c r="AC948" t="s">
        <v>36</v>
      </c>
      <c r="AD948">
        <v>14380.25</v>
      </c>
      <c r="AE948">
        <v>53078.31</v>
      </c>
    </row>
    <row r="949" spans="1:31" x14ac:dyDescent="0.25">
      <c r="A949" s="15">
        <v>100947</v>
      </c>
      <c r="B949" s="1">
        <v>45935</v>
      </c>
      <c r="C949" s="1" t="str">
        <f>TEXT(Table1[[#This Row],[Order Date]],"dddd")</f>
        <v>Sunday</v>
      </c>
      <c r="D949" s="16" t="str">
        <f>TEXT(Table1[[#This Row],[Order Date]],"mmmm")</f>
        <v>October</v>
      </c>
      <c r="E949" s="1">
        <v>45938</v>
      </c>
      <c r="F949" s="1" t="str">
        <f>TEXT(Table1[[#This Row],[Shipment Date]],"dddd")</f>
        <v>Wednesday</v>
      </c>
      <c r="G949" s="1" t="str">
        <f>TEXT(Table1[[#This Row],[Shipment Date]],"mmmm")</f>
        <v>October</v>
      </c>
      <c r="H949" s="1">
        <v>45939</v>
      </c>
      <c r="I949" s="16" t="str">
        <f>TEXT(Table1[[#This Row],[Delivery Date]],"dddd")</f>
        <v>Thursday</v>
      </c>
      <c r="J949" s="1" t="str">
        <f>TEXT(Table1[[#This Row],[Delivery Date]],"mmmm")</f>
        <v>October</v>
      </c>
      <c r="K949" t="s">
        <v>2549</v>
      </c>
      <c r="L949" s="15" t="s">
        <v>32</v>
      </c>
      <c r="M949" s="15" t="s">
        <v>110</v>
      </c>
      <c r="N949" t="s">
        <v>2550</v>
      </c>
      <c r="O949" s="15" t="s">
        <v>416</v>
      </c>
      <c r="P949" s="15" t="s">
        <v>80</v>
      </c>
      <c r="Q949" t="s">
        <v>1116</v>
      </c>
      <c r="R949" t="s">
        <v>31</v>
      </c>
      <c r="S949" t="s">
        <v>54</v>
      </c>
      <c r="T949" t="s">
        <v>92</v>
      </c>
      <c r="U949" s="15" t="s">
        <v>93</v>
      </c>
      <c r="V949" s="15" t="s">
        <v>68</v>
      </c>
      <c r="W949">
        <v>88</v>
      </c>
      <c r="X949">
        <v>185.44</v>
      </c>
      <c r="Y949" s="15">
        <v>16318.72</v>
      </c>
      <c r="Z949">
        <v>34.21</v>
      </c>
      <c r="AA949">
        <v>1</v>
      </c>
      <c r="AB949">
        <v>247</v>
      </c>
      <c r="AC949" t="s">
        <v>36</v>
      </c>
      <c r="AD949">
        <v>3201.57</v>
      </c>
      <c r="AE949">
        <v>13117.15</v>
      </c>
    </row>
    <row r="950" spans="1:31" x14ac:dyDescent="0.25">
      <c r="A950" s="15">
        <v>100948</v>
      </c>
      <c r="B950" s="1">
        <v>46014</v>
      </c>
      <c r="C950" s="1" t="str">
        <f>TEXT(Table1[[#This Row],[Order Date]],"dddd")</f>
        <v>Tuesday</v>
      </c>
      <c r="D950" s="16" t="str">
        <f>TEXT(Table1[[#This Row],[Order Date]],"mmmm")</f>
        <v>December</v>
      </c>
      <c r="E950" s="1">
        <v>46018</v>
      </c>
      <c r="F950" s="1" t="str">
        <f>TEXT(Table1[[#This Row],[Shipment Date]],"dddd")</f>
        <v>Saturday</v>
      </c>
      <c r="G950" s="1" t="str">
        <f>TEXT(Table1[[#This Row],[Shipment Date]],"mmmm")</f>
        <v>December</v>
      </c>
      <c r="H950" s="1">
        <v>46020</v>
      </c>
      <c r="I950" s="16" t="str">
        <f>TEXT(Table1[[#This Row],[Delivery Date]],"dddd")</f>
        <v>Monday</v>
      </c>
      <c r="J950" s="1" t="str">
        <f>TEXT(Table1[[#This Row],[Delivery Date]],"mmmm")</f>
        <v>December</v>
      </c>
      <c r="K950" t="s">
        <v>2551</v>
      </c>
      <c r="L950" s="15" t="s">
        <v>38</v>
      </c>
      <c r="M950" s="15" t="s">
        <v>147</v>
      </c>
      <c r="N950" t="s">
        <v>2552</v>
      </c>
      <c r="O950" s="15" t="s">
        <v>177</v>
      </c>
      <c r="P950" s="15" t="s">
        <v>29</v>
      </c>
      <c r="Q950" t="s">
        <v>247</v>
      </c>
      <c r="R950" t="s">
        <v>64</v>
      </c>
      <c r="S950" t="s">
        <v>54</v>
      </c>
      <c r="T950" t="s">
        <v>55</v>
      </c>
      <c r="U950" s="15" t="s">
        <v>56</v>
      </c>
      <c r="V950" s="15" t="s">
        <v>68</v>
      </c>
      <c r="W950">
        <v>181</v>
      </c>
      <c r="X950">
        <v>111.66</v>
      </c>
      <c r="Y950" s="15">
        <v>20210.46</v>
      </c>
      <c r="Z950">
        <v>40.24</v>
      </c>
      <c r="AA950">
        <v>2</v>
      </c>
      <c r="AB950">
        <v>2160</v>
      </c>
      <c r="AC950" t="s">
        <v>36</v>
      </c>
      <c r="AD950">
        <v>5566.82</v>
      </c>
      <c r="AE950">
        <v>14643.64</v>
      </c>
    </row>
    <row r="951" spans="1:31" x14ac:dyDescent="0.25">
      <c r="A951" s="15">
        <v>100949</v>
      </c>
      <c r="B951" s="1">
        <v>45480</v>
      </c>
      <c r="C951" s="1" t="str">
        <f>TEXT(Table1[[#This Row],[Order Date]],"dddd")</f>
        <v>Sunday</v>
      </c>
      <c r="D951" s="16" t="str">
        <f>TEXT(Table1[[#This Row],[Order Date]],"mmmm")</f>
        <v>July</v>
      </c>
      <c r="E951" s="1">
        <v>45480</v>
      </c>
      <c r="F951" s="1" t="str">
        <f>TEXT(Table1[[#This Row],[Shipment Date]],"dddd")</f>
        <v>Sunday</v>
      </c>
      <c r="G951" s="1" t="str">
        <f>TEXT(Table1[[#This Row],[Shipment Date]],"mmmm")</f>
        <v>July</v>
      </c>
      <c r="H951" s="1">
        <v>45485</v>
      </c>
      <c r="I951" s="16" t="str">
        <f>TEXT(Table1[[#This Row],[Delivery Date]],"dddd")</f>
        <v>Friday</v>
      </c>
      <c r="J951" s="1" t="str">
        <f>TEXT(Table1[[#This Row],[Delivery Date]],"mmmm")</f>
        <v>July</v>
      </c>
      <c r="K951" t="s">
        <v>2553</v>
      </c>
      <c r="L951" s="15" t="s">
        <v>54</v>
      </c>
      <c r="M951" s="15" t="s">
        <v>225</v>
      </c>
      <c r="N951" t="s">
        <v>2554</v>
      </c>
      <c r="O951" s="15" t="s">
        <v>28</v>
      </c>
      <c r="P951" s="15" t="s">
        <v>29</v>
      </c>
      <c r="Q951" t="s">
        <v>2555</v>
      </c>
      <c r="R951" t="s">
        <v>113</v>
      </c>
      <c r="S951" t="s">
        <v>25</v>
      </c>
      <c r="T951" t="s">
        <v>33</v>
      </c>
      <c r="U951" s="15" t="s">
        <v>34</v>
      </c>
      <c r="V951" s="15" t="s">
        <v>123</v>
      </c>
      <c r="W951">
        <v>344</v>
      </c>
      <c r="X951">
        <v>28.52</v>
      </c>
      <c r="Y951" s="15">
        <v>9810.8799999999992</v>
      </c>
      <c r="Z951">
        <v>19.05</v>
      </c>
      <c r="AA951">
        <v>5</v>
      </c>
      <c r="AB951">
        <v>3062</v>
      </c>
      <c r="AC951" t="s">
        <v>47</v>
      </c>
      <c r="AD951">
        <v>-202.55</v>
      </c>
      <c r="AE951">
        <v>10013.429999999998</v>
      </c>
    </row>
    <row r="952" spans="1:31" x14ac:dyDescent="0.25">
      <c r="A952" s="15">
        <v>100950</v>
      </c>
      <c r="B952" s="1">
        <v>45673</v>
      </c>
      <c r="C952" s="1" t="str">
        <f>TEXT(Table1[[#This Row],[Order Date]],"dddd")</f>
        <v>Thursday</v>
      </c>
      <c r="D952" s="16" t="str">
        <f>TEXT(Table1[[#This Row],[Order Date]],"mmmm")</f>
        <v>January</v>
      </c>
      <c r="E952" s="1">
        <v>45676</v>
      </c>
      <c r="F952" s="1" t="str">
        <f>TEXT(Table1[[#This Row],[Shipment Date]],"dddd")</f>
        <v>Sunday</v>
      </c>
      <c r="G952" s="1" t="str">
        <f>TEXT(Table1[[#This Row],[Shipment Date]],"mmmm")</f>
        <v>January</v>
      </c>
      <c r="H952" s="1">
        <v>45677</v>
      </c>
      <c r="I952" s="16" t="str">
        <f>TEXT(Table1[[#This Row],[Delivery Date]],"dddd")</f>
        <v>Monday</v>
      </c>
      <c r="J952" s="1" t="str">
        <f>TEXT(Table1[[#This Row],[Delivery Date]],"mmmm")</f>
        <v>January</v>
      </c>
      <c r="K952" t="s">
        <v>2556</v>
      </c>
      <c r="L952" s="15" t="s">
        <v>54</v>
      </c>
      <c r="M952" s="15" t="s">
        <v>129</v>
      </c>
      <c r="N952" t="s">
        <v>1021</v>
      </c>
      <c r="O952" s="15" t="s">
        <v>191</v>
      </c>
      <c r="P952" s="15" t="s">
        <v>62</v>
      </c>
      <c r="Q952" t="s">
        <v>2557</v>
      </c>
      <c r="R952" t="s">
        <v>187</v>
      </c>
      <c r="S952" t="s">
        <v>25</v>
      </c>
      <c r="T952" t="s">
        <v>151</v>
      </c>
      <c r="U952" s="15" t="s">
        <v>152</v>
      </c>
      <c r="V952" s="15" t="s">
        <v>68</v>
      </c>
      <c r="W952">
        <v>474</v>
      </c>
      <c r="X952">
        <v>17.239999999999998</v>
      </c>
      <c r="Y952" s="15">
        <v>8171.76</v>
      </c>
      <c r="Z952">
        <v>59.23</v>
      </c>
      <c r="AA952">
        <v>1</v>
      </c>
      <c r="AB952">
        <v>4520</v>
      </c>
      <c r="AC952" t="s">
        <v>36</v>
      </c>
      <c r="AD952">
        <v>384.84</v>
      </c>
      <c r="AE952">
        <v>7786.92</v>
      </c>
    </row>
    <row r="953" spans="1:31" x14ac:dyDescent="0.25">
      <c r="A953" s="15">
        <v>100951</v>
      </c>
      <c r="B953" s="1">
        <v>45444</v>
      </c>
      <c r="C953" s="1" t="str">
        <f>TEXT(Table1[[#This Row],[Order Date]],"dddd")</f>
        <v>Saturday</v>
      </c>
      <c r="D953" s="16" t="str">
        <f>TEXT(Table1[[#This Row],[Order Date]],"mmmm")</f>
        <v>June</v>
      </c>
      <c r="E953" s="1">
        <v>45448</v>
      </c>
      <c r="F953" s="1" t="str">
        <f>TEXT(Table1[[#This Row],[Shipment Date]],"dddd")</f>
        <v>Wednesday</v>
      </c>
      <c r="G953" s="1" t="str">
        <f>TEXT(Table1[[#This Row],[Shipment Date]],"mmmm")</f>
        <v>June</v>
      </c>
      <c r="H953" s="1">
        <v>45454</v>
      </c>
      <c r="I953" s="16" t="str">
        <f>TEXT(Table1[[#This Row],[Delivery Date]],"dddd")</f>
        <v>Tuesday</v>
      </c>
      <c r="J953" s="1" t="str">
        <f>TEXT(Table1[[#This Row],[Delivery Date]],"mmmm")</f>
        <v>June</v>
      </c>
      <c r="K953" t="s">
        <v>2558</v>
      </c>
      <c r="L953" s="15" t="s">
        <v>54</v>
      </c>
      <c r="M953" s="15" t="s">
        <v>158</v>
      </c>
      <c r="N953" t="s">
        <v>2559</v>
      </c>
      <c r="O953" s="15" t="s">
        <v>61</v>
      </c>
      <c r="P953" s="15" t="s">
        <v>62</v>
      </c>
      <c r="Q953" t="s">
        <v>1265</v>
      </c>
      <c r="R953" t="s">
        <v>212</v>
      </c>
      <c r="S953" t="s">
        <v>65</v>
      </c>
      <c r="T953" t="s">
        <v>66</v>
      </c>
      <c r="U953" s="15" t="s">
        <v>67</v>
      </c>
      <c r="V953" s="15" t="s">
        <v>35</v>
      </c>
      <c r="W953">
        <v>437</v>
      </c>
      <c r="X953">
        <v>21.57</v>
      </c>
      <c r="Y953" s="15">
        <v>9426.09</v>
      </c>
      <c r="Z953">
        <v>24.86</v>
      </c>
      <c r="AA953">
        <v>6</v>
      </c>
      <c r="AB953">
        <v>3589</v>
      </c>
      <c r="AC953" t="s">
        <v>36</v>
      </c>
      <c r="AD953">
        <v>462.7</v>
      </c>
      <c r="AE953">
        <v>8963.39</v>
      </c>
    </row>
    <row r="954" spans="1:31" x14ac:dyDescent="0.25">
      <c r="A954" s="15">
        <v>100952</v>
      </c>
      <c r="B954" s="1">
        <v>46002</v>
      </c>
      <c r="C954" s="1" t="str">
        <f>TEXT(Table1[[#This Row],[Order Date]],"dddd")</f>
        <v>Thursday</v>
      </c>
      <c r="D954" s="16" t="str">
        <f>TEXT(Table1[[#This Row],[Order Date]],"mmmm")</f>
        <v>December</v>
      </c>
      <c r="E954" s="1">
        <v>46007</v>
      </c>
      <c r="F954" s="1" t="str">
        <f>TEXT(Table1[[#This Row],[Shipment Date]],"dddd")</f>
        <v>Tuesday</v>
      </c>
      <c r="G954" s="1" t="str">
        <f>TEXT(Table1[[#This Row],[Shipment Date]],"mmmm")</f>
        <v>December</v>
      </c>
      <c r="H954" s="1">
        <v>46012</v>
      </c>
      <c r="I954" s="16" t="str">
        <f>TEXT(Table1[[#This Row],[Delivery Date]],"dddd")</f>
        <v>Sunday</v>
      </c>
      <c r="J954" s="1" t="str">
        <f>TEXT(Table1[[#This Row],[Delivery Date]],"mmmm")</f>
        <v>December</v>
      </c>
      <c r="K954" t="s">
        <v>2560</v>
      </c>
      <c r="L954" s="15" t="s">
        <v>38</v>
      </c>
      <c r="M954" s="15" t="s">
        <v>147</v>
      </c>
      <c r="N954" t="s">
        <v>2561</v>
      </c>
      <c r="O954" s="15" t="s">
        <v>41</v>
      </c>
      <c r="P954" s="15" t="s">
        <v>42</v>
      </c>
      <c r="Q954" t="s">
        <v>1259</v>
      </c>
      <c r="R954" t="s">
        <v>118</v>
      </c>
      <c r="S954" t="s">
        <v>54</v>
      </c>
      <c r="T954" t="s">
        <v>92</v>
      </c>
      <c r="U954" s="15" t="s">
        <v>93</v>
      </c>
      <c r="V954" s="15" t="s">
        <v>68</v>
      </c>
      <c r="W954">
        <v>183</v>
      </c>
      <c r="X954">
        <v>257.48</v>
      </c>
      <c r="Y954" s="15">
        <v>47118.84</v>
      </c>
      <c r="Z954">
        <v>40.369999999999997</v>
      </c>
      <c r="AA954">
        <v>5</v>
      </c>
      <c r="AB954">
        <v>1109</v>
      </c>
      <c r="AC954" t="s">
        <v>36</v>
      </c>
      <c r="AD954">
        <v>4423.38</v>
      </c>
      <c r="AE954">
        <v>42695.46</v>
      </c>
    </row>
    <row r="955" spans="1:31" x14ac:dyDescent="0.25">
      <c r="A955" s="15">
        <v>100953</v>
      </c>
      <c r="B955" s="1">
        <v>45532</v>
      </c>
      <c r="C955" s="1" t="str">
        <f>TEXT(Table1[[#This Row],[Order Date]],"dddd")</f>
        <v>Wednesday</v>
      </c>
      <c r="D955" s="16" t="str">
        <f>TEXT(Table1[[#This Row],[Order Date]],"mmmm")</f>
        <v>August</v>
      </c>
      <c r="E955" s="1">
        <v>45536</v>
      </c>
      <c r="F955" s="1" t="str">
        <f>TEXT(Table1[[#This Row],[Shipment Date]],"dddd")</f>
        <v>Sunday</v>
      </c>
      <c r="G955" s="1" t="str">
        <f>TEXT(Table1[[#This Row],[Shipment Date]],"mmmm")</f>
        <v>September</v>
      </c>
      <c r="H955" s="1">
        <v>45552</v>
      </c>
      <c r="I955" s="16" t="str">
        <f>TEXT(Table1[[#This Row],[Delivery Date]],"dddd")</f>
        <v>Tuesday</v>
      </c>
      <c r="J955" s="1" t="str">
        <f>TEXT(Table1[[#This Row],[Delivery Date]],"mmmm")</f>
        <v>September</v>
      </c>
      <c r="K955" t="s">
        <v>2562</v>
      </c>
      <c r="L955" s="15" t="s">
        <v>65</v>
      </c>
      <c r="M955" s="15" t="s">
        <v>142</v>
      </c>
      <c r="N955" t="s">
        <v>2563</v>
      </c>
      <c r="O955" s="15" t="s">
        <v>182</v>
      </c>
      <c r="P955" s="15" t="s">
        <v>80</v>
      </c>
      <c r="Q955" t="s">
        <v>1453</v>
      </c>
      <c r="R955" t="s">
        <v>118</v>
      </c>
      <c r="S955" t="s">
        <v>65</v>
      </c>
      <c r="T955" t="s">
        <v>102</v>
      </c>
      <c r="U955" s="15" t="s">
        <v>103</v>
      </c>
      <c r="V955" s="15" t="s">
        <v>76</v>
      </c>
      <c r="W955">
        <v>152</v>
      </c>
      <c r="X955">
        <v>185.87</v>
      </c>
      <c r="Y955" s="15">
        <v>28252.240000000002</v>
      </c>
      <c r="Z955">
        <v>7.99</v>
      </c>
      <c r="AA955">
        <v>16</v>
      </c>
      <c r="AB955">
        <v>57</v>
      </c>
      <c r="AC955" t="s">
        <v>47</v>
      </c>
      <c r="AD955">
        <v>-27.27</v>
      </c>
      <c r="AE955">
        <v>28279.510000000002</v>
      </c>
    </row>
    <row r="956" spans="1:31" x14ac:dyDescent="0.25">
      <c r="A956" s="15">
        <v>100954</v>
      </c>
      <c r="B956" s="1">
        <v>45699</v>
      </c>
      <c r="C956" s="1" t="str">
        <f>TEXT(Table1[[#This Row],[Order Date]],"dddd")</f>
        <v>Tuesday</v>
      </c>
      <c r="D956" s="16" t="str">
        <f>TEXT(Table1[[#This Row],[Order Date]],"mmmm")</f>
        <v>February</v>
      </c>
      <c r="E956" s="1">
        <v>45704</v>
      </c>
      <c r="F956" s="1" t="str">
        <f>TEXT(Table1[[#This Row],[Shipment Date]],"dddd")</f>
        <v>Sunday</v>
      </c>
      <c r="G956" s="1" t="str">
        <f>TEXT(Table1[[#This Row],[Shipment Date]],"mmmm")</f>
        <v>February</v>
      </c>
      <c r="H956" s="1">
        <v>45705</v>
      </c>
      <c r="I956" s="16" t="str">
        <f>TEXT(Table1[[#This Row],[Delivery Date]],"dddd")</f>
        <v>Monday</v>
      </c>
      <c r="J956" s="1" t="str">
        <f>TEXT(Table1[[#This Row],[Delivery Date]],"mmmm")</f>
        <v>February</v>
      </c>
      <c r="K956" t="s">
        <v>2564</v>
      </c>
      <c r="L956" s="15" t="s">
        <v>38</v>
      </c>
      <c r="M956" s="15" t="s">
        <v>147</v>
      </c>
      <c r="N956" t="s">
        <v>2565</v>
      </c>
      <c r="O956" s="15" t="s">
        <v>41</v>
      </c>
      <c r="P956" s="15" t="s">
        <v>42</v>
      </c>
      <c r="Q956" t="s">
        <v>1659</v>
      </c>
      <c r="R956" t="s">
        <v>91</v>
      </c>
      <c r="S956" t="s">
        <v>25</v>
      </c>
      <c r="T956" t="s">
        <v>203</v>
      </c>
      <c r="U956" s="15" t="s">
        <v>204</v>
      </c>
      <c r="V956" s="15" t="s">
        <v>68</v>
      </c>
      <c r="W956">
        <v>421</v>
      </c>
      <c r="X956">
        <v>173.99</v>
      </c>
      <c r="Y956" s="15">
        <v>73249.789999999994</v>
      </c>
      <c r="Z956">
        <v>55.79</v>
      </c>
      <c r="AA956">
        <v>1</v>
      </c>
      <c r="AB956">
        <v>1426</v>
      </c>
      <c r="AC956" t="s">
        <v>36</v>
      </c>
      <c r="AD956">
        <v>10591.33</v>
      </c>
      <c r="AE956">
        <v>62658.459999999992</v>
      </c>
    </row>
    <row r="957" spans="1:31" x14ac:dyDescent="0.25">
      <c r="A957" s="15">
        <v>100955</v>
      </c>
      <c r="B957" s="1">
        <v>45431</v>
      </c>
      <c r="C957" s="1" t="str">
        <f>TEXT(Table1[[#This Row],[Order Date]],"dddd")</f>
        <v>Sunday</v>
      </c>
      <c r="D957" s="16" t="str">
        <f>TEXT(Table1[[#This Row],[Order Date]],"mmmm")</f>
        <v>May</v>
      </c>
      <c r="E957" s="1">
        <v>45431</v>
      </c>
      <c r="F957" s="1" t="str">
        <f>TEXT(Table1[[#This Row],[Shipment Date]],"dddd")</f>
        <v>Sunday</v>
      </c>
      <c r="G957" s="1" t="str">
        <f>TEXT(Table1[[#This Row],[Shipment Date]],"mmmm")</f>
        <v>May</v>
      </c>
      <c r="H957" s="1">
        <v>45442</v>
      </c>
      <c r="I957" s="16" t="str">
        <f>TEXT(Table1[[#This Row],[Delivery Date]],"dddd")</f>
        <v>Thursday</v>
      </c>
      <c r="J957" s="1" t="str">
        <f>TEXT(Table1[[#This Row],[Delivery Date]],"mmmm")</f>
        <v>May</v>
      </c>
      <c r="K957" t="s">
        <v>417</v>
      </c>
      <c r="L957" s="15" t="s">
        <v>65</v>
      </c>
      <c r="M957" s="15" t="s">
        <v>154</v>
      </c>
      <c r="N957" t="s">
        <v>2566</v>
      </c>
      <c r="O957" s="15" t="s">
        <v>182</v>
      </c>
      <c r="P957" s="15" t="s">
        <v>80</v>
      </c>
      <c r="Q957" t="s">
        <v>2567</v>
      </c>
      <c r="R957" t="s">
        <v>187</v>
      </c>
      <c r="S957" t="s">
        <v>25</v>
      </c>
      <c r="T957" t="s">
        <v>66</v>
      </c>
      <c r="U957" s="15" t="s">
        <v>67</v>
      </c>
      <c r="V957" s="15" t="s">
        <v>123</v>
      </c>
      <c r="W957">
        <v>494</v>
      </c>
      <c r="X957">
        <v>75.599999999999994</v>
      </c>
      <c r="Y957" s="15">
        <v>37346.400000000001</v>
      </c>
      <c r="Z957">
        <v>22.7</v>
      </c>
      <c r="AA957">
        <v>11</v>
      </c>
      <c r="AB957">
        <v>1789</v>
      </c>
      <c r="AC957" t="s">
        <v>36</v>
      </c>
      <c r="AD957">
        <v>4567.37</v>
      </c>
      <c r="AE957">
        <v>32779.03</v>
      </c>
    </row>
    <row r="958" spans="1:31" x14ac:dyDescent="0.25">
      <c r="A958" s="15">
        <v>100956</v>
      </c>
      <c r="B958" s="1">
        <v>45364</v>
      </c>
      <c r="C958" s="1" t="str">
        <f>TEXT(Table1[[#This Row],[Order Date]],"dddd")</f>
        <v>Wednesday</v>
      </c>
      <c r="D958" s="16" t="str">
        <f>TEXT(Table1[[#This Row],[Order Date]],"mmmm")</f>
        <v>March</v>
      </c>
      <c r="E958" s="1">
        <v>45364</v>
      </c>
      <c r="F958" s="1" t="str">
        <f>TEXT(Table1[[#This Row],[Shipment Date]],"dddd")</f>
        <v>Wednesday</v>
      </c>
      <c r="G958" s="1" t="str">
        <f>TEXT(Table1[[#This Row],[Shipment Date]],"mmmm")</f>
        <v>March</v>
      </c>
      <c r="H958" s="1">
        <v>45368</v>
      </c>
      <c r="I958" s="16" t="str">
        <f>TEXT(Table1[[#This Row],[Delivery Date]],"dddd")</f>
        <v>Sunday</v>
      </c>
      <c r="J958" s="1" t="str">
        <f>TEXT(Table1[[#This Row],[Delivery Date]],"mmmm")</f>
        <v>March</v>
      </c>
      <c r="K958" t="s">
        <v>2568</v>
      </c>
      <c r="L958" s="15" t="s">
        <v>32</v>
      </c>
      <c r="M958" s="15" t="s">
        <v>137</v>
      </c>
      <c r="N958" t="s">
        <v>2569</v>
      </c>
      <c r="O958" s="15" t="s">
        <v>230</v>
      </c>
      <c r="P958" s="15" t="s">
        <v>80</v>
      </c>
      <c r="Q958" t="s">
        <v>822</v>
      </c>
      <c r="R958" t="s">
        <v>98</v>
      </c>
      <c r="S958" t="s">
        <v>54</v>
      </c>
      <c r="T958" t="s">
        <v>92</v>
      </c>
      <c r="U958" s="15" t="s">
        <v>93</v>
      </c>
      <c r="V958" s="15" t="s">
        <v>68</v>
      </c>
      <c r="W958">
        <v>65</v>
      </c>
      <c r="X958">
        <v>270.14999999999998</v>
      </c>
      <c r="Y958" s="15">
        <v>17559.75</v>
      </c>
      <c r="Z958">
        <v>32.72</v>
      </c>
      <c r="AA958">
        <v>4</v>
      </c>
      <c r="AB958">
        <v>475</v>
      </c>
      <c r="AC958" t="s">
        <v>36</v>
      </c>
      <c r="AD958">
        <v>2530.2399999999998</v>
      </c>
      <c r="AE958">
        <v>15029.51</v>
      </c>
    </row>
    <row r="959" spans="1:31" x14ac:dyDescent="0.25">
      <c r="A959" s="15">
        <v>100957</v>
      </c>
      <c r="B959" s="1">
        <v>45770</v>
      </c>
      <c r="C959" s="1" t="str">
        <f>TEXT(Table1[[#This Row],[Order Date]],"dddd")</f>
        <v>Wednesday</v>
      </c>
      <c r="D959" s="16" t="str">
        <f>TEXT(Table1[[#This Row],[Order Date]],"mmmm")</f>
        <v>April</v>
      </c>
      <c r="E959" s="1">
        <v>45771</v>
      </c>
      <c r="F959" s="1" t="str">
        <f>TEXT(Table1[[#This Row],[Shipment Date]],"dddd")</f>
        <v>Thursday</v>
      </c>
      <c r="G959" s="1" t="str">
        <f>TEXT(Table1[[#This Row],[Shipment Date]],"mmmm")</f>
        <v>April</v>
      </c>
      <c r="H959" s="1">
        <v>45780</v>
      </c>
      <c r="I959" s="16" t="str">
        <f>TEXT(Table1[[#This Row],[Delivery Date]],"dddd")</f>
        <v>Saturday</v>
      </c>
      <c r="J959" s="1" t="str">
        <f>TEXT(Table1[[#This Row],[Delivery Date]],"mmmm")</f>
        <v>May</v>
      </c>
      <c r="K959" t="s">
        <v>2570</v>
      </c>
      <c r="L959" s="15" t="s">
        <v>38</v>
      </c>
      <c r="M959" s="15" t="s">
        <v>39</v>
      </c>
      <c r="N959" t="s">
        <v>2571</v>
      </c>
      <c r="O959" s="15" t="s">
        <v>144</v>
      </c>
      <c r="P959" s="15" t="s">
        <v>52</v>
      </c>
      <c r="Q959" t="s">
        <v>2572</v>
      </c>
      <c r="R959" t="s">
        <v>212</v>
      </c>
      <c r="S959" t="s">
        <v>54</v>
      </c>
      <c r="T959" t="s">
        <v>92</v>
      </c>
      <c r="U959" s="15" t="s">
        <v>93</v>
      </c>
      <c r="V959" s="15" t="s">
        <v>35</v>
      </c>
      <c r="W959">
        <v>137</v>
      </c>
      <c r="X959">
        <v>14.91</v>
      </c>
      <c r="Y959" s="15">
        <v>2042.67</v>
      </c>
      <c r="Z959">
        <v>16.36</v>
      </c>
      <c r="AA959">
        <v>9</v>
      </c>
      <c r="AB959">
        <v>1278</v>
      </c>
      <c r="AC959" t="s">
        <v>36</v>
      </c>
      <c r="AD959">
        <v>218.71</v>
      </c>
      <c r="AE959">
        <v>1823.96</v>
      </c>
    </row>
    <row r="960" spans="1:31" x14ac:dyDescent="0.25">
      <c r="A960" s="15">
        <v>100958</v>
      </c>
      <c r="B960" s="1">
        <v>45682</v>
      </c>
      <c r="C960" s="1" t="str">
        <f>TEXT(Table1[[#This Row],[Order Date]],"dddd")</f>
        <v>Saturday</v>
      </c>
      <c r="D960" s="16" t="str">
        <f>TEXT(Table1[[#This Row],[Order Date]],"mmmm")</f>
        <v>January</v>
      </c>
      <c r="E960" s="1">
        <v>45682</v>
      </c>
      <c r="F960" s="1" t="str">
        <f>TEXT(Table1[[#This Row],[Shipment Date]],"dddd")</f>
        <v>Saturday</v>
      </c>
      <c r="G960" s="1" t="str">
        <f>TEXT(Table1[[#This Row],[Shipment Date]],"mmmm")</f>
        <v>January</v>
      </c>
      <c r="H960" s="1">
        <v>45696</v>
      </c>
      <c r="I960" s="16" t="str">
        <f>TEXT(Table1[[#This Row],[Delivery Date]],"dddd")</f>
        <v>Saturday</v>
      </c>
      <c r="J960" s="1" t="str">
        <f>TEXT(Table1[[#This Row],[Delivery Date]],"mmmm")</f>
        <v>February</v>
      </c>
      <c r="K960" t="s">
        <v>2573</v>
      </c>
      <c r="L960" s="15" t="s">
        <v>38</v>
      </c>
      <c r="M960" s="15" t="s">
        <v>217</v>
      </c>
      <c r="N960" t="s">
        <v>2574</v>
      </c>
      <c r="O960" s="15" t="s">
        <v>207</v>
      </c>
      <c r="P960" s="15" t="s">
        <v>80</v>
      </c>
      <c r="Q960" t="s">
        <v>2575</v>
      </c>
      <c r="R960" t="s">
        <v>113</v>
      </c>
      <c r="S960" t="s">
        <v>38</v>
      </c>
      <c r="T960" t="s">
        <v>203</v>
      </c>
      <c r="U960" s="15" t="s">
        <v>204</v>
      </c>
      <c r="V960" s="15" t="s">
        <v>76</v>
      </c>
      <c r="W960">
        <v>284</v>
      </c>
      <c r="X960">
        <v>297.93</v>
      </c>
      <c r="Y960" s="15">
        <v>84612.12</v>
      </c>
      <c r="Z960">
        <v>9.77</v>
      </c>
      <c r="AA960">
        <v>14</v>
      </c>
      <c r="AB960">
        <v>502</v>
      </c>
      <c r="AC960" t="s">
        <v>36</v>
      </c>
      <c r="AD960">
        <v>19115.580000000002</v>
      </c>
      <c r="AE960">
        <v>65496.539999999994</v>
      </c>
    </row>
    <row r="961" spans="1:31" x14ac:dyDescent="0.25">
      <c r="A961" s="15">
        <v>100959</v>
      </c>
      <c r="B961" s="1">
        <v>45467</v>
      </c>
      <c r="C961" s="1" t="str">
        <f>TEXT(Table1[[#This Row],[Order Date]],"dddd")</f>
        <v>Monday</v>
      </c>
      <c r="D961" s="16" t="str">
        <f>TEXT(Table1[[#This Row],[Order Date]],"mmmm")</f>
        <v>June</v>
      </c>
      <c r="E961" s="1">
        <v>45472</v>
      </c>
      <c r="F961" s="1" t="str">
        <f>TEXT(Table1[[#This Row],[Shipment Date]],"dddd")</f>
        <v>Saturday</v>
      </c>
      <c r="G961" s="1" t="str">
        <f>TEXT(Table1[[#This Row],[Shipment Date]],"mmmm")</f>
        <v>June</v>
      </c>
      <c r="H961" s="1">
        <v>45479</v>
      </c>
      <c r="I961" s="16" t="str">
        <f>TEXT(Table1[[#This Row],[Delivery Date]],"dddd")</f>
        <v>Saturday</v>
      </c>
      <c r="J961" s="1" t="str">
        <f>TEXT(Table1[[#This Row],[Delivery Date]],"mmmm")</f>
        <v>July</v>
      </c>
      <c r="K961" t="s">
        <v>2576</v>
      </c>
      <c r="L961" s="15" t="s">
        <v>65</v>
      </c>
      <c r="M961" s="15" t="s">
        <v>154</v>
      </c>
      <c r="N961" t="s">
        <v>2577</v>
      </c>
      <c r="O961" s="15" t="s">
        <v>41</v>
      </c>
      <c r="P961" s="15" t="s">
        <v>42</v>
      </c>
      <c r="Q961" t="s">
        <v>186</v>
      </c>
      <c r="R961" t="s">
        <v>212</v>
      </c>
      <c r="S961" t="s">
        <v>25</v>
      </c>
      <c r="T961" t="s">
        <v>66</v>
      </c>
      <c r="U961" s="15" t="s">
        <v>67</v>
      </c>
      <c r="V961" s="15" t="s">
        <v>68</v>
      </c>
      <c r="W961">
        <v>151</v>
      </c>
      <c r="X961">
        <v>84.06</v>
      </c>
      <c r="Y961" s="15">
        <v>12693.06</v>
      </c>
      <c r="Z961">
        <v>38.299999999999997</v>
      </c>
      <c r="AA961">
        <v>7</v>
      </c>
      <c r="AB961">
        <v>1798</v>
      </c>
      <c r="AC961" t="s">
        <v>36</v>
      </c>
      <c r="AD961">
        <v>1717.9</v>
      </c>
      <c r="AE961">
        <v>10975.16</v>
      </c>
    </row>
    <row r="962" spans="1:31" x14ac:dyDescent="0.25">
      <c r="A962" s="15">
        <v>100960</v>
      </c>
      <c r="B962" s="1">
        <v>45474</v>
      </c>
      <c r="C962" s="1" t="str">
        <f>TEXT(Table1[[#This Row],[Order Date]],"dddd")</f>
        <v>Monday</v>
      </c>
      <c r="D962" s="16" t="str">
        <f>TEXT(Table1[[#This Row],[Order Date]],"mmmm")</f>
        <v>July</v>
      </c>
      <c r="E962" s="1">
        <v>45477</v>
      </c>
      <c r="F962" s="1" t="str">
        <f>TEXT(Table1[[#This Row],[Shipment Date]],"dddd")</f>
        <v>Thursday</v>
      </c>
      <c r="G962" s="1" t="str">
        <f>TEXT(Table1[[#This Row],[Shipment Date]],"mmmm")</f>
        <v>July</v>
      </c>
      <c r="H962" s="1">
        <v>45479</v>
      </c>
      <c r="I962" s="16" t="str">
        <f>TEXT(Table1[[#This Row],[Delivery Date]],"dddd")</f>
        <v>Saturday</v>
      </c>
      <c r="J962" s="1" t="str">
        <f>TEXT(Table1[[#This Row],[Delivery Date]],"mmmm")</f>
        <v>July</v>
      </c>
      <c r="K962" t="s">
        <v>2578</v>
      </c>
      <c r="L962" s="15" t="s">
        <v>65</v>
      </c>
      <c r="M962" s="15" t="s">
        <v>142</v>
      </c>
      <c r="N962" t="s">
        <v>2579</v>
      </c>
      <c r="O962" s="15" t="s">
        <v>198</v>
      </c>
      <c r="P962" s="15" t="s">
        <v>52</v>
      </c>
      <c r="Q962" t="s">
        <v>2580</v>
      </c>
      <c r="R962" t="s">
        <v>64</v>
      </c>
      <c r="S962" t="s">
        <v>54</v>
      </c>
      <c r="T962" t="s">
        <v>33</v>
      </c>
      <c r="U962" s="15" t="s">
        <v>34</v>
      </c>
      <c r="V962" s="15" t="s">
        <v>68</v>
      </c>
      <c r="W962">
        <v>276</v>
      </c>
      <c r="X962">
        <v>88.11</v>
      </c>
      <c r="Y962" s="15">
        <v>24318.36</v>
      </c>
      <c r="Z962">
        <v>46.4</v>
      </c>
      <c r="AA962">
        <v>2</v>
      </c>
      <c r="AB962">
        <v>438</v>
      </c>
      <c r="AC962" t="s">
        <v>36</v>
      </c>
      <c r="AD962">
        <v>2286.39</v>
      </c>
      <c r="AE962">
        <v>22031.97</v>
      </c>
    </row>
    <row r="963" spans="1:31" x14ac:dyDescent="0.25">
      <c r="A963" s="15">
        <v>100961</v>
      </c>
      <c r="B963" s="1">
        <v>45537</v>
      </c>
      <c r="C963" s="1" t="str">
        <f>TEXT(Table1[[#This Row],[Order Date]],"dddd")</f>
        <v>Monday</v>
      </c>
      <c r="D963" s="16" t="str">
        <f>TEXT(Table1[[#This Row],[Order Date]],"mmmm")</f>
        <v>September</v>
      </c>
      <c r="E963" s="1">
        <v>45538</v>
      </c>
      <c r="F963" s="1" t="str">
        <f>TEXT(Table1[[#This Row],[Shipment Date]],"dddd")</f>
        <v>Tuesday</v>
      </c>
      <c r="G963" s="1" t="str">
        <f>TEXT(Table1[[#This Row],[Shipment Date]],"mmmm")</f>
        <v>September</v>
      </c>
      <c r="H963" s="1">
        <v>45549</v>
      </c>
      <c r="I963" s="16" t="str">
        <f>TEXT(Table1[[#This Row],[Delivery Date]],"dddd")</f>
        <v>Saturday</v>
      </c>
      <c r="J963" s="1" t="str">
        <f>TEXT(Table1[[#This Row],[Delivery Date]],"mmmm")</f>
        <v>September</v>
      </c>
      <c r="K963" t="s">
        <v>2581</v>
      </c>
      <c r="L963" s="15" t="s">
        <v>65</v>
      </c>
      <c r="M963" s="15" t="s">
        <v>154</v>
      </c>
      <c r="N963" t="s">
        <v>2582</v>
      </c>
      <c r="O963" s="15" t="s">
        <v>207</v>
      </c>
      <c r="P963" s="15" t="s">
        <v>80</v>
      </c>
      <c r="Q963" t="s">
        <v>1013</v>
      </c>
      <c r="R963" t="s">
        <v>187</v>
      </c>
      <c r="S963" t="s">
        <v>32</v>
      </c>
      <c r="T963" t="s">
        <v>45</v>
      </c>
      <c r="U963" s="15" t="s">
        <v>46</v>
      </c>
      <c r="V963" s="15" t="s">
        <v>123</v>
      </c>
      <c r="W963">
        <v>95</v>
      </c>
      <c r="X963">
        <v>252.57</v>
      </c>
      <c r="Y963" s="15">
        <v>23994.15</v>
      </c>
      <c r="Z963">
        <v>13</v>
      </c>
      <c r="AA963">
        <v>11</v>
      </c>
      <c r="AB963">
        <v>1707</v>
      </c>
      <c r="AC963" t="s">
        <v>36</v>
      </c>
      <c r="AD963">
        <v>3660.01</v>
      </c>
      <c r="AE963">
        <v>20334.14</v>
      </c>
    </row>
    <row r="964" spans="1:31" x14ac:dyDescent="0.25">
      <c r="A964" s="15">
        <v>100962</v>
      </c>
      <c r="B964" s="1">
        <v>45676</v>
      </c>
      <c r="C964" s="1" t="str">
        <f>TEXT(Table1[[#This Row],[Order Date]],"dddd")</f>
        <v>Sunday</v>
      </c>
      <c r="D964" s="16" t="str">
        <f>TEXT(Table1[[#This Row],[Order Date]],"mmmm")</f>
        <v>January</v>
      </c>
      <c r="E964" s="1">
        <v>45679</v>
      </c>
      <c r="F964" s="1" t="str">
        <f>TEXT(Table1[[#This Row],[Shipment Date]],"dddd")</f>
        <v>Wednesday</v>
      </c>
      <c r="G964" s="1" t="str">
        <f>TEXT(Table1[[#This Row],[Shipment Date]],"mmmm")</f>
        <v>January</v>
      </c>
      <c r="H964" s="1">
        <v>45694</v>
      </c>
      <c r="I964" s="16" t="str">
        <f>TEXT(Table1[[#This Row],[Delivery Date]],"dddd")</f>
        <v>Thursday</v>
      </c>
      <c r="J964" s="1" t="str">
        <f>TEXT(Table1[[#This Row],[Delivery Date]],"mmmm")</f>
        <v>February</v>
      </c>
      <c r="K964" t="s">
        <v>2583</v>
      </c>
      <c r="L964" s="15" t="s">
        <v>65</v>
      </c>
      <c r="M964" s="15" t="s">
        <v>142</v>
      </c>
      <c r="N964" t="s">
        <v>2584</v>
      </c>
      <c r="O964" s="15" t="s">
        <v>41</v>
      </c>
      <c r="P964" s="15" t="s">
        <v>42</v>
      </c>
      <c r="Q964" t="s">
        <v>316</v>
      </c>
      <c r="R964" t="s">
        <v>98</v>
      </c>
      <c r="S964" t="s">
        <v>25</v>
      </c>
      <c r="T964" t="s">
        <v>74</v>
      </c>
      <c r="U964" s="15" t="s">
        <v>75</v>
      </c>
      <c r="V964" s="15" t="s">
        <v>76</v>
      </c>
      <c r="W964">
        <v>187</v>
      </c>
      <c r="X964">
        <v>177.72</v>
      </c>
      <c r="Y964" s="15">
        <v>33233.64</v>
      </c>
      <c r="Z964">
        <v>11.43</v>
      </c>
      <c r="AA964">
        <v>15</v>
      </c>
      <c r="AB964">
        <v>835</v>
      </c>
      <c r="AC964" t="s">
        <v>36</v>
      </c>
      <c r="AD964">
        <v>5468.93</v>
      </c>
      <c r="AE964">
        <v>27764.71</v>
      </c>
    </row>
    <row r="965" spans="1:31" x14ac:dyDescent="0.25">
      <c r="A965" s="15">
        <v>100963</v>
      </c>
      <c r="B965" s="1">
        <v>45721</v>
      </c>
      <c r="C965" s="1" t="str">
        <f>TEXT(Table1[[#This Row],[Order Date]],"dddd")</f>
        <v>Wednesday</v>
      </c>
      <c r="D965" s="16" t="str">
        <f>TEXT(Table1[[#This Row],[Order Date]],"mmmm")</f>
        <v>March</v>
      </c>
      <c r="E965" s="1">
        <v>45725</v>
      </c>
      <c r="F965" s="1" t="str">
        <f>TEXT(Table1[[#This Row],[Shipment Date]],"dddd")</f>
        <v>Sunday</v>
      </c>
      <c r="G965" s="1" t="str">
        <f>TEXT(Table1[[#This Row],[Shipment Date]],"mmmm")</f>
        <v>March</v>
      </c>
      <c r="H965" s="1">
        <v>45749</v>
      </c>
      <c r="I965" s="16" t="str">
        <f>TEXT(Table1[[#This Row],[Delivery Date]],"dddd")</f>
        <v>Wednesday</v>
      </c>
      <c r="J965" s="1" t="str">
        <f>TEXT(Table1[[#This Row],[Delivery Date]],"mmmm")</f>
        <v>April</v>
      </c>
      <c r="K965" t="s">
        <v>2585</v>
      </c>
      <c r="L965" s="15" t="s">
        <v>25</v>
      </c>
      <c r="M965" s="15" t="s">
        <v>221</v>
      </c>
      <c r="N965" t="s">
        <v>305</v>
      </c>
      <c r="O965" s="15" t="s">
        <v>246</v>
      </c>
      <c r="P965" s="15" t="s">
        <v>29</v>
      </c>
      <c r="Q965" t="s">
        <v>2586</v>
      </c>
      <c r="R965" t="s">
        <v>113</v>
      </c>
      <c r="S965" t="s">
        <v>54</v>
      </c>
      <c r="T965" t="s">
        <v>55</v>
      </c>
      <c r="U965" s="15" t="s">
        <v>56</v>
      </c>
      <c r="V965" s="15" t="s">
        <v>76</v>
      </c>
      <c r="W965">
        <v>421</v>
      </c>
      <c r="X965">
        <v>52.22</v>
      </c>
      <c r="Y965" s="15">
        <v>21984.62</v>
      </c>
      <c r="Z965">
        <v>15.69</v>
      </c>
      <c r="AA965">
        <v>24</v>
      </c>
      <c r="AB965">
        <v>3146</v>
      </c>
      <c r="AC965" t="s">
        <v>57</v>
      </c>
      <c r="AD965">
        <v>3392.17</v>
      </c>
      <c r="AE965">
        <v>18592.449999999997</v>
      </c>
    </row>
    <row r="966" spans="1:31" x14ac:dyDescent="0.25">
      <c r="A966" s="15">
        <v>100964</v>
      </c>
      <c r="B966" s="1">
        <v>45656</v>
      </c>
      <c r="C966" s="1" t="str">
        <f>TEXT(Table1[[#This Row],[Order Date]],"dddd")</f>
        <v>Monday</v>
      </c>
      <c r="D966" s="16" t="str">
        <f>TEXT(Table1[[#This Row],[Order Date]],"mmmm")</f>
        <v>December</v>
      </c>
      <c r="E966" s="1">
        <v>45658</v>
      </c>
      <c r="F966" s="1" t="str">
        <f>TEXT(Table1[[#This Row],[Shipment Date]],"dddd")</f>
        <v>Wednesday</v>
      </c>
      <c r="G966" s="1" t="str">
        <f>TEXT(Table1[[#This Row],[Shipment Date]],"mmmm")</f>
        <v>January</v>
      </c>
      <c r="H966" s="1">
        <v>45662</v>
      </c>
      <c r="I966" s="16" t="str">
        <f>TEXT(Table1[[#This Row],[Delivery Date]],"dddd")</f>
        <v>Sunday</v>
      </c>
      <c r="J966" s="1" t="str">
        <f>TEXT(Table1[[#This Row],[Delivery Date]],"mmmm")</f>
        <v>January</v>
      </c>
      <c r="K966" t="s">
        <v>2587</v>
      </c>
      <c r="L966" s="15" t="s">
        <v>65</v>
      </c>
      <c r="M966" s="15" t="s">
        <v>70</v>
      </c>
      <c r="N966" t="s">
        <v>2588</v>
      </c>
      <c r="O966" s="15" t="s">
        <v>79</v>
      </c>
      <c r="P966" s="15" t="s">
        <v>80</v>
      </c>
      <c r="Q966" t="s">
        <v>683</v>
      </c>
      <c r="R966" t="s">
        <v>187</v>
      </c>
      <c r="S966" t="s">
        <v>65</v>
      </c>
      <c r="T966" t="s">
        <v>203</v>
      </c>
      <c r="U966" s="15" t="s">
        <v>204</v>
      </c>
      <c r="V966" s="15" t="s">
        <v>123</v>
      </c>
      <c r="W966">
        <v>232</v>
      </c>
      <c r="X966">
        <v>128.63999999999999</v>
      </c>
      <c r="Y966" s="15">
        <v>29844.48</v>
      </c>
      <c r="Z966">
        <v>12.1</v>
      </c>
      <c r="AA966">
        <v>4</v>
      </c>
      <c r="AB966">
        <v>1262</v>
      </c>
      <c r="AC966" t="s">
        <v>36</v>
      </c>
      <c r="AD966">
        <v>7939.31</v>
      </c>
      <c r="AE966">
        <v>21905.17</v>
      </c>
    </row>
    <row r="967" spans="1:31" x14ac:dyDescent="0.25">
      <c r="A967" s="15">
        <v>100965</v>
      </c>
      <c r="B967" s="1">
        <v>45733</v>
      </c>
      <c r="C967" s="1" t="str">
        <f>TEXT(Table1[[#This Row],[Order Date]],"dddd")</f>
        <v>Monday</v>
      </c>
      <c r="D967" s="16" t="str">
        <f>TEXT(Table1[[#This Row],[Order Date]],"mmmm")</f>
        <v>March</v>
      </c>
      <c r="E967" s="1">
        <v>45737</v>
      </c>
      <c r="F967" s="1" t="str">
        <f>TEXT(Table1[[#This Row],[Shipment Date]],"dddd")</f>
        <v>Friday</v>
      </c>
      <c r="G967" s="1" t="str">
        <f>TEXT(Table1[[#This Row],[Shipment Date]],"mmmm")</f>
        <v>March</v>
      </c>
      <c r="H967" s="1">
        <v>45748</v>
      </c>
      <c r="I967" s="16" t="str">
        <f>TEXT(Table1[[#This Row],[Delivery Date]],"dddd")</f>
        <v>Tuesday</v>
      </c>
      <c r="J967" s="1" t="str">
        <f>TEXT(Table1[[#This Row],[Delivery Date]],"mmmm")</f>
        <v>April</v>
      </c>
      <c r="K967" t="s">
        <v>2589</v>
      </c>
      <c r="L967" s="15" t="s">
        <v>65</v>
      </c>
      <c r="M967" s="15" t="s">
        <v>142</v>
      </c>
      <c r="N967" t="s">
        <v>2590</v>
      </c>
      <c r="O967" s="15" t="s">
        <v>72</v>
      </c>
      <c r="P967" s="15" t="s">
        <v>42</v>
      </c>
      <c r="Q967" t="s">
        <v>861</v>
      </c>
      <c r="R967" t="s">
        <v>44</v>
      </c>
      <c r="S967" t="s">
        <v>32</v>
      </c>
      <c r="T967" t="s">
        <v>74</v>
      </c>
      <c r="U967" s="15" t="s">
        <v>75</v>
      </c>
      <c r="V967" s="15" t="s">
        <v>123</v>
      </c>
      <c r="W967">
        <v>100</v>
      </c>
      <c r="X967">
        <v>297.77999999999997</v>
      </c>
      <c r="Y967" s="15">
        <v>29778</v>
      </c>
      <c r="Z967">
        <v>13.12</v>
      </c>
      <c r="AA967">
        <v>11</v>
      </c>
      <c r="AB967">
        <v>792</v>
      </c>
      <c r="AC967" t="s">
        <v>36</v>
      </c>
      <c r="AD967">
        <v>2498.75</v>
      </c>
      <c r="AE967">
        <v>27279.25</v>
      </c>
    </row>
    <row r="968" spans="1:31" x14ac:dyDescent="0.25">
      <c r="A968" s="15">
        <v>100966</v>
      </c>
      <c r="B968" s="1">
        <v>45558</v>
      </c>
      <c r="C968" s="1" t="str">
        <f>TEXT(Table1[[#This Row],[Order Date]],"dddd")</f>
        <v>Monday</v>
      </c>
      <c r="D968" s="16" t="str">
        <f>TEXT(Table1[[#This Row],[Order Date]],"mmmm")</f>
        <v>September</v>
      </c>
      <c r="E968" s="1">
        <v>45563</v>
      </c>
      <c r="F968" s="1" t="str">
        <f>TEXT(Table1[[#This Row],[Shipment Date]],"dddd")</f>
        <v>Saturday</v>
      </c>
      <c r="G968" s="1" t="str">
        <f>TEXT(Table1[[#This Row],[Shipment Date]],"mmmm")</f>
        <v>September</v>
      </c>
      <c r="H968" s="1">
        <v>45568</v>
      </c>
      <c r="I968" s="16" t="str">
        <f>TEXT(Table1[[#This Row],[Delivery Date]],"dddd")</f>
        <v>Thursday</v>
      </c>
      <c r="J968" s="1" t="str">
        <f>TEXT(Table1[[#This Row],[Delivery Date]],"mmmm")</f>
        <v>October</v>
      </c>
      <c r="K968" t="s">
        <v>2591</v>
      </c>
      <c r="L968" s="15" t="s">
        <v>38</v>
      </c>
      <c r="M968" s="15" t="s">
        <v>83</v>
      </c>
      <c r="N968" t="s">
        <v>2592</v>
      </c>
      <c r="O968" s="15" t="s">
        <v>116</v>
      </c>
      <c r="P968" s="15" t="s">
        <v>62</v>
      </c>
      <c r="Q968" t="s">
        <v>1371</v>
      </c>
      <c r="R968" t="s">
        <v>98</v>
      </c>
      <c r="S968" t="s">
        <v>65</v>
      </c>
      <c r="T968" t="s">
        <v>203</v>
      </c>
      <c r="U968" s="15" t="s">
        <v>204</v>
      </c>
      <c r="V968" s="15" t="s">
        <v>123</v>
      </c>
      <c r="W968">
        <v>142</v>
      </c>
      <c r="X968">
        <v>31.47</v>
      </c>
      <c r="Y968" s="15">
        <v>4468.74</v>
      </c>
      <c r="Z968">
        <v>14.14</v>
      </c>
      <c r="AA968">
        <v>5</v>
      </c>
      <c r="AB968">
        <v>811</v>
      </c>
      <c r="AC968" t="s">
        <v>36</v>
      </c>
      <c r="AD968">
        <v>658.54</v>
      </c>
      <c r="AE968">
        <v>3810.2</v>
      </c>
    </row>
    <row r="969" spans="1:31" x14ac:dyDescent="0.25">
      <c r="A969" s="15">
        <v>100967</v>
      </c>
      <c r="B969" s="1">
        <v>45696</v>
      </c>
      <c r="C969" s="1" t="str">
        <f>TEXT(Table1[[#This Row],[Order Date]],"dddd")</f>
        <v>Saturday</v>
      </c>
      <c r="D969" s="16" t="str">
        <f>TEXT(Table1[[#This Row],[Order Date]],"mmmm")</f>
        <v>February</v>
      </c>
      <c r="E969" s="1">
        <v>45698</v>
      </c>
      <c r="F969" s="1" t="str">
        <f>TEXT(Table1[[#This Row],[Shipment Date]],"dddd")</f>
        <v>Monday</v>
      </c>
      <c r="G969" s="1" t="str">
        <f>TEXT(Table1[[#This Row],[Shipment Date]],"mmmm")</f>
        <v>February</v>
      </c>
      <c r="H969" s="1">
        <v>45721</v>
      </c>
      <c r="I969" s="16" t="str">
        <f>TEXT(Table1[[#This Row],[Delivery Date]],"dddd")</f>
        <v>Wednesday</v>
      </c>
      <c r="J969" s="1" t="str">
        <f>TEXT(Table1[[#This Row],[Delivery Date]],"mmmm")</f>
        <v>March</v>
      </c>
      <c r="K969" t="s">
        <v>2593</v>
      </c>
      <c r="L969" s="15" t="s">
        <v>54</v>
      </c>
      <c r="M969" s="15" t="s">
        <v>158</v>
      </c>
      <c r="N969" t="s">
        <v>2594</v>
      </c>
      <c r="O969" s="15" t="s">
        <v>85</v>
      </c>
      <c r="P969" s="15" t="s">
        <v>52</v>
      </c>
      <c r="Q969" t="s">
        <v>2595</v>
      </c>
      <c r="R969" t="s">
        <v>98</v>
      </c>
      <c r="S969" t="s">
        <v>65</v>
      </c>
      <c r="T969" t="s">
        <v>151</v>
      </c>
      <c r="U969" s="15" t="s">
        <v>152</v>
      </c>
      <c r="V969" s="15" t="s">
        <v>76</v>
      </c>
      <c r="W969">
        <v>242</v>
      </c>
      <c r="X969">
        <v>81.56</v>
      </c>
      <c r="Y969" s="15">
        <v>19737.52</v>
      </c>
      <c r="Z969">
        <v>12.43</v>
      </c>
      <c r="AA969">
        <v>23</v>
      </c>
      <c r="AB969">
        <v>3007</v>
      </c>
      <c r="AC969" t="s">
        <v>47</v>
      </c>
      <c r="AD969">
        <v>-97.84</v>
      </c>
      <c r="AE969">
        <v>19835.36</v>
      </c>
    </row>
    <row r="970" spans="1:31" x14ac:dyDescent="0.25">
      <c r="A970" s="15">
        <v>100968</v>
      </c>
      <c r="B970" s="1">
        <v>45798</v>
      </c>
      <c r="C970" s="1" t="str">
        <f>TEXT(Table1[[#This Row],[Order Date]],"dddd")</f>
        <v>Wednesday</v>
      </c>
      <c r="D970" s="16" t="str">
        <f>TEXT(Table1[[#This Row],[Order Date]],"mmmm")</f>
        <v>May</v>
      </c>
      <c r="E970" s="1">
        <v>45798</v>
      </c>
      <c r="F970" s="1" t="str">
        <f>TEXT(Table1[[#This Row],[Shipment Date]],"dddd")</f>
        <v>Wednesday</v>
      </c>
      <c r="G970" s="1" t="str">
        <f>TEXT(Table1[[#This Row],[Shipment Date]],"mmmm")</f>
        <v>May</v>
      </c>
      <c r="H970" s="1">
        <v>45805</v>
      </c>
      <c r="I970" s="16" t="str">
        <f>TEXT(Table1[[#This Row],[Delivery Date]],"dddd")</f>
        <v>Wednesday</v>
      </c>
      <c r="J970" s="1" t="str">
        <f>TEXT(Table1[[#This Row],[Delivery Date]],"mmmm")</f>
        <v>May</v>
      </c>
      <c r="K970" t="s">
        <v>2596</v>
      </c>
      <c r="L970" s="15" t="s">
        <v>38</v>
      </c>
      <c r="M970" s="15" t="s">
        <v>39</v>
      </c>
      <c r="N970" t="s">
        <v>2597</v>
      </c>
      <c r="O970" s="15" t="s">
        <v>116</v>
      </c>
      <c r="P970" s="15" t="s">
        <v>62</v>
      </c>
      <c r="Q970" t="s">
        <v>2598</v>
      </c>
      <c r="R970" t="s">
        <v>44</v>
      </c>
      <c r="S970" t="s">
        <v>38</v>
      </c>
      <c r="T970" t="s">
        <v>33</v>
      </c>
      <c r="U970" s="15" t="s">
        <v>34</v>
      </c>
      <c r="V970" s="15" t="s">
        <v>68</v>
      </c>
      <c r="W970">
        <v>45</v>
      </c>
      <c r="X970">
        <v>45.27</v>
      </c>
      <c r="Y970" s="15">
        <v>2037.15</v>
      </c>
      <c r="Z970">
        <v>23.28</v>
      </c>
      <c r="AA970">
        <v>7</v>
      </c>
      <c r="AB970">
        <v>1400</v>
      </c>
      <c r="AC970" t="s">
        <v>36</v>
      </c>
      <c r="AD970">
        <v>148.62</v>
      </c>
      <c r="AE970">
        <v>1888.5300000000002</v>
      </c>
    </row>
    <row r="971" spans="1:31" x14ac:dyDescent="0.25">
      <c r="A971" s="15">
        <v>100969</v>
      </c>
      <c r="B971" s="1">
        <v>45413</v>
      </c>
      <c r="C971" s="1" t="str">
        <f>TEXT(Table1[[#This Row],[Order Date]],"dddd")</f>
        <v>Wednesday</v>
      </c>
      <c r="D971" s="16" t="str">
        <f>TEXT(Table1[[#This Row],[Order Date]],"mmmm")</f>
        <v>May</v>
      </c>
      <c r="E971" s="1">
        <v>45416</v>
      </c>
      <c r="F971" s="1" t="str">
        <f>TEXT(Table1[[#This Row],[Shipment Date]],"dddd")</f>
        <v>Saturday</v>
      </c>
      <c r="G971" s="1" t="str">
        <f>TEXT(Table1[[#This Row],[Shipment Date]],"mmmm")</f>
        <v>May</v>
      </c>
      <c r="H971" s="1">
        <v>45419</v>
      </c>
      <c r="I971" s="16" t="str">
        <f>TEXT(Table1[[#This Row],[Delivery Date]],"dddd")</f>
        <v>Tuesday</v>
      </c>
      <c r="J971" s="1" t="str">
        <f>TEXT(Table1[[#This Row],[Delivery Date]],"mmmm")</f>
        <v>May</v>
      </c>
      <c r="K971" t="s">
        <v>2599</v>
      </c>
      <c r="L971" s="15" t="s">
        <v>65</v>
      </c>
      <c r="M971" s="15" t="s">
        <v>70</v>
      </c>
      <c r="N971" t="s">
        <v>2600</v>
      </c>
      <c r="O971" s="15" t="s">
        <v>144</v>
      </c>
      <c r="P971" s="15" t="s">
        <v>52</v>
      </c>
      <c r="Q971" t="s">
        <v>1102</v>
      </c>
      <c r="R971" t="s">
        <v>113</v>
      </c>
      <c r="S971" t="s">
        <v>54</v>
      </c>
      <c r="T971" t="s">
        <v>45</v>
      </c>
      <c r="U971" s="15" t="s">
        <v>46</v>
      </c>
      <c r="V971" s="15" t="s">
        <v>68</v>
      </c>
      <c r="W971">
        <v>123</v>
      </c>
      <c r="X971">
        <v>28.12</v>
      </c>
      <c r="Y971" s="15">
        <v>3458.76</v>
      </c>
      <c r="Z971">
        <v>36.479999999999997</v>
      </c>
      <c r="AA971">
        <v>3</v>
      </c>
      <c r="AB971">
        <v>1517</v>
      </c>
      <c r="AC971" t="s">
        <v>36</v>
      </c>
      <c r="AD971">
        <v>229.65</v>
      </c>
      <c r="AE971">
        <v>3229.11</v>
      </c>
    </row>
    <row r="972" spans="1:31" x14ac:dyDescent="0.25">
      <c r="A972" s="15">
        <v>100970</v>
      </c>
      <c r="B972" s="1">
        <v>45341</v>
      </c>
      <c r="C972" s="1" t="str">
        <f>TEXT(Table1[[#This Row],[Order Date]],"dddd")</f>
        <v>Monday</v>
      </c>
      <c r="D972" s="16" t="str">
        <f>TEXT(Table1[[#This Row],[Order Date]],"mmmm")</f>
        <v>February</v>
      </c>
      <c r="E972" s="1">
        <v>45344</v>
      </c>
      <c r="F972" s="1" t="str">
        <f>TEXT(Table1[[#This Row],[Shipment Date]],"dddd")</f>
        <v>Thursday</v>
      </c>
      <c r="G972" s="1" t="str">
        <f>TEXT(Table1[[#This Row],[Shipment Date]],"mmmm")</f>
        <v>February</v>
      </c>
      <c r="H972" s="1">
        <v>45347</v>
      </c>
      <c r="I972" s="16" t="str">
        <f>TEXT(Table1[[#This Row],[Delivery Date]],"dddd")</f>
        <v>Sunday</v>
      </c>
      <c r="J972" s="1" t="str">
        <f>TEXT(Table1[[#This Row],[Delivery Date]],"mmmm")</f>
        <v>February</v>
      </c>
      <c r="K972" t="s">
        <v>2601</v>
      </c>
      <c r="L972" s="15" t="s">
        <v>25</v>
      </c>
      <c r="M972" s="15" t="s">
        <v>26</v>
      </c>
      <c r="N972" t="s">
        <v>2602</v>
      </c>
      <c r="O972" s="15" t="s">
        <v>368</v>
      </c>
      <c r="P972" s="15" t="s">
        <v>29</v>
      </c>
      <c r="Q972" t="s">
        <v>2427</v>
      </c>
      <c r="R972" t="s">
        <v>98</v>
      </c>
      <c r="S972" t="s">
        <v>54</v>
      </c>
      <c r="T972" t="s">
        <v>102</v>
      </c>
      <c r="U972" s="15" t="s">
        <v>103</v>
      </c>
      <c r="V972" s="15" t="s">
        <v>68</v>
      </c>
      <c r="W972">
        <v>347</v>
      </c>
      <c r="X972">
        <v>14.66</v>
      </c>
      <c r="Y972" s="15">
        <v>5087.0200000000004</v>
      </c>
      <c r="Z972">
        <v>51</v>
      </c>
      <c r="AA972">
        <v>3</v>
      </c>
      <c r="AB972">
        <v>1493</v>
      </c>
      <c r="AC972" t="s">
        <v>36</v>
      </c>
      <c r="AD972">
        <v>771.87</v>
      </c>
      <c r="AE972">
        <v>4315.1500000000005</v>
      </c>
    </row>
    <row r="973" spans="1:31" x14ac:dyDescent="0.25">
      <c r="A973" s="15">
        <v>100971</v>
      </c>
      <c r="B973" s="1">
        <v>45805</v>
      </c>
      <c r="C973" s="1" t="str">
        <f>TEXT(Table1[[#This Row],[Order Date]],"dddd")</f>
        <v>Wednesday</v>
      </c>
      <c r="D973" s="16" t="str">
        <f>TEXT(Table1[[#This Row],[Order Date]],"mmmm")</f>
        <v>May</v>
      </c>
      <c r="E973" s="1">
        <v>45808</v>
      </c>
      <c r="F973" s="1" t="str">
        <f>TEXT(Table1[[#This Row],[Shipment Date]],"dddd")</f>
        <v>Saturday</v>
      </c>
      <c r="G973" s="1" t="str">
        <f>TEXT(Table1[[#This Row],[Shipment Date]],"mmmm")</f>
        <v>May</v>
      </c>
      <c r="H973" s="1">
        <v>45812</v>
      </c>
      <c r="I973" s="16" t="str">
        <f>TEXT(Table1[[#This Row],[Delivery Date]],"dddd")</f>
        <v>Wednesday</v>
      </c>
      <c r="J973" s="1" t="str">
        <f>TEXT(Table1[[#This Row],[Delivery Date]],"mmmm")</f>
        <v>June</v>
      </c>
      <c r="K973" t="s">
        <v>2603</v>
      </c>
      <c r="L973" s="15" t="s">
        <v>32</v>
      </c>
      <c r="M973" s="15" t="s">
        <v>137</v>
      </c>
      <c r="N973" t="s">
        <v>2604</v>
      </c>
      <c r="O973" s="15" t="s">
        <v>207</v>
      </c>
      <c r="P973" s="15" t="s">
        <v>80</v>
      </c>
      <c r="Q973" t="s">
        <v>965</v>
      </c>
      <c r="R973" t="s">
        <v>212</v>
      </c>
      <c r="S973" t="s">
        <v>38</v>
      </c>
      <c r="T973" t="s">
        <v>92</v>
      </c>
      <c r="U973" s="15" t="s">
        <v>93</v>
      </c>
      <c r="V973" s="15" t="s">
        <v>68</v>
      </c>
      <c r="W973">
        <v>98</v>
      </c>
      <c r="X973">
        <v>335.82</v>
      </c>
      <c r="Y973" s="15">
        <v>32910.36</v>
      </c>
      <c r="Z973">
        <v>34.86</v>
      </c>
      <c r="AA973">
        <v>4</v>
      </c>
      <c r="AB973">
        <v>1037</v>
      </c>
      <c r="AC973" t="s">
        <v>57</v>
      </c>
      <c r="AD973">
        <v>4483.92</v>
      </c>
      <c r="AE973">
        <v>28426.440000000002</v>
      </c>
    </row>
    <row r="974" spans="1:31" x14ac:dyDescent="0.25">
      <c r="A974" s="15">
        <v>100972</v>
      </c>
      <c r="B974" s="1">
        <v>45307</v>
      </c>
      <c r="C974" s="1" t="str">
        <f>TEXT(Table1[[#This Row],[Order Date]],"dddd")</f>
        <v>Tuesday</v>
      </c>
      <c r="D974" s="16" t="str">
        <f>TEXT(Table1[[#This Row],[Order Date]],"mmmm")</f>
        <v>January</v>
      </c>
      <c r="E974" s="1">
        <v>45308</v>
      </c>
      <c r="F974" s="1" t="str">
        <f>TEXT(Table1[[#This Row],[Shipment Date]],"dddd")</f>
        <v>Wednesday</v>
      </c>
      <c r="G974" s="1" t="str">
        <f>TEXT(Table1[[#This Row],[Shipment Date]],"mmmm")</f>
        <v>January</v>
      </c>
      <c r="H974" s="1">
        <v>45328</v>
      </c>
      <c r="I974" s="16" t="str">
        <f>TEXT(Table1[[#This Row],[Delivery Date]],"dddd")</f>
        <v>Tuesday</v>
      </c>
      <c r="J974" s="1" t="str">
        <f>TEXT(Table1[[#This Row],[Delivery Date]],"mmmm")</f>
        <v>February</v>
      </c>
      <c r="K974" t="s">
        <v>2605</v>
      </c>
      <c r="L974" s="15" t="s">
        <v>25</v>
      </c>
      <c r="M974" s="15" t="s">
        <v>26</v>
      </c>
      <c r="N974" t="s">
        <v>2606</v>
      </c>
      <c r="O974" s="15" t="s">
        <v>85</v>
      </c>
      <c r="P974" s="15" t="s">
        <v>52</v>
      </c>
      <c r="Q974" t="s">
        <v>1683</v>
      </c>
      <c r="R974" t="s">
        <v>212</v>
      </c>
      <c r="S974" t="s">
        <v>54</v>
      </c>
      <c r="T974" t="s">
        <v>45</v>
      </c>
      <c r="U974" s="15" t="s">
        <v>46</v>
      </c>
      <c r="V974" s="15" t="s">
        <v>76</v>
      </c>
      <c r="W974">
        <v>408</v>
      </c>
      <c r="X974">
        <v>18.71</v>
      </c>
      <c r="Y974" s="15">
        <v>7633.68</v>
      </c>
      <c r="Z974">
        <v>15.45</v>
      </c>
      <c r="AA974">
        <v>20</v>
      </c>
      <c r="AB974">
        <v>1839</v>
      </c>
      <c r="AC974" t="s">
        <v>36</v>
      </c>
      <c r="AD974">
        <v>623.63</v>
      </c>
      <c r="AE974">
        <v>7010.05</v>
      </c>
    </row>
    <row r="975" spans="1:31" x14ac:dyDescent="0.25">
      <c r="A975" s="15">
        <v>100973</v>
      </c>
      <c r="B975" s="1">
        <v>45325</v>
      </c>
      <c r="C975" s="1" t="str">
        <f>TEXT(Table1[[#This Row],[Order Date]],"dddd")</f>
        <v>Saturday</v>
      </c>
      <c r="D975" s="16" t="str">
        <f>TEXT(Table1[[#This Row],[Order Date]],"mmmm")</f>
        <v>February</v>
      </c>
      <c r="E975" s="1">
        <v>45327</v>
      </c>
      <c r="F975" s="1" t="str">
        <f>TEXT(Table1[[#This Row],[Shipment Date]],"dddd")</f>
        <v>Monday</v>
      </c>
      <c r="G975" s="1" t="str">
        <f>TEXT(Table1[[#This Row],[Shipment Date]],"mmmm")</f>
        <v>February</v>
      </c>
      <c r="H975" s="1">
        <v>45337</v>
      </c>
      <c r="I975" s="16" t="str">
        <f>TEXT(Table1[[#This Row],[Delivery Date]],"dddd")</f>
        <v>Thursday</v>
      </c>
      <c r="J975" s="1" t="str">
        <f>TEXT(Table1[[#This Row],[Delivery Date]],"mmmm")</f>
        <v>February</v>
      </c>
      <c r="K975" t="s">
        <v>2607</v>
      </c>
      <c r="L975" s="15" t="s">
        <v>65</v>
      </c>
      <c r="M975" s="15" t="s">
        <v>142</v>
      </c>
      <c r="N975" t="s">
        <v>2608</v>
      </c>
      <c r="O975" s="15" t="s">
        <v>144</v>
      </c>
      <c r="P975" s="15" t="s">
        <v>52</v>
      </c>
      <c r="Q975" t="s">
        <v>1924</v>
      </c>
      <c r="R975" t="s">
        <v>91</v>
      </c>
      <c r="S975" t="s">
        <v>38</v>
      </c>
      <c r="T975" t="s">
        <v>151</v>
      </c>
      <c r="U975" s="15" t="s">
        <v>152</v>
      </c>
      <c r="V975" s="15" t="s">
        <v>123</v>
      </c>
      <c r="W975">
        <v>311</v>
      </c>
      <c r="X975">
        <v>75.760000000000005</v>
      </c>
      <c r="Y975" s="15">
        <v>23561.360000000001</v>
      </c>
      <c r="Z975">
        <v>18.25</v>
      </c>
      <c r="AA975">
        <v>10</v>
      </c>
      <c r="AB975">
        <v>3144</v>
      </c>
      <c r="AC975" t="s">
        <v>36</v>
      </c>
      <c r="AD975">
        <v>3866.32</v>
      </c>
      <c r="AE975">
        <v>19695.04</v>
      </c>
    </row>
    <row r="976" spans="1:31" x14ac:dyDescent="0.25">
      <c r="A976" s="15">
        <v>100974</v>
      </c>
      <c r="B976" s="1">
        <v>45981</v>
      </c>
      <c r="C976" s="1" t="str">
        <f>TEXT(Table1[[#This Row],[Order Date]],"dddd")</f>
        <v>Thursday</v>
      </c>
      <c r="D976" s="16" t="str">
        <f>TEXT(Table1[[#This Row],[Order Date]],"mmmm")</f>
        <v>November</v>
      </c>
      <c r="E976" s="1">
        <v>45982</v>
      </c>
      <c r="F976" s="1" t="str">
        <f>TEXT(Table1[[#This Row],[Shipment Date]],"dddd")</f>
        <v>Friday</v>
      </c>
      <c r="G976" s="1" t="str">
        <f>TEXT(Table1[[#This Row],[Shipment Date]],"mmmm")</f>
        <v>November</v>
      </c>
      <c r="H976" s="1">
        <v>45999</v>
      </c>
      <c r="I976" s="16" t="str">
        <f>TEXT(Table1[[#This Row],[Delivery Date]],"dddd")</f>
        <v>Monday</v>
      </c>
      <c r="J976" s="1" t="str">
        <f>TEXT(Table1[[#This Row],[Delivery Date]],"mmmm")</f>
        <v>December</v>
      </c>
      <c r="K976" t="s">
        <v>2609</v>
      </c>
      <c r="L976" s="15" t="s">
        <v>65</v>
      </c>
      <c r="M976" s="15" t="s">
        <v>154</v>
      </c>
      <c r="N976" t="s">
        <v>2610</v>
      </c>
      <c r="O976" s="15" t="s">
        <v>191</v>
      </c>
      <c r="P976" s="15" t="s">
        <v>62</v>
      </c>
      <c r="Q976" t="s">
        <v>1880</v>
      </c>
      <c r="R976" t="s">
        <v>122</v>
      </c>
      <c r="S976" t="s">
        <v>65</v>
      </c>
      <c r="T976" t="s">
        <v>203</v>
      </c>
      <c r="U976" s="15" t="s">
        <v>204</v>
      </c>
      <c r="V976" s="15" t="s">
        <v>76</v>
      </c>
      <c r="W976">
        <v>275</v>
      </c>
      <c r="X976">
        <v>12.64</v>
      </c>
      <c r="Y976" s="15">
        <v>3476</v>
      </c>
      <c r="Z976">
        <v>9.65</v>
      </c>
      <c r="AA976">
        <v>17</v>
      </c>
      <c r="AB976">
        <v>827</v>
      </c>
      <c r="AC976" t="s">
        <v>36</v>
      </c>
      <c r="AD976">
        <v>594.16</v>
      </c>
      <c r="AE976">
        <v>2881.84</v>
      </c>
    </row>
    <row r="977" spans="1:31" x14ac:dyDescent="0.25">
      <c r="A977" s="15">
        <v>100975</v>
      </c>
      <c r="B977" s="1">
        <v>45321</v>
      </c>
      <c r="C977" s="1" t="str">
        <f>TEXT(Table1[[#This Row],[Order Date]],"dddd")</f>
        <v>Tuesday</v>
      </c>
      <c r="D977" s="16" t="str">
        <f>TEXT(Table1[[#This Row],[Order Date]],"mmmm")</f>
        <v>January</v>
      </c>
      <c r="E977" s="1">
        <v>45321</v>
      </c>
      <c r="F977" s="1" t="str">
        <f>TEXT(Table1[[#This Row],[Shipment Date]],"dddd")</f>
        <v>Tuesday</v>
      </c>
      <c r="G977" s="1" t="str">
        <f>TEXT(Table1[[#This Row],[Shipment Date]],"mmmm")</f>
        <v>January</v>
      </c>
      <c r="H977" s="1">
        <v>45329</v>
      </c>
      <c r="I977" s="16" t="str">
        <f>TEXT(Table1[[#This Row],[Delivery Date]],"dddd")</f>
        <v>Wednesday</v>
      </c>
      <c r="J977" s="1" t="str">
        <f>TEXT(Table1[[#This Row],[Delivery Date]],"mmmm")</f>
        <v>February</v>
      </c>
      <c r="K977" t="s">
        <v>2553</v>
      </c>
      <c r="L977" s="15" t="s">
        <v>65</v>
      </c>
      <c r="M977" s="15" t="s">
        <v>70</v>
      </c>
      <c r="N977" t="s">
        <v>2611</v>
      </c>
      <c r="O977" s="15" t="s">
        <v>61</v>
      </c>
      <c r="P977" s="15" t="s">
        <v>62</v>
      </c>
      <c r="Q977" t="s">
        <v>2197</v>
      </c>
      <c r="R977" t="s">
        <v>98</v>
      </c>
      <c r="S977" t="s">
        <v>65</v>
      </c>
      <c r="T977" t="s">
        <v>66</v>
      </c>
      <c r="U977" s="15" t="s">
        <v>67</v>
      </c>
      <c r="V977" s="15" t="s">
        <v>123</v>
      </c>
      <c r="W977">
        <v>201</v>
      </c>
      <c r="X977">
        <v>23.18</v>
      </c>
      <c r="Y977" s="15">
        <v>4659.18</v>
      </c>
      <c r="Z977">
        <v>11.54</v>
      </c>
      <c r="AA977">
        <v>8</v>
      </c>
      <c r="AB977">
        <v>2438</v>
      </c>
      <c r="AC977" t="s">
        <v>36</v>
      </c>
      <c r="AD977">
        <v>288.37</v>
      </c>
      <c r="AE977">
        <v>4370.8100000000004</v>
      </c>
    </row>
    <row r="978" spans="1:31" x14ac:dyDescent="0.25">
      <c r="A978" s="15">
        <v>100976</v>
      </c>
      <c r="B978" s="1">
        <v>45914</v>
      </c>
      <c r="C978" s="1" t="str">
        <f>TEXT(Table1[[#This Row],[Order Date]],"dddd")</f>
        <v>Sunday</v>
      </c>
      <c r="D978" s="16" t="str">
        <f>TEXT(Table1[[#This Row],[Order Date]],"mmmm")</f>
        <v>September</v>
      </c>
      <c r="E978" s="1">
        <v>45919</v>
      </c>
      <c r="F978" s="1" t="str">
        <f>TEXT(Table1[[#This Row],[Shipment Date]],"dddd")</f>
        <v>Friday</v>
      </c>
      <c r="G978" s="1" t="str">
        <f>TEXT(Table1[[#This Row],[Shipment Date]],"mmmm")</f>
        <v>September</v>
      </c>
      <c r="H978" s="1">
        <v>45921</v>
      </c>
      <c r="I978" s="16" t="str">
        <f>TEXT(Table1[[#This Row],[Delivery Date]],"dddd")</f>
        <v>Sunday</v>
      </c>
      <c r="J978" s="1" t="str">
        <f>TEXT(Table1[[#This Row],[Delivery Date]],"mmmm")</f>
        <v>September</v>
      </c>
      <c r="K978" t="s">
        <v>2612</v>
      </c>
      <c r="L978" s="15" t="s">
        <v>38</v>
      </c>
      <c r="M978" s="15" t="s">
        <v>49</v>
      </c>
      <c r="N978" t="s">
        <v>2613</v>
      </c>
      <c r="O978" s="15" t="s">
        <v>230</v>
      </c>
      <c r="P978" s="15" t="s">
        <v>80</v>
      </c>
      <c r="Q978" t="s">
        <v>353</v>
      </c>
      <c r="R978" t="s">
        <v>44</v>
      </c>
      <c r="S978" t="s">
        <v>32</v>
      </c>
      <c r="T978" t="s">
        <v>45</v>
      </c>
      <c r="U978" s="15" t="s">
        <v>46</v>
      </c>
      <c r="V978" s="15" t="s">
        <v>68</v>
      </c>
      <c r="W978">
        <v>287</v>
      </c>
      <c r="X978">
        <v>273.27</v>
      </c>
      <c r="Y978" s="15">
        <v>78428.490000000005</v>
      </c>
      <c r="Z978">
        <v>47.11</v>
      </c>
      <c r="AA978">
        <v>2</v>
      </c>
      <c r="AB978">
        <v>1684</v>
      </c>
      <c r="AC978" t="s">
        <v>36</v>
      </c>
      <c r="AD978">
        <v>14630.59</v>
      </c>
      <c r="AE978">
        <v>63797.900000000009</v>
      </c>
    </row>
    <row r="979" spans="1:31" x14ac:dyDescent="0.25">
      <c r="A979" s="15">
        <v>100977</v>
      </c>
      <c r="B979" s="1">
        <v>45408</v>
      </c>
      <c r="C979" s="1" t="str">
        <f>TEXT(Table1[[#This Row],[Order Date]],"dddd")</f>
        <v>Friday</v>
      </c>
      <c r="D979" s="16" t="str">
        <f>TEXT(Table1[[#This Row],[Order Date]],"mmmm")</f>
        <v>April</v>
      </c>
      <c r="E979" s="1">
        <v>45408</v>
      </c>
      <c r="F979" s="1" t="str">
        <f>TEXT(Table1[[#This Row],[Shipment Date]],"dddd")</f>
        <v>Friday</v>
      </c>
      <c r="G979" s="1" t="str">
        <f>TEXT(Table1[[#This Row],[Shipment Date]],"mmmm")</f>
        <v>April</v>
      </c>
      <c r="H979" s="1">
        <v>45417</v>
      </c>
      <c r="I979" s="16" t="str">
        <f>TEXT(Table1[[#This Row],[Delivery Date]],"dddd")</f>
        <v>Sunday</v>
      </c>
      <c r="J979" s="1" t="str">
        <f>TEXT(Table1[[#This Row],[Delivery Date]],"mmmm")</f>
        <v>May</v>
      </c>
      <c r="K979" t="s">
        <v>2614</v>
      </c>
      <c r="L979" s="15" t="s">
        <v>32</v>
      </c>
      <c r="M979" s="15" t="s">
        <v>180</v>
      </c>
      <c r="N979" t="s">
        <v>2615</v>
      </c>
      <c r="O979" s="15" t="s">
        <v>177</v>
      </c>
      <c r="P979" s="15" t="s">
        <v>29</v>
      </c>
      <c r="Q979" t="s">
        <v>1071</v>
      </c>
      <c r="R979" t="s">
        <v>113</v>
      </c>
      <c r="S979" t="s">
        <v>38</v>
      </c>
      <c r="T979" t="s">
        <v>203</v>
      </c>
      <c r="U979" s="15" t="s">
        <v>204</v>
      </c>
      <c r="V979" s="15" t="s">
        <v>35</v>
      </c>
      <c r="W979">
        <v>302</v>
      </c>
      <c r="X979">
        <v>57.64</v>
      </c>
      <c r="Y979" s="15">
        <v>17407.28</v>
      </c>
      <c r="Z979">
        <v>21.04</v>
      </c>
      <c r="AA979">
        <v>9</v>
      </c>
      <c r="AB979">
        <v>1825</v>
      </c>
      <c r="AC979" t="s">
        <v>36</v>
      </c>
      <c r="AD979">
        <v>4793.7299999999996</v>
      </c>
      <c r="AE979">
        <v>12613.55</v>
      </c>
    </row>
    <row r="980" spans="1:31" x14ac:dyDescent="0.25">
      <c r="A980" s="15">
        <v>100978</v>
      </c>
      <c r="B980" s="1">
        <v>45373</v>
      </c>
      <c r="C980" s="1" t="str">
        <f>TEXT(Table1[[#This Row],[Order Date]],"dddd")</f>
        <v>Friday</v>
      </c>
      <c r="D980" s="16" t="str">
        <f>TEXT(Table1[[#This Row],[Order Date]],"mmmm")</f>
        <v>March</v>
      </c>
      <c r="E980" s="1">
        <v>45376</v>
      </c>
      <c r="F980" s="1" t="str">
        <f>TEXT(Table1[[#This Row],[Shipment Date]],"dddd")</f>
        <v>Monday</v>
      </c>
      <c r="G980" s="1" t="str">
        <f>TEXT(Table1[[#This Row],[Shipment Date]],"mmmm")</f>
        <v>March</v>
      </c>
      <c r="H980" s="1">
        <v>45381</v>
      </c>
      <c r="I980" s="16" t="str">
        <f>TEXT(Table1[[#This Row],[Delivery Date]],"dddd")</f>
        <v>Saturday</v>
      </c>
      <c r="J980" s="1" t="str">
        <f>TEXT(Table1[[#This Row],[Delivery Date]],"mmmm")</f>
        <v>March</v>
      </c>
      <c r="K980" t="s">
        <v>1006</v>
      </c>
      <c r="L980" s="15" t="s">
        <v>25</v>
      </c>
      <c r="M980" s="15" t="s">
        <v>244</v>
      </c>
      <c r="N980" t="s">
        <v>2616</v>
      </c>
      <c r="O980" s="15" t="s">
        <v>238</v>
      </c>
      <c r="P980" s="15" t="s">
        <v>62</v>
      </c>
      <c r="Q980" t="s">
        <v>1424</v>
      </c>
      <c r="R980" t="s">
        <v>122</v>
      </c>
      <c r="S980" t="s">
        <v>25</v>
      </c>
      <c r="T980" t="s">
        <v>107</v>
      </c>
      <c r="U980" s="15" t="s">
        <v>108</v>
      </c>
      <c r="V980" s="15" t="s">
        <v>123</v>
      </c>
      <c r="W980">
        <v>287</v>
      </c>
      <c r="X980">
        <v>35.99</v>
      </c>
      <c r="Y980" s="15">
        <v>10329.129999999999</v>
      </c>
      <c r="Z980">
        <v>13.09</v>
      </c>
      <c r="AA980">
        <v>5</v>
      </c>
      <c r="AB980">
        <v>2912</v>
      </c>
      <c r="AC980" t="s">
        <v>36</v>
      </c>
      <c r="AD980">
        <v>1306.54</v>
      </c>
      <c r="AE980">
        <v>9022.59</v>
      </c>
    </row>
    <row r="981" spans="1:31" x14ac:dyDescent="0.25">
      <c r="A981" s="15">
        <v>100979</v>
      </c>
      <c r="B981" s="1">
        <v>45578</v>
      </c>
      <c r="C981" s="1" t="str">
        <f>TEXT(Table1[[#This Row],[Order Date]],"dddd")</f>
        <v>Sunday</v>
      </c>
      <c r="D981" s="16" t="str">
        <f>TEXT(Table1[[#This Row],[Order Date]],"mmmm")</f>
        <v>October</v>
      </c>
      <c r="E981" s="1">
        <v>45579</v>
      </c>
      <c r="F981" s="1" t="str">
        <f>TEXT(Table1[[#This Row],[Shipment Date]],"dddd")</f>
        <v>Monday</v>
      </c>
      <c r="G981" s="1" t="str">
        <f>TEXT(Table1[[#This Row],[Shipment Date]],"mmmm")</f>
        <v>October</v>
      </c>
      <c r="H981" s="1">
        <v>45582</v>
      </c>
      <c r="I981" s="16" t="str">
        <f>TEXT(Table1[[#This Row],[Delivery Date]],"dddd")</f>
        <v>Thursday</v>
      </c>
      <c r="J981" s="1" t="str">
        <f>TEXT(Table1[[#This Row],[Delivery Date]],"mmmm")</f>
        <v>October</v>
      </c>
      <c r="K981" t="s">
        <v>2617</v>
      </c>
      <c r="L981" s="15" t="s">
        <v>38</v>
      </c>
      <c r="M981" s="15" t="s">
        <v>49</v>
      </c>
      <c r="N981" t="s">
        <v>2618</v>
      </c>
      <c r="O981" s="15" t="s">
        <v>72</v>
      </c>
      <c r="P981" s="15" t="s">
        <v>42</v>
      </c>
      <c r="Q981" t="s">
        <v>1429</v>
      </c>
      <c r="R981" t="s">
        <v>187</v>
      </c>
      <c r="S981" t="s">
        <v>25</v>
      </c>
      <c r="T981" t="s">
        <v>33</v>
      </c>
      <c r="U981" s="15" t="s">
        <v>34</v>
      </c>
      <c r="V981" s="15" t="s">
        <v>68</v>
      </c>
      <c r="W981">
        <v>262</v>
      </c>
      <c r="X981">
        <v>233.59</v>
      </c>
      <c r="Y981" s="15">
        <v>61200.58</v>
      </c>
      <c r="Z981">
        <v>45.49</v>
      </c>
      <c r="AA981">
        <v>3</v>
      </c>
      <c r="AB981">
        <v>1096</v>
      </c>
      <c r="AC981" t="s">
        <v>36</v>
      </c>
      <c r="AD981">
        <v>10745.26</v>
      </c>
      <c r="AE981">
        <v>50455.32</v>
      </c>
    </row>
    <row r="982" spans="1:31" x14ac:dyDescent="0.25">
      <c r="A982" s="15">
        <v>100980</v>
      </c>
      <c r="B982" s="1">
        <v>45400</v>
      </c>
      <c r="C982" s="1" t="str">
        <f>TEXT(Table1[[#This Row],[Order Date]],"dddd")</f>
        <v>Thursday</v>
      </c>
      <c r="D982" s="16" t="str">
        <f>TEXT(Table1[[#This Row],[Order Date]],"mmmm")</f>
        <v>April</v>
      </c>
      <c r="E982" s="1">
        <v>45400</v>
      </c>
      <c r="F982" s="1" t="str">
        <f>TEXT(Table1[[#This Row],[Shipment Date]],"dddd")</f>
        <v>Thursday</v>
      </c>
      <c r="G982" s="1" t="str">
        <f>TEXT(Table1[[#This Row],[Shipment Date]],"mmmm")</f>
        <v>April</v>
      </c>
      <c r="H982" s="1">
        <v>45402</v>
      </c>
      <c r="I982" s="16" t="str">
        <f>TEXT(Table1[[#This Row],[Delivery Date]],"dddd")</f>
        <v>Saturday</v>
      </c>
      <c r="J982" s="1" t="str">
        <f>TEXT(Table1[[#This Row],[Delivery Date]],"mmmm")</f>
        <v>April</v>
      </c>
      <c r="K982" t="s">
        <v>2619</v>
      </c>
      <c r="L982" s="15" t="s">
        <v>38</v>
      </c>
      <c r="M982" s="15" t="s">
        <v>83</v>
      </c>
      <c r="N982" t="s">
        <v>2620</v>
      </c>
      <c r="O982" s="15" t="s">
        <v>72</v>
      </c>
      <c r="P982" s="15" t="s">
        <v>42</v>
      </c>
      <c r="Q982" t="s">
        <v>2621</v>
      </c>
      <c r="R982" t="s">
        <v>64</v>
      </c>
      <c r="S982" t="s">
        <v>25</v>
      </c>
      <c r="T982" t="s">
        <v>203</v>
      </c>
      <c r="U982" s="15" t="s">
        <v>204</v>
      </c>
      <c r="V982" s="15" t="s">
        <v>68</v>
      </c>
      <c r="W982">
        <v>195</v>
      </c>
      <c r="X982">
        <v>134.83000000000001</v>
      </c>
      <c r="Y982" s="15">
        <v>26291.85</v>
      </c>
      <c r="Z982">
        <v>41.15</v>
      </c>
      <c r="AA982">
        <v>2</v>
      </c>
      <c r="AB982">
        <v>303</v>
      </c>
      <c r="AC982" t="s">
        <v>36</v>
      </c>
      <c r="AD982">
        <v>5173.7700000000004</v>
      </c>
      <c r="AE982">
        <v>21118.079999999998</v>
      </c>
    </row>
    <row r="983" spans="1:31" x14ac:dyDescent="0.25">
      <c r="A983" s="15">
        <v>100981</v>
      </c>
      <c r="B983" s="1">
        <v>45521</v>
      </c>
      <c r="C983" s="1" t="str">
        <f>TEXT(Table1[[#This Row],[Order Date]],"dddd")</f>
        <v>Saturday</v>
      </c>
      <c r="D983" s="16" t="str">
        <f>TEXT(Table1[[#This Row],[Order Date]],"mmmm")</f>
        <v>August</v>
      </c>
      <c r="E983" s="1">
        <v>45526</v>
      </c>
      <c r="F983" s="1" t="str">
        <f>TEXT(Table1[[#This Row],[Shipment Date]],"dddd")</f>
        <v>Thursday</v>
      </c>
      <c r="G983" s="1" t="str">
        <f>TEXT(Table1[[#This Row],[Shipment Date]],"mmmm")</f>
        <v>August</v>
      </c>
      <c r="H983" s="1">
        <v>45544</v>
      </c>
      <c r="I983" s="16" t="str">
        <f>TEXT(Table1[[#This Row],[Delivery Date]],"dddd")</f>
        <v>Monday</v>
      </c>
      <c r="J983" s="1" t="str">
        <f>TEXT(Table1[[#This Row],[Delivery Date]],"mmmm")</f>
        <v>September</v>
      </c>
      <c r="K983" t="s">
        <v>2622</v>
      </c>
      <c r="L983" s="15" t="s">
        <v>32</v>
      </c>
      <c r="M983" s="15" t="s">
        <v>364</v>
      </c>
      <c r="N983" t="s">
        <v>2623</v>
      </c>
      <c r="O983" s="15" t="s">
        <v>144</v>
      </c>
      <c r="P983" s="15" t="s">
        <v>52</v>
      </c>
      <c r="Q983" t="s">
        <v>1643</v>
      </c>
      <c r="R983" t="s">
        <v>44</v>
      </c>
      <c r="S983" t="s">
        <v>38</v>
      </c>
      <c r="T983" t="s">
        <v>55</v>
      </c>
      <c r="U983" s="15" t="s">
        <v>56</v>
      </c>
      <c r="V983" s="15" t="s">
        <v>76</v>
      </c>
      <c r="W983">
        <v>372</v>
      </c>
      <c r="X983">
        <v>56.75</v>
      </c>
      <c r="Y983" s="15">
        <v>21111</v>
      </c>
      <c r="Z983">
        <v>14.8</v>
      </c>
      <c r="AA983">
        <v>18</v>
      </c>
      <c r="AB983">
        <v>4051</v>
      </c>
      <c r="AC983" t="s">
        <v>36</v>
      </c>
      <c r="AD983">
        <v>2176.84</v>
      </c>
      <c r="AE983">
        <v>18934.16</v>
      </c>
    </row>
    <row r="984" spans="1:31" x14ac:dyDescent="0.25">
      <c r="A984" s="15">
        <v>100982</v>
      </c>
      <c r="B984" s="1">
        <v>45599</v>
      </c>
      <c r="C984" s="1" t="str">
        <f>TEXT(Table1[[#This Row],[Order Date]],"dddd")</f>
        <v>Sunday</v>
      </c>
      <c r="D984" s="16" t="str">
        <f>TEXT(Table1[[#This Row],[Order Date]],"mmmm")</f>
        <v>November</v>
      </c>
      <c r="E984" s="1">
        <v>45604</v>
      </c>
      <c r="F984" s="1" t="str">
        <f>TEXT(Table1[[#This Row],[Shipment Date]],"dddd")</f>
        <v>Friday</v>
      </c>
      <c r="G984" s="1" t="str">
        <f>TEXT(Table1[[#This Row],[Shipment Date]],"mmmm")</f>
        <v>November</v>
      </c>
      <c r="H984" s="1">
        <v>45608</v>
      </c>
      <c r="I984" s="16" t="str">
        <f>TEXT(Table1[[#This Row],[Delivery Date]],"dddd")</f>
        <v>Tuesday</v>
      </c>
      <c r="J984" s="1" t="str">
        <f>TEXT(Table1[[#This Row],[Delivery Date]],"mmmm")</f>
        <v>November</v>
      </c>
      <c r="K984" t="s">
        <v>2624</v>
      </c>
      <c r="L984" s="15" t="s">
        <v>54</v>
      </c>
      <c r="M984" s="15" t="s">
        <v>158</v>
      </c>
      <c r="N984" t="s">
        <v>2625</v>
      </c>
      <c r="O984" s="15" t="s">
        <v>116</v>
      </c>
      <c r="P984" s="15" t="s">
        <v>62</v>
      </c>
      <c r="Q984" t="s">
        <v>2626</v>
      </c>
      <c r="R984" t="s">
        <v>44</v>
      </c>
      <c r="S984" t="s">
        <v>65</v>
      </c>
      <c r="T984" t="s">
        <v>74</v>
      </c>
      <c r="U984" s="15" t="s">
        <v>75</v>
      </c>
      <c r="V984" s="15" t="s">
        <v>68</v>
      </c>
      <c r="W984">
        <v>333</v>
      </c>
      <c r="X984">
        <v>21.65</v>
      </c>
      <c r="Y984" s="15">
        <v>7209.45</v>
      </c>
      <c r="Z984">
        <v>50.09</v>
      </c>
      <c r="AA984">
        <v>4</v>
      </c>
      <c r="AB984">
        <v>3967</v>
      </c>
      <c r="AC984" t="s">
        <v>36</v>
      </c>
      <c r="AD984">
        <v>1212.8900000000001</v>
      </c>
      <c r="AE984">
        <v>5996.5599999999995</v>
      </c>
    </row>
    <row r="985" spans="1:31" x14ac:dyDescent="0.25">
      <c r="A985" s="15">
        <v>100983</v>
      </c>
      <c r="B985" s="1">
        <v>45739</v>
      </c>
      <c r="C985" s="1" t="str">
        <f>TEXT(Table1[[#This Row],[Order Date]],"dddd")</f>
        <v>Sunday</v>
      </c>
      <c r="D985" s="16" t="str">
        <f>TEXT(Table1[[#This Row],[Order Date]],"mmmm")</f>
        <v>March</v>
      </c>
      <c r="E985" s="1">
        <v>45740</v>
      </c>
      <c r="F985" s="1" t="str">
        <f>TEXT(Table1[[#This Row],[Shipment Date]],"dddd")</f>
        <v>Monday</v>
      </c>
      <c r="G985" s="1" t="str">
        <f>TEXT(Table1[[#This Row],[Shipment Date]],"mmmm")</f>
        <v>March</v>
      </c>
      <c r="H985" s="1">
        <v>45747</v>
      </c>
      <c r="I985" s="16" t="str">
        <f>TEXT(Table1[[#This Row],[Delivery Date]],"dddd")</f>
        <v>Monday</v>
      </c>
      <c r="J985" s="1" t="str">
        <f>TEXT(Table1[[#This Row],[Delivery Date]],"mmmm")</f>
        <v>March</v>
      </c>
      <c r="K985" t="s">
        <v>2627</v>
      </c>
      <c r="L985" s="15" t="s">
        <v>32</v>
      </c>
      <c r="M985" s="15" t="s">
        <v>137</v>
      </c>
      <c r="N985" t="s">
        <v>2628</v>
      </c>
      <c r="O985" s="15" t="s">
        <v>191</v>
      </c>
      <c r="P985" s="15" t="s">
        <v>62</v>
      </c>
      <c r="Q985" t="s">
        <v>1755</v>
      </c>
      <c r="R985" t="s">
        <v>44</v>
      </c>
      <c r="S985" t="s">
        <v>32</v>
      </c>
      <c r="T985" t="s">
        <v>45</v>
      </c>
      <c r="U985" s="15" t="s">
        <v>46</v>
      </c>
      <c r="V985" s="15" t="s">
        <v>123</v>
      </c>
      <c r="W985">
        <v>327</v>
      </c>
      <c r="X985">
        <v>29.94</v>
      </c>
      <c r="Y985" s="15">
        <v>9790.3799999999992</v>
      </c>
      <c r="Z985">
        <v>13.81</v>
      </c>
      <c r="AA985">
        <v>7</v>
      </c>
      <c r="AB985">
        <v>2948</v>
      </c>
      <c r="AC985" t="s">
        <v>36</v>
      </c>
      <c r="AD985">
        <v>1527.46</v>
      </c>
      <c r="AE985">
        <v>8262.9199999999983</v>
      </c>
    </row>
    <row r="986" spans="1:31" x14ac:dyDescent="0.25">
      <c r="A986" s="15">
        <v>100984</v>
      </c>
      <c r="B986" s="1">
        <v>45378</v>
      </c>
      <c r="C986" s="1" t="str">
        <f>TEXT(Table1[[#This Row],[Order Date]],"dddd")</f>
        <v>Wednesday</v>
      </c>
      <c r="D986" s="16" t="str">
        <f>TEXT(Table1[[#This Row],[Order Date]],"mmmm")</f>
        <v>March</v>
      </c>
      <c r="E986" s="1">
        <v>45378</v>
      </c>
      <c r="F986" s="1" t="str">
        <f>TEXT(Table1[[#This Row],[Shipment Date]],"dddd")</f>
        <v>Wednesday</v>
      </c>
      <c r="G986" s="1" t="str">
        <f>TEXT(Table1[[#This Row],[Shipment Date]],"mmmm")</f>
        <v>March</v>
      </c>
      <c r="H986" s="1">
        <v>45383</v>
      </c>
      <c r="I986" s="16" t="str">
        <f>TEXT(Table1[[#This Row],[Delivery Date]],"dddd")</f>
        <v>Monday</v>
      </c>
      <c r="J986" s="1" t="str">
        <f>TEXT(Table1[[#This Row],[Delivery Date]],"mmmm")</f>
        <v>April</v>
      </c>
      <c r="K986" t="s">
        <v>2629</v>
      </c>
      <c r="L986" s="15" t="s">
        <v>54</v>
      </c>
      <c r="M986" s="15" t="s">
        <v>129</v>
      </c>
      <c r="N986" t="s">
        <v>2630</v>
      </c>
      <c r="O986" s="15" t="s">
        <v>368</v>
      </c>
      <c r="P986" s="15" t="s">
        <v>29</v>
      </c>
      <c r="Q986" t="s">
        <v>2631</v>
      </c>
      <c r="R986" t="s">
        <v>187</v>
      </c>
      <c r="S986" t="s">
        <v>54</v>
      </c>
      <c r="T986" t="s">
        <v>102</v>
      </c>
      <c r="U986" s="15" t="s">
        <v>103</v>
      </c>
      <c r="V986" s="15" t="s">
        <v>68</v>
      </c>
      <c r="W986">
        <v>279</v>
      </c>
      <c r="X986">
        <v>61.68</v>
      </c>
      <c r="Y986" s="15">
        <v>17208.72</v>
      </c>
      <c r="Z986">
        <v>34.51</v>
      </c>
      <c r="AA986">
        <v>5</v>
      </c>
      <c r="AB986">
        <v>2274</v>
      </c>
      <c r="AC986" t="s">
        <v>36</v>
      </c>
      <c r="AD986">
        <v>1965.79</v>
      </c>
      <c r="AE986">
        <v>15242.93</v>
      </c>
    </row>
    <row r="987" spans="1:31" x14ac:dyDescent="0.25">
      <c r="A987" s="15">
        <v>100985</v>
      </c>
      <c r="B987" s="1">
        <v>45940</v>
      </c>
      <c r="C987" s="1" t="str">
        <f>TEXT(Table1[[#This Row],[Order Date]],"dddd")</f>
        <v>Friday</v>
      </c>
      <c r="D987" s="16" t="str">
        <f>TEXT(Table1[[#This Row],[Order Date]],"mmmm")</f>
        <v>October</v>
      </c>
      <c r="E987" s="1">
        <v>45943</v>
      </c>
      <c r="F987" s="1" t="str">
        <f>TEXT(Table1[[#This Row],[Shipment Date]],"dddd")</f>
        <v>Monday</v>
      </c>
      <c r="G987" s="1" t="str">
        <f>TEXT(Table1[[#This Row],[Shipment Date]],"mmmm")</f>
        <v>October</v>
      </c>
      <c r="H987" s="1">
        <v>45945</v>
      </c>
      <c r="I987" s="16" t="str">
        <f>TEXT(Table1[[#This Row],[Delivery Date]],"dddd")</f>
        <v>Wednesday</v>
      </c>
      <c r="J987" s="1" t="str">
        <f>TEXT(Table1[[#This Row],[Delivery Date]],"mmmm")</f>
        <v>October</v>
      </c>
      <c r="K987" t="s">
        <v>2632</v>
      </c>
      <c r="L987" s="15" t="s">
        <v>25</v>
      </c>
      <c r="M987" s="15" t="s">
        <v>169</v>
      </c>
      <c r="N987" t="s">
        <v>2633</v>
      </c>
      <c r="O987" s="15" t="s">
        <v>51</v>
      </c>
      <c r="P987" s="15" t="s">
        <v>52</v>
      </c>
      <c r="Q987" t="s">
        <v>685</v>
      </c>
      <c r="R987" t="s">
        <v>113</v>
      </c>
      <c r="S987" t="s">
        <v>32</v>
      </c>
      <c r="T987" t="s">
        <v>107</v>
      </c>
      <c r="U987" s="15" t="s">
        <v>108</v>
      </c>
      <c r="V987" s="15" t="s">
        <v>68</v>
      </c>
      <c r="W987">
        <v>320</v>
      </c>
      <c r="X987">
        <v>60.89</v>
      </c>
      <c r="Y987" s="15">
        <v>19484.8</v>
      </c>
      <c r="Z987">
        <v>49.25</v>
      </c>
      <c r="AA987">
        <v>2</v>
      </c>
      <c r="AB987">
        <v>2893</v>
      </c>
      <c r="AC987" t="s">
        <v>36</v>
      </c>
      <c r="AD987">
        <v>1463.1</v>
      </c>
      <c r="AE987">
        <v>18021.7</v>
      </c>
    </row>
    <row r="988" spans="1:31" x14ac:dyDescent="0.25">
      <c r="A988" s="15">
        <v>100986</v>
      </c>
      <c r="B988" s="1">
        <v>45544</v>
      </c>
      <c r="C988" s="1" t="str">
        <f>TEXT(Table1[[#This Row],[Order Date]],"dddd")</f>
        <v>Monday</v>
      </c>
      <c r="D988" s="16" t="str">
        <f>TEXT(Table1[[#This Row],[Order Date]],"mmmm")</f>
        <v>September</v>
      </c>
      <c r="E988" s="1">
        <v>45544</v>
      </c>
      <c r="F988" s="1" t="str">
        <f>TEXT(Table1[[#This Row],[Shipment Date]],"dddd")</f>
        <v>Monday</v>
      </c>
      <c r="G988" s="1" t="str">
        <f>TEXT(Table1[[#This Row],[Shipment Date]],"mmmm")</f>
        <v>September</v>
      </c>
      <c r="H988" s="1">
        <v>45568</v>
      </c>
      <c r="I988" s="16" t="str">
        <f>TEXT(Table1[[#This Row],[Delivery Date]],"dddd")</f>
        <v>Thursday</v>
      </c>
      <c r="J988" s="1" t="str">
        <f>TEXT(Table1[[#This Row],[Delivery Date]],"mmmm")</f>
        <v>October</v>
      </c>
      <c r="K988" t="s">
        <v>2524</v>
      </c>
      <c r="L988" s="15" t="s">
        <v>65</v>
      </c>
      <c r="M988" s="15" t="s">
        <v>154</v>
      </c>
      <c r="N988" t="s">
        <v>2634</v>
      </c>
      <c r="O988" s="15" t="s">
        <v>278</v>
      </c>
      <c r="P988" s="15" t="s">
        <v>29</v>
      </c>
      <c r="Q988" t="s">
        <v>2635</v>
      </c>
      <c r="R988" t="s">
        <v>187</v>
      </c>
      <c r="S988" t="s">
        <v>38</v>
      </c>
      <c r="T988" t="s">
        <v>151</v>
      </c>
      <c r="U988" s="15" t="s">
        <v>152</v>
      </c>
      <c r="V988" s="15" t="s">
        <v>76</v>
      </c>
      <c r="W988">
        <v>374</v>
      </c>
      <c r="X988">
        <v>118.68</v>
      </c>
      <c r="Y988" s="15">
        <v>44386.32</v>
      </c>
      <c r="Z988">
        <v>14.84</v>
      </c>
      <c r="AA988">
        <v>24</v>
      </c>
      <c r="AB988">
        <v>305</v>
      </c>
      <c r="AC988" t="s">
        <v>36</v>
      </c>
      <c r="AD988">
        <v>9780.49</v>
      </c>
      <c r="AE988">
        <v>34605.83</v>
      </c>
    </row>
    <row r="989" spans="1:31" x14ac:dyDescent="0.25">
      <c r="A989" s="15">
        <v>100987</v>
      </c>
      <c r="B989" s="1">
        <v>45408</v>
      </c>
      <c r="C989" s="1" t="str">
        <f>TEXT(Table1[[#This Row],[Order Date]],"dddd")</f>
        <v>Friday</v>
      </c>
      <c r="D989" s="16" t="str">
        <f>TEXT(Table1[[#This Row],[Order Date]],"mmmm")</f>
        <v>April</v>
      </c>
      <c r="E989" s="1">
        <v>45410</v>
      </c>
      <c r="F989" s="1" t="str">
        <f>TEXT(Table1[[#This Row],[Shipment Date]],"dddd")</f>
        <v>Sunday</v>
      </c>
      <c r="G989" s="1" t="str">
        <f>TEXT(Table1[[#This Row],[Shipment Date]],"mmmm")</f>
        <v>April</v>
      </c>
      <c r="H989" s="1">
        <v>45419</v>
      </c>
      <c r="I989" s="16" t="str">
        <f>TEXT(Table1[[#This Row],[Delivery Date]],"dddd")</f>
        <v>Tuesday</v>
      </c>
      <c r="J989" s="1" t="str">
        <f>TEXT(Table1[[#This Row],[Delivery Date]],"mmmm")</f>
        <v>May</v>
      </c>
      <c r="K989" t="s">
        <v>2636</v>
      </c>
      <c r="L989" s="15" t="s">
        <v>32</v>
      </c>
      <c r="M989" s="15" t="s">
        <v>95</v>
      </c>
      <c r="N989" t="s">
        <v>2637</v>
      </c>
      <c r="O989" s="15" t="s">
        <v>51</v>
      </c>
      <c r="P989" s="15" t="s">
        <v>52</v>
      </c>
      <c r="Q989" t="s">
        <v>2638</v>
      </c>
      <c r="R989" t="s">
        <v>98</v>
      </c>
      <c r="S989" t="s">
        <v>65</v>
      </c>
      <c r="T989" t="s">
        <v>33</v>
      </c>
      <c r="U989" s="15" t="s">
        <v>34</v>
      </c>
      <c r="V989" s="15" t="s">
        <v>35</v>
      </c>
      <c r="W989">
        <v>403</v>
      </c>
      <c r="X989">
        <v>55.03</v>
      </c>
      <c r="Y989" s="15">
        <v>22177.09</v>
      </c>
      <c r="Z989">
        <v>23.9</v>
      </c>
      <c r="AA989">
        <v>9</v>
      </c>
      <c r="AB989">
        <v>3611</v>
      </c>
      <c r="AC989" t="s">
        <v>36</v>
      </c>
      <c r="AD989">
        <v>2375.17</v>
      </c>
      <c r="AE989">
        <v>19801.919999999998</v>
      </c>
    </row>
    <row r="990" spans="1:31" x14ac:dyDescent="0.25">
      <c r="A990" s="15">
        <v>100988</v>
      </c>
      <c r="B990" s="1">
        <v>45403</v>
      </c>
      <c r="C990" s="1" t="str">
        <f>TEXT(Table1[[#This Row],[Order Date]],"dddd")</f>
        <v>Sunday</v>
      </c>
      <c r="D990" s="16" t="str">
        <f>TEXT(Table1[[#This Row],[Order Date]],"mmmm")</f>
        <v>April</v>
      </c>
      <c r="E990" s="1">
        <v>45405</v>
      </c>
      <c r="F990" s="1" t="str">
        <f>TEXT(Table1[[#This Row],[Shipment Date]],"dddd")</f>
        <v>Tuesday</v>
      </c>
      <c r="G990" s="1" t="str">
        <f>TEXT(Table1[[#This Row],[Shipment Date]],"mmmm")</f>
        <v>April</v>
      </c>
      <c r="H990" s="1">
        <v>45424</v>
      </c>
      <c r="I990" s="16" t="str">
        <f>TEXT(Table1[[#This Row],[Delivery Date]],"dddd")</f>
        <v>Sunday</v>
      </c>
      <c r="J990" s="1" t="str">
        <f>TEXT(Table1[[#This Row],[Delivery Date]],"mmmm")</f>
        <v>May</v>
      </c>
      <c r="K990" t="s">
        <v>2639</v>
      </c>
      <c r="L990" s="15" t="s">
        <v>54</v>
      </c>
      <c r="M990" s="15" t="s">
        <v>129</v>
      </c>
      <c r="N990" t="s">
        <v>2640</v>
      </c>
      <c r="O990" s="15" t="s">
        <v>72</v>
      </c>
      <c r="P990" s="15" t="s">
        <v>42</v>
      </c>
      <c r="Q990" t="s">
        <v>1691</v>
      </c>
      <c r="R990" t="s">
        <v>98</v>
      </c>
      <c r="S990" t="s">
        <v>65</v>
      </c>
      <c r="T990" t="s">
        <v>33</v>
      </c>
      <c r="U990" s="15" t="s">
        <v>34</v>
      </c>
      <c r="V990" s="15" t="s">
        <v>76</v>
      </c>
      <c r="W990">
        <v>87</v>
      </c>
      <c r="X990">
        <v>238.86</v>
      </c>
      <c r="Y990" s="15">
        <v>20780.82</v>
      </c>
      <c r="Z990">
        <v>9.6</v>
      </c>
      <c r="AA990">
        <v>19</v>
      </c>
      <c r="AB990">
        <v>1606</v>
      </c>
      <c r="AC990" t="s">
        <v>36</v>
      </c>
      <c r="AD990">
        <v>3620.24</v>
      </c>
      <c r="AE990">
        <v>17160.580000000002</v>
      </c>
    </row>
    <row r="991" spans="1:31" x14ac:dyDescent="0.25">
      <c r="A991" s="15">
        <v>100989</v>
      </c>
      <c r="B991" s="1">
        <v>45729</v>
      </c>
      <c r="C991" s="1" t="str">
        <f>TEXT(Table1[[#This Row],[Order Date]],"dddd")</f>
        <v>Thursday</v>
      </c>
      <c r="D991" s="16" t="str">
        <f>TEXT(Table1[[#This Row],[Order Date]],"mmmm")</f>
        <v>March</v>
      </c>
      <c r="E991" s="1">
        <v>45734</v>
      </c>
      <c r="F991" s="1" t="str">
        <f>TEXT(Table1[[#This Row],[Shipment Date]],"dddd")</f>
        <v>Tuesday</v>
      </c>
      <c r="G991" s="1" t="str">
        <f>TEXT(Table1[[#This Row],[Shipment Date]],"mmmm")</f>
        <v>March</v>
      </c>
      <c r="H991" s="1">
        <v>45759</v>
      </c>
      <c r="I991" s="16" t="str">
        <f>TEXT(Table1[[#This Row],[Delivery Date]],"dddd")</f>
        <v>Saturday</v>
      </c>
      <c r="J991" s="1" t="str">
        <f>TEXT(Table1[[#This Row],[Delivery Date]],"mmmm")</f>
        <v>April</v>
      </c>
      <c r="K991" t="s">
        <v>2641</v>
      </c>
      <c r="L991" s="15" t="s">
        <v>65</v>
      </c>
      <c r="M991" s="15" t="s">
        <v>70</v>
      </c>
      <c r="N991" t="s">
        <v>2642</v>
      </c>
      <c r="O991" s="15" t="s">
        <v>61</v>
      </c>
      <c r="P991" s="15" t="s">
        <v>62</v>
      </c>
      <c r="Q991" t="s">
        <v>260</v>
      </c>
      <c r="R991" t="s">
        <v>64</v>
      </c>
      <c r="S991" t="s">
        <v>54</v>
      </c>
      <c r="T991" t="s">
        <v>151</v>
      </c>
      <c r="U991" s="15" t="s">
        <v>152</v>
      </c>
      <c r="V991" s="15" t="s">
        <v>76</v>
      </c>
      <c r="W991">
        <v>432</v>
      </c>
      <c r="X991">
        <v>32.950000000000003</v>
      </c>
      <c r="Y991" s="15">
        <v>14234.4</v>
      </c>
      <c r="Z991">
        <v>15.89</v>
      </c>
      <c r="AA991">
        <v>25</v>
      </c>
      <c r="AB991">
        <v>2018</v>
      </c>
      <c r="AC991" t="s">
        <v>188</v>
      </c>
      <c r="AD991">
        <v>2277.65</v>
      </c>
      <c r="AE991">
        <v>11956.75</v>
      </c>
    </row>
    <row r="992" spans="1:31" x14ac:dyDescent="0.25">
      <c r="A992" s="15">
        <v>100990</v>
      </c>
      <c r="B992" s="1">
        <v>45401</v>
      </c>
      <c r="C992" s="1" t="str">
        <f>TEXT(Table1[[#This Row],[Order Date]],"dddd")</f>
        <v>Friday</v>
      </c>
      <c r="D992" s="16" t="str">
        <f>TEXT(Table1[[#This Row],[Order Date]],"mmmm")</f>
        <v>April</v>
      </c>
      <c r="E992" s="1">
        <v>45404</v>
      </c>
      <c r="F992" s="1" t="str">
        <f>TEXT(Table1[[#This Row],[Shipment Date]],"dddd")</f>
        <v>Monday</v>
      </c>
      <c r="G992" s="1" t="str">
        <f>TEXT(Table1[[#This Row],[Shipment Date]],"mmmm")</f>
        <v>April</v>
      </c>
      <c r="H992" s="1">
        <v>45407</v>
      </c>
      <c r="I992" s="16" t="str">
        <f>TEXT(Table1[[#This Row],[Delivery Date]],"dddd")</f>
        <v>Thursday</v>
      </c>
      <c r="J992" s="1" t="str">
        <f>TEXT(Table1[[#This Row],[Delivery Date]],"mmmm")</f>
        <v>April</v>
      </c>
      <c r="K992" t="s">
        <v>2643</v>
      </c>
      <c r="L992" s="15" t="s">
        <v>25</v>
      </c>
      <c r="M992" s="15" t="s">
        <v>59</v>
      </c>
      <c r="N992" t="s">
        <v>2644</v>
      </c>
      <c r="O992" s="15" t="s">
        <v>182</v>
      </c>
      <c r="P992" s="15" t="s">
        <v>80</v>
      </c>
      <c r="Q992" t="s">
        <v>578</v>
      </c>
      <c r="R992" t="s">
        <v>91</v>
      </c>
      <c r="S992" t="s">
        <v>65</v>
      </c>
      <c r="T992" t="s">
        <v>203</v>
      </c>
      <c r="U992" s="15" t="s">
        <v>204</v>
      </c>
      <c r="V992" s="15" t="s">
        <v>68</v>
      </c>
      <c r="W992">
        <v>122</v>
      </c>
      <c r="X992">
        <v>165</v>
      </c>
      <c r="Y992" s="15">
        <v>20130</v>
      </c>
      <c r="Z992">
        <v>36.42</v>
      </c>
      <c r="AA992">
        <v>3</v>
      </c>
      <c r="AB992">
        <v>1544</v>
      </c>
      <c r="AC992" t="s">
        <v>47</v>
      </c>
      <c r="AD992">
        <v>-191.55</v>
      </c>
      <c r="AE992">
        <v>20321.55</v>
      </c>
    </row>
    <row r="993" spans="1:31" x14ac:dyDescent="0.25">
      <c r="A993" s="15">
        <v>100991</v>
      </c>
      <c r="B993" s="1">
        <v>45718</v>
      </c>
      <c r="C993" s="1" t="str">
        <f>TEXT(Table1[[#This Row],[Order Date]],"dddd")</f>
        <v>Sunday</v>
      </c>
      <c r="D993" s="16" t="str">
        <f>TEXT(Table1[[#This Row],[Order Date]],"mmmm")</f>
        <v>March</v>
      </c>
      <c r="E993" s="1">
        <v>45718</v>
      </c>
      <c r="F993" s="1" t="str">
        <f>TEXT(Table1[[#This Row],[Shipment Date]],"dddd")</f>
        <v>Sunday</v>
      </c>
      <c r="G993" s="1" t="str">
        <f>TEXT(Table1[[#This Row],[Shipment Date]],"mmmm")</f>
        <v>March</v>
      </c>
      <c r="H993" s="1">
        <v>45720</v>
      </c>
      <c r="I993" s="16" t="str">
        <f>TEXT(Table1[[#This Row],[Delivery Date]],"dddd")</f>
        <v>Tuesday</v>
      </c>
      <c r="J993" s="1" t="str">
        <f>TEXT(Table1[[#This Row],[Delivery Date]],"mmmm")</f>
        <v>March</v>
      </c>
      <c r="K993" t="s">
        <v>2645</v>
      </c>
      <c r="L993" s="15" t="s">
        <v>32</v>
      </c>
      <c r="M993" s="15" t="s">
        <v>255</v>
      </c>
      <c r="N993" t="s">
        <v>2646</v>
      </c>
      <c r="O993" s="15" t="s">
        <v>368</v>
      </c>
      <c r="P993" s="15" t="s">
        <v>29</v>
      </c>
      <c r="Q993" t="s">
        <v>2647</v>
      </c>
      <c r="R993" t="s">
        <v>44</v>
      </c>
      <c r="S993" t="s">
        <v>65</v>
      </c>
      <c r="T993" t="s">
        <v>203</v>
      </c>
      <c r="U993" s="15" t="s">
        <v>204</v>
      </c>
      <c r="V993" s="15" t="s">
        <v>35</v>
      </c>
      <c r="W993">
        <v>438</v>
      </c>
      <c r="X993">
        <v>23.87</v>
      </c>
      <c r="Y993" s="15">
        <v>10455.06</v>
      </c>
      <c r="Z993">
        <v>24.89</v>
      </c>
      <c r="AA993">
        <v>2</v>
      </c>
      <c r="AB993">
        <v>885</v>
      </c>
      <c r="AC993" t="s">
        <v>36</v>
      </c>
      <c r="AD993">
        <v>2370.0100000000002</v>
      </c>
      <c r="AE993">
        <v>8085.0499999999993</v>
      </c>
    </row>
    <row r="994" spans="1:31" x14ac:dyDescent="0.25">
      <c r="A994" s="15">
        <v>100992</v>
      </c>
      <c r="B994" s="1">
        <v>45315</v>
      </c>
      <c r="C994" s="1" t="str">
        <f>TEXT(Table1[[#This Row],[Order Date]],"dddd")</f>
        <v>Wednesday</v>
      </c>
      <c r="D994" s="16" t="str">
        <f>TEXT(Table1[[#This Row],[Order Date]],"mmmm")</f>
        <v>January</v>
      </c>
      <c r="E994" s="1">
        <v>45316</v>
      </c>
      <c r="F994" s="1" t="str">
        <f>TEXT(Table1[[#This Row],[Shipment Date]],"dddd")</f>
        <v>Thursday</v>
      </c>
      <c r="G994" s="1" t="str">
        <f>TEXT(Table1[[#This Row],[Shipment Date]],"mmmm")</f>
        <v>January</v>
      </c>
      <c r="H994" s="1">
        <v>45317</v>
      </c>
      <c r="I994" s="16" t="str">
        <f>TEXT(Table1[[#This Row],[Delivery Date]],"dddd")</f>
        <v>Friday</v>
      </c>
      <c r="J994" s="1" t="str">
        <f>TEXT(Table1[[#This Row],[Delivery Date]],"mmmm")</f>
        <v>January</v>
      </c>
      <c r="K994" t="s">
        <v>2648</v>
      </c>
      <c r="L994" s="15" t="s">
        <v>54</v>
      </c>
      <c r="M994" s="15" t="s">
        <v>158</v>
      </c>
      <c r="N994" t="s">
        <v>2649</v>
      </c>
      <c r="O994" s="15" t="s">
        <v>126</v>
      </c>
      <c r="P994" s="15" t="s">
        <v>42</v>
      </c>
      <c r="Q994" t="s">
        <v>922</v>
      </c>
      <c r="R994" t="s">
        <v>113</v>
      </c>
      <c r="S994" t="s">
        <v>32</v>
      </c>
      <c r="T994" t="s">
        <v>151</v>
      </c>
      <c r="U994" s="15" t="s">
        <v>152</v>
      </c>
      <c r="V994" s="15" t="s">
        <v>68</v>
      </c>
      <c r="W994">
        <v>443</v>
      </c>
      <c r="X994">
        <v>298.99</v>
      </c>
      <c r="Y994" s="15">
        <v>132452.57</v>
      </c>
      <c r="Z994">
        <v>57.22</v>
      </c>
      <c r="AA994">
        <v>1</v>
      </c>
      <c r="AB994">
        <v>182</v>
      </c>
      <c r="AC994" t="s">
        <v>36</v>
      </c>
      <c r="AD994">
        <v>20704.53</v>
      </c>
      <c r="AE994">
        <v>111748.04000000001</v>
      </c>
    </row>
    <row r="995" spans="1:31" x14ac:dyDescent="0.25">
      <c r="A995" s="15">
        <v>100993</v>
      </c>
      <c r="B995" s="1">
        <v>45923</v>
      </c>
      <c r="C995" s="1" t="str">
        <f>TEXT(Table1[[#This Row],[Order Date]],"dddd")</f>
        <v>Tuesday</v>
      </c>
      <c r="D995" s="16" t="str">
        <f>TEXT(Table1[[#This Row],[Order Date]],"mmmm")</f>
        <v>September</v>
      </c>
      <c r="E995" s="1">
        <v>45923</v>
      </c>
      <c r="F995" s="1" t="str">
        <f>TEXT(Table1[[#This Row],[Shipment Date]],"dddd")</f>
        <v>Tuesday</v>
      </c>
      <c r="G995" s="1" t="str">
        <f>TEXT(Table1[[#This Row],[Shipment Date]],"mmmm")</f>
        <v>September</v>
      </c>
      <c r="H995" s="1">
        <v>45930</v>
      </c>
      <c r="I995" s="16" t="str">
        <f>TEXT(Table1[[#This Row],[Delivery Date]],"dddd")</f>
        <v>Tuesday</v>
      </c>
      <c r="J995" s="1" t="str">
        <f>TEXT(Table1[[#This Row],[Delivery Date]],"mmmm")</f>
        <v>September</v>
      </c>
      <c r="K995" t="s">
        <v>2650</v>
      </c>
      <c r="L995" s="15" t="s">
        <v>32</v>
      </c>
      <c r="M995" s="15" t="s">
        <v>255</v>
      </c>
      <c r="N995" t="s">
        <v>2651</v>
      </c>
      <c r="O995" s="15" t="s">
        <v>278</v>
      </c>
      <c r="P995" s="15" t="s">
        <v>29</v>
      </c>
      <c r="Q995" t="s">
        <v>2652</v>
      </c>
      <c r="R995" t="s">
        <v>212</v>
      </c>
      <c r="S995" t="s">
        <v>25</v>
      </c>
      <c r="T995" t="s">
        <v>33</v>
      </c>
      <c r="U995" s="15" t="s">
        <v>34</v>
      </c>
      <c r="V995" s="15" t="s">
        <v>123</v>
      </c>
      <c r="W995">
        <v>46</v>
      </c>
      <c r="X995">
        <v>104.7</v>
      </c>
      <c r="Y995" s="15">
        <v>4816.2</v>
      </c>
      <c r="Z995">
        <v>11.81</v>
      </c>
      <c r="AA995">
        <v>7</v>
      </c>
      <c r="AB995">
        <v>3049</v>
      </c>
      <c r="AC995" t="s">
        <v>36</v>
      </c>
      <c r="AD995">
        <v>868.66</v>
      </c>
      <c r="AE995">
        <v>3947.54</v>
      </c>
    </row>
    <row r="996" spans="1:31" x14ac:dyDescent="0.25">
      <c r="A996" s="15">
        <v>100994</v>
      </c>
      <c r="B996" s="1">
        <v>45665</v>
      </c>
      <c r="C996" s="1" t="str">
        <f>TEXT(Table1[[#This Row],[Order Date]],"dddd")</f>
        <v>Wednesday</v>
      </c>
      <c r="D996" s="16" t="str">
        <f>TEXT(Table1[[#This Row],[Order Date]],"mmmm")</f>
        <v>January</v>
      </c>
      <c r="E996" s="1">
        <v>45670</v>
      </c>
      <c r="F996" s="1" t="str">
        <f>TEXT(Table1[[#This Row],[Shipment Date]],"dddd")</f>
        <v>Monday</v>
      </c>
      <c r="G996" s="1" t="str">
        <f>TEXT(Table1[[#This Row],[Shipment Date]],"mmmm")</f>
        <v>January</v>
      </c>
      <c r="H996" s="1">
        <v>45686</v>
      </c>
      <c r="I996" s="16" t="str">
        <f>TEXT(Table1[[#This Row],[Delivery Date]],"dddd")</f>
        <v>Wednesday</v>
      </c>
      <c r="J996" s="1" t="str">
        <f>TEXT(Table1[[#This Row],[Delivery Date]],"mmmm")</f>
        <v>January</v>
      </c>
      <c r="K996" t="s">
        <v>1977</v>
      </c>
      <c r="L996" s="15" t="s">
        <v>32</v>
      </c>
      <c r="M996" s="15" t="s">
        <v>110</v>
      </c>
      <c r="N996" t="s">
        <v>2653</v>
      </c>
      <c r="O996" s="15" t="s">
        <v>116</v>
      </c>
      <c r="P996" s="15" t="s">
        <v>62</v>
      </c>
      <c r="Q996" t="s">
        <v>985</v>
      </c>
      <c r="R996" t="s">
        <v>91</v>
      </c>
      <c r="S996" t="s">
        <v>65</v>
      </c>
      <c r="T996" t="s">
        <v>92</v>
      </c>
      <c r="U996" s="15" t="s">
        <v>93</v>
      </c>
      <c r="V996" s="15" t="s">
        <v>76</v>
      </c>
      <c r="W996">
        <v>280</v>
      </c>
      <c r="X996">
        <v>44.96</v>
      </c>
      <c r="Y996" s="15">
        <v>12588.8</v>
      </c>
      <c r="Z996">
        <v>13.12</v>
      </c>
      <c r="AA996">
        <v>16</v>
      </c>
      <c r="AB996">
        <v>2009</v>
      </c>
      <c r="AC996" t="s">
        <v>188</v>
      </c>
      <c r="AD996">
        <v>1342.37</v>
      </c>
      <c r="AE996">
        <v>11246.43</v>
      </c>
    </row>
    <row r="997" spans="1:31" x14ac:dyDescent="0.25">
      <c r="A997" s="15">
        <v>100995</v>
      </c>
      <c r="B997" s="1">
        <v>45330</v>
      </c>
      <c r="C997" s="1" t="str">
        <f>TEXT(Table1[[#This Row],[Order Date]],"dddd")</f>
        <v>Thursday</v>
      </c>
      <c r="D997" s="16" t="str">
        <f>TEXT(Table1[[#This Row],[Order Date]],"mmmm")</f>
        <v>February</v>
      </c>
      <c r="E997" s="1">
        <v>45333</v>
      </c>
      <c r="F997" s="1" t="str">
        <f>TEXT(Table1[[#This Row],[Shipment Date]],"dddd")</f>
        <v>Sunday</v>
      </c>
      <c r="G997" s="1" t="str">
        <f>TEXT(Table1[[#This Row],[Shipment Date]],"mmmm")</f>
        <v>February</v>
      </c>
      <c r="H997" s="1">
        <v>45339</v>
      </c>
      <c r="I997" s="16" t="str">
        <f>TEXT(Table1[[#This Row],[Delivery Date]],"dddd")</f>
        <v>Saturday</v>
      </c>
      <c r="J997" s="1" t="str">
        <f>TEXT(Table1[[#This Row],[Delivery Date]],"mmmm")</f>
        <v>February</v>
      </c>
      <c r="K997" t="s">
        <v>2654</v>
      </c>
      <c r="L997" s="15" t="s">
        <v>32</v>
      </c>
      <c r="M997" s="15" t="s">
        <v>95</v>
      </c>
      <c r="N997" t="s">
        <v>2655</v>
      </c>
      <c r="O997" s="15" t="s">
        <v>116</v>
      </c>
      <c r="P997" s="15" t="s">
        <v>62</v>
      </c>
      <c r="Q997" t="s">
        <v>1890</v>
      </c>
      <c r="R997" t="s">
        <v>64</v>
      </c>
      <c r="S997" t="s">
        <v>65</v>
      </c>
      <c r="T997" t="s">
        <v>45</v>
      </c>
      <c r="U997" s="15" t="s">
        <v>46</v>
      </c>
      <c r="V997" s="15" t="s">
        <v>123</v>
      </c>
      <c r="W997">
        <v>443</v>
      </c>
      <c r="X997">
        <v>30.73</v>
      </c>
      <c r="Y997" s="15">
        <v>13613.39</v>
      </c>
      <c r="Z997">
        <v>21.46</v>
      </c>
      <c r="AA997">
        <v>6</v>
      </c>
      <c r="AB997">
        <v>673</v>
      </c>
      <c r="AC997" t="s">
        <v>36</v>
      </c>
      <c r="AD997">
        <v>1102.94</v>
      </c>
      <c r="AE997">
        <v>12510.449999999999</v>
      </c>
    </row>
    <row r="998" spans="1:31" x14ac:dyDescent="0.25">
      <c r="A998" s="15">
        <v>100996</v>
      </c>
      <c r="B998" s="1">
        <v>45642</v>
      </c>
      <c r="C998" s="1" t="str">
        <f>TEXT(Table1[[#This Row],[Order Date]],"dddd")</f>
        <v>Monday</v>
      </c>
      <c r="D998" s="16" t="str">
        <f>TEXT(Table1[[#This Row],[Order Date]],"mmmm")</f>
        <v>December</v>
      </c>
      <c r="E998" s="1">
        <v>45646</v>
      </c>
      <c r="F998" s="1" t="str">
        <f>TEXT(Table1[[#This Row],[Shipment Date]],"dddd")</f>
        <v>Friday</v>
      </c>
      <c r="G998" s="1" t="str">
        <f>TEXT(Table1[[#This Row],[Shipment Date]],"mmmm")</f>
        <v>December</v>
      </c>
      <c r="H998" s="1">
        <v>45650</v>
      </c>
      <c r="I998" s="16" t="str">
        <f>TEXT(Table1[[#This Row],[Delivery Date]],"dddd")</f>
        <v>Tuesday</v>
      </c>
      <c r="J998" s="1" t="str">
        <f>TEXT(Table1[[#This Row],[Delivery Date]],"mmmm")</f>
        <v>December</v>
      </c>
      <c r="K998" t="s">
        <v>2656</v>
      </c>
      <c r="L998" s="15" t="s">
        <v>54</v>
      </c>
      <c r="M998" s="15" t="s">
        <v>165</v>
      </c>
      <c r="N998" t="s">
        <v>2657</v>
      </c>
      <c r="O998" s="15" t="s">
        <v>61</v>
      </c>
      <c r="P998" s="15" t="s">
        <v>62</v>
      </c>
      <c r="Q998" t="s">
        <v>2658</v>
      </c>
      <c r="R998" t="s">
        <v>91</v>
      </c>
      <c r="S998" t="s">
        <v>38</v>
      </c>
      <c r="T998" t="s">
        <v>45</v>
      </c>
      <c r="U998" s="15" t="s">
        <v>46</v>
      </c>
      <c r="V998" s="15" t="s">
        <v>35</v>
      </c>
      <c r="W998">
        <v>72</v>
      </c>
      <c r="X998">
        <v>43.84</v>
      </c>
      <c r="Y998" s="15">
        <v>3156.48</v>
      </c>
      <c r="Z998">
        <v>14.52</v>
      </c>
      <c r="AA998">
        <v>4</v>
      </c>
      <c r="AB998">
        <v>3462</v>
      </c>
      <c r="AC998" t="s">
        <v>36</v>
      </c>
      <c r="AD998">
        <v>512.51</v>
      </c>
      <c r="AE998">
        <v>2643.9700000000003</v>
      </c>
    </row>
    <row r="999" spans="1:31" x14ac:dyDescent="0.25">
      <c r="A999" s="15">
        <v>100997</v>
      </c>
      <c r="B999" s="1">
        <v>45872</v>
      </c>
      <c r="C999" s="1" t="str">
        <f>TEXT(Table1[[#This Row],[Order Date]],"dddd")</f>
        <v>Sunday</v>
      </c>
      <c r="D999" s="16" t="str">
        <f>TEXT(Table1[[#This Row],[Order Date]],"mmmm")</f>
        <v>August</v>
      </c>
      <c r="E999" s="1">
        <v>45875</v>
      </c>
      <c r="F999" s="1" t="str">
        <f>TEXT(Table1[[#This Row],[Shipment Date]],"dddd")</f>
        <v>Wednesday</v>
      </c>
      <c r="G999" s="1" t="str">
        <f>TEXT(Table1[[#This Row],[Shipment Date]],"mmmm")</f>
        <v>August</v>
      </c>
      <c r="H999" s="1">
        <v>45880</v>
      </c>
      <c r="I999" s="16" t="str">
        <f>TEXT(Table1[[#This Row],[Delivery Date]],"dddd")</f>
        <v>Monday</v>
      </c>
      <c r="J999" s="1" t="str">
        <f>TEXT(Table1[[#This Row],[Delivery Date]],"mmmm")</f>
        <v>August</v>
      </c>
      <c r="K999" t="s">
        <v>2659</v>
      </c>
      <c r="L999" s="15" t="s">
        <v>25</v>
      </c>
      <c r="M999" s="15" t="s">
        <v>221</v>
      </c>
      <c r="N999" t="s">
        <v>2660</v>
      </c>
      <c r="O999" s="15" t="s">
        <v>85</v>
      </c>
      <c r="P999" s="15" t="s">
        <v>52</v>
      </c>
      <c r="Q999" t="s">
        <v>2540</v>
      </c>
      <c r="R999" t="s">
        <v>44</v>
      </c>
      <c r="S999" t="s">
        <v>54</v>
      </c>
      <c r="T999" t="s">
        <v>45</v>
      </c>
      <c r="U999" s="15" t="s">
        <v>46</v>
      </c>
      <c r="V999" s="15" t="s">
        <v>35</v>
      </c>
      <c r="W999">
        <v>192</v>
      </c>
      <c r="X999">
        <v>83.66</v>
      </c>
      <c r="Y999" s="15">
        <v>16062.72</v>
      </c>
      <c r="Z999">
        <v>17.920000000000002</v>
      </c>
      <c r="AA999">
        <v>5</v>
      </c>
      <c r="AB999">
        <v>310</v>
      </c>
      <c r="AC999" t="s">
        <v>36</v>
      </c>
      <c r="AD999">
        <v>2788.76</v>
      </c>
      <c r="AE999">
        <v>13273.96</v>
      </c>
    </row>
    <row r="1000" spans="1:31" x14ac:dyDescent="0.25">
      <c r="A1000" s="15">
        <v>100998</v>
      </c>
      <c r="B1000" s="1">
        <v>45958</v>
      </c>
      <c r="C1000" s="1" t="str">
        <f>TEXT(Table1[[#This Row],[Order Date]],"dddd")</f>
        <v>Tuesday</v>
      </c>
      <c r="D1000" s="16" t="str">
        <f>TEXT(Table1[[#This Row],[Order Date]],"mmmm")</f>
        <v>October</v>
      </c>
      <c r="E1000" s="1">
        <v>45958</v>
      </c>
      <c r="F1000" s="1" t="str">
        <f>TEXT(Table1[[#This Row],[Shipment Date]],"dddd")</f>
        <v>Tuesday</v>
      </c>
      <c r="G1000" s="1" t="str">
        <f>TEXT(Table1[[#This Row],[Shipment Date]],"mmmm")</f>
        <v>October</v>
      </c>
      <c r="H1000" s="1">
        <v>45963</v>
      </c>
      <c r="I1000" s="16" t="str">
        <f>TEXT(Table1[[#This Row],[Delivery Date]],"dddd")</f>
        <v>Sunday</v>
      </c>
      <c r="J1000" s="1" t="str">
        <f>TEXT(Table1[[#This Row],[Delivery Date]],"mmmm")</f>
        <v>November</v>
      </c>
      <c r="K1000" t="s">
        <v>2661</v>
      </c>
      <c r="L1000" s="15" t="s">
        <v>32</v>
      </c>
      <c r="M1000" s="15" t="s">
        <v>364</v>
      </c>
      <c r="N1000" t="s">
        <v>2662</v>
      </c>
      <c r="O1000" s="15" t="s">
        <v>79</v>
      </c>
      <c r="P1000" s="15" t="s">
        <v>80</v>
      </c>
      <c r="Q1000" t="s">
        <v>247</v>
      </c>
      <c r="R1000" t="s">
        <v>91</v>
      </c>
      <c r="S1000" t="s">
        <v>38</v>
      </c>
      <c r="T1000" t="s">
        <v>107</v>
      </c>
      <c r="U1000" s="15" t="s">
        <v>108</v>
      </c>
      <c r="V1000" s="15" t="s">
        <v>68</v>
      </c>
      <c r="W1000">
        <v>158</v>
      </c>
      <c r="X1000">
        <v>299.91000000000003</v>
      </c>
      <c r="Y1000" s="15">
        <v>47385.78</v>
      </c>
      <c r="Z1000">
        <v>38.75</v>
      </c>
      <c r="AA1000">
        <v>5</v>
      </c>
      <c r="AB1000">
        <v>2061</v>
      </c>
      <c r="AC1000" t="s">
        <v>36</v>
      </c>
      <c r="AD1000">
        <v>11231.24</v>
      </c>
      <c r="AE1000">
        <v>36154.54</v>
      </c>
    </row>
    <row r="1001" spans="1:31" x14ac:dyDescent="0.25">
      <c r="A1001" s="15">
        <v>100999</v>
      </c>
      <c r="B1001" s="1">
        <v>45611</v>
      </c>
      <c r="C1001" s="1" t="str">
        <f>TEXT(Table1[[#This Row],[Order Date]],"dddd")</f>
        <v>Friday</v>
      </c>
      <c r="D1001" s="16" t="str">
        <f>TEXT(Table1[[#This Row],[Order Date]],"mmmm")</f>
        <v>November</v>
      </c>
      <c r="E1001" s="1">
        <v>45616</v>
      </c>
      <c r="F1001" s="1" t="str">
        <f>TEXT(Table1[[#This Row],[Shipment Date]],"dddd")</f>
        <v>Wednesday</v>
      </c>
      <c r="G1001" s="1" t="str">
        <f>TEXT(Table1[[#This Row],[Shipment Date]],"mmmm")</f>
        <v>November</v>
      </c>
      <c r="H1001" s="1">
        <v>45639</v>
      </c>
      <c r="I1001" s="16" t="str">
        <f>TEXT(Table1[[#This Row],[Delivery Date]],"dddd")</f>
        <v>Friday</v>
      </c>
      <c r="J1001" s="1" t="str">
        <f>TEXT(Table1[[#This Row],[Delivery Date]],"mmmm")</f>
        <v>December</v>
      </c>
      <c r="K1001" t="s">
        <v>2663</v>
      </c>
      <c r="L1001" s="15" t="s">
        <v>25</v>
      </c>
      <c r="M1001" s="15" t="s">
        <v>169</v>
      </c>
      <c r="N1001" t="s">
        <v>2664</v>
      </c>
      <c r="O1001" s="15" t="s">
        <v>116</v>
      </c>
      <c r="P1001" s="15" t="s">
        <v>62</v>
      </c>
      <c r="Q1001" t="s">
        <v>1438</v>
      </c>
      <c r="R1001" t="s">
        <v>44</v>
      </c>
      <c r="S1001" t="s">
        <v>25</v>
      </c>
      <c r="T1001" t="s">
        <v>102</v>
      </c>
      <c r="U1001" s="15" t="s">
        <v>103</v>
      </c>
      <c r="V1001" s="15" t="s">
        <v>76</v>
      </c>
      <c r="W1001">
        <v>34</v>
      </c>
      <c r="X1001">
        <v>7.93</v>
      </c>
      <c r="Y1001" s="15">
        <v>269.62</v>
      </c>
      <c r="Z1001">
        <v>6.4</v>
      </c>
      <c r="AA1001">
        <v>23</v>
      </c>
      <c r="AB1001">
        <v>3813</v>
      </c>
      <c r="AC1001" t="s">
        <v>57</v>
      </c>
      <c r="AD1001">
        <v>33.74</v>
      </c>
      <c r="AE1001">
        <v>235.88</v>
      </c>
    </row>
    <row r="1002" spans="1:31" x14ac:dyDescent="0.25">
      <c r="A1002" s="15">
        <v>101000</v>
      </c>
      <c r="B1002" s="1">
        <v>45967</v>
      </c>
      <c r="C1002" s="1" t="str">
        <f>TEXT(Table1[[#This Row],[Order Date]],"dddd")</f>
        <v>Thursday</v>
      </c>
      <c r="D1002" s="16" t="str">
        <f>TEXT(Table1[[#This Row],[Order Date]],"mmmm")</f>
        <v>November</v>
      </c>
      <c r="E1002" s="1">
        <v>45970</v>
      </c>
      <c r="F1002" s="1" t="str">
        <f>TEXT(Table1[[#This Row],[Shipment Date]],"dddd")</f>
        <v>Sunday</v>
      </c>
      <c r="G1002" s="1" t="str">
        <f>TEXT(Table1[[#This Row],[Shipment Date]],"mmmm")</f>
        <v>November</v>
      </c>
      <c r="H1002" s="1">
        <v>45975</v>
      </c>
      <c r="I1002" s="16" t="str">
        <f>TEXT(Table1[[#This Row],[Delivery Date]],"dddd")</f>
        <v>Friday</v>
      </c>
      <c r="J1002" s="1" t="str">
        <f>TEXT(Table1[[#This Row],[Delivery Date]],"mmmm")</f>
        <v>November</v>
      </c>
      <c r="K1002" t="s">
        <v>2665</v>
      </c>
      <c r="L1002" s="15" t="s">
        <v>54</v>
      </c>
      <c r="M1002" s="15" t="s">
        <v>129</v>
      </c>
      <c r="N1002" t="s">
        <v>2666</v>
      </c>
      <c r="O1002" s="15" t="s">
        <v>126</v>
      </c>
      <c r="P1002" s="15" t="s">
        <v>42</v>
      </c>
      <c r="Q1002" t="s">
        <v>875</v>
      </c>
      <c r="R1002" t="s">
        <v>31</v>
      </c>
      <c r="S1002" t="s">
        <v>32</v>
      </c>
      <c r="T1002" t="s">
        <v>107</v>
      </c>
      <c r="U1002" s="15" t="s">
        <v>108</v>
      </c>
      <c r="V1002" s="15" t="s">
        <v>123</v>
      </c>
      <c r="W1002">
        <v>340</v>
      </c>
      <c r="X1002">
        <v>332.68</v>
      </c>
      <c r="Y1002" s="15">
        <v>113111.2</v>
      </c>
      <c r="Z1002">
        <v>18.95</v>
      </c>
      <c r="AA1002">
        <v>5</v>
      </c>
      <c r="AB1002">
        <v>1775</v>
      </c>
      <c r="AC1002" t="s">
        <v>36</v>
      </c>
      <c r="AD1002">
        <v>18905.419999999998</v>
      </c>
      <c r="AE1002">
        <v>94205.78</v>
      </c>
    </row>
    <row r="1003" spans="1:31" x14ac:dyDescent="0.25">
      <c r="A1003" s="15">
        <v>101001</v>
      </c>
      <c r="B1003" s="1">
        <v>45323</v>
      </c>
      <c r="C1003" s="1" t="str">
        <f>TEXT(Table1[[#This Row],[Order Date]],"dddd")</f>
        <v>Thursday</v>
      </c>
      <c r="D1003" s="16" t="str">
        <f>TEXT(Table1[[#This Row],[Order Date]],"mmmm")</f>
        <v>February</v>
      </c>
      <c r="E1003" s="1">
        <v>45328</v>
      </c>
      <c r="F1003" s="1" t="str">
        <f>TEXT(Table1[[#This Row],[Shipment Date]],"dddd")</f>
        <v>Tuesday</v>
      </c>
      <c r="G1003" s="1" t="str">
        <f>TEXT(Table1[[#This Row],[Shipment Date]],"mmmm")</f>
        <v>February</v>
      </c>
      <c r="H1003" s="1">
        <v>45331</v>
      </c>
      <c r="I1003" s="16" t="str">
        <f>TEXT(Table1[[#This Row],[Delivery Date]],"dddd")</f>
        <v>Friday</v>
      </c>
      <c r="J1003" s="1" t="str">
        <f>TEXT(Table1[[#This Row],[Delivery Date]],"mmmm")</f>
        <v>February</v>
      </c>
      <c r="K1003" t="s">
        <v>2667</v>
      </c>
      <c r="L1003" s="15" t="s">
        <v>54</v>
      </c>
      <c r="M1003" s="15" t="s">
        <v>129</v>
      </c>
      <c r="N1003" t="s">
        <v>2668</v>
      </c>
      <c r="O1003" s="15" t="s">
        <v>61</v>
      </c>
      <c r="P1003" s="15" t="s">
        <v>62</v>
      </c>
      <c r="Q1003" t="s">
        <v>1624</v>
      </c>
      <c r="R1003" t="s">
        <v>31</v>
      </c>
      <c r="S1003" t="s">
        <v>38</v>
      </c>
      <c r="T1003" t="s">
        <v>45</v>
      </c>
      <c r="U1003" s="15" t="s">
        <v>46</v>
      </c>
      <c r="V1003" s="15" t="s">
        <v>68</v>
      </c>
      <c r="W1003">
        <v>368</v>
      </c>
      <c r="X1003">
        <v>28.69</v>
      </c>
      <c r="Y1003" s="15">
        <v>10557.92</v>
      </c>
      <c r="Z1003">
        <v>52.36</v>
      </c>
      <c r="AA1003">
        <v>3</v>
      </c>
      <c r="AB1003">
        <v>772</v>
      </c>
      <c r="AC1003" t="s">
        <v>47</v>
      </c>
      <c r="AD1003">
        <v>-149.30000000000001</v>
      </c>
      <c r="AE1003">
        <v>10707.22</v>
      </c>
    </row>
    <row r="1004" spans="1:31" x14ac:dyDescent="0.25">
      <c r="A1004" s="15">
        <v>101002</v>
      </c>
      <c r="B1004" s="1">
        <v>45370</v>
      </c>
      <c r="C1004" s="1" t="str">
        <f>TEXT(Table1[[#This Row],[Order Date]],"dddd")</f>
        <v>Tuesday</v>
      </c>
      <c r="D1004" s="16" t="str">
        <f>TEXT(Table1[[#This Row],[Order Date]],"mmmm")</f>
        <v>March</v>
      </c>
      <c r="E1004" s="1">
        <v>45371</v>
      </c>
      <c r="F1004" s="1" t="str">
        <f>TEXT(Table1[[#This Row],[Shipment Date]],"dddd")</f>
        <v>Wednesday</v>
      </c>
      <c r="G1004" s="1" t="str">
        <f>TEXT(Table1[[#This Row],[Shipment Date]],"mmmm")</f>
        <v>March</v>
      </c>
      <c r="H1004" s="1">
        <v>45376</v>
      </c>
      <c r="I1004" s="16" t="str">
        <f>TEXT(Table1[[#This Row],[Delivery Date]],"dddd")</f>
        <v>Monday</v>
      </c>
      <c r="J1004" s="1" t="str">
        <f>TEXT(Table1[[#This Row],[Delivery Date]],"mmmm")</f>
        <v>March</v>
      </c>
      <c r="K1004" t="s">
        <v>2669</v>
      </c>
      <c r="L1004" s="15" t="s">
        <v>32</v>
      </c>
      <c r="M1004" s="15" t="s">
        <v>137</v>
      </c>
      <c r="N1004" t="s">
        <v>2670</v>
      </c>
      <c r="O1004" s="15" t="s">
        <v>61</v>
      </c>
      <c r="P1004" s="15" t="s">
        <v>62</v>
      </c>
      <c r="Q1004" t="s">
        <v>1374</v>
      </c>
      <c r="R1004" t="s">
        <v>122</v>
      </c>
      <c r="S1004" t="s">
        <v>25</v>
      </c>
      <c r="T1004" t="s">
        <v>107</v>
      </c>
      <c r="U1004" s="15" t="s">
        <v>108</v>
      </c>
      <c r="V1004" s="15" t="s">
        <v>68</v>
      </c>
      <c r="W1004">
        <v>164</v>
      </c>
      <c r="X1004">
        <v>21.73</v>
      </c>
      <c r="Y1004" s="15">
        <v>3563.72</v>
      </c>
      <c r="Z1004">
        <v>39.14</v>
      </c>
      <c r="AA1004">
        <v>5</v>
      </c>
      <c r="AB1004">
        <v>1127</v>
      </c>
      <c r="AC1004" t="s">
        <v>36</v>
      </c>
      <c r="AD1004">
        <v>430.75</v>
      </c>
      <c r="AE1004">
        <v>3132.97</v>
      </c>
    </row>
    <row r="1005" spans="1:31" x14ac:dyDescent="0.25">
      <c r="A1005" s="15">
        <v>101003</v>
      </c>
      <c r="B1005" s="1">
        <v>45671</v>
      </c>
      <c r="C1005" s="1" t="str">
        <f>TEXT(Table1[[#This Row],[Order Date]],"dddd")</f>
        <v>Tuesday</v>
      </c>
      <c r="D1005" s="16" t="str">
        <f>TEXT(Table1[[#This Row],[Order Date]],"mmmm")</f>
        <v>January</v>
      </c>
      <c r="E1005" s="1">
        <v>45672</v>
      </c>
      <c r="F1005" s="1" t="str">
        <f>TEXT(Table1[[#This Row],[Shipment Date]],"dddd")</f>
        <v>Wednesday</v>
      </c>
      <c r="G1005" s="1" t="str">
        <f>TEXT(Table1[[#This Row],[Shipment Date]],"mmmm")</f>
        <v>January</v>
      </c>
      <c r="H1005" s="1">
        <v>45675</v>
      </c>
      <c r="I1005" s="16" t="str">
        <f>TEXT(Table1[[#This Row],[Delivery Date]],"dddd")</f>
        <v>Saturday</v>
      </c>
      <c r="J1005" s="1" t="str">
        <f>TEXT(Table1[[#This Row],[Delivery Date]],"mmmm")</f>
        <v>January</v>
      </c>
      <c r="K1005" t="s">
        <v>2671</v>
      </c>
      <c r="L1005" s="15" t="s">
        <v>32</v>
      </c>
      <c r="M1005" s="15" t="s">
        <v>110</v>
      </c>
      <c r="N1005" t="s">
        <v>2672</v>
      </c>
      <c r="O1005" s="15" t="s">
        <v>230</v>
      </c>
      <c r="P1005" s="15" t="s">
        <v>80</v>
      </c>
      <c r="Q1005" t="s">
        <v>2673</v>
      </c>
      <c r="R1005" t="s">
        <v>64</v>
      </c>
      <c r="S1005" t="s">
        <v>38</v>
      </c>
      <c r="T1005" t="s">
        <v>92</v>
      </c>
      <c r="U1005" s="15" t="s">
        <v>93</v>
      </c>
      <c r="V1005" s="15" t="s">
        <v>68</v>
      </c>
      <c r="W1005">
        <v>279</v>
      </c>
      <c r="X1005">
        <v>144.38</v>
      </c>
      <c r="Y1005" s="15">
        <v>40282.019999999997</v>
      </c>
      <c r="Z1005">
        <v>46.59</v>
      </c>
      <c r="AA1005">
        <v>3</v>
      </c>
      <c r="AB1005">
        <v>780</v>
      </c>
      <c r="AC1005" t="s">
        <v>36</v>
      </c>
      <c r="AD1005">
        <v>5025.03</v>
      </c>
      <c r="AE1005">
        <v>35256.99</v>
      </c>
    </row>
    <row r="1006" spans="1:31" x14ac:dyDescent="0.25">
      <c r="A1006" s="15">
        <v>101004</v>
      </c>
      <c r="B1006" s="1">
        <v>45478</v>
      </c>
      <c r="C1006" s="1" t="str">
        <f>TEXT(Table1[[#This Row],[Order Date]],"dddd")</f>
        <v>Friday</v>
      </c>
      <c r="D1006" s="16" t="str">
        <f>TEXT(Table1[[#This Row],[Order Date]],"mmmm")</f>
        <v>July</v>
      </c>
      <c r="E1006" s="1">
        <v>45478</v>
      </c>
      <c r="F1006" s="1" t="str">
        <f>TEXT(Table1[[#This Row],[Shipment Date]],"dddd")</f>
        <v>Friday</v>
      </c>
      <c r="G1006" s="1" t="str">
        <f>TEXT(Table1[[#This Row],[Shipment Date]],"mmmm")</f>
        <v>July</v>
      </c>
      <c r="H1006" s="1">
        <v>45482</v>
      </c>
      <c r="I1006" s="16" t="str">
        <f>TEXT(Table1[[#This Row],[Delivery Date]],"dddd")</f>
        <v>Tuesday</v>
      </c>
      <c r="J1006" s="1" t="str">
        <f>TEXT(Table1[[#This Row],[Delivery Date]],"mmmm")</f>
        <v>July</v>
      </c>
      <c r="K1006" t="s">
        <v>2674</v>
      </c>
      <c r="L1006" s="15" t="s">
        <v>25</v>
      </c>
      <c r="M1006" s="15" t="s">
        <v>233</v>
      </c>
      <c r="N1006" t="s">
        <v>2675</v>
      </c>
      <c r="O1006" s="15" t="s">
        <v>238</v>
      </c>
      <c r="P1006" s="15" t="s">
        <v>62</v>
      </c>
      <c r="Q1006" t="s">
        <v>2580</v>
      </c>
      <c r="R1006" t="s">
        <v>91</v>
      </c>
      <c r="S1006" t="s">
        <v>32</v>
      </c>
      <c r="T1006" t="s">
        <v>203</v>
      </c>
      <c r="U1006" s="15" t="s">
        <v>204</v>
      </c>
      <c r="V1006" s="15" t="s">
        <v>35</v>
      </c>
      <c r="W1006">
        <v>18</v>
      </c>
      <c r="X1006">
        <v>38.69</v>
      </c>
      <c r="Y1006" s="15">
        <v>696.42</v>
      </c>
      <c r="Z1006">
        <v>12.98</v>
      </c>
      <c r="AA1006">
        <v>4</v>
      </c>
      <c r="AB1006">
        <v>832</v>
      </c>
      <c r="AC1006" t="s">
        <v>36</v>
      </c>
      <c r="AD1006">
        <v>27.16</v>
      </c>
      <c r="AE1006">
        <v>669.26</v>
      </c>
    </row>
    <row r="1007" spans="1:31" x14ac:dyDescent="0.25">
      <c r="A1007" s="15">
        <v>101005</v>
      </c>
      <c r="B1007" s="1">
        <v>45394</v>
      </c>
      <c r="C1007" s="1" t="str">
        <f>TEXT(Table1[[#This Row],[Order Date]],"dddd")</f>
        <v>Friday</v>
      </c>
      <c r="D1007" s="16" t="str">
        <f>TEXT(Table1[[#This Row],[Order Date]],"mmmm")</f>
        <v>April</v>
      </c>
      <c r="E1007" s="1">
        <v>45399</v>
      </c>
      <c r="F1007" s="1" t="str">
        <f>TEXT(Table1[[#This Row],[Shipment Date]],"dddd")</f>
        <v>Wednesday</v>
      </c>
      <c r="G1007" s="1" t="str">
        <f>TEXT(Table1[[#This Row],[Shipment Date]],"mmmm")</f>
        <v>April</v>
      </c>
      <c r="H1007" s="1">
        <v>45412</v>
      </c>
      <c r="I1007" s="16" t="str">
        <f>TEXT(Table1[[#This Row],[Delivery Date]],"dddd")</f>
        <v>Tuesday</v>
      </c>
      <c r="J1007" s="1" t="str">
        <f>TEXT(Table1[[#This Row],[Delivery Date]],"mmmm")</f>
        <v>April</v>
      </c>
      <c r="K1007" t="s">
        <v>2676</v>
      </c>
      <c r="L1007" s="15" t="s">
        <v>38</v>
      </c>
      <c r="M1007" s="15" t="s">
        <v>83</v>
      </c>
      <c r="N1007" t="s">
        <v>2677</v>
      </c>
      <c r="O1007" s="15" t="s">
        <v>41</v>
      </c>
      <c r="P1007" s="15" t="s">
        <v>42</v>
      </c>
      <c r="Q1007" t="s">
        <v>2678</v>
      </c>
      <c r="R1007" t="s">
        <v>118</v>
      </c>
      <c r="S1007" t="s">
        <v>25</v>
      </c>
      <c r="T1007" t="s">
        <v>151</v>
      </c>
      <c r="U1007" s="15" t="s">
        <v>152</v>
      </c>
      <c r="V1007" s="15" t="s">
        <v>123</v>
      </c>
      <c r="W1007">
        <v>161</v>
      </c>
      <c r="X1007">
        <v>421.92</v>
      </c>
      <c r="Y1007" s="15">
        <v>67929.119999999995</v>
      </c>
      <c r="Z1007">
        <v>14.6</v>
      </c>
      <c r="AA1007">
        <v>13</v>
      </c>
      <c r="AB1007">
        <v>698</v>
      </c>
      <c r="AC1007" t="s">
        <v>36</v>
      </c>
      <c r="AD1007">
        <v>6536.9</v>
      </c>
      <c r="AE1007">
        <v>61392.219999999994</v>
      </c>
    </row>
    <row r="1008" spans="1:31" x14ac:dyDescent="0.25">
      <c r="A1008" s="15">
        <v>101006</v>
      </c>
      <c r="B1008" s="1">
        <v>45574</v>
      </c>
      <c r="C1008" s="1" t="str">
        <f>TEXT(Table1[[#This Row],[Order Date]],"dddd")</f>
        <v>Wednesday</v>
      </c>
      <c r="D1008" s="16" t="str">
        <f>TEXT(Table1[[#This Row],[Order Date]],"mmmm")</f>
        <v>October</v>
      </c>
      <c r="E1008" s="1">
        <v>45579</v>
      </c>
      <c r="F1008" s="1" t="str">
        <f>TEXT(Table1[[#This Row],[Shipment Date]],"dddd")</f>
        <v>Monday</v>
      </c>
      <c r="G1008" s="1" t="str">
        <f>TEXT(Table1[[#This Row],[Shipment Date]],"mmmm")</f>
        <v>October</v>
      </c>
      <c r="H1008" s="1">
        <v>45584</v>
      </c>
      <c r="I1008" s="16" t="str">
        <f>TEXT(Table1[[#This Row],[Delivery Date]],"dddd")</f>
        <v>Saturday</v>
      </c>
      <c r="J1008" s="1" t="str">
        <f>TEXT(Table1[[#This Row],[Delivery Date]],"mmmm")</f>
        <v>October</v>
      </c>
      <c r="K1008" t="s">
        <v>2679</v>
      </c>
      <c r="L1008" s="15" t="s">
        <v>32</v>
      </c>
      <c r="M1008" s="15" t="s">
        <v>137</v>
      </c>
      <c r="N1008" t="s">
        <v>2680</v>
      </c>
      <c r="O1008" s="15" t="s">
        <v>368</v>
      </c>
      <c r="P1008" s="15" t="s">
        <v>29</v>
      </c>
      <c r="Q1008" t="s">
        <v>2681</v>
      </c>
      <c r="R1008" t="s">
        <v>212</v>
      </c>
      <c r="S1008" t="s">
        <v>25</v>
      </c>
      <c r="T1008" t="s">
        <v>151</v>
      </c>
      <c r="U1008" s="15" t="s">
        <v>152</v>
      </c>
      <c r="V1008" s="15" t="s">
        <v>68</v>
      </c>
      <c r="W1008">
        <v>96</v>
      </c>
      <c r="X1008">
        <v>26.32</v>
      </c>
      <c r="Y1008" s="15">
        <v>2526.7199999999998</v>
      </c>
      <c r="Z1008">
        <v>34.729999999999997</v>
      </c>
      <c r="AA1008">
        <v>5</v>
      </c>
      <c r="AB1008">
        <v>2807</v>
      </c>
      <c r="AC1008" t="s">
        <v>36</v>
      </c>
      <c r="AD1008">
        <v>253.21</v>
      </c>
      <c r="AE1008">
        <v>2273.5099999999998</v>
      </c>
    </row>
    <row r="1009" spans="1:31" x14ac:dyDescent="0.25">
      <c r="A1009" s="15">
        <v>101007</v>
      </c>
      <c r="B1009" s="1">
        <v>45581</v>
      </c>
      <c r="C1009" s="1" t="str">
        <f>TEXT(Table1[[#This Row],[Order Date]],"dddd")</f>
        <v>Wednesday</v>
      </c>
      <c r="D1009" s="16" t="str">
        <f>TEXT(Table1[[#This Row],[Order Date]],"mmmm")</f>
        <v>October</v>
      </c>
      <c r="E1009" s="1">
        <v>45584</v>
      </c>
      <c r="F1009" s="1" t="str">
        <f>TEXT(Table1[[#This Row],[Shipment Date]],"dddd")</f>
        <v>Saturday</v>
      </c>
      <c r="G1009" s="1" t="str">
        <f>TEXT(Table1[[#This Row],[Shipment Date]],"mmmm")</f>
        <v>October</v>
      </c>
      <c r="H1009" s="1">
        <v>45594</v>
      </c>
      <c r="I1009" s="16" t="str">
        <f>TEXT(Table1[[#This Row],[Delivery Date]],"dddd")</f>
        <v>Tuesday</v>
      </c>
      <c r="J1009" s="1" t="str">
        <f>TEXT(Table1[[#This Row],[Delivery Date]],"mmmm")</f>
        <v>October</v>
      </c>
      <c r="K1009" t="s">
        <v>2682</v>
      </c>
      <c r="L1009" s="15" t="s">
        <v>38</v>
      </c>
      <c r="M1009" s="15" t="s">
        <v>147</v>
      </c>
      <c r="N1009" t="s">
        <v>2683</v>
      </c>
      <c r="O1009" s="15" t="s">
        <v>207</v>
      </c>
      <c r="P1009" s="15" t="s">
        <v>80</v>
      </c>
      <c r="Q1009" t="s">
        <v>2684</v>
      </c>
      <c r="R1009" t="s">
        <v>91</v>
      </c>
      <c r="S1009" t="s">
        <v>65</v>
      </c>
      <c r="T1009" t="s">
        <v>66</v>
      </c>
      <c r="U1009" s="15" t="s">
        <v>67</v>
      </c>
      <c r="V1009" s="15" t="s">
        <v>68</v>
      </c>
      <c r="W1009">
        <v>386</v>
      </c>
      <c r="X1009">
        <v>63.55</v>
      </c>
      <c r="Y1009" s="15">
        <v>24530.3</v>
      </c>
      <c r="Z1009">
        <v>53.52</v>
      </c>
      <c r="AA1009">
        <v>10</v>
      </c>
      <c r="AB1009">
        <v>1043</v>
      </c>
      <c r="AC1009" t="s">
        <v>36</v>
      </c>
      <c r="AD1009">
        <v>3534.96</v>
      </c>
      <c r="AE1009">
        <v>20995.34</v>
      </c>
    </row>
    <row r="1010" spans="1:31" x14ac:dyDescent="0.25">
      <c r="A1010" s="15">
        <v>101008</v>
      </c>
      <c r="B1010" s="1">
        <v>45767</v>
      </c>
      <c r="C1010" s="1" t="str">
        <f>TEXT(Table1[[#This Row],[Order Date]],"dddd")</f>
        <v>Sunday</v>
      </c>
      <c r="D1010" s="16" t="str">
        <f>TEXT(Table1[[#This Row],[Order Date]],"mmmm")</f>
        <v>April</v>
      </c>
      <c r="E1010" s="1">
        <v>45769</v>
      </c>
      <c r="F1010" s="1" t="str">
        <f>TEXT(Table1[[#This Row],[Shipment Date]],"dddd")</f>
        <v>Tuesday</v>
      </c>
      <c r="G1010" s="1" t="str">
        <f>TEXT(Table1[[#This Row],[Shipment Date]],"mmmm")</f>
        <v>April</v>
      </c>
      <c r="H1010" s="1">
        <v>45774</v>
      </c>
      <c r="I1010" s="16" t="str">
        <f>TEXT(Table1[[#This Row],[Delivery Date]],"dddd")</f>
        <v>Sunday</v>
      </c>
      <c r="J1010" s="1" t="str">
        <f>TEXT(Table1[[#This Row],[Delivery Date]],"mmmm")</f>
        <v>April</v>
      </c>
      <c r="K1010" t="s">
        <v>2685</v>
      </c>
      <c r="L1010" s="15" t="s">
        <v>38</v>
      </c>
      <c r="M1010" s="15" t="s">
        <v>49</v>
      </c>
      <c r="N1010" t="s">
        <v>2686</v>
      </c>
      <c r="O1010" s="15" t="s">
        <v>28</v>
      </c>
      <c r="P1010" s="15" t="s">
        <v>29</v>
      </c>
      <c r="Q1010" t="s">
        <v>434</v>
      </c>
      <c r="R1010" t="s">
        <v>118</v>
      </c>
      <c r="S1010" t="s">
        <v>54</v>
      </c>
      <c r="T1010" t="s">
        <v>74</v>
      </c>
      <c r="U1010" s="15" t="s">
        <v>75</v>
      </c>
      <c r="V1010" s="15" t="s">
        <v>35</v>
      </c>
      <c r="W1010">
        <v>292</v>
      </c>
      <c r="X1010">
        <v>91.96</v>
      </c>
      <c r="Y1010" s="15">
        <v>26852.32</v>
      </c>
      <c r="Z1010">
        <v>20.75</v>
      </c>
      <c r="AA1010">
        <v>5</v>
      </c>
      <c r="AB1010">
        <v>767</v>
      </c>
      <c r="AC1010" t="s">
        <v>36</v>
      </c>
      <c r="AD1010">
        <v>5331.87</v>
      </c>
      <c r="AE1010">
        <v>21520.45</v>
      </c>
    </row>
    <row r="1011" spans="1:31" x14ac:dyDescent="0.25">
      <c r="A1011" s="15">
        <v>101009</v>
      </c>
      <c r="B1011" s="1">
        <v>46016</v>
      </c>
      <c r="C1011" s="1" t="str">
        <f>TEXT(Table1[[#This Row],[Order Date]],"dddd")</f>
        <v>Thursday</v>
      </c>
      <c r="D1011" s="16" t="str">
        <f>TEXT(Table1[[#This Row],[Order Date]],"mmmm")</f>
        <v>December</v>
      </c>
      <c r="E1011" s="1">
        <v>46020</v>
      </c>
      <c r="F1011" s="1" t="str">
        <f>TEXT(Table1[[#This Row],[Shipment Date]],"dddd")</f>
        <v>Monday</v>
      </c>
      <c r="G1011" s="1" t="str">
        <f>TEXT(Table1[[#This Row],[Shipment Date]],"mmmm")</f>
        <v>December</v>
      </c>
      <c r="H1011" s="1">
        <v>46025</v>
      </c>
      <c r="I1011" s="16" t="str">
        <f>TEXT(Table1[[#This Row],[Delivery Date]],"dddd")</f>
        <v>Saturday</v>
      </c>
      <c r="J1011" s="1" t="str">
        <f>TEXT(Table1[[#This Row],[Delivery Date]],"mmmm")</f>
        <v>January</v>
      </c>
      <c r="K1011" t="s">
        <v>2687</v>
      </c>
      <c r="L1011" s="15" t="s">
        <v>32</v>
      </c>
      <c r="M1011" s="15" t="s">
        <v>364</v>
      </c>
      <c r="N1011" t="s">
        <v>2688</v>
      </c>
      <c r="O1011" s="15" t="s">
        <v>368</v>
      </c>
      <c r="P1011" s="15" t="s">
        <v>29</v>
      </c>
      <c r="Q1011" t="s">
        <v>2689</v>
      </c>
      <c r="R1011" t="s">
        <v>91</v>
      </c>
      <c r="S1011" t="s">
        <v>32</v>
      </c>
      <c r="T1011" t="s">
        <v>107</v>
      </c>
      <c r="U1011" s="15" t="s">
        <v>108</v>
      </c>
      <c r="V1011" s="15" t="s">
        <v>123</v>
      </c>
      <c r="W1011">
        <v>449</v>
      </c>
      <c r="X1011">
        <v>112.2</v>
      </c>
      <c r="Y1011" s="15">
        <v>50377.8</v>
      </c>
      <c r="Z1011">
        <v>16</v>
      </c>
      <c r="AA1011">
        <v>5</v>
      </c>
      <c r="AB1011">
        <v>3156</v>
      </c>
      <c r="AC1011" t="s">
        <v>36</v>
      </c>
      <c r="AD1011">
        <v>8119.63</v>
      </c>
      <c r="AE1011">
        <v>42258.170000000006</v>
      </c>
    </row>
    <row r="1012" spans="1:31" x14ac:dyDescent="0.25">
      <c r="A1012" s="15">
        <v>101010</v>
      </c>
      <c r="B1012" s="1">
        <v>45548</v>
      </c>
      <c r="C1012" s="1" t="str">
        <f>TEXT(Table1[[#This Row],[Order Date]],"dddd")</f>
        <v>Friday</v>
      </c>
      <c r="D1012" s="16" t="str">
        <f>TEXT(Table1[[#This Row],[Order Date]],"mmmm")</f>
        <v>September</v>
      </c>
      <c r="E1012" s="1">
        <v>45548</v>
      </c>
      <c r="F1012" s="1" t="str">
        <f>TEXT(Table1[[#This Row],[Shipment Date]],"dddd")</f>
        <v>Friday</v>
      </c>
      <c r="G1012" s="1" t="str">
        <f>TEXT(Table1[[#This Row],[Shipment Date]],"mmmm")</f>
        <v>September</v>
      </c>
      <c r="H1012" s="1">
        <v>45557</v>
      </c>
      <c r="I1012" s="16" t="str">
        <f>TEXT(Table1[[#This Row],[Delivery Date]],"dddd")</f>
        <v>Sunday</v>
      </c>
      <c r="J1012" s="1" t="str">
        <f>TEXT(Table1[[#This Row],[Delivery Date]],"mmmm")</f>
        <v>September</v>
      </c>
      <c r="K1012" t="s">
        <v>2690</v>
      </c>
      <c r="L1012" s="15" t="s">
        <v>65</v>
      </c>
      <c r="M1012" s="15" t="s">
        <v>70</v>
      </c>
      <c r="N1012" t="s">
        <v>2691</v>
      </c>
      <c r="O1012" s="15" t="s">
        <v>61</v>
      </c>
      <c r="P1012" s="15" t="s">
        <v>62</v>
      </c>
      <c r="Q1012" t="s">
        <v>2692</v>
      </c>
      <c r="R1012" t="s">
        <v>98</v>
      </c>
      <c r="S1012" t="s">
        <v>65</v>
      </c>
      <c r="T1012" t="s">
        <v>203</v>
      </c>
      <c r="U1012" s="15" t="s">
        <v>204</v>
      </c>
      <c r="V1012" s="15" t="s">
        <v>35</v>
      </c>
      <c r="W1012">
        <v>425</v>
      </c>
      <c r="X1012">
        <v>37.18</v>
      </c>
      <c r="Y1012" s="15">
        <v>15801.5</v>
      </c>
      <c r="Z1012">
        <v>18.16</v>
      </c>
      <c r="AA1012">
        <v>9</v>
      </c>
      <c r="AB1012">
        <v>3147</v>
      </c>
      <c r="AC1012" t="s">
        <v>36</v>
      </c>
      <c r="AD1012">
        <v>1592.15</v>
      </c>
      <c r="AE1012">
        <v>14209.35</v>
      </c>
    </row>
    <row r="1013" spans="1:31" x14ac:dyDescent="0.25">
      <c r="A1013" s="15">
        <v>101011</v>
      </c>
      <c r="B1013" s="1">
        <v>45949</v>
      </c>
      <c r="C1013" s="1" t="str">
        <f>TEXT(Table1[[#This Row],[Order Date]],"dddd")</f>
        <v>Sunday</v>
      </c>
      <c r="D1013" s="16" t="str">
        <f>TEXT(Table1[[#This Row],[Order Date]],"mmmm")</f>
        <v>October</v>
      </c>
      <c r="E1013" s="1">
        <v>45954</v>
      </c>
      <c r="F1013" s="1" t="str">
        <f>TEXT(Table1[[#This Row],[Shipment Date]],"dddd")</f>
        <v>Friday</v>
      </c>
      <c r="G1013" s="1" t="str">
        <f>TEXT(Table1[[#This Row],[Shipment Date]],"mmmm")</f>
        <v>October</v>
      </c>
      <c r="H1013" s="1">
        <v>45956</v>
      </c>
      <c r="I1013" s="16" t="str">
        <f>TEXT(Table1[[#This Row],[Delivery Date]],"dddd")</f>
        <v>Sunday</v>
      </c>
      <c r="J1013" s="1" t="str">
        <f>TEXT(Table1[[#This Row],[Delivery Date]],"mmmm")</f>
        <v>October</v>
      </c>
      <c r="K1013" t="s">
        <v>2693</v>
      </c>
      <c r="L1013" s="15" t="s">
        <v>65</v>
      </c>
      <c r="M1013" s="15" t="s">
        <v>142</v>
      </c>
      <c r="N1013" t="s">
        <v>2694</v>
      </c>
      <c r="O1013" s="15" t="s">
        <v>368</v>
      </c>
      <c r="P1013" s="15" t="s">
        <v>29</v>
      </c>
      <c r="Q1013" t="s">
        <v>2695</v>
      </c>
      <c r="R1013" t="s">
        <v>64</v>
      </c>
      <c r="S1013" t="s">
        <v>54</v>
      </c>
      <c r="T1013" t="s">
        <v>66</v>
      </c>
      <c r="U1013" s="15" t="s">
        <v>67</v>
      </c>
      <c r="V1013" s="15" t="s">
        <v>68</v>
      </c>
      <c r="W1013">
        <v>60</v>
      </c>
      <c r="X1013">
        <v>80.34</v>
      </c>
      <c r="Y1013" s="15">
        <v>4820.3999999999996</v>
      </c>
      <c r="Z1013">
        <v>32.4</v>
      </c>
      <c r="AA1013">
        <v>2</v>
      </c>
      <c r="AB1013">
        <v>814</v>
      </c>
      <c r="AC1013" t="s">
        <v>36</v>
      </c>
      <c r="AD1013">
        <v>147.49</v>
      </c>
      <c r="AE1013">
        <v>4672.91</v>
      </c>
    </row>
    <row r="1014" spans="1:31" x14ac:dyDescent="0.25">
      <c r="A1014" s="15">
        <v>101012</v>
      </c>
      <c r="B1014" s="1">
        <v>45654</v>
      </c>
      <c r="C1014" s="1" t="str">
        <f>TEXT(Table1[[#This Row],[Order Date]],"dddd")</f>
        <v>Saturday</v>
      </c>
      <c r="D1014" s="16" t="str">
        <f>TEXT(Table1[[#This Row],[Order Date]],"mmmm")</f>
        <v>December</v>
      </c>
      <c r="E1014" s="1">
        <v>45658</v>
      </c>
      <c r="F1014" s="1" t="str">
        <f>TEXT(Table1[[#This Row],[Shipment Date]],"dddd")</f>
        <v>Wednesday</v>
      </c>
      <c r="G1014" s="1" t="str">
        <f>TEXT(Table1[[#This Row],[Shipment Date]],"mmmm")</f>
        <v>January</v>
      </c>
      <c r="H1014" s="1">
        <v>45660</v>
      </c>
      <c r="I1014" s="16" t="str">
        <f>TEXT(Table1[[#This Row],[Delivery Date]],"dddd")</f>
        <v>Friday</v>
      </c>
      <c r="J1014" s="1" t="str">
        <f>TEXT(Table1[[#This Row],[Delivery Date]],"mmmm")</f>
        <v>January</v>
      </c>
      <c r="K1014" t="s">
        <v>2696</v>
      </c>
      <c r="L1014" s="15" t="s">
        <v>54</v>
      </c>
      <c r="M1014" s="15" t="s">
        <v>193</v>
      </c>
      <c r="N1014" t="s">
        <v>2697</v>
      </c>
      <c r="O1014" s="15" t="s">
        <v>51</v>
      </c>
      <c r="P1014" s="15" t="s">
        <v>52</v>
      </c>
      <c r="Q1014" t="s">
        <v>756</v>
      </c>
      <c r="R1014" t="s">
        <v>187</v>
      </c>
      <c r="S1014" t="s">
        <v>32</v>
      </c>
      <c r="T1014" t="s">
        <v>66</v>
      </c>
      <c r="U1014" s="15" t="s">
        <v>67</v>
      </c>
      <c r="V1014" s="15" t="s">
        <v>68</v>
      </c>
      <c r="W1014">
        <v>373</v>
      </c>
      <c r="X1014">
        <v>25.98</v>
      </c>
      <c r="Y1014" s="15">
        <v>9690.5400000000009</v>
      </c>
      <c r="Z1014">
        <v>52.68</v>
      </c>
      <c r="AA1014">
        <v>2</v>
      </c>
      <c r="AB1014">
        <v>3547</v>
      </c>
      <c r="AC1014" t="s">
        <v>36</v>
      </c>
      <c r="AD1014">
        <v>1522.86</v>
      </c>
      <c r="AE1014">
        <v>8167.6800000000012</v>
      </c>
    </row>
    <row r="1015" spans="1:31" x14ac:dyDescent="0.25">
      <c r="A1015" s="15">
        <v>101013</v>
      </c>
      <c r="B1015" s="1">
        <v>45399</v>
      </c>
      <c r="C1015" s="1" t="str">
        <f>TEXT(Table1[[#This Row],[Order Date]],"dddd")</f>
        <v>Wednesday</v>
      </c>
      <c r="D1015" s="16" t="str">
        <f>TEXT(Table1[[#This Row],[Order Date]],"mmmm")</f>
        <v>April</v>
      </c>
      <c r="E1015" s="1">
        <v>45399</v>
      </c>
      <c r="F1015" s="1" t="str">
        <f>TEXT(Table1[[#This Row],[Shipment Date]],"dddd")</f>
        <v>Wednesday</v>
      </c>
      <c r="G1015" s="1" t="str">
        <f>TEXT(Table1[[#This Row],[Shipment Date]],"mmmm")</f>
        <v>April</v>
      </c>
      <c r="H1015" s="1">
        <v>45404</v>
      </c>
      <c r="I1015" s="16" t="str">
        <f>TEXT(Table1[[#This Row],[Delivery Date]],"dddd")</f>
        <v>Monday</v>
      </c>
      <c r="J1015" s="1" t="str">
        <f>TEXT(Table1[[#This Row],[Delivery Date]],"mmmm")</f>
        <v>April</v>
      </c>
      <c r="K1015" t="s">
        <v>2698</v>
      </c>
      <c r="L1015" s="15" t="s">
        <v>32</v>
      </c>
      <c r="M1015" s="15" t="s">
        <v>273</v>
      </c>
      <c r="N1015" t="s">
        <v>2699</v>
      </c>
      <c r="O1015" s="15" t="s">
        <v>72</v>
      </c>
      <c r="P1015" s="15" t="s">
        <v>42</v>
      </c>
      <c r="Q1015" t="s">
        <v>227</v>
      </c>
      <c r="R1015" t="s">
        <v>98</v>
      </c>
      <c r="S1015" t="s">
        <v>32</v>
      </c>
      <c r="T1015" t="s">
        <v>92</v>
      </c>
      <c r="U1015" s="15" t="s">
        <v>93</v>
      </c>
      <c r="V1015" s="15" t="s">
        <v>35</v>
      </c>
      <c r="W1015">
        <v>338</v>
      </c>
      <c r="X1015">
        <v>379.1</v>
      </c>
      <c r="Y1015" s="15">
        <v>128135.8</v>
      </c>
      <c r="Z1015">
        <v>16.34</v>
      </c>
      <c r="AA1015">
        <v>5</v>
      </c>
      <c r="AB1015">
        <v>706</v>
      </c>
      <c r="AC1015" t="s">
        <v>36</v>
      </c>
      <c r="AD1015">
        <v>20771.439999999999</v>
      </c>
      <c r="AE1015">
        <v>107364.36</v>
      </c>
    </row>
    <row r="1016" spans="1:31" x14ac:dyDescent="0.25">
      <c r="A1016" s="15">
        <v>101014</v>
      </c>
      <c r="B1016" s="1">
        <v>45814</v>
      </c>
      <c r="C1016" s="1" t="str">
        <f>TEXT(Table1[[#This Row],[Order Date]],"dddd")</f>
        <v>Friday</v>
      </c>
      <c r="D1016" s="16" t="str">
        <f>TEXT(Table1[[#This Row],[Order Date]],"mmmm")</f>
        <v>June</v>
      </c>
      <c r="E1016" s="1">
        <v>45815</v>
      </c>
      <c r="F1016" s="1" t="str">
        <f>TEXT(Table1[[#This Row],[Shipment Date]],"dddd")</f>
        <v>Saturday</v>
      </c>
      <c r="G1016" s="1" t="str">
        <f>TEXT(Table1[[#This Row],[Shipment Date]],"mmmm")</f>
        <v>June</v>
      </c>
      <c r="H1016" s="1">
        <v>45820</v>
      </c>
      <c r="I1016" s="16" t="str">
        <f>TEXT(Table1[[#This Row],[Delivery Date]],"dddd")</f>
        <v>Thursday</v>
      </c>
      <c r="J1016" s="1" t="str">
        <f>TEXT(Table1[[#This Row],[Delivery Date]],"mmmm")</f>
        <v>June</v>
      </c>
      <c r="K1016" t="s">
        <v>2700</v>
      </c>
      <c r="L1016" s="15" t="s">
        <v>25</v>
      </c>
      <c r="M1016" s="15" t="s">
        <v>233</v>
      </c>
      <c r="N1016" t="s">
        <v>2701</v>
      </c>
      <c r="O1016" s="15" t="s">
        <v>72</v>
      </c>
      <c r="P1016" s="15" t="s">
        <v>42</v>
      </c>
      <c r="Q1016" t="s">
        <v>2702</v>
      </c>
      <c r="R1016" t="s">
        <v>64</v>
      </c>
      <c r="S1016" t="s">
        <v>38</v>
      </c>
      <c r="T1016" t="s">
        <v>92</v>
      </c>
      <c r="U1016" s="15" t="s">
        <v>93</v>
      </c>
      <c r="V1016" s="15" t="s">
        <v>123</v>
      </c>
      <c r="W1016">
        <v>480</v>
      </c>
      <c r="X1016">
        <v>320.22000000000003</v>
      </c>
      <c r="Y1016" s="15">
        <v>153705.60000000001</v>
      </c>
      <c r="Z1016">
        <v>22.36</v>
      </c>
      <c r="AA1016">
        <v>5</v>
      </c>
      <c r="AB1016">
        <v>1166</v>
      </c>
      <c r="AC1016" t="s">
        <v>36</v>
      </c>
      <c r="AD1016">
        <v>10227.18</v>
      </c>
      <c r="AE1016">
        <v>143478.42000000001</v>
      </c>
    </row>
    <row r="1017" spans="1:31" x14ac:dyDescent="0.25">
      <c r="A1017" s="15">
        <v>101015</v>
      </c>
      <c r="B1017" s="1">
        <v>45663</v>
      </c>
      <c r="C1017" s="1" t="str">
        <f>TEXT(Table1[[#This Row],[Order Date]],"dddd")</f>
        <v>Monday</v>
      </c>
      <c r="D1017" s="16" t="str">
        <f>TEXT(Table1[[#This Row],[Order Date]],"mmmm")</f>
        <v>January</v>
      </c>
      <c r="E1017" s="1">
        <v>45668</v>
      </c>
      <c r="F1017" s="1" t="str">
        <f>TEXT(Table1[[#This Row],[Shipment Date]],"dddd")</f>
        <v>Saturday</v>
      </c>
      <c r="G1017" s="1" t="str">
        <f>TEXT(Table1[[#This Row],[Shipment Date]],"mmmm")</f>
        <v>January</v>
      </c>
      <c r="H1017" s="1">
        <v>45682</v>
      </c>
      <c r="I1017" s="16" t="str">
        <f>TEXT(Table1[[#This Row],[Delivery Date]],"dddd")</f>
        <v>Saturday</v>
      </c>
      <c r="J1017" s="1" t="str">
        <f>TEXT(Table1[[#This Row],[Delivery Date]],"mmmm")</f>
        <v>January</v>
      </c>
      <c r="K1017" t="s">
        <v>2703</v>
      </c>
      <c r="L1017" s="15" t="s">
        <v>54</v>
      </c>
      <c r="M1017" s="15" t="s">
        <v>158</v>
      </c>
      <c r="N1017" t="s">
        <v>2704</v>
      </c>
      <c r="O1017" s="15" t="s">
        <v>89</v>
      </c>
      <c r="P1017" s="15" t="s">
        <v>62</v>
      </c>
      <c r="Q1017" t="s">
        <v>2705</v>
      </c>
      <c r="R1017" t="s">
        <v>64</v>
      </c>
      <c r="S1017" t="s">
        <v>25</v>
      </c>
      <c r="T1017" t="s">
        <v>45</v>
      </c>
      <c r="U1017" s="15" t="s">
        <v>46</v>
      </c>
      <c r="V1017" s="15" t="s">
        <v>123</v>
      </c>
      <c r="W1017">
        <v>273</v>
      </c>
      <c r="X1017">
        <v>41.74</v>
      </c>
      <c r="Y1017" s="15">
        <v>11395.02</v>
      </c>
      <c r="Z1017">
        <v>17.329999999999998</v>
      </c>
      <c r="AA1017">
        <v>14</v>
      </c>
      <c r="AB1017">
        <v>3064</v>
      </c>
      <c r="AC1017" t="s">
        <v>36</v>
      </c>
      <c r="AD1017">
        <v>1673.25</v>
      </c>
      <c r="AE1017">
        <v>9721.77</v>
      </c>
    </row>
    <row r="1018" spans="1:31" x14ac:dyDescent="0.25">
      <c r="A1018" s="15">
        <v>101016</v>
      </c>
      <c r="B1018" s="1">
        <v>45403</v>
      </c>
      <c r="C1018" s="1" t="str">
        <f>TEXT(Table1[[#This Row],[Order Date]],"dddd")</f>
        <v>Sunday</v>
      </c>
      <c r="D1018" s="16" t="str">
        <f>TEXT(Table1[[#This Row],[Order Date]],"mmmm")</f>
        <v>April</v>
      </c>
      <c r="E1018" s="1">
        <v>45406</v>
      </c>
      <c r="F1018" s="1" t="str">
        <f>TEXT(Table1[[#This Row],[Shipment Date]],"dddd")</f>
        <v>Wednesday</v>
      </c>
      <c r="G1018" s="1" t="str">
        <f>TEXT(Table1[[#This Row],[Shipment Date]],"mmmm")</f>
        <v>April</v>
      </c>
      <c r="H1018" s="1">
        <v>45409</v>
      </c>
      <c r="I1018" s="16" t="str">
        <f>TEXT(Table1[[#This Row],[Delivery Date]],"dddd")</f>
        <v>Saturday</v>
      </c>
      <c r="J1018" s="1" t="str">
        <f>TEXT(Table1[[#This Row],[Delivery Date]],"mmmm")</f>
        <v>April</v>
      </c>
      <c r="K1018" t="s">
        <v>749</v>
      </c>
      <c r="L1018" s="15" t="s">
        <v>32</v>
      </c>
      <c r="M1018" s="15" t="s">
        <v>180</v>
      </c>
      <c r="N1018" t="s">
        <v>2706</v>
      </c>
      <c r="O1018" s="15" t="s">
        <v>116</v>
      </c>
      <c r="P1018" s="15" t="s">
        <v>62</v>
      </c>
      <c r="Q1018" t="s">
        <v>1234</v>
      </c>
      <c r="R1018" t="s">
        <v>98</v>
      </c>
      <c r="S1018" t="s">
        <v>38</v>
      </c>
      <c r="T1018" t="s">
        <v>55</v>
      </c>
      <c r="U1018" s="15" t="s">
        <v>56</v>
      </c>
      <c r="V1018" s="15" t="s">
        <v>68</v>
      </c>
      <c r="W1018">
        <v>174</v>
      </c>
      <c r="X1018">
        <v>10.88</v>
      </c>
      <c r="Y1018" s="15">
        <v>1893.12</v>
      </c>
      <c r="Z1018">
        <v>39.79</v>
      </c>
      <c r="AA1018">
        <v>3</v>
      </c>
      <c r="AB1018">
        <v>2323</v>
      </c>
      <c r="AC1018" t="s">
        <v>36</v>
      </c>
      <c r="AD1018">
        <v>65.239999999999995</v>
      </c>
      <c r="AE1018">
        <v>1827.8799999999999</v>
      </c>
    </row>
    <row r="1019" spans="1:31" x14ac:dyDescent="0.25">
      <c r="A1019" s="15">
        <v>101017</v>
      </c>
      <c r="B1019" s="1">
        <v>45909</v>
      </c>
      <c r="C1019" s="1" t="str">
        <f>TEXT(Table1[[#This Row],[Order Date]],"dddd")</f>
        <v>Tuesday</v>
      </c>
      <c r="D1019" s="16" t="str">
        <f>TEXT(Table1[[#This Row],[Order Date]],"mmmm")</f>
        <v>September</v>
      </c>
      <c r="E1019" s="1">
        <v>45910</v>
      </c>
      <c r="F1019" s="1" t="str">
        <f>TEXT(Table1[[#This Row],[Shipment Date]],"dddd")</f>
        <v>Wednesday</v>
      </c>
      <c r="G1019" s="1" t="str">
        <f>TEXT(Table1[[#This Row],[Shipment Date]],"mmmm")</f>
        <v>September</v>
      </c>
      <c r="H1019" s="1">
        <v>45933</v>
      </c>
      <c r="I1019" s="16" t="str">
        <f>TEXT(Table1[[#This Row],[Delivery Date]],"dddd")</f>
        <v>Friday</v>
      </c>
      <c r="J1019" s="1" t="str">
        <f>TEXT(Table1[[#This Row],[Delivery Date]],"mmmm")</f>
        <v>October</v>
      </c>
      <c r="K1019" t="s">
        <v>2707</v>
      </c>
      <c r="L1019" s="15" t="s">
        <v>38</v>
      </c>
      <c r="M1019" s="15" t="s">
        <v>217</v>
      </c>
      <c r="N1019" t="s">
        <v>2708</v>
      </c>
      <c r="O1019" s="15" t="s">
        <v>144</v>
      </c>
      <c r="P1019" s="15" t="s">
        <v>52</v>
      </c>
      <c r="Q1019" t="s">
        <v>1158</v>
      </c>
      <c r="R1019" t="s">
        <v>122</v>
      </c>
      <c r="S1019" t="s">
        <v>54</v>
      </c>
      <c r="T1019" t="s">
        <v>33</v>
      </c>
      <c r="U1019" s="15" t="s">
        <v>34</v>
      </c>
      <c r="V1019" s="15" t="s">
        <v>76</v>
      </c>
      <c r="W1019">
        <v>330</v>
      </c>
      <c r="X1019">
        <v>77.180000000000007</v>
      </c>
      <c r="Y1019" s="15">
        <v>25469.4</v>
      </c>
      <c r="Z1019">
        <v>14.03</v>
      </c>
      <c r="AA1019">
        <v>23</v>
      </c>
      <c r="AB1019">
        <v>1888</v>
      </c>
      <c r="AC1019" t="s">
        <v>36</v>
      </c>
      <c r="AD1019">
        <v>3208.1</v>
      </c>
      <c r="AE1019">
        <v>22261.300000000003</v>
      </c>
    </row>
    <row r="1020" spans="1:31" x14ac:dyDescent="0.25">
      <c r="A1020" s="15">
        <v>101018</v>
      </c>
      <c r="B1020" s="1">
        <v>45924</v>
      </c>
      <c r="C1020" s="1" t="str">
        <f>TEXT(Table1[[#This Row],[Order Date]],"dddd")</f>
        <v>Wednesday</v>
      </c>
      <c r="D1020" s="16" t="str">
        <f>TEXT(Table1[[#This Row],[Order Date]],"mmmm")</f>
        <v>September</v>
      </c>
      <c r="E1020" s="1">
        <v>45926</v>
      </c>
      <c r="F1020" s="1" t="str">
        <f>TEXT(Table1[[#This Row],[Shipment Date]],"dddd")</f>
        <v>Friday</v>
      </c>
      <c r="G1020" s="1" t="str">
        <f>TEXT(Table1[[#This Row],[Shipment Date]],"mmmm")</f>
        <v>September</v>
      </c>
      <c r="H1020" s="1">
        <v>45946</v>
      </c>
      <c r="I1020" s="16" t="str">
        <f>TEXT(Table1[[#This Row],[Delivery Date]],"dddd")</f>
        <v>Thursday</v>
      </c>
      <c r="J1020" s="1" t="str">
        <f>TEXT(Table1[[#This Row],[Delivery Date]],"mmmm")</f>
        <v>October</v>
      </c>
      <c r="K1020" t="s">
        <v>2709</v>
      </c>
      <c r="L1020" s="15" t="s">
        <v>54</v>
      </c>
      <c r="M1020" s="15" t="s">
        <v>158</v>
      </c>
      <c r="N1020" t="s">
        <v>2710</v>
      </c>
      <c r="O1020" s="15" t="s">
        <v>246</v>
      </c>
      <c r="P1020" s="15" t="s">
        <v>29</v>
      </c>
      <c r="Q1020" t="s">
        <v>2711</v>
      </c>
      <c r="R1020" t="s">
        <v>98</v>
      </c>
      <c r="S1020" t="s">
        <v>25</v>
      </c>
      <c r="T1020" t="s">
        <v>203</v>
      </c>
      <c r="U1020" s="15" t="s">
        <v>204</v>
      </c>
      <c r="V1020" s="15" t="s">
        <v>76</v>
      </c>
      <c r="W1020">
        <v>488</v>
      </c>
      <c r="X1020">
        <v>50.15</v>
      </c>
      <c r="Y1020" s="15">
        <v>24473.200000000001</v>
      </c>
      <c r="Z1020">
        <v>16.91</v>
      </c>
      <c r="AA1020">
        <v>20</v>
      </c>
      <c r="AB1020">
        <v>516</v>
      </c>
      <c r="AC1020" t="s">
        <v>188</v>
      </c>
      <c r="AD1020">
        <v>6138.87</v>
      </c>
      <c r="AE1020">
        <v>18334.330000000002</v>
      </c>
    </row>
    <row r="1021" spans="1:31" x14ac:dyDescent="0.25">
      <c r="A1021" s="15">
        <v>101019</v>
      </c>
      <c r="B1021" s="1">
        <v>45304</v>
      </c>
      <c r="C1021" s="1" t="str">
        <f>TEXT(Table1[[#This Row],[Order Date]],"dddd")</f>
        <v>Saturday</v>
      </c>
      <c r="D1021" s="16" t="str">
        <f>TEXT(Table1[[#This Row],[Order Date]],"mmmm")</f>
        <v>January</v>
      </c>
      <c r="E1021" s="1">
        <v>45309</v>
      </c>
      <c r="F1021" s="1" t="str">
        <f>TEXT(Table1[[#This Row],[Shipment Date]],"dddd")</f>
        <v>Thursday</v>
      </c>
      <c r="G1021" s="1" t="str">
        <f>TEXT(Table1[[#This Row],[Shipment Date]],"mmmm")</f>
        <v>January</v>
      </c>
      <c r="H1021" s="1">
        <v>45313</v>
      </c>
      <c r="I1021" s="16" t="str">
        <f>TEXT(Table1[[#This Row],[Delivery Date]],"dddd")</f>
        <v>Monday</v>
      </c>
      <c r="J1021" s="1" t="str">
        <f>TEXT(Table1[[#This Row],[Delivery Date]],"mmmm")</f>
        <v>January</v>
      </c>
      <c r="K1021" t="s">
        <v>2712</v>
      </c>
      <c r="L1021" s="15" t="s">
        <v>38</v>
      </c>
      <c r="M1021" s="15" t="s">
        <v>217</v>
      </c>
      <c r="N1021" t="s">
        <v>2713</v>
      </c>
      <c r="O1021" s="15" t="s">
        <v>28</v>
      </c>
      <c r="P1021" s="15" t="s">
        <v>29</v>
      </c>
      <c r="Q1021" t="s">
        <v>2714</v>
      </c>
      <c r="R1021" t="s">
        <v>187</v>
      </c>
      <c r="S1021" t="s">
        <v>25</v>
      </c>
      <c r="T1021" t="s">
        <v>92</v>
      </c>
      <c r="U1021" s="15" t="s">
        <v>93</v>
      </c>
      <c r="V1021" s="15" t="s">
        <v>68</v>
      </c>
      <c r="W1021">
        <v>198</v>
      </c>
      <c r="X1021">
        <v>101.07</v>
      </c>
      <c r="Y1021" s="15">
        <v>20011.86</v>
      </c>
      <c r="Z1021">
        <v>41.34</v>
      </c>
      <c r="AA1021">
        <v>4</v>
      </c>
      <c r="AB1021">
        <v>599</v>
      </c>
      <c r="AC1021" t="s">
        <v>36</v>
      </c>
      <c r="AD1021">
        <v>5118.92</v>
      </c>
      <c r="AE1021">
        <v>14892.94</v>
      </c>
    </row>
    <row r="1022" spans="1:31" x14ac:dyDescent="0.25">
      <c r="A1022" s="15">
        <v>101020</v>
      </c>
      <c r="B1022" s="1">
        <v>45551</v>
      </c>
      <c r="C1022" s="1" t="str">
        <f>TEXT(Table1[[#This Row],[Order Date]],"dddd")</f>
        <v>Monday</v>
      </c>
      <c r="D1022" s="16" t="str">
        <f>TEXT(Table1[[#This Row],[Order Date]],"mmmm")</f>
        <v>September</v>
      </c>
      <c r="E1022" s="1">
        <v>45555</v>
      </c>
      <c r="F1022" s="1" t="str">
        <f>TEXT(Table1[[#This Row],[Shipment Date]],"dddd")</f>
        <v>Friday</v>
      </c>
      <c r="G1022" s="1" t="str">
        <f>TEXT(Table1[[#This Row],[Shipment Date]],"mmmm")</f>
        <v>September</v>
      </c>
      <c r="H1022" s="1">
        <v>45560</v>
      </c>
      <c r="I1022" s="16" t="str">
        <f>TEXT(Table1[[#This Row],[Delivery Date]],"dddd")</f>
        <v>Wednesday</v>
      </c>
      <c r="J1022" s="1" t="str">
        <f>TEXT(Table1[[#This Row],[Delivery Date]],"mmmm")</f>
        <v>September</v>
      </c>
      <c r="K1022" t="s">
        <v>2715</v>
      </c>
      <c r="L1022" s="15" t="s">
        <v>54</v>
      </c>
      <c r="M1022" s="15" t="s">
        <v>165</v>
      </c>
      <c r="N1022" t="s">
        <v>2716</v>
      </c>
      <c r="O1022" s="15" t="s">
        <v>198</v>
      </c>
      <c r="P1022" s="15" t="s">
        <v>52</v>
      </c>
      <c r="Q1022" t="s">
        <v>2717</v>
      </c>
      <c r="R1022" t="s">
        <v>64</v>
      </c>
      <c r="S1022" t="s">
        <v>25</v>
      </c>
      <c r="T1022" t="s">
        <v>55</v>
      </c>
      <c r="U1022" s="15" t="s">
        <v>56</v>
      </c>
      <c r="V1022" s="15" t="s">
        <v>123</v>
      </c>
      <c r="W1022">
        <v>442</v>
      </c>
      <c r="X1022">
        <v>35.22</v>
      </c>
      <c r="Y1022" s="15">
        <v>15567.24</v>
      </c>
      <c r="Z1022">
        <v>21.43</v>
      </c>
      <c r="AA1022">
        <v>5</v>
      </c>
      <c r="AB1022">
        <v>4271</v>
      </c>
      <c r="AC1022" t="s">
        <v>36</v>
      </c>
      <c r="AD1022">
        <v>1381.07</v>
      </c>
      <c r="AE1022">
        <v>14186.17</v>
      </c>
    </row>
    <row r="1023" spans="1:31" x14ac:dyDescent="0.25">
      <c r="A1023" s="15">
        <v>101021</v>
      </c>
      <c r="B1023" s="1">
        <v>45419</v>
      </c>
      <c r="C1023" s="1" t="str">
        <f>TEXT(Table1[[#This Row],[Order Date]],"dddd")</f>
        <v>Tuesday</v>
      </c>
      <c r="D1023" s="16" t="str">
        <f>TEXT(Table1[[#This Row],[Order Date]],"mmmm")</f>
        <v>May</v>
      </c>
      <c r="E1023" s="1">
        <v>45419</v>
      </c>
      <c r="F1023" s="1" t="str">
        <f>TEXT(Table1[[#This Row],[Shipment Date]],"dddd")</f>
        <v>Tuesday</v>
      </c>
      <c r="G1023" s="1" t="str">
        <f>TEXT(Table1[[#This Row],[Shipment Date]],"mmmm")</f>
        <v>May</v>
      </c>
      <c r="H1023" s="1">
        <v>45424</v>
      </c>
      <c r="I1023" s="16" t="str">
        <f>TEXT(Table1[[#This Row],[Delivery Date]],"dddd")</f>
        <v>Sunday</v>
      </c>
      <c r="J1023" s="1" t="str">
        <f>TEXT(Table1[[#This Row],[Delivery Date]],"mmmm")</f>
        <v>May</v>
      </c>
      <c r="K1023" t="s">
        <v>2718</v>
      </c>
      <c r="L1023" s="15" t="s">
        <v>65</v>
      </c>
      <c r="M1023" s="15" t="s">
        <v>142</v>
      </c>
      <c r="N1023" t="s">
        <v>2719</v>
      </c>
      <c r="O1023" s="15" t="s">
        <v>85</v>
      </c>
      <c r="P1023" s="15" t="s">
        <v>52</v>
      </c>
      <c r="Q1023" t="s">
        <v>1730</v>
      </c>
      <c r="R1023" t="s">
        <v>31</v>
      </c>
      <c r="S1023" t="s">
        <v>25</v>
      </c>
      <c r="T1023" t="s">
        <v>107</v>
      </c>
      <c r="U1023" s="15" t="s">
        <v>108</v>
      </c>
      <c r="V1023" s="15" t="s">
        <v>123</v>
      </c>
      <c r="W1023">
        <v>269</v>
      </c>
      <c r="X1023">
        <v>21.92</v>
      </c>
      <c r="Y1023" s="15">
        <v>5896.48</v>
      </c>
      <c r="Z1023">
        <v>17.23</v>
      </c>
      <c r="AA1023">
        <v>5</v>
      </c>
      <c r="AB1023">
        <v>2768</v>
      </c>
      <c r="AC1023" t="s">
        <v>36</v>
      </c>
      <c r="AD1023">
        <v>623.86</v>
      </c>
      <c r="AE1023">
        <v>5272.62</v>
      </c>
    </row>
    <row r="1024" spans="1:31" x14ac:dyDescent="0.25">
      <c r="A1024" s="15">
        <v>101022</v>
      </c>
      <c r="B1024" s="1">
        <v>45766</v>
      </c>
      <c r="C1024" s="1" t="str">
        <f>TEXT(Table1[[#This Row],[Order Date]],"dddd")</f>
        <v>Saturday</v>
      </c>
      <c r="D1024" s="16" t="str">
        <f>TEXT(Table1[[#This Row],[Order Date]],"mmmm")</f>
        <v>April</v>
      </c>
      <c r="E1024" s="1">
        <v>45770</v>
      </c>
      <c r="F1024" s="1" t="str">
        <f>TEXT(Table1[[#This Row],[Shipment Date]],"dddd")</f>
        <v>Wednesday</v>
      </c>
      <c r="G1024" s="1" t="str">
        <f>TEXT(Table1[[#This Row],[Shipment Date]],"mmmm")</f>
        <v>April</v>
      </c>
      <c r="H1024" s="1">
        <v>45773</v>
      </c>
      <c r="I1024" s="16" t="str">
        <f>TEXT(Table1[[#This Row],[Delivery Date]],"dddd")</f>
        <v>Saturday</v>
      </c>
      <c r="J1024" s="1" t="str">
        <f>TEXT(Table1[[#This Row],[Delivery Date]],"mmmm")</f>
        <v>April</v>
      </c>
      <c r="K1024" t="s">
        <v>2720</v>
      </c>
      <c r="L1024" s="15" t="s">
        <v>25</v>
      </c>
      <c r="M1024" s="15" t="s">
        <v>26</v>
      </c>
      <c r="N1024" t="s">
        <v>2721</v>
      </c>
      <c r="O1024" s="15" t="s">
        <v>149</v>
      </c>
      <c r="P1024" s="15" t="s">
        <v>42</v>
      </c>
      <c r="Q1024" t="s">
        <v>971</v>
      </c>
      <c r="R1024" t="s">
        <v>212</v>
      </c>
      <c r="S1024" t="s">
        <v>54</v>
      </c>
      <c r="T1024" t="s">
        <v>33</v>
      </c>
      <c r="U1024" s="15" t="s">
        <v>34</v>
      </c>
      <c r="V1024" s="15" t="s">
        <v>68</v>
      </c>
      <c r="W1024">
        <v>158</v>
      </c>
      <c r="X1024">
        <v>175.37</v>
      </c>
      <c r="Y1024" s="15">
        <v>27708.46</v>
      </c>
      <c r="Z1024">
        <v>38.75</v>
      </c>
      <c r="AA1024">
        <v>3</v>
      </c>
      <c r="AB1024">
        <v>180</v>
      </c>
      <c r="AC1024" t="s">
        <v>36</v>
      </c>
      <c r="AD1024">
        <v>5350.62</v>
      </c>
      <c r="AE1024">
        <v>22357.84</v>
      </c>
    </row>
    <row r="1025" spans="1:31" x14ac:dyDescent="0.25">
      <c r="A1025" s="15">
        <v>101023</v>
      </c>
      <c r="B1025" s="1">
        <v>45928</v>
      </c>
      <c r="C1025" s="1" t="str">
        <f>TEXT(Table1[[#This Row],[Order Date]],"dddd")</f>
        <v>Sunday</v>
      </c>
      <c r="D1025" s="16" t="str">
        <f>TEXT(Table1[[#This Row],[Order Date]],"mmmm")</f>
        <v>September</v>
      </c>
      <c r="E1025" s="1">
        <v>45931</v>
      </c>
      <c r="F1025" s="1" t="str">
        <f>TEXT(Table1[[#This Row],[Shipment Date]],"dddd")</f>
        <v>Wednesday</v>
      </c>
      <c r="G1025" s="1" t="str">
        <f>TEXT(Table1[[#This Row],[Shipment Date]],"mmmm")</f>
        <v>October</v>
      </c>
      <c r="H1025" s="1">
        <v>45944</v>
      </c>
      <c r="I1025" s="16" t="str">
        <f>TEXT(Table1[[#This Row],[Delivery Date]],"dddd")</f>
        <v>Tuesday</v>
      </c>
      <c r="J1025" s="1" t="str">
        <f>TEXT(Table1[[#This Row],[Delivery Date]],"mmmm")</f>
        <v>October</v>
      </c>
      <c r="K1025" t="s">
        <v>2722</v>
      </c>
      <c r="L1025" s="15" t="s">
        <v>65</v>
      </c>
      <c r="M1025" s="15" t="s">
        <v>70</v>
      </c>
      <c r="N1025" t="s">
        <v>2723</v>
      </c>
      <c r="O1025" s="15" t="s">
        <v>61</v>
      </c>
      <c r="P1025" s="15" t="s">
        <v>62</v>
      </c>
      <c r="Q1025" t="s">
        <v>1405</v>
      </c>
      <c r="R1025" t="s">
        <v>44</v>
      </c>
      <c r="S1025" t="s">
        <v>25</v>
      </c>
      <c r="T1025" t="s">
        <v>45</v>
      </c>
      <c r="U1025" s="15" t="s">
        <v>46</v>
      </c>
      <c r="V1025" s="15" t="s">
        <v>123</v>
      </c>
      <c r="W1025">
        <v>167</v>
      </c>
      <c r="X1025">
        <v>23.66</v>
      </c>
      <c r="Y1025" s="15">
        <v>3951.22</v>
      </c>
      <c r="Z1025">
        <v>14.75</v>
      </c>
      <c r="AA1025">
        <v>13</v>
      </c>
      <c r="AB1025">
        <v>3336</v>
      </c>
      <c r="AC1025" t="s">
        <v>36</v>
      </c>
      <c r="AD1025">
        <v>655.16999999999996</v>
      </c>
      <c r="AE1025">
        <v>3296.0499999999997</v>
      </c>
    </row>
    <row r="1026" spans="1:31" x14ac:dyDescent="0.25">
      <c r="A1026" s="15">
        <v>101024</v>
      </c>
      <c r="B1026" s="1">
        <v>45399</v>
      </c>
      <c r="C1026" s="1" t="str">
        <f>TEXT(Table1[[#This Row],[Order Date]],"dddd")</f>
        <v>Wednesday</v>
      </c>
      <c r="D1026" s="16" t="str">
        <f>TEXT(Table1[[#This Row],[Order Date]],"mmmm")</f>
        <v>April</v>
      </c>
      <c r="E1026" s="1">
        <v>45401</v>
      </c>
      <c r="F1026" s="1" t="str">
        <f>TEXT(Table1[[#This Row],[Shipment Date]],"dddd")</f>
        <v>Friday</v>
      </c>
      <c r="G1026" s="1" t="str">
        <f>TEXT(Table1[[#This Row],[Shipment Date]],"mmmm")</f>
        <v>April</v>
      </c>
      <c r="H1026" s="1">
        <v>45426</v>
      </c>
      <c r="I1026" s="16" t="str">
        <f>TEXT(Table1[[#This Row],[Delivery Date]],"dddd")</f>
        <v>Tuesday</v>
      </c>
      <c r="J1026" s="1" t="str">
        <f>TEXT(Table1[[#This Row],[Delivery Date]],"mmmm")</f>
        <v>May</v>
      </c>
      <c r="K1026" t="s">
        <v>2724</v>
      </c>
      <c r="L1026" s="15" t="s">
        <v>54</v>
      </c>
      <c r="M1026" s="15" t="s">
        <v>129</v>
      </c>
      <c r="N1026" t="s">
        <v>2725</v>
      </c>
      <c r="O1026" s="15" t="s">
        <v>28</v>
      </c>
      <c r="P1026" s="15" t="s">
        <v>29</v>
      </c>
      <c r="Q1026" t="s">
        <v>1935</v>
      </c>
      <c r="R1026" t="s">
        <v>44</v>
      </c>
      <c r="S1026" t="s">
        <v>65</v>
      </c>
      <c r="T1026" t="s">
        <v>92</v>
      </c>
      <c r="U1026" s="15" t="s">
        <v>93</v>
      </c>
      <c r="V1026" s="15" t="s">
        <v>76</v>
      </c>
      <c r="W1026">
        <v>96</v>
      </c>
      <c r="X1026">
        <v>44.99</v>
      </c>
      <c r="Y1026" s="15">
        <v>4319.04</v>
      </c>
      <c r="Z1026">
        <v>9.77</v>
      </c>
      <c r="AA1026">
        <v>25</v>
      </c>
      <c r="AB1026">
        <v>2419</v>
      </c>
      <c r="AC1026" t="s">
        <v>188</v>
      </c>
      <c r="AD1026">
        <v>634.51</v>
      </c>
      <c r="AE1026">
        <v>3684.5299999999997</v>
      </c>
    </row>
    <row r="1027" spans="1:31" x14ac:dyDescent="0.25">
      <c r="A1027" s="15">
        <v>101025</v>
      </c>
      <c r="B1027" s="1">
        <v>45602</v>
      </c>
      <c r="C1027" s="1" t="str">
        <f>TEXT(Table1[[#This Row],[Order Date]],"dddd")</f>
        <v>Wednesday</v>
      </c>
      <c r="D1027" s="16" t="str">
        <f>TEXT(Table1[[#This Row],[Order Date]],"mmmm")</f>
        <v>November</v>
      </c>
      <c r="E1027" s="1">
        <v>45603</v>
      </c>
      <c r="F1027" s="1" t="str">
        <f>TEXT(Table1[[#This Row],[Shipment Date]],"dddd")</f>
        <v>Thursday</v>
      </c>
      <c r="G1027" s="1" t="str">
        <f>TEXT(Table1[[#This Row],[Shipment Date]],"mmmm")</f>
        <v>November</v>
      </c>
      <c r="H1027" s="1">
        <v>45609</v>
      </c>
      <c r="I1027" s="16" t="str">
        <f>TEXT(Table1[[#This Row],[Delivery Date]],"dddd")</f>
        <v>Wednesday</v>
      </c>
      <c r="J1027" s="1" t="str">
        <f>TEXT(Table1[[#This Row],[Delivery Date]],"mmmm")</f>
        <v>November</v>
      </c>
      <c r="K1027" t="s">
        <v>2726</v>
      </c>
      <c r="L1027" s="15" t="s">
        <v>65</v>
      </c>
      <c r="M1027" s="15" t="s">
        <v>142</v>
      </c>
      <c r="N1027" t="s">
        <v>2727</v>
      </c>
      <c r="O1027" s="15" t="s">
        <v>85</v>
      </c>
      <c r="P1027" s="15" t="s">
        <v>52</v>
      </c>
      <c r="Q1027" t="s">
        <v>167</v>
      </c>
      <c r="R1027" t="s">
        <v>64</v>
      </c>
      <c r="S1027" t="s">
        <v>25</v>
      </c>
      <c r="T1027" t="s">
        <v>74</v>
      </c>
      <c r="U1027" s="15" t="s">
        <v>75</v>
      </c>
      <c r="V1027" s="15" t="s">
        <v>123</v>
      </c>
      <c r="W1027">
        <v>16</v>
      </c>
      <c r="X1027">
        <v>44.08</v>
      </c>
      <c r="Y1027" s="15">
        <v>705.28</v>
      </c>
      <c r="Z1027">
        <v>11.08</v>
      </c>
      <c r="AA1027">
        <v>6</v>
      </c>
      <c r="AB1027">
        <v>4385</v>
      </c>
      <c r="AC1027" t="s">
        <v>57</v>
      </c>
      <c r="AD1027">
        <v>82.7</v>
      </c>
      <c r="AE1027">
        <v>622.57999999999993</v>
      </c>
    </row>
    <row r="1028" spans="1:31" x14ac:dyDescent="0.25">
      <c r="A1028" s="15">
        <v>101026</v>
      </c>
      <c r="B1028" s="1">
        <v>45579</v>
      </c>
      <c r="C1028" s="1" t="str">
        <f>TEXT(Table1[[#This Row],[Order Date]],"dddd")</f>
        <v>Monday</v>
      </c>
      <c r="D1028" s="16" t="str">
        <f>TEXT(Table1[[#This Row],[Order Date]],"mmmm")</f>
        <v>October</v>
      </c>
      <c r="E1028" s="1">
        <v>45581</v>
      </c>
      <c r="F1028" s="1" t="str">
        <f>TEXT(Table1[[#This Row],[Shipment Date]],"dddd")</f>
        <v>Wednesday</v>
      </c>
      <c r="G1028" s="1" t="str">
        <f>TEXT(Table1[[#This Row],[Shipment Date]],"mmmm")</f>
        <v>October</v>
      </c>
      <c r="H1028" s="1">
        <v>45591</v>
      </c>
      <c r="I1028" s="16" t="str">
        <f>TEXT(Table1[[#This Row],[Delivery Date]],"dddd")</f>
        <v>Saturday</v>
      </c>
      <c r="J1028" s="1" t="str">
        <f>TEXT(Table1[[#This Row],[Delivery Date]],"mmmm")</f>
        <v>October</v>
      </c>
      <c r="K1028" t="s">
        <v>2728</v>
      </c>
      <c r="L1028" s="15" t="s">
        <v>54</v>
      </c>
      <c r="M1028" s="15" t="s">
        <v>129</v>
      </c>
      <c r="N1028" t="s">
        <v>2729</v>
      </c>
      <c r="O1028" s="15" t="s">
        <v>182</v>
      </c>
      <c r="P1028" s="15" t="s">
        <v>80</v>
      </c>
      <c r="Q1028" t="s">
        <v>2702</v>
      </c>
      <c r="R1028" t="s">
        <v>98</v>
      </c>
      <c r="S1028" t="s">
        <v>38</v>
      </c>
      <c r="T1028" t="s">
        <v>55</v>
      </c>
      <c r="U1028" s="15" t="s">
        <v>56</v>
      </c>
      <c r="V1028" s="15" t="s">
        <v>76</v>
      </c>
      <c r="W1028">
        <v>196</v>
      </c>
      <c r="X1028">
        <v>124.46</v>
      </c>
      <c r="Y1028" s="15">
        <v>24394.16</v>
      </c>
      <c r="Z1028">
        <v>11.59</v>
      </c>
      <c r="AA1028">
        <v>10</v>
      </c>
      <c r="AB1028">
        <v>2013</v>
      </c>
      <c r="AC1028" t="s">
        <v>36</v>
      </c>
      <c r="AD1028">
        <v>2903.18</v>
      </c>
      <c r="AE1028">
        <v>21490.98</v>
      </c>
    </row>
    <row r="1029" spans="1:31" x14ac:dyDescent="0.25">
      <c r="A1029" s="15">
        <v>101027</v>
      </c>
      <c r="B1029" s="1">
        <v>45856</v>
      </c>
      <c r="C1029" s="1" t="str">
        <f>TEXT(Table1[[#This Row],[Order Date]],"dddd")</f>
        <v>Friday</v>
      </c>
      <c r="D1029" s="16" t="str">
        <f>TEXT(Table1[[#This Row],[Order Date]],"mmmm")</f>
        <v>July</v>
      </c>
      <c r="E1029" s="1">
        <v>45857</v>
      </c>
      <c r="F1029" s="1" t="str">
        <f>TEXT(Table1[[#This Row],[Shipment Date]],"dddd")</f>
        <v>Saturday</v>
      </c>
      <c r="G1029" s="1" t="str">
        <f>TEXT(Table1[[#This Row],[Shipment Date]],"mmmm")</f>
        <v>July</v>
      </c>
      <c r="H1029" s="1">
        <v>45863</v>
      </c>
      <c r="I1029" s="16" t="str">
        <f>TEXT(Table1[[#This Row],[Delivery Date]],"dddd")</f>
        <v>Friday</v>
      </c>
      <c r="J1029" s="1" t="str">
        <f>TEXT(Table1[[#This Row],[Delivery Date]],"mmmm")</f>
        <v>July</v>
      </c>
      <c r="K1029" t="s">
        <v>2730</v>
      </c>
      <c r="L1029" s="15" t="s">
        <v>25</v>
      </c>
      <c r="M1029" s="15" t="s">
        <v>59</v>
      </c>
      <c r="N1029" t="s">
        <v>2731</v>
      </c>
      <c r="O1029" s="15" t="s">
        <v>207</v>
      </c>
      <c r="P1029" s="15" t="s">
        <v>80</v>
      </c>
      <c r="Q1029" t="s">
        <v>1683</v>
      </c>
      <c r="R1029" t="s">
        <v>212</v>
      </c>
      <c r="S1029" t="s">
        <v>32</v>
      </c>
      <c r="T1029" t="s">
        <v>203</v>
      </c>
      <c r="U1029" s="15" t="s">
        <v>204</v>
      </c>
      <c r="V1029" s="15" t="s">
        <v>123</v>
      </c>
      <c r="W1029">
        <v>422</v>
      </c>
      <c r="X1029">
        <v>198.41</v>
      </c>
      <c r="Y1029" s="15">
        <v>83729.02</v>
      </c>
      <c r="Z1029">
        <v>20.95</v>
      </c>
      <c r="AA1029">
        <v>6</v>
      </c>
      <c r="AB1029">
        <v>1139</v>
      </c>
      <c r="AC1029" t="s">
        <v>36</v>
      </c>
      <c r="AD1029">
        <v>11864.75</v>
      </c>
      <c r="AE1029">
        <v>71864.27</v>
      </c>
    </row>
    <row r="1030" spans="1:31" x14ac:dyDescent="0.25">
      <c r="A1030" s="15">
        <v>101028</v>
      </c>
      <c r="B1030" s="1">
        <v>45478</v>
      </c>
      <c r="C1030" s="1" t="str">
        <f>TEXT(Table1[[#This Row],[Order Date]],"dddd")</f>
        <v>Friday</v>
      </c>
      <c r="D1030" s="16" t="str">
        <f>TEXT(Table1[[#This Row],[Order Date]],"mmmm")</f>
        <v>July</v>
      </c>
      <c r="E1030" s="1">
        <v>45482</v>
      </c>
      <c r="F1030" s="1" t="str">
        <f>TEXT(Table1[[#This Row],[Shipment Date]],"dddd")</f>
        <v>Tuesday</v>
      </c>
      <c r="G1030" s="1" t="str">
        <f>TEXT(Table1[[#This Row],[Shipment Date]],"mmmm")</f>
        <v>July</v>
      </c>
      <c r="H1030" s="1">
        <v>45493</v>
      </c>
      <c r="I1030" s="16" t="str">
        <f>TEXT(Table1[[#This Row],[Delivery Date]],"dddd")</f>
        <v>Saturday</v>
      </c>
      <c r="J1030" s="1" t="str">
        <f>TEXT(Table1[[#This Row],[Delivery Date]],"mmmm")</f>
        <v>July</v>
      </c>
      <c r="K1030" t="s">
        <v>2732</v>
      </c>
      <c r="L1030" s="15" t="s">
        <v>25</v>
      </c>
      <c r="M1030" s="15" t="s">
        <v>172</v>
      </c>
      <c r="N1030" t="s">
        <v>2733</v>
      </c>
      <c r="O1030" s="15" t="s">
        <v>134</v>
      </c>
      <c r="P1030" s="15" t="s">
        <v>52</v>
      </c>
      <c r="Q1030" t="s">
        <v>2734</v>
      </c>
      <c r="R1030" t="s">
        <v>113</v>
      </c>
      <c r="S1030" t="s">
        <v>32</v>
      </c>
      <c r="T1030" t="s">
        <v>66</v>
      </c>
      <c r="U1030" s="15" t="s">
        <v>67</v>
      </c>
      <c r="V1030" s="15" t="s">
        <v>123</v>
      </c>
      <c r="W1030">
        <v>339</v>
      </c>
      <c r="X1030">
        <v>28.18</v>
      </c>
      <c r="Y1030" s="15">
        <v>9553.02</v>
      </c>
      <c r="Z1030">
        <v>18.93</v>
      </c>
      <c r="AA1030">
        <v>11</v>
      </c>
      <c r="AB1030">
        <v>825</v>
      </c>
      <c r="AC1030" t="s">
        <v>36</v>
      </c>
      <c r="AD1030">
        <v>1422.98</v>
      </c>
      <c r="AE1030">
        <v>8130.0400000000009</v>
      </c>
    </row>
    <row r="1031" spans="1:31" x14ac:dyDescent="0.25">
      <c r="A1031" s="15">
        <v>101029</v>
      </c>
      <c r="B1031" s="1">
        <v>45489</v>
      </c>
      <c r="C1031" s="1" t="str">
        <f>TEXT(Table1[[#This Row],[Order Date]],"dddd")</f>
        <v>Tuesday</v>
      </c>
      <c r="D1031" s="16" t="str">
        <f>TEXT(Table1[[#This Row],[Order Date]],"mmmm")</f>
        <v>July</v>
      </c>
      <c r="E1031" s="1">
        <v>45489</v>
      </c>
      <c r="F1031" s="1" t="str">
        <f>TEXT(Table1[[#This Row],[Shipment Date]],"dddd")</f>
        <v>Tuesday</v>
      </c>
      <c r="G1031" s="1" t="str">
        <f>TEXT(Table1[[#This Row],[Shipment Date]],"mmmm")</f>
        <v>July</v>
      </c>
      <c r="H1031" s="1">
        <v>45497</v>
      </c>
      <c r="I1031" s="16" t="str">
        <f>TEXT(Table1[[#This Row],[Delivery Date]],"dddd")</f>
        <v>Wednesday</v>
      </c>
      <c r="J1031" s="1" t="str">
        <f>TEXT(Table1[[#This Row],[Delivery Date]],"mmmm")</f>
        <v>July</v>
      </c>
      <c r="K1031" t="s">
        <v>1031</v>
      </c>
      <c r="L1031" s="15" t="s">
        <v>38</v>
      </c>
      <c r="M1031" s="15" t="s">
        <v>147</v>
      </c>
      <c r="N1031" t="s">
        <v>2735</v>
      </c>
      <c r="O1031" s="15" t="s">
        <v>139</v>
      </c>
      <c r="P1031" s="15" t="s">
        <v>42</v>
      </c>
      <c r="Q1031" t="s">
        <v>1608</v>
      </c>
      <c r="R1031" t="s">
        <v>113</v>
      </c>
      <c r="S1031" t="s">
        <v>54</v>
      </c>
      <c r="T1031" t="s">
        <v>33</v>
      </c>
      <c r="U1031" s="15" t="s">
        <v>34</v>
      </c>
      <c r="V1031" s="15" t="s">
        <v>123</v>
      </c>
      <c r="W1031">
        <v>384</v>
      </c>
      <c r="X1031">
        <v>61.46</v>
      </c>
      <c r="Y1031" s="15">
        <v>23600.639999999999</v>
      </c>
      <c r="Z1031">
        <v>20.02</v>
      </c>
      <c r="AA1031">
        <v>8</v>
      </c>
      <c r="AB1031">
        <v>325</v>
      </c>
      <c r="AC1031" t="s">
        <v>36</v>
      </c>
      <c r="AD1031">
        <v>3285.81</v>
      </c>
      <c r="AE1031">
        <v>20314.829999999998</v>
      </c>
    </row>
    <row r="1032" spans="1:31" x14ac:dyDescent="0.25">
      <c r="A1032" s="15">
        <v>101030</v>
      </c>
      <c r="B1032" s="1">
        <v>45298</v>
      </c>
      <c r="C1032" s="1" t="str">
        <f>TEXT(Table1[[#This Row],[Order Date]],"dddd")</f>
        <v>Sunday</v>
      </c>
      <c r="D1032" s="16" t="str">
        <f>TEXT(Table1[[#This Row],[Order Date]],"mmmm")</f>
        <v>January</v>
      </c>
      <c r="E1032" s="1">
        <v>45301</v>
      </c>
      <c r="F1032" s="1" t="str">
        <f>TEXT(Table1[[#This Row],[Shipment Date]],"dddd")</f>
        <v>Wednesday</v>
      </c>
      <c r="G1032" s="1" t="str">
        <f>TEXT(Table1[[#This Row],[Shipment Date]],"mmmm")</f>
        <v>January</v>
      </c>
      <c r="H1032" s="1">
        <v>45312</v>
      </c>
      <c r="I1032" s="16" t="str">
        <f>TEXT(Table1[[#This Row],[Delivery Date]],"dddd")</f>
        <v>Sunday</v>
      </c>
      <c r="J1032" s="1" t="str">
        <f>TEXT(Table1[[#This Row],[Delivery Date]],"mmmm")</f>
        <v>January</v>
      </c>
      <c r="K1032" t="s">
        <v>2736</v>
      </c>
      <c r="L1032" s="15" t="s">
        <v>65</v>
      </c>
      <c r="M1032" s="15" t="s">
        <v>70</v>
      </c>
      <c r="N1032" t="s">
        <v>2737</v>
      </c>
      <c r="O1032" s="15" t="s">
        <v>238</v>
      </c>
      <c r="P1032" s="15" t="s">
        <v>62</v>
      </c>
      <c r="Q1032" t="s">
        <v>2738</v>
      </c>
      <c r="R1032" t="s">
        <v>31</v>
      </c>
      <c r="S1032" t="s">
        <v>38</v>
      </c>
      <c r="T1032" t="s">
        <v>203</v>
      </c>
      <c r="U1032" s="15" t="s">
        <v>204</v>
      </c>
      <c r="V1032" s="15" t="s">
        <v>123</v>
      </c>
      <c r="W1032">
        <v>127</v>
      </c>
      <c r="X1032">
        <v>48.99</v>
      </c>
      <c r="Y1032" s="15">
        <v>6221.73</v>
      </c>
      <c r="Z1032">
        <v>13.78</v>
      </c>
      <c r="AA1032">
        <v>11</v>
      </c>
      <c r="AB1032">
        <v>659</v>
      </c>
      <c r="AC1032" t="s">
        <v>36</v>
      </c>
      <c r="AD1032">
        <v>741.65</v>
      </c>
      <c r="AE1032">
        <v>5480.08</v>
      </c>
    </row>
    <row r="1033" spans="1:31" x14ac:dyDescent="0.25">
      <c r="A1033" s="15">
        <v>101031</v>
      </c>
      <c r="B1033" s="1">
        <v>45447</v>
      </c>
      <c r="C1033" s="1" t="str">
        <f>TEXT(Table1[[#This Row],[Order Date]],"dddd")</f>
        <v>Tuesday</v>
      </c>
      <c r="D1033" s="16" t="str">
        <f>TEXT(Table1[[#This Row],[Order Date]],"mmmm")</f>
        <v>June</v>
      </c>
      <c r="E1033" s="1">
        <v>45452</v>
      </c>
      <c r="F1033" s="1" t="str">
        <f>TEXT(Table1[[#This Row],[Shipment Date]],"dddd")</f>
        <v>Sunday</v>
      </c>
      <c r="G1033" s="1" t="str">
        <f>TEXT(Table1[[#This Row],[Shipment Date]],"mmmm")</f>
        <v>June</v>
      </c>
      <c r="H1033" s="1">
        <v>45462</v>
      </c>
      <c r="I1033" s="16" t="str">
        <f>TEXT(Table1[[#This Row],[Delivery Date]],"dddd")</f>
        <v>Wednesday</v>
      </c>
      <c r="J1033" s="1" t="str">
        <f>TEXT(Table1[[#This Row],[Delivery Date]],"mmmm")</f>
        <v>June</v>
      </c>
      <c r="K1033" t="s">
        <v>2739</v>
      </c>
      <c r="L1033" s="15" t="s">
        <v>38</v>
      </c>
      <c r="M1033" s="15" t="s">
        <v>217</v>
      </c>
      <c r="N1033" t="s">
        <v>2740</v>
      </c>
      <c r="O1033" s="15" t="s">
        <v>198</v>
      </c>
      <c r="P1033" s="15" t="s">
        <v>52</v>
      </c>
      <c r="Q1033" t="s">
        <v>2741</v>
      </c>
      <c r="R1033" t="s">
        <v>187</v>
      </c>
      <c r="S1033" t="s">
        <v>38</v>
      </c>
      <c r="T1033" t="s">
        <v>33</v>
      </c>
      <c r="U1033" s="15" t="s">
        <v>34</v>
      </c>
      <c r="V1033" s="15" t="s">
        <v>68</v>
      </c>
      <c r="W1033">
        <v>177</v>
      </c>
      <c r="X1033">
        <v>84.09</v>
      </c>
      <c r="Y1033" s="15">
        <v>14883.93</v>
      </c>
      <c r="Z1033">
        <v>29.62</v>
      </c>
      <c r="AA1033">
        <v>10</v>
      </c>
      <c r="AB1033">
        <v>1974</v>
      </c>
      <c r="AC1033" t="s">
        <v>36</v>
      </c>
      <c r="AD1033">
        <v>2543.88</v>
      </c>
      <c r="AE1033">
        <v>12340.05</v>
      </c>
    </row>
    <row r="1034" spans="1:31" x14ac:dyDescent="0.25">
      <c r="A1034" s="15">
        <v>101032</v>
      </c>
      <c r="B1034" s="1">
        <v>45804</v>
      </c>
      <c r="C1034" s="1" t="str">
        <f>TEXT(Table1[[#This Row],[Order Date]],"dddd")</f>
        <v>Tuesday</v>
      </c>
      <c r="D1034" s="16" t="str">
        <f>TEXT(Table1[[#This Row],[Order Date]],"mmmm")</f>
        <v>May</v>
      </c>
      <c r="E1034" s="1">
        <v>45809</v>
      </c>
      <c r="F1034" s="1" t="str">
        <f>TEXT(Table1[[#This Row],[Shipment Date]],"dddd")</f>
        <v>Sunday</v>
      </c>
      <c r="G1034" s="1" t="str">
        <f>TEXT(Table1[[#This Row],[Shipment Date]],"mmmm")</f>
        <v>June</v>
      </c>
      <c r="H1034" s="1">
        <v>45822</v>
      </c>
      <c r="I1034" s="16" t="str">
        <f>TEXT(Table1[[#This Row],[Delivery Date]],"dddd")</f>
        <v>Saturday</v>
      </c>
      <c r="J1034" s="1" t="str">
        <f>TEXT(Table1[[#This Row],[Delivery Date]],"mmmm")</f>
        <v>June</v>
      </c>
      <c r="K1034" t="s">
        <v>2742</v>
      </c>
      <c r="L1034" s="15" t="s">
        <v>54</v>
      </c>
      <c r="M1034" s="15" t="s">
        <v>158</v>
      </c>
      <c r="N1034" t="s">
        <v>2743</v>
      </c>
      <c r="O1034" s="15" t="s">
        <v>79</v>
      </c>
      <c r="P1034" s="15" t="s">
        <v>80</v>
      </c>
      <c r="Q1034" t="s">
        <v>1054</v>
      </c>
      <c r="R1034" t="s">
        <v>98</v>
      </c>
      <c r="S1034" t="s">
        <v>65</v>
      </c>
      <c r="T1034" t="s">
        <v>107</v>
      </c>
      <c r="U1034" s="15" t="s">
        <v>108</v>
      </c>
      <c r="V1034" s="15" t="s">
        <v>123</v>
      </c>
      <c r="W1034">
        <v>139</v>
      </c>
      <c r="X1034">
        <v>61.95</v>
      </c>
      <c r="Y1034" s="15">
        <v>8611.0499999999993</v>
      </c>
      <c r="Z1034">
        <v>14.07</v>
      </c>
      <c r="AA1034">
        <v>13</v>
      </c>
      <c r="AB1034">
        <v>601</v>
      </c>
      <c r="AC1034" t="s">
        <v>36</v>
      </c>
      <c r="AD1034">
        <v>2130.5100000000002</v>
      </c>
      <c r="AE1034">
        <v>6480.5399999999991</v>
      </c>
    </row>
    <row r="1035" spans="1:31" x14ac:dyDescent="0.25">
      <c r="A1035" s="15">
        <v>101033</v>
      </c>
      <c r="B1035" s="1">
        <v>45425</v>
      </c>
      <c r="C1035" s="1" t="str">
        <f>TEXT(Table1[[#This Row],[Order Date]],"dddd")</f>
        <v>Monday</v>
      </c>
      <c r="D1035" s="16" t="str">
        <f>TEXT(Table1[[#This Row],[Order Date]],"mmmm")</f>
        <v>May</v>
      </c>
      <c r="E1035" s="1">
        <v>45427</v>
      </c>
      <c r="F1035" s="1" t="str">
        <f>TEXT(Table1[[#This Row],[Shipment Date]],"dddd")</f>
        <v>Wednesday</v>
      </c>
      <c r="G1035" s="1" t="str">
        <f>TEXT(Table1[[#This Row],[Shipment Date]],"mmmm")</f>
        <v>May</v>
      </c>
      <c r="H1035" s="1">
        <v>45430</v>
      </c>
      <c r="I1035" s="16" t="str">
        <f>TEXT(Table1[[#This Row],[Delivery Date]],"dddd")</f>
        <v>Saturday</v>
      </c>
      <c r="J1035" s="1" t="str">
        <f>TEXT(Table1[[#This Row],[Delivery Date]],"mmmm")</f>
        <v>May</v>
      </c>
      <c r="K1035" t="s">
        <v>2744</v>
      </c>
      <c r="L1035" s="15" t="s">
        <v>38</v>
      </c>
      <c r="M1035" s="15" t="s">
        <v>217</v>
      </c>
      <c r="N1035" t="s">
        <v>2745</v>
      </c>
      <c r="O1035" s="15" t="s">
        <v>72</v>
      </c>
      <c r="P1035" s="15" t="s">
        <v>42</v>
      </c>
      <c r="Q1035" t="s">
        <v>2575</v>
      </c>
      <c r="R1035" t="s">
        <v>122</v>
      </c>
      <c r="S1035" t="s">
        <v>32</v>
      </c>
      <c r="T1035" t="s">
        <v>203</v>
      </c>
      <c r="U1035" s="15" t="s">
        <v>204</v>
      </c>
      <c r="V1035" s="15" t="s">
        <v>35</v>
      </c>
      <c r="W1035">
        <v>168</v>
      </c>
      <c r="X1035">
        <v>433.5</v>
      </c>
      <c r="Y1035" s="15">
        <v>72828</v>
      </c>
      <c r="Z1035">
        <v>17.239999999999998</v>
      </c>
      <c r="AA1035">
        <v>3</v>
      </c>
      <c r="AB1035">
        <v>989</v>
      </c>
      <c r="AC1035" t="s">
        <v>36</v>
      </c>
      <c r="AD1035">
        <v>11350.93</v>
      </c>
      <c r="AE1035">
        <v>61477.07</v>
      </c>
    </row>
    <row r="1036" spans="1:31" x14ac:dyDescent="0.25">
      <c r="A1036" s="15">
        <v>101034</v>
      </c>
      <c r="B1036" s="1">
        <v>45358</v>
      </c>
      <c r="C1036" s="1" t="str">
        <f>TEXT(Table1[[#This Row],[Order Date]],"dddd")</f>
        <v>Thursday</v>
      </c>
      <c r="D1036" s="16" t="str">
        <f>TEXT(Table1[[#This Row],[Order Date]],"mmmm")</f>
        <v>March</v>
      </c>
      <c r="E1036" s="1">
        <v>45363</v>
      </c>
      <c r="F1036" s="1" t="str">
        <f>TEXT(Table1[[#This Row],[Shipment Date]],"dddd")</f>
        <v>Tuesday</v>
      </c>
      <c r="G1036" s="1" t="str">
        <f>TEXT(Table1[[#This Row],[Shipment Date]],"mmmm")</f>
        <v>March</v>
      </c>
      <c r="H1036" s="1">
        <v>45371</v>
      </c>
      <c r="I1036" s="16" t="str">
        <f>TEXT(Table1[[#This Row],[Delivery Date]],"dddd")</f>
        <v>Wednesday</v>
      </c>
      <c r="J1036" s="1" t="str">
        <f>TEXT(Table1[[#This Row],[Delivery Date]],"mmmm")</f>
        <v>March</v>
      </c>
      <c r="K1036" t="s">
        <v>2746</v>
      </c>
      <c r="L1036" s="15" t="s">
        <v>25</v>
      </c>
      <c r="M1036" s="15" t="s">
        <v>233</v>
      </c>
      <c r="N1036" t="s">
        <v>214</v>
      </c>
      <c r="O1036" s="15" t="s">
        <v>278</v>
      </c>
      <c r="P1036" s="15" t="s">
        <v>29</v>
      </c>
      <c r="Q1036" t="s">
        <v>573</v>
      </c>
      <c r="R1036" t="s">
        <v>212</v>
      </c>
      <c r="S1036" t="s">
        <v>54</v>
      </c>
      <c r="T1036" t="s">
        <v>92</v>
      </c>
      <c r="U1036" s="15" t="s">
        <v>93</v>
      </c>
      <c r="V1036" s="15" t="s">
        <v>35</v>
      </c>
      <c r="W1036">
        <v>361</v>
      </c>
      <c r="X1036">
        <v>97.15</v>
      </c>
      <c r="Y1036" s="15">
        <v>35071.15</v>
      </c>
      <c r="Z1036">
        <v>22.71</v>
      </c>
      <c r="AA1036">
        <v>8</v>
      </c>
      <c r="AB1036">
        <v>355</v>
      </c>
      <c r="AC1036" t="s">
        <v>57</v>
      </c>
      <c r="AD1036">
        <v>6262.21</v>
      </c>
      <c r="AE1036">
        <v>28808.940000000002</v>
      </c>
    </row>
    <row r="1037" spans="1:31" x14ac:dyDescent="0.25">
      <c r="A1037" s="15">
        <v>101035</v>
      </c>
      <c r="B1037" s="1">
        <v>45540</v>
      </c>
      <c r="C1037" s="1" t="str">
        <f>TEXT(Table1[[#This Row],[Order Date]],"dddd")</f>
        <v>Thursday</v>
      </c>
      <c r="D1037" s="16" t="str">
        <f>TEXT(Table1[[#This Row],[Order Date]],"mmmm")</f>
        <v>September</v>
      </c>
      <c r="E1037" s="1">
        <v>45541</v>
      </c>
      <c r="F1037" s="1" t="str">
        <f>TEXT(Table1[[#This Row],[Shipment Date]],"dddd")</f>
        <v>Friday</v>
      </c>
      <c r="G1037" s="1" t="str">
        <f>TEXT(Table1[[#This Row],[Shipment Date]],"mmmm")</f>
        <v>September</v>
      </c>
      <c r="H1037" s="1">
        <v>45549</v>
      </c>
      <c r="I1037" s="16" t="str">
        <f>TEXT(Table1[[#This Row],[Delivery Date]],"dddd")</f>
        <v>Saturday</v>
      </c>
      <c r="J1037" s="1" t="str">
        <f>TEXT(Table1[[#This Row],[Delivery Date]],"mmmm")</f>
        <v>September</v>
      </c>
      <c r="K1037" t="s">
        <v>2747</v>
      </c>
      <c r="L1037" s="15" t="s">
        <v>65</v>
      </c>
      <c r="M1037" s="15" t="s">
        <v>70</v>
      </c>
      <c r="N1037" t="s">
        <v>2748</v>
      </c>
      <c r="O1037" s="15" t="s">
        <v>191</v>
      </c>
      <c r="P1037" s="15" t="s">
        <v>62</v>
      </c>
      <c r="Q1037" t="s">
        <v>1867</v>
      </c>
      <c r="R1037" t="s">
        <v>44</v>
      </c>
      <c r="S1037" t="s">
        <v>38</v>
      </c>
      <c r="T1037" t="s">
        <v>107</v>
      </c>
      <c r="U1037" s="15" t="s">
        <v>108</v>
      </c>
      <c r="V1037" s="15" t="s">
        <v>68</v>
      </c>
      <c r="W1037">
        <v>147</v>
      </c>
      <c r="X1037">
        <v>37.700000000000003</v>
      </c>
      <c r="Y1037" s="15">
        <v>5541.9</v>
      </c>
      <c r="Z1037">
        <v>38.04</v>
      </c>
      <c r="AA1037">
        <v>8</v>
      </c>
      <c r="AB1037">
        <v>1241</v>
      </c>
      <c r="AC1037" t="s">
        <v>36</v>
      </c>
      <c r="AD1037">
        <v>328.3</v>
      </c>
      <c r="AE1037">
        <v>5213.5999999999995</v>
      </c>
    </row>
    <row r="1038" spans="1:31" x14ac:dyDescent="0.25">
      <c r="A1038" s="15">
        <v>101036</v>
      </c>
      <c r="B1038" s="1">
        <v>45829</v>
      </c>
      <c r="C1038" s="1" t="str">
        <f>TEXT(Table1[[#This Row],[Order Date]],"dddd")</f>
        <v>Saturday</v>
      </c>
      <c r="D1038" s="16" t="str">
        <f>TEXT(Table1[[#This Row],[Order Date]],"mmmm")</f>
        <v>June</v>
      </c>
      <c r="E1038" s="1">
        <v>45834</v>
      </c>
      <c r="F1038" s="1" t="str">
        <f>TEXT(Table1[[#This Row],[Shipment Date]],"dddd")</f>
        <v>Thursday</v>
      </c>
      <c r="G1038" s="1" t="str">
        <f>TEXT(Table1[[#This Row],[Shipment Date]],"mmmm")</f>
        <v>June</v>
      </c>
      <c r="H1038" s="1">
        <v>45840</v>
      </c>
      <c r="I1038" s="16" t="str">
        <f>TEXT(Table1[[#This Row],[Delivery Date]],"dddd")</f>
        <v>Wednesday</v>
      </c>
      <c r="J1038" s="1" t="str">
        <f>TEXT(Table1[[#This Row],[Delivery Date]],"mmmm")</f>
        <v>July</v>
      </c>
      <c r="K1038" t="s">
        <v>2749</v>
      </c>
      <c r="L1038" s="15" t="s">
        <v>54</v>
      </c>
      <c r="M1038" s="15" t="s">
        <v>225</v>
      </c>
      <c r="N1038" t="s">
        <v>2750</v>
      </c>
      <c r="O1038" s="15" t="s">
        <v>41</v>
      </c>
      <c r="P1038" s="15" t="s">
        <v>42</v>
      </c>
      <c r="Q1038" t="s">
        <v>2751</v>
      </c>
      <c r="R1038" t="s">
        <v>91</v>
      </c>
      <c r="S1038" t="s">
        <v>25</v>
      </c>
      <c r="T1038" t="s">
        <v>151</v>
      </c>
      <c r="U1038" s="15" t="s">
        <v>152</v>
      </c>
      <c r="V1038" s="15" t="s">
        <v>35</v>
      </c>
      <c r="W1038">
        <v>378</v>
      </c>
      <c r="X1038">
        <v>227.05</v>
      </c>
      <c r="Y1038" s="15">
        <v>85824.9</v>
      </c>
      <c r="Z1038">
        <v>23.19</v>
      </c>
      <c r="AA1038">
        <v>6</v>
      </c>
      <c r="AB1038">
        <v>1588</v>
      </c>
      <c r="AC1038" t="s">
        <v>36</v>
      </c>
      <c r="AD1038">
        <v>10724.33</v>
      </c>
      <c r="AE1038">
        <v>75100.569999999992</v>
      </c>
    </row>
    <row r="1039" spans="1:31" x14ac:dyDescent="0.25">
      <c r="A1039" s="15">
        <v>101037</v>
      </c>
      <c r="B1039" s="1">
        <v>45918</v>
      </c>
      <c r="C1039" s="1" t="str">
        <f>TEXT(Table1[[#This Row],[Order Date]],"dddd")</f>
        <v>Thursday</v>
      </c>
      <c r="D1039" s="16" t="str">
        <f>TEXT(Table1[[#This Row],[Order Date]],"mmmm")</f>
        <v>September</v>
      </c>
      <c r="E1039" s="1">
        <v>45920</v>
      </c>
      <c r="F1039" s="1" t="str">
        <f>TEXT(Table1[[#This Row],[Shipment Date]],"dddd")</f>
        <v>Saturday</v>
      </c>
      <c r="G1039" s="1" t="str">
        <f>TEXT(Table1[[#This Row],[Shipment Date]],"mmmm")</f>
        <v>September</v>
      </c>
      <c r="H1039" s="1">
        <v>45938</v>
      </c>
      <c r="I1039" s="16" t="str">
        <f>TEXT(Table1[[#This Row],[Delivery Date]],"dddd")</f>
        <v>Wednesday</v>
      </c>
      <c r="J1039" s="1" t="str">
        <f>TEXT(Table1[[#This Row],[Delivery Date]],"mmmm")</f>
        <v>October</v>
      </c>
      <c r="K1039" t="s">
        <v>2752</v>
      </c>
      <c r="L1039" s="15" t="s">
        <v>54</v>
      </c>
      <c r="M1039" s="15" t="s">
        <v>129</v>
      </c>
      <c r="N1039" t="s">
        <v>2753</v>
      </c>
      <c r="O1039" s="15" t="s">
        <v>79</v>
      </c>
      <c r="P1039" s="15" t="s">
        <v>80</v>
      </c>
      <c r="Q1039" t="s">
        <v>2754</v>
      </c>
      <c r="R1039" t="s">
        <v>113</v>
      </c>
      <c r="S1039" t="s">
        <v>65</v>
      </c>
      <c r="T1039" t="s">
        <v>55</v>
      </c>
      <c r="U1039" s="15" t="s">
        <v>56</v>
      </c>
      <c r="V1039" s="15" t="s">
        <v>76</v>
      </c>
      <c r="W1039">
        <v>327</v>
      </c>
      <c r="X1039">
        <v>209.84</v>
      </c>
      <c r="Y1039" s="15">
        <v>68617.679999999993</v>
      </c>
      <c r="Z1039">
        <v>13.98</v>
      </c>
      <c r="AA1039">
        <v>18</v>
      </c>
      <c r="AB1039">
        <v>1402</v>
      </c>
      <c r="AC1039" t="s">
        <v>57</v>
      </c>
      <c r="AD1039">
        <v>14656.36</v>
      </c>
      <c r="AE1039">
        <v>53961.319999999992</v>
      </c>
    </row>
    <row r="1040" spans="1:31" x14ac:dyDescent="0.25">
      <c r="A1040" s="15">
        <v>101038</v>
      </c>
      <c r="B1040" s="1">
        <v>45673</v>
      </c>
      <c r="C1040" s="1" t="str">
        <f>TEXT(Table1[[#This Row],[Order Date]],"dddd")</f>
        <v>Thursday</v>
      </c>
      <c r="D1040" s="16" t="str">
        <f>TEXT(Table1[[#This Row],[Order Date]],"mmmm")</f>
        <v>January</v>
      </c>
      <c r="E1040" s="1">
        <v>45674</v>
      </c>
      <c r="F1040" s="1" t="str">
        <f>TEXT(Table1[[#This Row],[Shipment Date]],"dddd")</f>
        <v>Friday</v>
      </c>
      <c r="G1040" s="1" t="str">
        <f>TEXT(Table1[[#This Row],[Shipment Date]],"mmmm")</f>
        <v>January</v>
      </c>
      <c r="H1040" s="1">
        <v>45676</v>
      </c>
      <c r="I1040" s="16" t="str">
        <f>TEXT(Table1[[#This Row],[Delivery Date]],"dddd")</f>
        <v>Sunday</v>
      </c>
      <c r="J1040" s="1" t="str">
        <f>TEXT(Table1[[#This Row],[Delivery Date]],"mmmm")</f>
        <v>January</v>
      </c>
      <c r="K1040" t="s">
        <v>2755</v>
      </c>
      <c r="L1040" s="15" t="s">
        <v>54</v>
      </c>
      <c r="M1040" s="15" t="s">
        <v>165</v>
      </c>
      <c r="N1040" t="s">
        <v>2756</v>
      </c>
      <c r="O1040" s="15" t="s">
        <v>126</v>
      </c>
      <c r="P1040" s="15" t="s">
        <v>42</v>
      </c>
      <c r="Q1040" t="s">
        <v>1525</v>
      </c>
      <c r="R1040" t="s">
        <v>122</v>
      </c>
      <c r="S1040" t="s">
        <v>25</v>
      </c>
      <c r="T1040" t="s">
        <v>45</v>
      </c>
      <c r="U1040" s="15" t="s">
        <v>46</v>
      </c>
      <c r="V1040" s="15" t="s">
        <v>68</v>
      </c>
      <c r="W1040">
        <v>126</v>
      </c>
      <c r="X1040">
        <v>298.74</v>
      </c>
      <c r="Y1040" s="15">
        <v>37641.24</v>
      </c>
      <c r="Z1040">
        <v>36.68</v>
      </c>
      <c r="AA1040">
        <v>2</v>
      </c>
      <c r="AB1040">
        <v>863</v>
      </c>
      <c r="AC1040" t="s">
        <v>36</v>
      </c>
      <c r="AD1040">
        <v>6316.66</v>
      </c>
      <c r="AE1040">
        <v>31324.579999999998</v>
      </c>
    </row>
    <row r="1041" spans="1:31" x14ac:dyDescent="0.25">
      <c r="A1041" s="15">
        <v>101039</v>
      </c>
      <c r="B1041" s="1">
        <v>45525</v>
      </c>
      <c r="C1041" s="1" t="str">
        <f>TEXT(Table1[[#This Row],[Order Date]],"dddd")</f>
        <v>Wednesday</v>
      </c>
      <c r="D1041" s="16" t="str">
        <f>TEXT(Table1[[#This Row],[Order Date]],"mmmm")</f>
        <v>August</v>
      </c>
      <c r="E1041" s="1">
        <v>45527</v>
      </c>
      <c r="F1041" s="1" t="str">
        <f>TEXT(Table1[[#This Row],[Shipment Date]],"dddd")</f>
        <v>Friday</v>
      </c>
      <c r="G1041" s="1" t="str">
        <f>TEXT(Table1[[#This Row],[Shipment Date]],"mmmm")</f>
        <v>August</v>
      </c>
      <c r="H1041" s="1">
        <v>45530</v>
      </c>
      <c r="I1041" s="16" t="str">
        <f>TEXT(Table1[[#This Row],[Delivery Date]],"dddd")</f>
        <v>Monday</v>
      </c>
      <c r="J1041" s="1" t="str">
        <f>TEXT(Table1[[#This Row],[Delivery Date]],"mmmm")</f>
        <v>August</v>
      </c>
      <c r="K1041" t="s">
        <v>2757</v>
      </c>
      <c r="L1041" s="15" t="s">
        <v>25</v>
      </c>
      <c r="M1041" s="15" t="s">
        <v>26</v>
      </c>
      <c r="N1041" t="s">
        <v>2758</v>
      </c>
      <c r="O1041" s="15" t="s">
        <v>89</v>
      </c>
      <c r="P1041" s="15" t="s">
        <v>62</v>
      </c>
      <c r="Q1041" t="s">
        <v>971</v>
      </c>
      <c r="R1041" t="s">
        <v>31</v>
      </c>
      <c r="S1041" t="s">
        <v>54</v>
      </c>
      <c r="T1041" t="s">
        <v>66</v>
      </c>
      <c r="U1041" s="15" t="s">
        <v>67</v>
      </c>
      <c r="V1041" s="15" t="s">
        <v>35</v>
      </c>
      <c r="W1041">
        <v>45</v>
      </c>
      <c r="X1041">
        <v>7.24</v>
      </c>
      <c r="Y1041" s="15">
        <v>325.8</v>
      </c>
      <c r="Z1041">
        <v>13.75</v>
      </c>
      <c r="AA1041">
        <v>3</v>
      </c>
      <c r="AB1041">
        <v>1163</v>
      </c>
      <c r="AC1041" t="s">
        <v>36</v>
      </c>
      <c r="AD1041">
        <v>44.02</v>
      </c>
      <c r="AE1041">
        <v>281.78000000000003</v>
      </c>
    </row>
    <row r="1042" spans="1:31" x14ac:dyDescent="0.25">
      <c r="A1042" s="15">
        <v>101040</v>
      </c>
      <c r="B1042" s="1">
        <v>45882</v>
      </c>
      <c r="C1042" s="1" t="str">
        <f>TEXT(Table1[[#This Row],[Order Date]],"dddd")</f>
        <v>Wednesday</v>
      </c>
      <c r="D1042" s="16" t="str">
        <f>TEXT(Table1[[#This Row],[Order Date]],"mmmm")</f>
        <v>August</v>
      </c>
      <c r="E1042" s="1">
        <v>45885</v>
      </c>
      <c r="F1042" s="1" t="str">
        <f>TEXT(Table1[[#This Row],[Shipment Date]],"dddd")</f>
        <v>Saturday</v>
      </c>
      <c r="G1042" s="1" t="str">
        <f>TEXT(Table1[[#This Row],[Shipment Date]],"mmmm")</f>
        <v>August</v>
      </c>
      <c r="H1042" s="1">
        <v>45896</v>
      </c>
      <c r="I1042" s="16" t="str">
        <f>TEXT(Table1[[#This Row],[Delivery Date]],"dddd")</f>
        <v>Wednesday</v>
      </c>
      <c r="J1042" s="1" t="str">
        <f>TEXT(Table1[[#This Row],[Delivery Date]],"mmmm")</f>
        <v>August</v>
      </c>
      <c r="K1042" t="s">
        <v>2759</v>
      </c>
      <c r="L1042" s="15" t="s">
        <v>54</v>
      </c>
      <c r="M1042" s="15" t="s">
        <v>225</v>
      </c>
      <c r="N1042" t="s">
        <v>2760</v>
      </c>
      <c r="O1042" s="15" t="s">
        <v>89</v>
      </c>
      <c r="P1042" s="15" t="s">
        <v>62</v>
      </c>
      <c r="Q1042" t="s">
        <v>2761</v>
      </c>
      <c r="R1042" t="s">
        <v>98</v>
      </c>
      <c r="S1042" t="s">
        <v>54</v>
      </c>
      <c r="T1042" t="s">
        <v>66</v>
      </c>
      <c r="U1042" s="15" t="s">
        <v>67</v>
      </c>
      <c r="V1042" s="15" t="s">
        <v>76</v>
      </c>
      <c r="W1042">
        <v>266</v>
      </c>
      <c r="X1042">
        <v>47.94</v>
      </c>
      <c r="Y1042" s="15">
        <v>12752.04</v>
      </c>
      <c r="Z1042">
        <v>9.5299999999999994</v>
      </c>
      <c r="AA1042">
        <v>11</v>
      </c>
      <c r="AB1042">
        <v>3937</v>
      </c>
      <c r="AC1042" t="s">
        <v>36</v>
      </c>
      <c r="AD1042">
        <v>1987.54</v>
      </c>
      <c r="AE1042">
        <v>10764.5</v>
      </c>
    </row>
    <row r="1043" spans="1:31" x14ac:dyDescent="0.25">
      <c r="A1043" s="15">
        <v>101041</v>
      </c>
      <c r="B1043" s="1">
        <v>45621</v>
      </c>
      <c r="C1043" s="1" t="str">
        <f>TEXT(Table1[[#This Row],[Order Date]],"dddd")</f>
        <v>Monday</v>
      </c>
      <c r="D1043" s="16" t="str">
        <f>TEXT(Table1[[#This Row],[Order Date]],"mmmm")</f>
        <v>November</v>
      </c>
      <c r="E1043" s="1">
        <v>45623</v>
      </c>
      <c r="F1043" s="1" t="str">
        <f>TEXT(Table1[[#This Row],[Shipment Date]],"dddd")</f>
        <v>Wednesday</v>
      </c>
      <c r="G1043" s="1" t="str">
        <f>TEXT(Table1[[#This Row],[Shipment Date]],"mmmm")</f>
        <v>November</v>
      </c>
      <c r="H1043" s="1">
        <v>45636</v>
      </c>
      <c r="I1043" s="16" t="str">
        <f>TEXT(Table1[[#This Row],[Delivery Date]],"dddd")</f>
        <v>Tuesday</v>
      </c>
      <c r="J1043" s="1" t="str">
        <f>TEXT(Table1[[#This Row],[Delivery Date]],"mmmm")</f>
        <v>December</v>
      </c>
      <c r="K1043" t="s">
        <v>2762</v>
      </c>
      <c r="L1043" s="15" t="s">
        <v>54</v>
      </c>
      <c r="M1043" s="15" t="s">
        <v>158</v>
      </c>
      <c r="N1043" t="s">
        <v>2763</v>
      </c>
      <c r="O1043" s="15" t="s">
        <v>126</v>
      </c>
      <c r="P1043" s="15" t="s">
        <v>42</v>
      </c>
      <c r="Q1043" t="s">
        <v>1208</v>
      </c>
      <c r="R1043" t="s">
        <v>122</v>
      </c>
      <c r="S1043" t="s">
        <v>54</v>
      </c>
      <c r="T1043" t="s">
        <v>92</v>
      </c>
      <c r="U1043" s="15" t="s">
        <v>93</v>
      </c>
      <c r="V1043" s="15" t="s">
        <v>123</v>
      </c>
      <c r="W1043">
        <v>353</v>
      </c>
      <c r="X1043">
        <v>262.01</v>
      </c>
      <c r="Y1043" s="15">
        <v>92489.53</v>
      </c>
      <c r="Z1043">
        <v>14.27</v>
      </c>
      <c r="AA1043">
        <v>13</v>
      </c>
      <c r="AB1043">
        <v>879</v>
      </c>
      <c r="AC1043" t="s">
        <v>36</v>
      </c>
      <c r="AD1043">
        <v>10063.98</v>
      </c>
      <c r="AE1043">
        <v>82425.55</v>
      </c>
    </row>
    <row r="1044" spans="1:31" x14ac:dyDescent="0.25">
      <c r="A1044" s="15">
        <v>101042</v>
      </c>
      <c r="B1044" s="1">
        <v>45313</v>
      </c>
      <c r="C1044" s="1" t="str">
        <f>TEXT(Table1[[#This Row],[Order Date]],"dddd")</f>
        <v>Monday</v>
      </c>
      <c r="D1044" s="16" t="str">
        <f>TEXT(Table1[[#This Row],[Order Date]],"mmmm")</f>
        <v>January</v>
      </c>
      <c r="E1044" s="1">
        <v>45316</v>
      </c>
      <c r="F1044" s="1" t="str">
        <f>TEXT(Table1[[#This Row],[Shipment Date]],"dddd")</f>
        <v>Thursday</v>
      </c>
      <c r="G1044" s="1" t="str">
        <f>TEXT(Table1[[#This Row],[Shipment Date]],"mmmm")</f>
        <v>January</v>
      </c>
      <c r="H1044" s="1">
        <v>45328</v>
      </c>
      <c r="I1044" s="16" t="str">
        <f>TEXT(Table1[[#This Row],[Delivery Date]],"dddd")</f>
        <v>Tuesday</v>
      </c>
      <c r="J1044" s="1" t="str">
        <f>TEXT(Table1[[#This Row],[Delivery Date]],"mmmm")</f>
        <v>February</v>
      </c>
      <c r="K1044" t="s">
        <v>2764</v>
      </c>
      <c r="L1044" s="15" t="s">
        <v>25</v>
      </c>
      <c r="M1044" s="15" t="s">
        <v>59</v>
      </c>
      <c r="N1044" t="s">
        <v>2765</v>
      </c>
      <c r="O1044" s="15" t="s">
        <v>79</v>
      </c>
      <c r="P1044" s="15" t="s">
        <v>80</v>
      </c>
      <c r="Q1044" t="s">
        <v>2766</v>
      </c>
      <c r="R1044" t="s">
        <v>31</v>
      </c>
      <c r="S1044" t="s">
        <v>32</v>
      </c>
      <c r="T1044" t="s">
        <v>107</v>
      </c>
      <c r="U1044" s="15" t="s">
        <v>108</v>
      </c>
      <c r="V1044" s="15" t="s">
        <v>123</v>
      </c>
      <c r="W1044">
        <v>500</v>
      </c>
      <c r="X1044">
        <v>111.23</v>
      </c>
      <c r="Y1044" s="15">
        <v>55615</v>
      </c>
      <c r="Z1044">
        <v>22.84</v>
      </c>
      <c r="AA1044">
        <v>12</v>
      </c>
      <c r="AB1044">
        <v>2067</v>
      </c>
      <c r="AC1044" t="s">
        <v>36</v>
      </c>
      <c r="AD1044">
        <v>15201.04</v>
      </c>
      <c r="AE1044">
        <v>40413.96</v>
      </c>
    </row>
    <row r="1045" spans="1:31" x14ac:dyDescent="0.25">
      <c r="A1045" s="15">
        <v>101043</v>
      </c>
      <c r="B1045" s="1">
        <v>45952</v>
      </c>
      <c r="C1045" s="1" t="str">
        <f>TEXT(Table1[[#This Row],[Order Date]],"dddd")</f>
        <v>Wednesday</v>
      </c>
      <c r="D1045" s="16" t="str">
        <f>TEXT(Table1[[#This Row],[Order Date]],"mmmm")</f>
        <v>October</v>
      </c>
      <c r="E1045" s="1">
        <v>45956</v>
      </c>
      <c r="F1045" s="1" t="str">
        <f>TEXT(Table1[[#This Row],[Shipment Date]],"dddd")</f>
        <v>Sunday</v>
      </c>
      <c r="G1045" s="1" t="str">
        <f>TEXT(Table1[[#This Row],[Shipment Date]],"mmmm")</f>
        <v>October</v>
      </c>
      <c r="H1045" s="1">
        <v>45960</v>
      </c>
      <c r="I1045" s="16" t="str">
        <f>TEXT(Table1[[#This Row],[Delivery Date]],"dddd")</f>
        <v>Thursday</v>
      </c>
      <c r="J1045" s="1" t="str">
        <f>TEXT(Table1[[#This Row],[Delivery Date]],"mmmm")</f>
        <v>October</v>
      </c>
      <c r="K1045" t="s">
        <v>2767</v>
      </c>
      <c r="L1045" s="15" t="s">
        <v>25</v>
      </c>
      <c r="M1045" s="15" t="s">
        <v>169</v>
      </c>
      <c r="N1045" t="s">
        <v>2768</v>
      </c>
      <c r="O1045" s="15" t="s">
        <v>41</v>
      </c>
      <c r="P1045" s="15" t="s">
        <v>42</v>
      </c>
      <c r="Q1045" t="s">
        <v>664</v>
      </c>
      <c r="R1045" t="s">
        <v>91</v>
      </c>
      <c r="S1045" t="s">
        <v>54</v>
      </c>
      <c r="T1045" t="s">
        <v>92</v>
      </c>
      <c r="U1045" s="15" t="s">
        <v>93</v>
      </c>
      <c r="V1045" s="15" t="s">
        <v>123</v>
      </c>
      <c r="W1045">
        <v>186</v>
      </c>
      <c r="X1045">
        <v>363.71</v>
      </c>
      <c r="Y1045" s="15">
        <v>67650.06</v>
      </c>
      <c r="Z1045">
        <v>15.21</v>
      </c>
      <c r="AA1045">
        <v>4</v>
      </c>
      <c r="AB1045">
        <v>1233</v>
      </c>
      <c r="AC1045" t="s">
        <v>36</v>
      </c>
      <c r="AD1045">
        <v>14141.21</v>
      </c>
      <c r="AE1045">
        <v>53508.85</v>
      </c>
    </row>
    <row r="1046" spans="1:31" x14ac:dyDescent="0.25">
      <c r="A1046" s="15">
        <v>101044</v>
      </c>
      <c r="B1046" s="1">
        <v>45574</v>
      </c>
      <c r="C1046" s="1" t="str">
        <f>TEXT(Table1[[#This Row],[Order Date]],"dddd")</f>
        <v>Wednesday</v>
      </c>
      <c r="D1046" s="16" t="str">
        <f>TEXT(Table1[[#This Row],[Order Date]],"mmmm")</f>
        <v>October</v>
      </c>
      <c r="E1046" s="1">
        <v>45574</v>
      </c>
      <c r="F1046" s="1" t="str">
        <f>TEXT(Table1[[#This Row],[Shipment Date]],"dddd")</f>
        <v>Wednesday</v>
      </c>
      <c r="G1046" s="1" t="str">
        <f>TEXT(Table1[[#This Row],[Shipment Date]],"mmmm")</f>
        <v>October</v>
      </c>
      <c r="H1046" s="1">
        <v>45581</v>
      </c>
      <c r="I1046" s="16" t="str">
        <f>TEXT(Table1[[#This Row],[Delivery Date]],"dddd")</f>
        <v>Wednesday</v>
      </c>
      <c r="J1046" s="1" t="str">
        <f>TEXT(Table1[[#This Row],[Delivery Date]],"mmmm")</f>
        <v>October</v>
      </c>
      <c r="K1046" t="s">
        <v>2769</v>
      </c>
      <c r="L1046" s="15" t="s">
        <v>25</v>
      </c>
      <c r="M1046" s="15" t="s">
        <v>233</v>
      </c>
      <c r="N1046" t="s">
        <v>2770</v>
      </c>
      <c r="O1046" s="15" t="s">
        <v>182</v>
      </c>
      <c r="P1046" s="15" t="s">
        <v>80</v>
      </c>
      <c r="Q1046" t="s">
        <v>2771</v>
      </c>
      <c r="R1046" t="s">
        <v>118</v>
      </c>
      <c r="S1046" t="s">
        <v>38</v>
      </c>
      <c r="T1046" t="s">
        <v>55</v>
      </c>
      <c r="U1046" s="15" t="s">
        <v>56</v>
      </c>
      <c r="V1046" s="15" t="s">
        <v>68</v>
      </c>
      <c r="W1046">
        <v>298</v>
      </c>
      <c r="X1046">
        <v>333.42</v>
      </c>
      <c r="Y1046" s="15">
        <v>99359.16</v>
      </c>
      <c r="Z1046">
        <v>47.82</v>
      </c>
      <c r="AA1046">
        <v>7</v>
      </c>
      <c r="AB1046">
        <v>1343</v>
      </c>
      <c r="AC1046" t="s">
        <v>36</v>
      </c>
      <c r="AD1046">
        <v>21636.82</v>
      </c>
      <c r="AE1046">
        <v>77722.34</v>
      </c>
    </row>
    <row r="1047" spans="1:31" x14ac:dyDescent="0.25">
      <c r="A1047" s="15">
        <v>101045</v>
      </c>
      <c r="B1047" s="1">
        <v>45424</v>
      </c>
      <c r="C1047" s="1" t="str">
        <f>TEXT(Table1[[#This Row],[Order Date]],"dddd")</f>
        <v>Sunday</v>
      </c>
      <c r="D1047" s="16" t="str">
        <f>TEXT(Table1[[#This Row],[Order Date]],"mmmm")</f>
        <v>May</v>
      </c>
      <c r="E1047" s="1">
        <v>45427</v>
      </c>
      <c r="F1047" s="1" t="str">
        <f>TEXT(Table1[[#This Row],[Shipment Date]],"dddd")</f>
        <v>Wednesday</v>
      </c>
      <c r="G1047" s="1" t="str">
        <f>TEXT(Table1[[#This Row],[Shipment Date]],"mmmm")</f>
        <v>May</v>
      </c>
      <c r="H1047" s="1">
        <v>45439</v>
      </c>
      <c r="I1047" s="16" t="str">
        <f>TEXT(Table1[[#This Row],[Delivery Date]],"dddd")</f>
        <v>Monday</v>
      </c>
      <c r="J1047" s="1" t="str">
        <f>TEXT(Table1[[#This Row],[Delivery Date]],"mmmm")</f>
        <v>May</v>
      </c>
      <c r="K1047" t="s">
        <v>2772</v>
      </c>
      <c r="L1047" s="15" t="s">
        <v>32</v>
      </c>
      <c r="M1047" s="15" t="s">
        <v>255</v>
      </c>
      <c r="N1047" t="s">
        <v>2773</v>
      </c>
      <c r="O1047" s="15" t="s">
        <v>149</v>
      </c>
      <c r="P1047" s="15" t="s">
        <v>42</v>
      </c>
      <c r="Q1047" t="s">
        <v>1699</v>
      </c>
      <c r="R1047" t="s">
        <v>187</v>
      </c>
      <c r="S1047" t="s">
        <v>54</v>
      </c>
      <c r="T1047" t="s">
        <v>55</v>
      </c>
      <c r="U1047" s="15" t="s">
        <v>56</v>
      </c>
      <c r="V1047" s="15" t="s">
        <v>123</v>
      </c>
      <c r="W1047">
        <v>114</v>
      </c>
      <c r="X1047">
        <v>319.11</v>
      </c>
      <c r="Y1047" s="15">
        <v>36378.54</v>
      </c>
      <c r="Z1047">
        <v>13.46</v>
      </c>
      <c r="AA1047">
        <v>12</v>
      </c>
      <c r="AB1047">
        <v>638</v>
      </c>
      <c r="AC1047" t="s">
        <v>36</v>
      </c>
      <c r="AD1047">
        <v>5511.54</v>
      </c>
      <c r="AE1047">
        <v>30867</v>
      </c>
    </row>
    <row r="1048" spans="1:31" x14ac:dyDescent="0.25">
      <c r="A1048" s="15">
        <v>101046</v>
      </c>
      <c r="B1048" s="1">
        <v>45674</v>
      </c>
      <c r="C1048" s="1" t="str">
        <f>TEXT(Table1[[#This Row],[Order Date]],"dddd")</f>
        <v>Friday</v>
      </c>
      <c r="D1048" s="16" t="str">
        <f>TEXT(Table1[[#This Row],[Order Date]],"mmmm")</f>
        <v>January</v>
      </c>
      <c r="E1048" s="1">
        <v>45677</v>
      </c>
      <c r="F1048" s="1" t="str">
        <f>TEXT(Table1[[#This Row],[Shipment Date]],"dddd")</f>
        <v>Monday</v>
      </c>
      <c r="G1048" s="1" t="str">
        <f>TEXT(Table1[[#This Row],[Shipment Date]],"mmmm")</f>
        <v>January</v>
      </c>
      <c r="H1048" s="1">
        <v>45682</v>
      </c>
      <c r="I1048" s="16" t="str">
        <f>TEXT(Table1[[#This Row],[Delivery Date]],"dddd")</f>
        <v>Saturday</v>
      </c>
      <c r="J1048" s="1" t="str">
        <f>TEXT(Table1[[#This Row],[Delivery Date]],"mmmm")</f>
        <v>January</v>
      </c>
      <c r="K1048" t="s">
        <v>2774</v>
      </c>
      <c r="L1048" s="15" t="s">
        <v>38</v>
      </c>
      <c r="M1048" s="15" t="s">
        <v>217</v>
      </c>
      <c r="N1048" t="s">
        <v>2775</v>
      </c>
      <c r="O1048" s="15" t="s">
        <v>177</v>
      </c>
      <c r="P1048" s="15" t="s">
        <v>29</v>
      </c>
      <c r="Q1048" t="s">
        <v>2776</v>
      </c>
      <c r="R1048" t="s">
        <v>113</v>
      </c>
      <c r="S1048" t="s">
        <v>25</v>
      </c>
      <c r="T1048" t="s">
        <v>92</v>
      </c>
      <c r="U1048" s="15" t="s">
        <v>93</v>
      </c>
      <c r="V1048" s="15" t="s">
        <v>68</v>
      </c>
      <c r="W1048">
        <v>76</v>
      </c>
      <c r="X1048">
        <v>88.55</v>
      </c>
      <c r="Y1048" s="15">
        <v>6729.8</v>
      </c>
      <c r="Z1048">
        <v>33.44</v>
      </c>
      <c r="AA1048">
        <v>5</v>
      </c>
      <c r="AB1048">
        <v>2226</v>
      </c>
      <c r="AC1048" t="s">
        <v>36</v>
      </c>
      <c r="AD1048">
        <v>718.96</v>
      </c>
      <c r="AE1048">
        <v>6010.84</v>
      </c>
    </row>
    <row r="1049" spans="1:31" x14ac:dyDescent="0.25">
      <c r="A1049" s="15">
        <v>101047</v>
      </c>
      <c r="B1049" s="1">
        <v>45476</v>
      </c>
      <c r="C1049" s="1" t="str">
        <f>TEXT(Table1[[#This Row],[Order Date]],"dddd")</f>
        <v>Wednesday</v>
      </c>
      <c r="D1049" s="16" t="str">
        <f>TEXT(Table1[[#This Row],[Order Date]],"mmmm")</f>
        <v>July</v>
      </c>
      <c r="E1049" s="1">
        <v>45477</v>
      </c>
      <c r="F1049" s="1" t="str">
        <f>TEXT(Table1[[#This Row],[Shipment Date]],"dddd")</f>
        <v>Thursday</v>
      </c>
      <c r="G1049" s="1" t="str">
        <f>TEXT(Table1[[#This Row],[Shipment Date]],"mmmm")</f>
        <v>July</v>
      </c>
      <c r="H1049" s="1">
        <v>45484</v>
      </c>
      <c r="I1049" s="16" t="str">
        <f>TEXT(Table1[[#This Row],[Delivery Date]],"dddd")</f>
        <v>Thursday</v>
      </c>
      <c r="J1049" s="1" t="str">
        <f>TEXT(Table1[[#This Row],[Delivery Date]],"mmmm")</f>
        <v>July</v>
      </c>
      <c r="K1049" t="s">
        <v>1462</v>
      </c>
      <c r="L1049" s="15" t="s">
        <v>54</v>
      </c>
      <c r="M1049" s="15" t="s">
        <v>129</v>
      </c>
      <c r="N1049" t="s">
        <v>2777</v>
      </c>
      <c r="O1049" s="15" t="s">
        <v>126</v>
      </c>
      <c r="P1049" s="15" t="s">
        <v>42</v>
      </c>
      <c r="Q1049" t="s">
        <v>306</v>
      </c>
      <c r="R1049" t="s">
        <v>98</v>
      </c>
      <c r="S1049" t="s">
        <v>32</v>
      </c>
      <c r="T1049" t="s">
        <v>92</v>
      </c>
      <c r="U1049" s="15" t="s">
        <v>93</v>
      </c>
      <c r="V1049" s="15" t="s">
        <v>68</v>
      </c>
      <c r="W1049">
        <v>457</v>
      </c>
      <c r="X1049">
        <v>390.41</v>
      </c>
      <c r="Y1049" s="15">
        <v>178417.37</v>
      </c>
      <c r="Z1049">
        <v>58.13</v>
      </c>
      <c r="AA1049">
        <v>7</v>
      </c>
      <c r="AB1049">
        <v>982</v>
      </c>
      <c r="AC1049" t="s">
        <v>36</v>
      </c>
      <c r="AD1049">
        <v>22095.69</v>
      </c>
      <c r="AE1049">
        <v>156321.68</v>
      </c>
    </row>
    <row r="1050" spans="1:31" x14ac:dyDescent="0.25">
      <c r="A1050" s="15">
        <v>101048</v>
      </c>
      <c r="B1050" s="1">
        <v>45896</v>
      </c>
      <c r="C1050" s="1" t="str">
        <f>TEXT(Table1[[#This Row],[Order Date]],"dddd")</f>
        <v>Wednesday</v>
      </c>
      <c r="D1050" s="16" t="str">
        <f>TEXT(Table1[[#This Row],[Order Date]],"mmmm")</f>
        <v>August</v>
      </c>
      <c r="E1050" s="1">
        <v>45900</v>
      </c>
      <c r="F1050" s="1" t="str">
        <f>TEXT(Table1[[#This Row],[Shipment Date]],"dddd")</f>
        <v>Sunday</v>
      </c>
      <c r="G1050" s="1" t="str">
        <f>TEXT(Table1[[#This Row],[Shipment Date]],"mmmm")</f>
        <v>August</v>
      </c>
      <c r="H1050" s="1">
        <v>45904</v>
      </c>
      <c r="I1050" s="16" t="str">
        <f>TEXT(Table1[[#This Row],[Delivery Date]],"dddd")</f>
        <v>Thursday</v>
      </c>
      <c r="J1050" s="1" t="str">
        <f>TEXT(Table1[[#This Row],[Delivery Date]],"mmmm")</f>
        <v>September</v>
      </c>
      <c r="K1050" t="s">
        <v>2778</v>
      </c>
      <c r="L1050" s="15" t="s">
        <v>54</v>
      </c>
      <c r="M1050" s="15" t="s">
        <v>193</v>
      </c>
      <c r="N1050" t="s">
        <v>2779</v>
      </c>
      <c r="O1050" s="15" t="s">
        <v>85</v>
      </c>
      <c r="P1050" s="15" t="s">
        <v>52</v>
      </c>
      <c r="Q1050" t="s">
        <v>652</v>
      </c>
      <c r="R1050" t="s">
        <v>212</v>
      </c>
      <c r="S1050" t="s">
        <v>65</v>
      </c>
      <c r="T1050" t="s">
        <v>55</v>
      </c>
      <c r="U1050" s="15" t="s">
        <v>56</v>
      </c>
      <c r="V1050" s="15" t="s">
        <v>68</v>
      </c>
      <c r="W1050">
        <v>146</v>
      </c>
      <c r="X1050">
        <v>55.67</v>
      </c>
      <c r="Y1050" s="15">
        <v>8127.82</v>
      </c>
      <c r="Z1050">
        <v>37.97</v>
      </c>
      <c r="AA1050">
        <v>4</v>
      </c>
      <c r="AB1050">
        <v>1530</v>
      </c>
      <c r="AC1050" t="s">
        <v>36</v>
      </c>
      <c r="AD1050">
        <v>1068.8</v>
      </c>
      <c r="AE1050">
        <v>7059.0199999999995</v>
      </c>
    </row>
    <row r="1051" spans="1:31" x14ac:dyDescent="0.25">
      <c r="A1051" s="15">
        <v>101049</v>
      </c>
      <c r="B1051" s="1">
        <v>45859</v>
      </c>
      <c r="C1051" s="1" t="str">
        <f>TEXT(Table1[[#This Row],[Order Date]],"dddd")</f>
        <v>Monday</v>
      </c>
      <c r="D1051" s="16" t="str">
        <f>TEXT(Table1[[#This Row],[Order Date]],"mmmm")</f>
        <v>July</v>
      </c>
      <c r="E1051" s="1">
        <v>45859</v>
      </c>
      <c r="F1051" s="1" t="str">
        <f>TEXT(Table1[[#This Row],[Shipment Date]],"dddd")</f>
        <v>Monday</v>
      </c>
      <c r="G1051" s="1" t="str">
        <f>TEXT(Table1[[#This Row],[Shipment Date]],"mmmm")</f>
        <v>July</v>
      </c>
      <c r="H1051" s="1">
        <v>45872</v>
      </c>
      <c r="I1051" s="16" t="str">
        <f>TEXT(Table1[[#This Row],[Delivery Date]],"dddd")</f>
        <v>Sunday</v>
      </c>
      <c r="J1051" s="1" t="str">
        <f>TEXT(Table1[[#This Row],[Delivery Date]],"mmmm")</f>
        <v>August</v>
      </c>
      <c r="K1051" t="s">
        <v>2780</v>
      </c>
      <c r="L1051" s="15" t="s">
        <v>32</v>
      </c>
      <c r="M1051" s="15" t="s">
        <v>95</v>
      </c>
      <c r="N1051" t="s">
        <v>2781</v>
      </c>
      <c r="O1051" s="15" t="s">
        <v>182</v>
      </c>
      <c r="P1051" s="15" t="s">
        <v>80</v>
      </c>
      <c r="Q1051" t="s">
        <v>2782</v>
      </c>
      <c r="R1051" t="s">
        <v>64</v>
      </c>
      <c r="S1051" t="s">
        <v>54</v>
      </c>
      <c r="T1051" t="s">
        <v>66</v>
      </c>
      <c r="U1051" s="15" t="s">
        <v>67</v>
      </c>
      <c r="V1051" s="15" t="s">
        <v>123</v>
      </c>
      <c r="W1051">
        <v>487</v>
      </c>
      <c r="X1051">
        <v>141.79</v>
      </c>
      <c r="Y1051" s="15">
        <v>69051.73</v>
      </c>
      <c r="Z1051">
        <v>22.53</v>
      </c>
      <c r="AA1051">
        <v>13</v>
      </c>
      <c r="AB1051">
        <v>640</v>
      </c>
      <c r="AC1051" t="s">
        <v>36</v>
      </c>
      <c r="AD1051">
        <v>13624.89</v>
      </c>
      <c r="AE1051">
        <v>55426.84</v>
      </c>
    </row>
    <row r="1052" spans="1:31" x14ac:dyDescent="0.25">
      <c r="A1052" s="15">
        <v>101050</v>
      </c>
      <c r="B1052" s="1">
        <v>45674</v>
      </c>
      <c r="C1052" s="1" t="str">
        <f>TEXT(Table1[[#This Row],[Order Date]],"dddd")</f>
        <v>Friday</v>
      </c>
      <c r="D1052" s="16" t="str">
        <f>TEXT(Table1[[#This Row],[Order Date]],"mmmm")</f>
        <v>January</v>
      </c>
      <c r="E1052" s="1">
        <v>45677</v>
      </c>
      <c r="F1052" s="1" t="str">
        <f>TEXT(Table1[[#This Row],[Shipment Date]],"dddd")</f>
        <v>Monday</v>
      </c>
      <c r="G1052" s="1" t="str">
        <f>TEXT(Table1[[#This Row],[Shipment Date]],"mmmm")</f>
        <v>January</v>
      </c>
      <c r="H1052" s="1">
        <v>45687</v>
      </c>
      <c r="I1052" s="16" t="str">
        <f>TEXT(Table1[[#This Row],[Delivery Date]],"dddd")</f>
        <v>Thursday</v>
      </c>
      <c r="J1052" s="1" t="str">
        <f>TEXT(Table1[[#This Row],[Delivery Date]],"mmmm")</f>
        <v>January</v>
      </c>
      <c r="K1052" t="s">
        <v>2783</v>
      </c>
      <c r="L1052" s="15" t="s">
        <v>65</v>
      </c>
      <c r="M1052" s="15" t="s">
        <v>142</v>
      </c>
      <c r="N1052" t="s">
        <v>2784</v>
      </c>
      <c r="O1052" s="15" t="s">
        <v>72</v>
      </c>
      <c r="P1052" s="15" t="s">
        <v>42</v>
      </c>
      <c r="Q1052" t="s">
        <v>2342</v>
      </c>
      <c r="R1052" t="s">
        <v>122</v>
      </c>
      <c r="S1052" t="s">
        <v>32</v>
      </c>
      <c r="T1052" t="s">
        <v>45</v>
      </c>
      <c r="U1052" s="15" t="s">
        <v>46</v>
      </c>
      <c r="V1052" s="15" t="s">
        <v>76</v>
      </c>
      <c r="W1052">
        <v>124</v>
      </c>
      <c r="X1052">
        <v>103.41</v>
      </c>
      <c r="Y1052" s="15">
        <v>12822.84</v>
      </c>
      <c r="Z1052">
        <v>10.28</v>
      </c>
      <c r="AA1052">
        <v>10</v>
      </c>
      <c r="AB1052">
        <v>487</v>
      </c>
      <c r="AC1052" t="s">
        <v>57</v>
      </c>
      <c r="AD1052">
        <v>2101.9</v>
      </c>
      <c r="AE1052">
        <v>10720.94</v>
      </c>
    </row>
    <row r="1053" spans="1:31" x14ac:dyDescent="0.25">
      <c r="A1053" s="15">
        <v>101051</v>
      </c>
      <c r="B1053" s="1">
        <v>45820</v>
      </c>
      <c r="C1053" s="1" t="str">
        <f>TEXT(Table1[[#This Row],[Order Date]],"dddd")</f>
        <v>Thursday</v>
      </c>
      <c r="D1053" s="16" t="str">
        <f>TEXT(Table1[[#This Row],[Order Date]],"mmmm")</f>
        <v>June</v>
      </c>
      <c r="E1053" s="1">
        <v>45821</v>
      </c>
      <c r="F1053" s="1" t="str">
        <f>TEXT(Table1[[#This Row],[Shipment Date]],"dddd")</f>
        <v>Friday</v>
      </c>
      <c r="G1053" s="1" t="str">
        <f>TEXT(Table1[[#This Row],[Shipment Date]],"mmmm")</f>
        <v>June</v>
      </c>
      <c r="H1053" s="1">
        <v>45843</v>
      </c>
      <c r="I1053" s="16" t="str">
        <f>TEXT(Table1[[#This Row],[Delivery Date]],"dddd")</f>
        <v>Saturday</v>
      </c>
      <c r="J1053" s="1" t="str">
        <f>TEXT(Table1[[#This Row],[Delivery Date]],"mmmm")</f>
        <v>July</v>
      </c>
      <c r="K1053" t="s">
        <v>2785</v>
      </c>
      <c r="L1053" s="15" t="s">
        <v>38</v>
      </c>
      <c r="M1053" s="15" t="s">
        <v>39</v>
      </c>
      <c r="N1053" t="s">
        <v>2786</v>
      </c>
      <c r="O1053" s="15" t="s">
        <v>72</v>
      </c>
      <c r="P1053" s="15" t="s">
        <v>42</v>
      </c>
      <c r="Q1053" t="s">
        <v>2787</v>
      </c>
      <c r="R1053" t="s">
        <v>113</v>
      </c>
      <c r="S1053" t="s">
        <v>65</v>
      </c>
      <c r="T1053" t="s">
        <v>45</v>
      </c>
      <c r="U1053" s="15" t="s">
        <v>46</v>
      </c>
      <c r="V1053" s="15" t="s">
        <v>76</v>
      </c>
      <c r="W1053">
        <v>370</v>
      </c>
      <c r="X1053">
        <v>95.33</v>
      </c>
      <c r="Y1053" s="15">
        <v>35272.1</v>
      </c>
      <c r="Z1053">
        <v>14.76</v>
      </c>
      <c r="AA1053">
        <v>22</v>
      </c>
      <c r="AB1053">
        <v>1200</v>
      </c>
      <c r="AC1053" t="s">
        <v>188</v>
      </c>
      <c r="AD1053">
        <v>3213.38</v>
      </c>
      <c r="AE1053">
        <v>32058.719999999998</v>
      </c>
    </row>
    <row r="1054" spans="1:31" x14ac:dyDescent="0.25">
      <c r="A1054" s="15">
        <v>101052</v>
      </c>
      <c r="B1054" s="1">
        <v>45523</v>
      </c>
      <c r="C1054" s="1" t="str">
        <f>TEXT(Table1[[#This Row],[Order Date]],"dddd")</f>
        <v>Monday</v>
      </c>
      <c r="D1054" s="16" t="str">
        <f>TEXT(Table1[[#This Row],[Order Date]],"mmmm")</f>
        <v>August</v>
      </c>
      <c r="E1054" s="1">
        <v>45523</v>
      </c>
      <c r="F1054" s="1" t="str">
        <f>TEXT(Table1[[#This Row],[Shipment Date]],"dddd")</f>
        <v>Monday</v>
      </c>
      <c r="G1054" s="1" t="str">
        <f>TEXT(Table1[[#This Row],[Shipment Date]],"mmmm")</f>
        <v>August</v>
      </c>
      <c r="H1054" s="1">
        <v>45535</v>
      </c>
      <c r="I1054" s="16" t="str">
        <f>TEXT(Table1[[#This Row],[Delivery Date]],"dddd")</f>
        <v>Saturday</v>
      </c>
      <c r="J1054" s="1" t="str">
        <f>TEXT(Table1[[#This Row],[Delivery Date]],"mmmm")</f>
        <v>August</v>
      </c>
      <c r="K1054" t="s">
        <v>2788</v>
      </c>
      <c r="L1054" s="15" t="s">
        <v>38</v>
      </c>
      <c r="M1054" s="15" t="s">
        <v>217</v>
      </c>
      <c r="N1054" t="s">
        <v>2789</v>
      </c>
      <c r="O1054" s="15" t="s">
        <v>139</v>
      </c>
      <c r="P1054" s="15" t="s">
        <v>42</v>
      </c>
      <c r="Q1054" t="s">
        <v>150</v>
      </c>
      <c r="R1054" t="s">
        <v>98</v>
      </c>
      <c r="S1054" t="s">
        <v>65</v>
      </c>
      <c r="T1054" t="s">
        <v>66</v>
      </c>
      <c r="U1054" s="15" t="s">
        <v>67</v>
      </c>
      <c r="V1054" s="15" t="s">
        <v>76</v>
      </c>
      <c r="W1054">
        <v>233</v>
      </c>
      <c r="X1054">
        <v>330.54</v>
      </c>
      <c r="Y1054" s="15">
        <v>77015.820000000007</v>
      </c>
      <c r="Z1054">
        <v>12.27</v>
      </c>
      <c r="AA1054">
        <v>12</v>
      </c>
      <c r="AB1054">
        <v>327</v>
      </c>
      <c r="AC1054" t="s">
        <v>36</v>
      </c>
      <c r="AD1054">
        <v>11901.4</v>
      </c>
      <c r="AE1054">
        <v>65114.420000000006</v>
      </c>
    </row>
    <row r="1055" spans="1:31" x14ac:dyDescent="0.25">
      <c r="A1055" s="15">
        <v>101053</v>
      </c>
      <c r="B1055" s="1">
        <v>45687</v>
      </c>
      <c r="C1055" s="1" t="str">
        <f>TEXT(Table1[[#This Row],[Order Date]],"dddd")</f>
        <v>Thursday</v>
      </c>
      <c r="D1055" s="16" t="str">
        <f>TEXT(Table1[[#This Row],[Order Date]],"mmmm")</f>
        <v>January</v>
      </c>
      <c r="E1055" s="1">
        <v>45687</v>
      </c>
      <c r="F1055" s="1" t="str">
        <f>TEXT(Table1[[#This Row],[Shipment Date]],"dddd")</f>
        <v>Thursday</v>
      </c>
      <c r="G1055" s="1" t="str">
        <f>TEXT(Table1[[#This Row],[Shipment Date]],"mmmm")</f>
        <v>January</v>
      </c>
      <c r="H1055" s="1">
        <v>45701</v>
      </c>
      <c r="I1055" s="16" t="str">
        <f>TEXT(Table1[[#This Row],[Delivery Date]],"dddd")</f>
        <v>Thursday</v>
      </c>
      <c r="J1055" s="1" t="str">
        <f>TEXT(Table1[[#This Row],[Delivery Date]],"mmmm")</f>
        <v>February</v>
      </c>
      <c r="K1055" t="s">
        <v>2790</v>
      </c>
      <c r="L1055" s="15" t="s">
        <v>38</v>
      </c>
      <c r="M1055" s="15" t="s">
        <v>217</v>
      </c>
      <c r="N1055" t="s">
        <v>2791</v>
      </c>
      <c r="O1055" s="15" t="s">
        <v>139</v>
      </c>
      <c r="P1055" s="15" t="s">
        <v>42</v>
      </c>
      <c r="Q1055" t="s">
        <v>2792</v>
      </c>
      <c r="R1055" t="s">
        <v>91</v>
      </c>
      <c r="S1055" t="s">
        <v>25</v>
      </c>
      <c r="T1055" t="s">
        <v>55</v>
      </c>
      <c r="U1055" s="15" t="s">
        <v>56</v>
      </c>
      <c r="V1055" s="15" t="s">
        <v>76</v>
      </c>
      <c r="W1055">
        <v>469</v>
      </c>
      <c r="X1055">
        <v>86.72</v>
      </c>
      <c r="Y1055" s="15">
        <v>40671.68</v>
      </c>
      <c r="Z1055">
        <v>16.57</v>
      </c>
      <c r="AA1055">
        <v>14</v>
      </c>
      <c r="AB1055">
        <v>1083</v>
      </c>
      <c r="AC1055" t="s">
        <v>36</v>
      </c>
      <c r="AD1055">
        <v>3916.18</v>
      </c>
      <c r="AE1055">
        <v>36755.5</v>
      </c>
    </row>
    <row r="1056" spans="1:31" x14ac:dyDescent="0.25">
      <c r="A1056" s="15">
        <v>101054</v>
      </c>
      <c r="B1056" s="1">
        <v>46021</v>
      </c>
      <c r="C1056" s="1" t="str">
        <f>TEXT(Table1[[#This Row],[Order Date]],"dddd")</f>
        <v>Tuesday</v>
      </c>
      <c r="D1056" s="16" t="str">
        <f>TEXT(Table1[[#This Row],[Order Date]],"mmmm")</f>
        <v>December</v>
      </c>
      <c r="E1056" s="1">
        <v>46021</v>
      </c>
      <c r="F1056" s="1" t="str">
        <f>TEXT(Table1[[#This Row],[Shipment Date]],"dddd")</f>
        <v>Tuesday</v>
      </c>
      <c r="G1056" s="1" t="str">
        <f>TEXT(Table1[[#This Row],[Shipment Date]],"mmmm")</f>
        <v>December</v>
      </c>
      <c r="H1056" s="1">
        <v>46035</v>
      </c>
      <c r="I1056" s="16" t="str">
        <f>TEXT(Table1[[#This Row],[Delivery Date]],"dddd")</f>
        <v>Tuesday</v>
      </c>
      <c r="J1056" s="1" t="str">
        <f>TEXT(Table1[[#This Row],[Delivery Date]],"mmmm")</f>
        <v>January</v>
      </c>
      <c r="K1056" t="s">
        <v>2793</v>
      </c>
      <c r="L1056" s="15" t="s">
        <v>25</v>
      </c>
      <c r="M1056" s="15" t="s">
        <v>221</v>
      </c>
      <c r="N1056" t="s">
        <v>2794</v>
      </c>
      <c r="O1056" s="15" t="s">
        <v>61</v>
      </c>
      <c r="P1056" s="15" t="s">
        <v>62</v>
      </c>
      <c r="Q1056" t="s">
        <v>2795</v>
      </c>
      <c r="R1056" t="s">
        <v>98</v>
      </c>
      <c r="S1056" t="s">
        <v>65</v>
      </c>
      <c r="T1056" t="s">
        <v>74</v>
      </c>
      <c r="U1056" s="15" t="s">
        <v>75</v>
      </c>
      <c r="V1056" s="15" t="s">
        <v>76</v>
      </c>
      <c r="W1056">
        <v>257</v>
      </c>
      <c r="X1056">
        <v>44.81</v>
      </c>
      <c r="Y1056" s="15">
        <v>11516.17</v>
      </c>
      <c r="Z1056">
        <v>12.7</v>
      </c>
      <c r="AA1056">
        <v>14</v>
      </c>
      <c r="AB1056">
        <v>2418</v>
      </c>
      <c r="AC1056" t="s">
        <v>36</v>
      </c>
      <c r="AD1056">
        <v>1145.73</v>
      </c>
      <c r="AE1056">
        <v>10370.44</v>
      </c>
    </row>
    <row r="1057" spans="1:31" x14ac:dyDescent="0.25">
      <c r="A1057" s="15">
        <v>101055</v>
      </c>
      <c r="B1057" s="1">
        <v>45434</v>
      </c>
      <c r="C1057" s="1" t="str">
        <f>TEXT(Table1[[#This Row],[Order Date]],"dddd")</f>
        <v>Wednesday</v>
      </c>
      <c r="D1057" s="16" t="str">
        <f>TEXT(Table1[[#This Row],[Order Date]],"mmmm")</f>
        <v>May</v>
      </c>
      <c r="E1057" s="1">
        <v>45436</v>
      </c>
      <c r="F1057" s="1" t="str">
        <f>TEXT(Table1[[#This Row],[Shipment Date]],"dddd")</f>
        <v>Friday</v>
      </c>
      <c r="G1057" s="1" t="str">
        <f>TEXT(Table1[[#This Row],[Shipment Date]],"mmmm")</f>
        <v>May</v>
      </c>
      <c r="H1057" s="1">
        <v>45441</v>
      </c>
      <c r="I1057" s="16" t="str">
        <f>TEXT(Table1[[#This Row],[Delivery Date]],"dddd")</f>
        <v>Wednesday</v>
      </c>
      <c r="J1057" s="1" t="str">
        <f>TEXT(Table1[[#This Row],[Delivery Date]],"mmmm")</f>
        <v>May</v>
      </c>
      <c r="K1057" t="s">
        <v>2796</v>
      </c>
      <c r="L1057" s="15" t="s">
        <v>38</v>
      </c>
      <c r="M1057" s="15" t="s">
        <v>83</v>
      </c>
      <c r="N1057" t="s">
        <v>2797</v>
      </c>
      <c r="O1057" s="15" t="s">
        <v>116</v>
      </c>
      <c r="P1057" s="15" t="s">
        <v>62</v>
      </c>
      <c r="Q1057" t="s">
        <v>1198</v>
      </c>
      <c r="R1057" t="s">
        <v>212</v>
      </c>
      <c r="S1057" t="s">
        <v>25</v>
      </c>
      <c r="T1057" t="s">
        <v>151</v>
      </c>
      <c r="U1057" s="15" t="s">
        <v>152</v>
      </c>
      <c r="V1057" s="15" t="s">
        <v>35</v>
      </c>
      <c r="W1057">
        <v>269</v>
      </c>
      <c r="X1057">
        <v>31.9</v>
      </c>
      <c r="Y1057" s="15">
        <v>8581.1</v>
      </c>
      <c r="Z1057">
        <v>20.100000000000001</v>
      </c>
      <c r="AA1057">
        <v>5</v>
      </c>
      <c r="AB1057">
        <v>4145</v>
      </c>
      <c r="AC1057" t="s">
        <v>57</v>
      </c>
      <c r="AD1057">
        <v>421.71</v>
      </c>
      <c r="AE1057">
        <v>8159.39</v>
      </c>
    </row>
    <row r="1058" spans="1:31" x14ac:dyDescent="0.25">
      <c r="A1058" s="15">
        <v>101056</v>
      </c>
      <c r="B1058" s="1">
        <v>45925</v>
      </c>
      <c r="C1058" s="1" t="str">
        <f>TEXT(Table1[[#This Row],[Order Date]],"dddd")</f>
        <v>Thursday</v>
      </c>
      <c r="D1058" s="16" t="str">
        <f>TEXT(Table1[[#This Row],[Order Date]],"mmmm")</f>
        <v>September</v>
      </c>
      <c r="E1058" s="1">
        <v>45929</v>
      </c>
      <c r="F1058" s="1" t="str">
        <f>TEXT(Table1[[#This Row],[Shipment Date]],"dddd")</f>
        <v>Monday</v>
      </c>
      <c r="G1058" s="1" t="str">
        <f>TEXT(Table1[[#This Row],[Shipment Date]],"mmmm")</f>
        <v>September</v>
      </c>
      <c r="H1058" s="1">
        <v>45937</v>
      </c>
      <c r="I1058" s="16" t="str">
        <f>TEXT(Table1[[#This Row],[Delivery Date]],"dddd")</f>
        <v>Tuesday</v>
      </c>
      <c r="J1058" s="1" t="str">
        <f>TEXT(Table1[[#This Row],[Delivery Date]],"mmmm")</f>
        <v>October</v>
      </c>
      <c r="K1058" t="s">
        <v>2798</v>
      </c>
      <c r="L1058" s="15" t="s">
        <v>54</v>
      </c>
      <c r="M1058" s="15" t="s">
        <v>158</v>
      </c>
      <c r="N1058" t="s">
        <v>2799</v>
      </c>
      <c r="O1058" s="15" t="s">
        <v>149</v>
      </c>
      <c r="P1058" s="15" t="s">
        <v>42</v>
      </c>
      <c r="Q1058" t="s">
        <v>646</v>
      </c>
      <c r="R1058" t="s">
        <v>212</v>
      </c>
      <c r="S1058" t="s">
        <v>25</v>
      </c>
      <c r="T1058" t="s">
        <v>102</v>
      </c>
      <c r="U1058" s="15" t="s">
        <v>103</v>
      </c>
      <c r="V1058" s="15" t="s">
        <v>123</v>
      </c>
      <c r="W1058">
        <v>24</v>
      </c>
      <c r="X1058">
        <v>251.52</v>
      </c>
      <c r="Y1058" s="15">
        <v>6036.48</v>
      </c>
      <c r="Z1058">
        <v>11.28</v>
      </c>
      <c r="AA1058">
        <v>8</v>
      </c>
      <c r="AB1058">
        <v>835</v>
      </c>
      <c r="AC1058" t="s">
        <v>36</v>
      </c>
      <c r="AD1058">
        <v>645.5</v>
      </c>
      <c r="AE1058">
        <v>5390.98</v>
      </c>
    </row>
    <row r="1059" spans="1:31" x14ac:dyDescent="0.25">
      <c r="A1059" s="15">
        <v>101057</v>
      </c>
      <c r="B1059" s="1">
        <v>45705</v>
      </c>
      <c r="C1059" s="1" t="str">
        <f>TEXT(Table1[[#This Row],[Order Date]],"dddd")</f>
        <v>Monday</v>
      </c>
      <c r="D1059" s="16" t="str">
        <f>TEXT(Table1[[#This Row],[Order Date]],"mmmm")</f>
        <v>February</v>
      </c>
      <c r="E1059" s="1">
        <v>45707</v>
      </c>
      <c r="F1059" s="1" t="str">
        <f>TEXT(Table1[[#This Row],[Shipment Date]],"dddd")</f>
        <v>Wednesday</v>
      </c>
      <c r="G1059" s="1" t="str">
        <f>TEXT(Table1[[#This Row],[Shipment Date]],"mmmm")</f>
        <v>February</v>
      </c>
      <c r="H1059" s="1">
        <v>45714</v>
      </c>
      <c r="I1059" s="16" t="str">
        <f>TEXT(Table1[[#This Row],[Delivery Date]],"dddd")</f>
        <v>Wednesday</v>
      </c>
      <c r="J1059" s="1" t="str">
        <f>TEXT(Table1[[#This Row],[Delivery Date]],"mmmm")</f>
        <v>February</v>
      </c>
      <c r="K1059" t="s">
        <v>2619</v>
      </c>
      <c r="L1059" s="15" t="s">
        <v>38</v>
      </c>
      <c r="M1059" s="15" t="s">
        <v>217</v>
      </c>
      <c r="N1059" t="s">
        <v>2800</v>
      </c>
      <c r="O1059" s="15" t="s">
        <v>89</v>
      </c>
      <c r="P1059" s="15" t="s">
        <v>62</v>
      </c>
      <c r="Q1059" t="s">
        <v>1305</v>
      </c>
      <c r="R1059" t="s">
        <v>31</v>
      </c>
      <c r="S1059" t="s">
        <v>65</v>
      </c>
      <c r="T1059" t="s">
        <v>66</v>
      </c>
      <c r="U1059" s="15" t="s">
        <v>67</v>
      </c>
      <c r="V1059" s="15" t="s">
        <v>35</v>
      </c>
      <c r="W1059">
        <v>50</v>
      </c>
      <c r="X1059">
        <v>24.03</v>
      </c>
      <c r="Y1059" s="15">
        <v>1201.5</v>
      </c>
      <c r="Z1059">
        <v>13.89</v>
      </c>
      <c r="AA1059">
        <v>7</v>
      </c>
      <c r="AB1059">
        <v>1632</v>
      </c>
      <c r="AC1059" t="s">
        <v>47</v>
      </c>
      <c r="AD1059">
        <v>-215.73</v>
      </c>
      <c r="AE1059">
        <v>1417.23</v>
      </c>
    </row>
    <row r="1060" spans="1:31" x14ac:dyDescent="0.25">
      <c r="A1060" s="15">
        <v>101058</v>
      </c>
      <c r="B1060" s="1">
        <v>45417</v>
      </c>
      <c r="C1060" s="1" t="str">
        <f>TEXT(Table1[[#This Row],[Order Date]],"dddd")</f>
        <v>Sunday</v>
      </c>
      <c r="D1060" s="16" t="str">
        <f>TEXT(Table1[[#This Row],[Order Date]],"mmmm")</f>
        <v>May</v>
      </c>
      <c r="E1060" s="1">
        <v>45421</v>
      </c>
      <c r="F1060" s="1" t="str">
        <f>TEXT(Table1[[#This Row],[Shipment Date]],"dddd")</f>
        <v>Thursday</v>
      </c>
      <c r="G1060" s="1" t="str">
        <f>TEXT(Table1[[#This Row],[Shipment Date]],"mmmm")</f>
        <v>May</v>
      </c>
      <c r="H1060" s="1">
        <v>45426</v>
      </c>
      <c r="I1060" s="16" t="str">
        <f>TEXT(Table1[[#This Row],[Delivery Date]],"dddd")</f>
        <v>Tuesday</v>
      </c>
      <c r="J1060" s="1" t="str">
        <f>TEXT(Table1[[#This Row],[Delivery Date]],"mmmm")</f>
        <v>May</v>
      </c>
      <c r="K1060" t="s">
        <v>2667</v>
      </c>
      <c r="L1060" s="15" t="s">
        <v>54</v>
      </c>
      <c r="M1060" s="15" t="s">
        <v>225</v>
      </c>
      <c r="N1060" t="s">
        <v>2801</v>
      </c>
      <c r="O1060" s="15" t="s">
        <v>416</v>
      </c>
      <c r="P1060" s="15" t="s">
        <v>80</v>
      </c>
      <c r="Q1060" t="s">
        <v>1597</v>
      </c>
      <c r="R1060" t="s">
        <v>122</v>
      </c>
      <c r="S1060" t="s">
        <v>65</v>
      </c>
      <c r="T1060" t="s">
        <v>74</v>
      </c>
      <c r="U1060" s="15" t="s">
        <v>75</v>
      </c>
      <c r="V1060" s="15" t="s">
        <v>68</v>
      </c>
      <c r="W1060">
        <v>91</v>
      </c>
      <c r="X1060">
        <v>173.83</v>
      </c>
      <c r="Y1060" s="15">
        <v>15818.53</v>
      </c>
      <c r="Z1060">
        <v>34.409999999999997</v>
      </c>
      <c r="AA1060">
        <v>5</v>
      </c>
      <c r="AB1060">
        <v>327</v>
      </c>
      <c r="AC1060" t="s">
        <v>36</v>
      </c>
      <c r="AD1060">
        <v>3863.46</v>
      </c>
      <c r="AE1060">
        <v>11955.07</v>
      </c>
    </row>
    <row r="1061" spans="1:31" x14ac:dyDescent="0.25">
      <c r="A1061" s="15">
        <v>101059</v>
      </c>
      <c r="B1061" s="1">
        <v>45931</v>
      </c>
      <c r="C1061" s="1" t="str">
        <f>TEXT(Table1[[#This Row],[Order Date]],"dddd")</f>
        <v>Wednesday</v>
      </c>
      <c r="D1061" s="16" t="str">
        <f>TEXT(Table1[[#This Row],[Order Date]],"mmmm")</f>
        <v>October</v>
      </c>
      <c r="E1061" s="1">
        <v>45932</v>
      </c>
      <c r="F1061" s="1" t="str">
        <f>TEXT(Table1[[#This Row],[Shipment Date]],"dddd")</f>
        <v>Thursday</v>
      </c>
      <c r="G1061" s="1" t="str">
        <f>TEXT(Table1[[#This Row],[Shipment Date]],"mmmm")</f>
        <v>October</v>
      </c>
      <c r="H1061" s="1">
        <v>45955</v>
      </c>
      <c r="I1061" s="16" t="str">
        <f>TEXT(Table1[[#This Row],[Delivery Date]],"dddd")</f>
        <v>Saturday</v>
      </c>
      <c r="J1061" s="1" t="str">
        <f>TEXT(Table1[[#This Row],[Delivery Date]],"mmmm")</f>
        <v>October</v>
      </c>
      <c r="K1061" t="s">
        <v>2802</v>
      </c>
      <c r="L1061" s="15" t="s">
        <v>25</v>
      </c>
      <c r="M1061" s="15" t="s">
        <v>59</v>
      </c>
      <c r="N1061" t="s">
        <v>2803</v>
      </c>
      <c r="O1061" s="15" t="s">
        <v>61</v>
      </c>
      <c r="P1061" s="15" t="s">
        <v>62</v>
      </c>
      <c r="Q1061" t="s">
        <v>1915</v>
      </c>
      <c r="R1061" t="s">
        <v>91</v>
      </c>
      <c r="S1061" t="s">
        <v>25</v>
      </c>
      <c r="T1061" t="s">
        <v>45</v>
      </c>
      <c r="U1061" s="15" t="s">
        <v>46</v>
      </c>
      <c r="V1061" s="15" t="s">
        <v>76</v>
      </c>
      <c r="W1061">
        <v>347</v>
      </c>
      <c r="X1061">
        <v>9.11</v>
      </c>
      <c r="Y1061" s="15">
        <v>3161.17</v>
      </c>
      <c r="Z1061">
        <v>10.62</v>
      </c>
      <c r="AA1061">
        <v>23</v>
      </c>
      <c r="AB1061">
        <v>1676</v>
      </c>
      <c r="AC1061" t="s">
        <v>36</v>
      </c>
      <c r="AD1061">
        <v>224.84</v>
      </c>
      <c r="AE1061">
        <v>2936.33</v>
      </c>
    </row>
    <row r="1062" spans="1:31" x14ac:dyDescent="0.25">
      <c r="A1062" s="15">
        <v>101060</v>
      </c>
      <c r="B1062" s="1">
        <v>45714</v>
      </c>
      <c r="C1062" s="1" t="str">
        <f>TEXT(Table1[[#This Row],[Order Date]],"dddd")</f>
        <v>Wednesday</v>
      </c>
      <c r="D1062" s="16" t="str">
        <f>TEXT(Table1[[#This Row],[Order Date]],"mmmm")</f>
        <v>February</v>
      </c>
      <c r="E1062" s="1">
        <v>45716</v>
      </c>
      <c r="F1062" s="1" t="str">
        <f>TEXT(Table1[[#This Row],[Shipment Date]],"dddd")</f>
        <v>Friday</v>
      </c>
      <c r="G1062" s="1" t="str">
        <f>TEXT(Table1[[#This Row],[Shipment Date]],"mmmm")</f>
        <v>February</v>
      </c>
      <c r="H1062" s="1">
        <v>45728</v>
      </c>
      <c r="I1062" s="16" t="str">
        <f>TEXT(Table1[[#This Row],[Delivery Date]],"dddd")</f>
        <v>Wednesday</v>
      </c>
      <c r="J1062" s="1" t="str">
        <f>TEXT(Table1[[#This Row],[Delivery Date]],"mmmm")</f>
        <v>March</v>
      </c>
      <c r="K1062" t="s">
        <v>2804</v>
      </c>
      <c r="L1062" s="15" t="s">
        <v>65</v>
      </c>
      <c r="M1062" s="15" t="s">
        <v>154</v>
      </c>
      <c r="N1062" t="s">
        <v>2805</v>
      </c>
      <c r="O1062" s="15" t="s">
        <v>85</v>
      </c>
      <c r="P1062" s="15" t="s">
        <v>52</v>
      </c>
      <c r="Q1062" t="s">
        <v>1714</v>
      </c>
      <c r="R1062" t="s">
        <v>44</v>
      </c>
      <c r="S1062" t="s">
        <v>65</v>
      </c>
      <c r="T1062" t="s">
        <v>74</v>
      </c>
      <c r="U1062" s="15" t="s">
        <v>75</v>
      </c>
      <c r="V1062" s="15" t="s">
        <v>123</v>
      </c>
      <c r="W1062">
        <v>426</v>
      </c>
      <c r="X1062">
        <v>20.79</v>
      </c>
      <c r="Y1062" s="15">
        <v>8856.5400000000009</v>
      </c>
      <c r="Z1062">
        <v>15.59</v>
      </c>
      <c r="AA1062">
        <v>12</v>
      </c>
      <c r="AB1062">
        <v>3491</v>
      </c>
      <c r="AC1062" t="s">
        <v>47</v>
      </c>
      <c r="AD1062">
        <v>-228.03</v>
      </c>
      <c r="AE1062">
        <v>9084.5700000000015</v>
      </c>
    </row>
    <row r="1063" spans="1:31" x14ac:dyDescent="0.25">
      <c r="A1063" s="15">
        <v>101061</v>
      </c>
      <c r="B1063" s="1">
        <v>45438</v>
      </c>
      <c r="C1063" s="1" t="str">
        <f>TEXT(Table1[[#This Row],[Order Date]],"dddd")</f>
        <v>Sunday</v>
      </c>
      <c r="D1063" s="16" t="str">
        <f>TEXT(Table1[[#This Row],[Order Date]],"mmmm")</f>
        <v>May</v>
      </c>
      <c r="E1063" s="1">
        <v>45443</v>
      </c>
      <c r="F1063" s="1" t="str">
        <f>TEXT(Table1[[#This Row],[Shipment Date]],"dddd")</f>
        <v>Friday</v>
      </c>
      <c r="G1063" s="1" t="str">
        <f>TEXT(Table1[[#This Row],[Shipment Date]],"mmmm")</f>
        <v>May</v>
      </c>
      <c r="H1063" s="1">
        <v>45455</v>
      </c>
      <c r="I1063" s="16" t="str">
        <f>TEXT(Table1[[#This Row],[Delivery Date]],"dddd")</f>
        <v>Wednesday</v>
      </c>
      <c r="J1063" s="1" t="str">
        <f>TEXT(Table1[[#This Row],[Delivery Date]],"mmmm")</f>
        <v>June</v>
      </c>
      <c r="K1063" t="s">
        <v>2806</v>
      </c>
      <c r="L1063" s="15" t="s">
        <v>65</v>
      </c>
      <c r="M1063" s="15" t="s">
        <v>142</v>
      </c>
      <c r="N1063" t="s">
        <v>2807</v>
      </c>
      <c r="O1063" s="15" t="s">
        <v>191</v>
      </c>
      <c r="P1063" s="15" t="s">
        <v>62</v>
      </c>
      <c r="Q1063" t="s">
        <v>512</v>
      </c>
      <c r="R1063" t="s">
        <v>118</v>
      </c>
      <c r="S1063" t="s">
        <v>54</v>
      </c>
      <c r="T1063" t="s">
        <v>45</v>
      </c>
      <c r="U1063" s="15" t="s">
        <v>46</v>
      </c>
      <c r="V1063" s="15" t="s">
        <v>123</v>
      </c>
      <c r="W1063">
        <v>147</v>
      </c>
      <c r="X1063">
        <v>11.54</v>
      </c>
      <c r="Y1063" s="15">
        <v>1696.38</v>
      </c>
      <c r="Z1063">
        <v>14.26</v>
      </c>
      <c r="AA1063">
        <v>12</v>
      </c>
      <c r="AB1063">
        <v>3251</v>
      </c>
      <c r="AC1063" t="s">
        <v>36</v>
      </c>
      <c r="AD1063">
        <v>126.13</v>
      </c>
      <c r="AE1063">
        <v>1570.25</v>
      </c>
    </row>
    <row r="1064" spans="1:31" x14ac:dyDescent="0.25">
      <c r="A1064" s="15">
        <v>101062</v>
      </c>
      <c r="B1064" s="1">
        <v>45556</v>
      </c>
      <c r="C1064" s="1" t="str">
        <f>TEXT(Table1[[#This Row],[Order Date]],"dddd")</f>
        <v>Saturday</v>
      </c>
      <c r="D1064" s="16" t="str">
        <f>TEXT(Table1[[#This Row],[Order Date]],"mmmm")</f>
        <v>September</v>
      </c>
      <c r="E1064" s="1">
        <v>45559</v>
      </c>
      <c r="F1064" s="1" t="str">
        <f>TEXT(Table1[[#This Row],[Shipment Date]],"dddd")</f>
        <v>Tuesday</v>
      </c>
      <c r="G1064" s="1" t="str">
        <f>TEXT(Table1[[#This Row],[Shipment Date]],"mmmm")</f>
        <v>September</v>
      </c>
      <c r="H1064" s="1">
        <v>45583</v>
      </c>
      <c r="I1064" s="16" t="str">
        <f>TEXT(Table1[[#This Row],[Delivery Date]],"dddd")</f>
        <v>Friday</v>
      </c>
      <c r="J1064" s="1" t="str">
        <f>TEXT(Table1[[#This Row],[Delivery Date]],"mmmm")</f>
        <v>October</v>
      </c>
      <c r="K1064" t="s">
        <v>2808</v>
      </c>
      <c r="L1064" s="15" t="s">
        <v>54</v>
      </c>
      <c r="M1064" s="15" t="s">
        <v>129</v>
      </c>
      <c r="N1064" t="s">
        <v>2809</v>
      </c>
      <c r="O1064" s="15" t="s">
        <v>182</v>
      </c>
      <c r="P1064" s="15" t="s">
        <v>80</v>
      </c>
      <c r="Q1064" t="s">
        <v>2810</v>
      </c>
      <c r="R1064" t="s">
        <v>118</v>
      </c>
      <c r="S1064" t="s">
        <v>65</v>
      </c>
      <c r="T1064" t="s">
        <v>151</v>
      </c>
      <c r="U1064" s="15" t="s">
        <v>152</v>
      </c>
      <c r="V1064" s="15" t="s">
        <v>76</v>
      </c>
      <c r="W1064">
        <v>328</v>
      </c>
      <c r="X1064">
        <v>300.68</v>
      </c>
      <c r="Y1064" s="15">
        <v>98623.039999999994</v>
      </c>
      <c r="Z1064">
        <v>14</v>
      </c>
      <c r="AA1064">
        <v>24</v>
      </c>
      <c r="AB1064">
        <v>822</v>
      </c>
      <c r="AC1064" t="s">
        <v>36</v>
      </c>
      <c r="AD1064">
        <v>16314.83</v>
      </c>
      <c r="AE1064">
        <v>82308.209999999992</v>
      </c>
    </row>
    <row r="1065" spans="1:31" x14ac:dyDescent="0.25">
      <c r="A1065" s="15">
        <v>101063</v>
      </c>
      <c r="B1065" s="1">
        <v>45765</v>
      </c>
      <c r="C1065" s="1" t="str">
        <f>TEXT(Table1[[#This Row],[Order Date]],"dddd")</f>
        <v>Friday</v>
      </c>
      <c r="D1065" s="16" t="str">
        <f>TEXT(Table1[[#This Row],[Order Date]],"mmmm")</f>
        <v>April</v>
      </c>
      <c r="E1065" s="1">
        <v>45770</v>
      </c>
      <c r="F1065" s="1" t="str">
        <f>TEXT(Table1[[#This Row],[Shipment Date]],"dddd")</f>
        <v>Wednesday</v>
      </c>
      <c r="G1065" s="1" t="str">
        <f>TEXT(Table1[[#This Row],[Shipment Date]],"mmmm")</f>
        <v>April</v>
      </c>
      <c r="H1065" s="1">
        <v>45777</v>
      </c>
      <c r="I1065" s="16" t="str">
        <f>TEXT(Table1[[#This Row],[Delivery Date]],"dddd")</f>
        <v>Wednesday</v>
      </c>
      <c r="J1065" s="1" t="str">
        <f>TEXT(Table1[[#This Row],[Delivery Date]],"mmmm")</f>
        <v>April</v>
      </c>
      <c r="K1065" t="s">
        <v>2811</v>
      </c>
      <c r="L1065" s="15" t="s">
        <v>32</v>
      </c>
      <c r="M1065" s="15" t="s">
        <v>180</v>
      </c>
      <c r="N1065" t="s">
        <v>2812</v>
      </c>
      <c r="O1065" s="15" t="s">
        <v>149</v>
      </c>
      <c r="P1065" s="15" t="s">
        <v>42</v>
      </c>
      <c r="Q1065" t="s">
        <v>2813</v>
      </c>
      <c r="R1065" t="s">
        <v>44</v>
      </c>
      <c r="S1065" t="s">
        <v>25</v>
      </c>
      <c r="T1065" t="s">
        <v>74</v>
      </c>
      <c r="U1065" s="15" t="s">
        <v>75</v>
      </c>
      <c r="V1065" s="15" t="s">
        <v>123</v>
      </c>
      <c r="W1065">
        <v>48</v>
      </c>
      <c r="X1065">
        <v>351.74</v>
      </c>
      <c r="Y1065" s="15">
        <v>16883.52</v>
      </c>
      <c r="Z1065">
        <v>11.86</v>
      </c>
      <c r="AA1065">
        <v>7</v>
      </c>
      <c r="AB1065">
        <v>170</v>
      </c>
      <c r="AC1065" t="s">
        <v>36</v>
      </c>
      <c r="AD1065">
        <v>2416.91</v>
      </c>
      <c r="AE1065">
        <v>14466.61</v>
      </c>
    </row>
    <row r="1066" spans="1:31" x14ac:dyDescent="0.25">
      <c r="A1066" s="15">
        <v>101064</v>
      </c>
      <c r="B1066" s="1">
        <v>45420</v>
      </c>
      <c r="C1066" s="1" t="str">
        <f>TEXT(Table1[[#This Row],[Order Date]],"dddd")</f>
        <v>Wednesday</v>
      </c>
      <c r="D1066" s="16" t="str">
        <f>TEXT(Table1[[#This Row],[Order Date]],"mmmm")</f>
        <v>May</v>
      </c>
      <c r="E1066" s="1">
        <v>45420</v>
      </c>
      <c r="F1066" s="1" t="str">
        <f>TEXT(Table1[[#This Row],[Shipment Date]],"dddd")</f>
        <v>Wednesday</v>
      </c>
      <c r="G1066" s="1" t="str">
        <f>TEXT(Table1[[#This Row],[Shipment Date]],"mmmm")</f>
        <v>May</v>
      </c>
      <c r="H1066" s="1">
        <v>45424</v>
      </c>
      <c r="I1066" s="16" t="str">
        <f>TEXT(Table1[[#This Row],[Delivery Date]],"dddd")</f>
        <v>Sunday</v>
      </c>
      <c r="J1066" s="1" t="str">
        <f>TEXT(Table1[[#This Row],[Delivery Date]],"mmmm")</f>
        <v>May</v>
      </c>
      <c r="K1066" t="s">
        <v>2814</v>
      </c>
      <c r="L1066" s="15" t="s">
        <v>54</v>
      </c>
      <c r="M1066" s="15" t="s">
        <v>193</v>
      </c>
      <c r="N1066" t="s">
        <v>2815</v>
      </c>
      <c r="O1066" s="15" t="s">
        <v>416</v>
      </c>
      <c r="P1066" s="15" t="s">
        <v>80</v>
      </c>
      <c r="Q1066" t="s">
        <v>2816</v>
      </c>
      <c r="R1066" t="s">
        <v>91</v>
      </c>
      <c r="S1066" t="s">
        <v>25</v>
      </c>
      <c r="T1066" t="s">
        <v>66</v>
      </c>
      <c r="U1066" s="15" t="s">
        <v>67</v>
      </c>
      <c r="V1066" s="15" t="s">
        <v>68</v>
      </c>
      <c r="W1066">
        <v>436</v>
      </c>
      <c r="X1066">
        <v>77.19</v>
      </c>
      <c r="Y1066" s="15">
        <v>33654.839999999997</v>
      </c>
      <c r="Z1066">
        <v>56.76</v>
      </c>
      <c r="AA1066">
        <v>4</v>
      </c>
      <c r="AB1066">
        <v>1265</v>
      </c>
      <c r="AC1066" t="s">
        <v>36</v>
      </c>
      <c r="AD1066">
        <v>4823.25</v>
      </c>
      <c r="AE1066">
        <v>28831.589999999997</v>
      </c>
    </row>
    <row r="1067" spans="1:31" x14ac:dyDescent="0.25">
      <c r="A1067" s="15">
        <v>101065</v>
      </c>
      <c r="B1067" s="1">
        <v>45339</v>
      </c>
      <c r="C1067" s="1" t="str">
        <f>TEXT(Table1[[#This Row],[Order Date]],"dddd")</f>
        <v>Saturday</v>
      </c>
      <c r="D1067" s="16" t="str">
        <f>TEXT(Table1[[#This Row],[Order Date]],"mmmm")</f>
        <v>February</v>
      </c>
      <c r="E1067" s="1">
        <v>45343</v>
      </c>
      <c r="F1067" s="1" t="str">
        <f>TEXT(Table1[[#This Row],[Shipment Date]],"dddd")</f>
        <v>Wednesday</v>
      </c>
      <c r="G1067" s="1" t="str">
        <f>TEXT(Table1[[#This Row],[Shipment Date]],"mmmm")</f>
        <v>February</v>
      </c>
      <c r="H1067" s="1">
        <v>45345</v>
      </c>
      <c r="I1067" s="16" t="str">
        <f>TEXT(Table1[[#This Row],[Delivery Date]],"dddd")</f>
        <v>Friday</v>
      </c>
      <c r="J1067" s="1" t="str">
        <f>TEXT(Table1[[#This Row],[Delivery Date]],"mmmm")</f>
        <v>February</v>
      </c>
      <c r="K1067" t="s">
        <v>1706</v>
      </c>
      <c r="L1067" s="15" t="s">
        <v>38</v>
      </c>
      <c r="M1067" s="15" t="s">
        <v>83</v>
      </c>
      <c r="N1067" t="s">
        <v>2817</v>
      </c>
      <c r="O1067" s="15" t="s">
        <v>182</v>
      </c>
      <c r="P1067" s="15" t="s">
        <v>80</v>
      </c>
      <c r="Q1067" t="s">
        <v>2818</v>
      </c>
      <c r="R1067" t="s">
        <v>118</v>
      </c>
      <c r="S1067" t="s">
        <v>65</v>
      </c>
      <c r="T1067" t="s">
        <v>74</v>
      </c>
      <c r="U1067" s="15" t="s">
        <v>75</v>
      </c>
      <c r="V1067" s="15" t="s">
        <v>35</v>
      </c>
      <c r="W1067">
        <v>472</v>
      </c>
      <c r="X1067">
        <v>62.23</v>
      </c>
      <c r="Y1067" s="15">
        <v>29372.560000000001</v>
      </c>
      <c r="Z1067">
        <v>25.86</v>
      </c>
      <c r="AA1067">
        <v>2</v>
      </c>
      <c r="AB1067">
        <v>603</v>
      </c>
      <c r="AC1067" t="s">
        <v>36</v>
      </c>
      <c r="AD1067">
        <v>8100.88</v>
      </c>
      <c r="AE1067">
        <v>21271.68</v>
      </c>
    </row>
    <row r="1068" spans="1:31" x14ac:dyDescent="0.25">
      <c r="A1068" s="15">
        <v>101066</v>
      </c>
      <c r="B1068" s="1">
        <v>46007</v>
      </c>
      <c r="C1068" s="1" t="str">
        <f>TEXT(Table1[[#This Row],[Order Date]],"dddd")</f>
        <v>Tuesday</v>
      </c>
      <c r="D1068" s="16" t="str">
        <f>TEXT(Table1[[#This Row],[Order Date]],"mmmm")</f>
        <v>December</v>
      </c>
      <c r="E1068" s="1">
        <v>46010</v>
      </c>
      <c r="F1068" s="1" t="str">
        <f>TEXT(Table1[[#This Row],[Shipment Date]],"dddd")</f>
        <v>Friday</v>
      </c>
      <c r="G1068" s="1" t="str">
        <f>TEXT(Table1[[#This Row],[Shipment Date]],"mmmm")</f>
        <v>December</v>
      </c>
      <c r="H1068" s="1">
        <v>46014</v>
      </c>
      <c r="I1068" s="16" t="str">
        <f>TEXT(Table1[[#This Row],[Delivery Date]],"dddd")</f>
        <v>Tuesday</v>
      </c>
      <c r="J1068" s="1" t="str">
        <f>TEXT(Table1[[#This Row],[Delivery Date]],"mmmm")</f>
        <v>December</v>
      </c>
      <c r="K1068" t="s">
        <v>1975</v>
      </c>
      <c r="L1068" s="15" t="s">
        <v>25</v>
      </c>
      <c r="M1068" s="15" t="s">
        <v>59</v>
      </c>
      <c r="N1068" t="s">
        <v>2385</v>
      </c>
      <c r="O1068" s="15" t="s">
        <v>368</v>
      </c>
      <c r="P1068" s="15" t="s">
        <v>29</v>
      </c>
      <c r="Q1068" t="s">
        <v>2819</v>
      </c>
      <c r="R1068" t="s">
        <v>212</v>
      </c>
      <c r="S1068" t="s">
        <v>32</v>
      </c>
      <c r="T1068" t="s">
        <v>203</v>
      </c>
      <c r="U1068" s="15" t="s">
        <v>204</v>
      </c>
      <c r="V1068" s="15" t="s">
        <v>68</v>
      </c>
      <c r="W1068">
        <v>43</v>
      </c>
      <c r="X1068">
        <v>73.040000000000006</v>
      </c>
      <c r="Y1068" s="15">
        <v>3140.72</v>
      </c>
      <c r="Z1068">
        <v>31.3</v>
      </c>
      <c r="AA1068">
        <v>4</v>
      </c>
      <c r="AB1068">
        <v>198</v>
      </c>
      <c r="AC1068" t="s">
        <v>36</v>
      </c>
      <c r="AD1068">
        <v>723.08</v>
      </c>
      <c r="AE1068">
        <v>2417.64</v>
      </c>
    </row>
    <row r="1069" spans="1:31" x14ac:dyDescent="0.25">
      <c r="A1069" s="15">
        <v>101067</v>
      </c>
      <c r="B1069" s="1">
        <v>45315</v>
      </c>
      <c r="C1069" s="1" t="str">
        <f>TEXT(Table1[[#This Row],[Order Date]],"dddd")</f>
        <v>Wednesday</v>
      </c>
      <c r="D1069" s="16" t="str">
        <f>TEXT(Table1[[#This Row],[Order Date]],"mmmm")</f>
        <v>January</v>
      </c>
      <c r="E1069" s="1">
        <v>45319</v>
      </c>
      <c r="F1069" s="1" t="str">
        <f>TEXT(Table1[[#This Row],[Shipment Date]],"dddd")</f>
        <v>Sunday</v>
      </c>
      <c r="G1069" s="1" t="str">
        <f>TEXT(Table1[[#This Row],[Shipment Date]],"mmmm")</f>
        <v>January</v>
      </c>
      <c r="H1069" s="1">
        <v>45333</v>
      </c>
      <c r="I1069" s="16" t="str">
        <f>TEXT(Table1[[#This Row],[Delivery Date]],"dddd")</f>
        <v>Sunday</v>
      </c>
      <c r="J1069" s="1" t="str">
        <f>TEXT(Table1[[#This Row],[Delivery Date]],"mmmm")</f>
        <v>February</v>
      </c>
      <c r="K1069" t="s">
        <v>2820</v>
      </c>
      <c r="L1069" s="15" t="s">
        <v>32</v>
      </c>
      <c r="M1069" s="15" t="s">
        <v>110</v>
      </c>
      <c r="N1069" t="s">
        <v>2821</v>
      </c>
      <c r="O1069" s="15" t="s">
        <v>144</v>
      </c>
      <c r="P1069" s="15" t="s">
        <v>52</v>
      </c>
      <c r="Q1069" t="s">
        <v>2044</v>
      </c>
      <c r="R1069" t="s">
        <v>113</v>
      </c>
      <c r="S1069" t="s">
        <v>65</v>
      </c>
      <c r="T1069" t="s">
        <v>203</v>
      </c>
      <c r="U1069" s="15" t="s">
        <v>204</v>
      </c>
      <c r="V1069" s="15" t="s">
        <v>123</v>
      </c>
      <c r="W1069">
        <v>135</v>
      </c>
      <c r="X1069">
        <v>60.97</v>
      </c>
      <c r="Y1069" s="15">
        <v>8230.9500000000007</v>
      </c>
      <c r="Z1069">
        <v>13.97</v>
      </c>
      <c r="AA1069">
        <v>14</v>
      </c>
      <c r="AB1069">
        <v>2335</v>
      </c>
      <c r="AC1069" t="s">
        <v>57</v>
      </c>
      <c r="AD1069">
        <v>355.46</v>
      </c>
      <c r="AE1069">
        <v>7875.4900000000007</v>
      </c>
    </row>
    <row r="1070" spans="1:31" x14ac:dyDescent="0.25">
      <c r="A1070" s="15">
        <v>101068</v>
      </c>
      <c r="B1070" s="1">
        <v>45533</v>
      </c>
      <c r="C1070" s="1" t="str">
        <f>TEXT(Table1[[#This Row],[Order Date]],"dddd")</f>
        <v>Thursday</v>
      </c>
      <c r="D1070" s="16" t="str">
        <f>TEXT(Table1[[#This Row],[Order Date]],"mmmm")</f>
        <v>August</v>
      </c>
      <c r="E1070" s="1">
        <v>45538</v>
      </c>
      <c r="F1070" s="1" t="str">
        <f>TEXT(Table1[[#This Row],[Shipment Date]],"dddd")</f>
        <v>Tuesday</v>
      </c>
      <c r="G1070" s="1" t="str">
        <f>TEXT(Table1[[#This Row],[Shipment Date]],"mmmm")</f>
        <v>September</v>
      </c>
      <c r="H1070" s="1">
        <v>45553</v>
      </c>
      <c r="I1070" s="16" t="str">
        <f>TEXT(Table1[[#This Row],[Delivery Date]],"dddd")</f>
        <v>Wednesday</v>
      </c>
      <c r="J1070" s="1" t="str">
        <f>TEXT(Table1[[#This Row],[Delivery Date]],"mmmm")</f>
        <v>September</v>
      </c>
      <c r="K1070" t="s">
        <v>2822</v>
      </c>
      <c r="L1070" s="15" t="s">
        <v>65</v>
      </c>
      <c r="M1070" s="15" t="s">
        <v>70</v>
      </c>
      <c r="N1070" t="s">
        <v>2823</v>
      </c>
      <c r="O1070" s="15" t="s">
        <v>149</v>
      </c>
      <c r="P1070" s="15" t="s">
        <v>42</v>
      </c>
      <c r="Q1070" t="s">
        <v>1234</v>
      </c>
      <c r="R1070" t="s">
        <v>64</v>
      </c>
      <c r="S1070" t="s">
        <v>54</v>
      </c>
      <c r="T1070" t="s">
        <v>66</v>
      </c>
      <c r="U1070" s="15" t="s">
        <v>67</v>
      </c>
      <c r="V1070" s="15" t="s">
        <v>76</v>
      </c>
      <c r="W1070">
        <v>218</v>
      </c>
      <c r="X1070">
        <v>300.35000000000002</v>
      </c>
      <c r="Y1070" s="15">
        <v>65476.3</v>
      </c>
      <c r="Z1070">
        <v>11.99</v>
      </c>
      <c r="AA1070">
        <v>15</v>
      </c>
      <c r="AB1070">
        <v>1370</v>
      </c>
      <c r="AC1070" t="s">
        <v>47</v>
      </c>
      <c r="AD1070">
        <v>-176.79</v>
      </c>
      <c r="AE1070">
        <v>65653.09</v>
      </c>
    </row>
    <row r="1071" spans="1:31" x14ac:dyDescent="0.25">
      <c r="A1071" s="15">
        <v>101069</v>
      </c>
      <c r="B1071" s="1">
        <v>45981</v>
      </c>
      <c r="C1071" s="1" t="str">
        <f>TEXT(Table1[[#This Row],[Order Date]],"dddd")</f>
        <v>Thursday</v>
      </c>
      <c r="D1071" s="16" t="str">
        <f>TEXT(Table1[[#This Row],[Order Date]],"mmmm")</f>
        <v>November</v>
      </c>
      <c r="E1071" s="1">
        <v>45984</v>
      </c>
      <c r="F1071" s="1" t="str">
        <f>TEXT(Table1[[#This Row],[Shipment Date]],"dddd")</f>
        <v>Sunday</v>
      </c>
      <c r="G1071" s="1" t="str">
        <f>TEXT(Table1[[#This Row],[Shipment Date]],"mmmm")</f>
        <v>November</v>
      </c>
      <c r="H1071" s="1">
        <v>45986</v>
      </c>
      <c r="I1071" s="16" t="str">
        <f>TEXT(Table1[[#This Row],[Delivery Date]],"dddd")</f>
        <v>Tuesday</v>
      </c>
      <c r="J1071" s="1" t="str">
        <f>TEXT(Table1[[#This Row],[Delivery Date]],"mmmm")</f>
        <v>November</v>
      </c>
      <c r="K1071" t="s">
        <v>2824</v>
      </c>
      <c r="L1071" s="15" t="s">
        <v>32</v>
      </c>
      <c r="M1071" s="15" t="s">
        <v>364</v>
      </c>
      <c r="N1071" t="s">
        <v>2825</v>
      </c>
      <c r="O1071" s="15" t="s">
        <v>144</v>
      </c>
      <c r="P1071" s="15" t="s">
        <v>52</v>
      </c>
      <c r="Q1071" t="s">
        <v>2826</v>
      </c>
      <c r="R1071" t="s">
        <v>98</v>
      </c>
      <c r="S1071" t="s">
        <v>38</v>
      </c>
      <c r="T1071" t="s">
        <v>74</v>
      </c>
      <c r="U1071" s="15" t="s">
        <v>75</v>
      </c>
      <c r="V1071" s="15" t="s">
        <v>68</v>
      </c>
      <c r="W1071">
        <v>198</v>
      </c>
      <c r="X1071">
        <v>72.88</v>
      </c>
      <c r="Y1071" s="15">
        <v>14430.24</v>
      </c>
      <c r="Z1071">
        <v>41.34</v>
      </c>
      <c r="AA1071">
        <v>2</v>
      </c>
      <c r="AB1071">
        <v>219</v>
      </c>
      <c r="AC1071" t="s">
        <v>36</v>
      </c>
      <c r="AD1071">
        <v>1129.81</v>
      </c>
      <c r="AE1071">
        <v>13300.43</v>
      </c>
    </row>
    <row r="1072" spans="1:31" x14ac:dyDescent="0.25">
      <c r="A1072" s="15">
        <v>101070</v>
      </c>
      <c r="B1072" s="1">
        <v>45529</v>
      </c>
      <c r="C1072" s="1" t="str">
        <f>TEXT(Table1[[#This Row],[Order Date]],"dddd")</f>
        <v>Sunday</v>
      </c>
      <c r="D1072" s="16" t="str">
        <f>TEXT(Table1[[#This Row],[Order Date]],"mmmm")</f>
        <v>August</v>
      </c>
      <c r="E1072" s="1">
        <v>45531</v>
      </c>
      <c r="F1072" s="1" t="str">
        <f>TEXT(Table1[[#This Row],[Shipment Date]],"dddd")</f>
        <v>Tuesday</v>
      </c>
      <c r="G1072" s="1" t="str">
        <f>TEXT(Table1[[#This Row],[Shipment Date]],"mmmm")</f>
        <v>August</v>
      </c>
      <c r="H1072" s="1">
        <v>45553</v>
      </c>
      <c r="I1072" s="16" t="str">
        <f>TEXT(Table1[[#This Row],[Delivery Date]],"dddd")</f>
        <v>Wednesday</v>
      </c>
      <c r="J1072" s="1" t="str">
        <f>TEXT(Table1[[#This Row],[Delivery Date]],"mmmm")</f>
        <v>September</v>
      </c>
      <c r="K1072" t="s">
        <v>546</v>
      </c>
      <c r="L1072" s="15" t="s">
        <v>25</v>
      </c>
      <c r="M1072" s="15" t="s">
        <v>172</v>
      </c>
      <c r="N1072" t="s">
        <v>2827</v>
      </c>
      <c r="O1072" s="15" t="s">
        <v>144</v>
      </c>
      <c r="P1072" s="15" t="s">
        <v>52</v>
      </c>
      <c r="Q1072" t="s">
        <v>2484</v>
      </c>
      <c r="R1072" t="s">
        <v>98</v>
      </c>
      <c r="S1072" t="s">
        <v>32</v>
      </c>
      <c r="T1072" t="s">
        <v>107</v>
      </c>
      <c r="U1072" s="15" t="s">
        <v>108</v>
      </c>
      <c r="V1072" s="15" t="s">
        <v>76</v>
      </c>
      <c r="W1072">
        <v>428</v>
      </c>
      <c r="X1072">
        <v>32.270000000000003</v>
      </c>
      <c r="Y1072" s="15">
        <v>13811.56</v>
      </c>
      <c r="Z1072">
        <v>15.82</v>
      </c>
      <c r="AA1072">
        <v>22</v>
      </c>
      <c r="AB1072">
        <v>3469</v>
      </c>
      <c r="AC1072" t="s">
        <v>36</v>
      </c>
      <c r="AD1072">
        <v>1537.6</v>
      </c>
      <c r="AE1072">
        <v>12273.96</v>
      </c>
    </row>
    <row r="1073" spans="1:31" x14ac:dyDescent="0.25">
      <c r="A1073" s="15">
        <v>101071</v>
      </c>
      <c r="B1073" s="1">
        <v>45378</v>
      </c>
      <c r="C1073" s="1" t="str">
        <f>TEXT(Table1[[#This Row],[Order Date]],"dddd")</f>
        <v>Wednesday</v>
      </c>
      <c r="D1073" s="16" t="str">
        <f>TEXT(Table1[[#This Row],[Order Date]],"mmmm")</f>
        <v>March</v>
      </c>
      <c r="E1073" s="1">
        <v>45378</v>
      </c>
      <c r="F1073" s="1" t="str">
        <f>TEXT(Table1[[#This Row],[Shipment Date]],"dddd")</f>
        <v>Wednesday</v>
      </c>
      <c r="G1073" s="1" t="str">
        <f>TEXT(Table1[[#This Row],[Shipment Date]],"mmmm")</f>
        <v>March</v>
      </c>
      <c r="H1073" s="1">
        <v>45392</v>
      </c>
      <c r="I1073" s="16" t="str">
        <f>TEXT(Table1[[#This Row],[Delivery Date]],"dddd")</f>
        <v>Wednesday</v>
      </c>
      <c r="J1073" s="1" t="str">
        <f>TEXT(Table1[[#This Row],[Delivery Date]],"mmmm")</f>
        <v>April</v>
      </c>
      <c r="K1073" t="s">
        <v>2828</v>
      </c>
      <c r="L1073" s="15" t="s">
        <v>38</v>
      </c>
      <c r="M1073" s="15" t="s">
        <v>217</v>
      </c>
      <c r="N1073" t="s">
        <v>2829</v>
      </c>
      <c r="O1073" s="15" t="s">
        <v>139</v>
      </c>
      <c r="P1073" s="15" t="s">
        <v>42</v>
      </c>
      <c r="Q1073" t="s">
        <v>1826</v>
      </c>
      <c r="R1073" t="s">
        <v>98</v>
      </c>
      <c r="S1073" t="s">
        <v>38</v>
      </c>
      <c r="T1073" t="s">
        <v>74</v>
      </c>
      <c r="U1073" s="15" t="s">
        <v>75</v>
      </c>
      <c r="V1073" s="15" t="s">
        <v>123</v>
      </c>
      <c r="W1073">
        <v>152</v>
      </c>
      <c r="X1073">
        <v>82.4</v>
      </c>
      <c r="Y1073" s="15">
        <v>12524.8</v>
      </c>
      <c r="Z1073">
        <v>10.66</v>
      </c>
      <c r="AA1073">
        <v>14</v>
      </c>
      <c r="AB1073">
        <v>1529</v>
      </c>
      <c r="AC1073" t="s">
        <v>36</v>
      </c>
      <c r="AD1073">
        <v>2487.23</v>
      </c>
      <c r="AE1073">
        <v>10037.57</v>
      </c>
    </row>
    <row r="1074" spans="1:31" x14ac:dyDescent="0.25">
      <c r="A1074" s="15">
        <v>101072</v>
      </c>
      <c r="B1074" s="1">
        <v>45583</v>
      </c>
      <c r="C1074" s="1" t="str">
        <f>TEXT(Table1[[#This Row],[Order Date]],"dddd")</f>
        <v>Friday</v>
      </c>
      <c r="D1074" s="16" t="str">
        <f>TEXT(Table1[[#This Row],[Order Date]],"mmmm")</f>
        <v>October</v>
      </c>
      <c r="E1074" s="1">
        <v>45586</v>
      </c>
      <c r="F1074" s="1" t="str">
        <f>TEXT(Table1[[#This Row],[Shipment Date]],"dddd")</f>
        <v>Monday</v>
      </c>
      <c r="G1074" s="1" t="str">
        <f>TEXT(Table1[[#This Row],[Shipment Date]],"mmmm")</f>
        <v>October</v>
      </c>
      <c r="H1074" s="1">
        <v>45590</v>
      </c>
      <c r="I1074" s="16" t="str">
        <f>TEXT(Table1[[#This Row],[Delivery Date]],"dddd")</f>
        <v>Friday</v>
      </c>
      <c r="J1074" s="1" t="str">
        <f>TEXT(Table1[[#This Row],[Delivery Date]],"mmmm")</f>
        <v>October</v>
      </c>
      <c r="K1074" t="s">
        <v>2830</v>
      </c>
      <c r="L1074" s="15" t="s">
        <v>25</v>
      </c>
      <c r="M1074" s="15" t="s">
        <v>59</v>
      </c>
      <c r="N1074" t="s">
        <v>2831</v>
      </c>
      <c r="O1074" s="15" t="s">
        <v>72</v>
      </c>
      <c r="P1074" s="15" t="s">
        <v>42</v>
      </c>
      <c r="Q1074" t="s">
        <v>2832</v>
      </c>
      <c r="R1074" t="s">
        <v>98</v>
      </c>
      <c r="S1074" t="s">
        <v>38</v>
      </c>
      <c r="T1074" t="s">
        <v>151</v>
      </c>
      <c r="U1074" s="15" t="s">
        <v>152</v>
      </c>
      <c r="V1074" s="15" t="s">
        <v>35</v>
      </c>
      <c r="W1074">
        <v>450</v>
      </c>
      <c r="X1074">
        <v>286.89</v>
      </c>
      <c r="Y1074" s="15">
        <v>129100.5</v>
      </c>
      <c r="Z1074">
        <v>25.23</v>
      </c>
      <c r="AA1074">
        <v>4</v>
      </c>
      <c r="AB1074">
        <v>691</v>
      </c>
      <c r="AC1074" t="s">
        <v>36</v>
      </c>
      <c r="AD1074">
        <v>16374.14</v>
      </c>
      <c r="AE1074">
        <v>112726.36</v>
      </c>
    </row>
    <row r="1075" spans="1:31" x14ac:dyDescent="0.25">
      <c r="A1075" s="15">
        <v>101073</v>
      </c>
      <c r="B1075" s="1">
        <v>45858</v>
      </c>
      <c r="C1075" s="1" t="str">
        <f>TEXT(Table1[[#This Row],[Order Date]],"dddd")</f>
        <v>Sunday</v>
      </c>
      <c r="D1075" s="16" t="str">
        <f>TEXT(Table1[[#This Row],[Order Date]],"mmmm")</f>
        <v>July</v>
      </c>
      <c r="E1075" s="1">
        <v>45861</v>
      </c>
      <c r="F1075" s="1" t="str">
        <f>TEXT(Table1[[#This Row],[Shipment Date]],"dddd")</f>
        <v>Wednesday</v>
      </c>
      <c r="G1075" s="1" t="str">
        <f>TEXT(Table1[[#This Row],[Shipment Date]],"mmmm")</f>
        <v>July</v>
      </c>
      <c r="H1075" s="1">
        <v>45866</v>
      </c>
      <c r="I1075" s="16" t="str">
        <f>TEXT(Table1[[#This Row],[Delivery Date]],"dddd")</f>
        <v>Monday</v>
      </c>
      <c r="J1075" s="1" t="str">
        <f>TEXT(Table1[[#This Row],[Delivery Date]],"mmmm")</f>
        <v>July</v>
      </c>
      <c r="K1075" t="s">
        <v>2833</v>
      </c>
      <c r="L1075" s="15" t="s">
        <v>65</v>
      </c>
      <c r="M1075" s="15" t="s">
        <v>70</v>
      </c>
      <c r="N1075" t="s">
        <v>2834</v>
      </c>
      <c r="O1075" s="15" t="s">
        <v>144</v>
      </c>
      <c r="P1075" s="15" t="s">
        <v>52</v>
      </c>
      <c r="Q1075" t="s">
        <v>145</v>
      </c>
      <c r="R1075" t="s">
        <v>118</v>
      </c>
      <c r="S1075" t="s">
        <v>38</v>
      </c>
      <c r="T1075" t="s">
        <v>45</v>
      </c>
      <c r="U1075" s="15" t="s">
        <v>46</v>
      </c>
      <c r="V1075" s="15" t="s">
        <v>123</v>
      </c>
      <c r="W1075">
        <v>453</v>
      </c>
      <c r="X1075">
        <v>49.97</v>
      </c>
      <c r="Y1075" s="15">
        <v>22636.41</v>
      </c>
      <c r="Z1075">
        <v>21.7</v>
      </c>
      <c r="AA1075">
        <v>5</v>
      </c>
      <c r="AB1075">
        <v>626</v>
      </c>
      <c r="AC1075" t="s">
        <v>57</v>
      </c>
      <c r="AD1075">
        <v>2112.5700000000002</v>
      </c>
      <c r="AE1075">
        <v>20523.84</v>
      </c>
    </row>
    <row r="1076" spans="1:31" x14ac:dyDescent="0.25">
      <c r="A1076" s="15">
        <v>101074</v>
      </c>
      <c r="B1076" s="1">
        <v>45819</v>
      </c>
      <c r="C1076" s="1" t="str">
        <f>TEXT(Table1[[#This Row],[Order Date]],"dddd")</f>
        <v>Wednesday</v>
      </c>
      <c r="D1076" s="16" t="str">
        <f>TEXT(Table1[[#This Row],[Order Date]],"mmmm")</f>
        <v>June</v>
      </c>
      <c r="E1076" s="1">
        <v>45824</v>
      </c>
      <c r="F1076" s="1" t="str">
        <f>TEXT(Table1[[#This Row],[Shipment Date]],"dddd")</f>
        <v>Monday</v>
      </c>
      <c r="G1076" s="1" t="str">
        <f>TEXT(Table1[[#This Row],[Shipment Date]],"mmmm")</f>
        <v>June</v>
      </c>
      <c r="H1076" s="1">
        <v>45827</v>
      </c>
      <c r="I1076" s="16" t="str">
        <f>TEXT(Table1[[#This Row],[Delivery Date]],"dddd")</f>
        <v>Thursday</v>
      </c>
      <c r="J1076" s="1" t="str">
        <f>TEXT(Table1[[#This Row],[Delivery Date]],"mmmm")</f>
        <v>June</v>
      </c>
      <c r="K1076" t="s">
        <v>2835</v>
      </c>
      <c r="L1076" s="15" t="s">
        <v>65</v>
      </c>
      <c r="M1076" s="15" t="s">
        <v>154</v>
      </c>
      <c r="N1076" t="s">
        <v>2836</v>
      </c>
      <c r="O1076" s="15" t="s">
        <v>85</v>
      </c>
      <c r="P1076" s="15" t="s">
        <v>52</v>
      </c>
      <c r="Q1076" t="s">
        <v>720</v>
      </c>
      <c r="R1076" t="s">
        <v>91</v>
      </c>
      <c r="S1076" t="s">
        <v>38</v>
      </c>
      <c r="T1076" t="s">
        <v>45</v>
      </c>
      <c r="U1076" s="15" t="s">
        <v>46</v>
      </c>
      <c r="V1076" s="15" t="s">
        <v>68</v>
      </c>
      <c r="W1076">
        <v>380</v>
      </c>
      <c r="X1076">
        <v>89.14</v>
      </c>
      <c r="Y1076" s="15">
        <v>33873.199999999997</v>
      </c>
      <c r="Z1076">
        <v>53.14</v>
      </c>
      <c r="AA1076">
        <v>3</v>
      </c>
      <c r="AB1076">
        <v>2496</v>
      </c>
      <c r="AC1076" t="s">
        <v>36</v>
      </c>
      <c r="AD1076">
        <v>6672.35</v>
      </c>
      <c r="AE1076">
        <v>27200.85</v>
      </c>
    </row>
    <row r="1077" spans="1:31" x14ac:dyDescent="0.25">
      <c r="A1077" s="15">
        <v>101075</v>
      </c>
      <c r="B1077" s="1">
        <v>45627</v>
      </c>
      <c r="C1077" s="1" t="str">
        <f>TEXT(Table1[[#This Row],[Order Date]],"dddd")</f>
        <v>Sunday</v>
      </c>
      <c r="D1077" s="16" t="str">
        <f>TEXT(Table1[[#This Row],[Order Date]],"mmmm")</f>
        <v>December</v>
      </c>
      <c r="E1077" s="1">
        <v>45628</v>
      </c>
      <c r="F1077" s="1" t="str">
        <f>TEXT(Table1[[#This Row],[Shipment Date]],"dddd")</f>
        <v>Monday</v>
      </c>
      <c r="G1077" s="1" t="str">
        <f>TEXT(Table1[[#This Row],[Shipment Date]],"mmmm")</f>
        <v>December</v>
      </c>
      <c r="H1077" s="1">
        <v>45634</v>
      </c>
      <c r="I1077" s="16" t="str">
        <f>TEXT(Table1[[#This Row],[Delivery Date]],"dddd")</f>
        <v>Sunday</v>
      </c>
      <c r="J1077" s="1" t="str">
        <f>TEXT(Table1[[#This Row],[Delivery Date]],"mmmm")</f>
        <v>December</v>
      </c>
      <c r="K1077" t="s">
        <v>2837</v>
      </c>
      <c r="L1077" s="15" t="s">
        <v>65</v>
      </c>
      <c r="M1077" s="15" t="s">
        <v>142</v>
      </c>
      <c r="N1077" t="s">
        <v>2838</v>
      </c>
      <c r="O1077" s="15" t="s">
        <v>85</v>
      </c>
      <c r="P1077" s="15" t="s">
        <v>52</v>
      </c>
      <c r="Q1077" t="s">
        <v>1121</v>
      </c>
      <c r="R1077" t="s">
        <v>64</v>
      </c>
      <c r="S1077" t="s">
        <v>54</v>
      </c>
      <c r="T1077" t="s">
        <v>33</v>
      </c>
      <c r="U1077" s="15" t="s">
        <v>34</v>
      </c>
      <c r="V1077" s="15" t="s">
        <v>35</v>
      </c>
      <c r="W1077">
        <v>343</v>
      </c>
      <c r="X1077">
        <v>61.15</v>
      </c>
      <c r="Y1077" s="15">
        <v>20974.45</v>
      </c>
      <c r="Z1077">
        <v>22.2</v>
      </c>
      <c r="AA1077">
        <v>6</v>
      </c>
      <c r="AB1077">
        <v>4262</v>
      </c>
      <c r="AC1077" t="s">
        <v>36</v>
      </c>
      <c r="AD1077">
        <v>4119.68</v>
      </c>
      <c r="AE1077">
        <v>16854.77</v>
      </c>
    </row>
    <row r="1078" spans="1:31" x14ac:dyDescent="0.25">
      <c r="A1078" s="15">
        <v>101076</v>
      </c>
      <c r="B1078" s="1">
        <v>45833</v>
      </c>
      <c r="C1078" s="1" t="str">
        <f>TEXT(Table1[[#This Row],[Order Date]],"dddd")</f>
        <v>Wednesday</v>
      </c>
      <c r="D1078" s="16" t="str">
        <f>TEXT(Table1[[#This Row],[Order Date]],"mmmm")</f>
        <v>June</v>
      </c>
      <c r="E1078" s="1">
        <v>45833</v>
      </c>
      <c r="F1078" s="1" t="str">
        <f>TEXT(Table1[[#This Row],[Shipment Date]],"dddd")</f>
        <v>Wednesday</v>
      </c>
      <c r="G1078" s="1" t="str">
        <f>TEXT(Table1[[#This Row],[Shipment Date]],"mmmm")</f>
        <v>June</v>
      </c>
      <c r="H1078" s="1">
        <v>45846</v>
      </c>
      <c r="I1078" s="16" t="str">
        <f>TEXT(Table1[[#This Row],[Delivery Date]],"dddd")</f>
        <v>Tuesday</v>
      </c>
      <c r="J1078" s="1" t="str">
        <f>TEXT(Table1[[#This Row],[Delivery Date]],"mmmm")</f>
        <v>July</v>
      </c>
      <c r="K1078" t="s">
        <v>2839</v>
      </c>
      <c r="L1078" s="15" t="s">
        <v>54</v>
      </c>
      <c r="M1078" s="15" t="s">
        <v>129</v>
      </c>
      <c r="N1078" t="s">
        <v>2840</v>
      </c>
      <c r="O1078" s="15" t="s">
        <v>41</v>
      </c>
      <c r="P1078" s="15" t="s">
        <v>42</v>
      </c>
      <c r="Q1078" t="s">
        <v>2841</v>
      </c>
      <c r="R1078" t="s">
        <v>187</v>
      </c>
      <c r="S1078" t="s">
        <v>54</v>
      </c>
      <c r="T1078" t="s">
        <v>66</v>
      </c>
      <c r="U1078" s="15" t="s">
        <v>67</v>
      </c>
      <c r="V1078" s="15" t="s">
        <v>76</v>
      </c>
      <c r="W1078">
        <v>217</v>
      </c>
      <c r="X1078">
        <v>217.43</v>
      </c>
      <c r="Y1078" s="15">
        <v>47182.31</v>
      </c>
      <c r="Z1078">
        <v>8.8699999999999992</v>
      </c>
      <c r="AA1078">
        <v>13</v>
      </c>
      <c r="AB1078">
        <v>134</v>
      </c>
      <c r="AC1078" t="s">
        <v>36</v>
      </c>
      <c r="AD1078">
        <v>8246.84</v>
      </c>
      <c r="AE1078">
        <v>38935.47</v>
      </c>
    </row>
    <row r="1079" spans="1:31" x14ac:dyDescent="0.25">
      <c r="A1079" s="15">
        <v>101077</v>
      </c>
      <c r="B1079" s="1">
        <v>45424</v>
      </c>
      <c r="C1079" s="1" t="str">
        <f>TEXT(Table1[[#This Row],[Order Date]],"dddd")</f>
        <v>Sunday</v>
      </c>
      <c r="D1079" s="16" t="str">
        <f>TEXT(Table1[[#This Row],[Order Date]],"mmmm")</f>
        <v>May</v>
      </c>
      <c r="E1079" s="1">
        <v>45429</v>
      </c>
      <c r="F1079" s="1" t="str">
        <f>TEXT(Table1[[#This Row],[Shipment Date]],"dddd")</f>
        <v>Friday</v>
      </c>
      <c r="G1079" s="1" t="str">
        <f>TEXT(Table1[[#This Row],[Shipment Date]],"mmmm")</f>
        <v>May</v>
      </c>
      <c r="H1079" s="1">
        <v>45438</v>
      </c>
      <c r="I1079" s="16" t="str">
        <f>TEXT(Table1[[#This Row],[Delivery Date]],"dddd")</f>
        <v>Sunday</v>
      </c>
      <c r="J1079" s="1" t="str">
        <f>TEXT(Table1[[#This Row],[Delivery Date]],"mmmm")</f>
        <v>May</v>
      </c>
      <c r="K1079" t="s">
        <v>2842</v>
      </c>
      <c r="L1079" s="15" t="s">
        <v>32</v>
      </c>
      <c r="M1079" s="15" t="s">
        <v>137</v>
      </c>
      <c r="N1079" t="s">
        <v>2843</v>
      </c>
      <c r="O1079" s="15" t="s">
        <v>139</v>
      </c>
      <c r="P1079" s="15" t="s">
        <v>42</v>
      </c>
      <c r="Q1079" t="s">
        <v>2844</v>
      </c>
      <c r="R1079" t="s">
        <v>118</v>
      </c>
      <c r="S1079" t="s">
        <v>54</v>
      </c>
      <c r="T1079" t="s">
        <v>55</v>
      </c>
      <c r="U1079" s="15" t="s">
        <v>56</v>
      </c>
      <c r="V1079" s="15" t="s">
        <v>123</v>
      </c>
      <c r="W1079">
        <v>278</v>
      </c>
      <c r="X1079">
        <v>296.17</v>
      </c>
      <c r="Y1079" s="15">
        <v>82335.259999999995</v>
      </c>
      <c r="Z1079">
        <v>17.45</v>
      </c>
      <c r="AA1079">
        <v>9</v>
      </c>
      <c r="AB1079">
        <v>1610</v>
      </c>
      <c r="AC1079" t="s">
        <v>57</v>
      </c>
      <c r="AD1079">
        <v>15025.05</v>
      </c>
      <c r="AE1079">
        <v>67310.209999999992</v>
      </c>
    </row>
    <row r="1080" spans="1:31" x14ac:dyDescent="0.25">
      <c r="A1080" s="15">
        <v>101078</v>
      </c>
      <c r="B1080" s="1">
        <v>45696</v>
      </c>
      <c r="C1080" s="1" t="str">
        <f>TEXT(Table1[[#This Row],[Order Date]],"dddd")</f>
        <v>Saturday</v>
      </c>
      <c r="D1080" s="16" t="str">
        <f>TEXT(Table1[[#This Row],[Order Date]],"mmmm")</f>
        <v>February</v>
      </c>
      <c r="E1080" s="1">
        <v>45698</v>
      </c>
      <c r="F1080" s="1" t="str">
        <f>TEXT(Table1[[#This Row],[Shipment Date]],"dddd")</f>
        <v>Monday</v>
      </c>
      <c r="G1080" s="1" t="str">
        <f>TEXT(Table1[[#This Row],[Shipment Date]],"mmmm")</f>
        <v>February</v>
      </c>
      <c r="H1080" s="1">
        <v>45705</v>
      </c>
      <c r="I1080" s="16" t="str">
        <f>TEXT(Table1[[#This Row],[Delivery Date]],"dddd")</f>
        <v>Monday</v>
      </c>
      <c r="J1080" s="1" t="str">
        <f>TEXT(Table1[[#This Row],[Delivery Date]],"mmmm")</f>
        <v>February</v>
      </c>
      <c r="K1080" t="s">
        <v>2845</v>
      </c>
      <c r="L1080" s="15" t="s">
        <v>65</v>
      </c>
      <c r="M1080" s="15" t="s">
        <v>142</v>
      </c>
      <c r="N1080" t="s">
        <v>2846</v>
      </c>
      <c r="O1080" s="15" t="s">
        <v>182</v>
      </c>
      <c r="P1080" s="15" t="s">
        <v>80</v>
      </c>
      <c r="Q1080" t="s">
        <v>2086</v>
      </c>
      <c r="R1080" t="s">
        <v>113</v>
      </c>
      <c r="S1080" t="s">
        <v>54</v>
      </c>
      <c r="T1080" t="s">
        <v>203</v>
      </c>
      <c r="U1080" s="15" t="s">
        <v>204</v>
      </c>
      <c r="V1080" s="15" t="s">
        <v>123</v>
      </c>
      <c r="W1080">
        <v>430</v>
      </c>
      <c r="X1080">
        <v>237.59</v>
      </c>
      <c r="Y1080" s="15">
        <v>102163.7</v>
      </c>
      <c r="Z1080">
        <v>21.14</v>
      </c>
      <c r="AA1080">
        <v>7</v>
      </c>
      <c r="AB1080">
        <v>572</v>
      </c>
      <c r="AC1080" t="s">
        <v>36</v>
      </c>
      <c r="AD1080">
        <v>18490.95</v>
      </c>
      <c r="AE1080">
        <v>83672.75</v>
      </c>
    </row>
    <row r="1081" spans="1:31" x14ac:dyDescent="0.25">
      <c r="A1081" s="15">
        <v>101079</v>
      </c>
      <c r="B1081" s="1">
        <v>45678</v>
      </c>
      <c r="C1081" s="1" t="str">
        <f>TEXT(Table1[[#This Row],[Order Date]],"dddd")</f>
        <v>Tuesday</v>
      </c>
      <c r="D1081" s="16" t="str">
        <f>TEXT(Table1[[#This Row],[Order Date]],"mmmm")</f>
        <v>January</v>
      </c>
      <c r="E1081" s="1">
        <v>45680</v>
      </c>
      <c r="F1081" s="1" t="str">
        <f>TEXT(Table1[[#This Row],[Shipment Date]],"dddd")</f>
        <v>Thursday</v>
      </c>
      <c r="G1081" s="1" t="str">
        <f>TEXT(Table1[[#This Row],[Shipment Date]],"mmmm")</f>
        <v>January</v>
      </c>
      <c r="H1081" s="1">
        <v>45701</v>
      </c>
      <c r="I1081" s="16" t="str">
        <f>TEXT(Table1[[#This Row],[Delivery Date]],"dddd")</f>
        <v>Thursday</v>
      </c>
      <c r="J1081" s="1" t="str">
        <f>TEXT(Table1[[#This Row],[Delivery Date]],"mmmm")</f>
        <v>February</v>
      </c>
      <c r="K1081" t="s">
        <v>662</v>
      </c>
      <c r="L1081" s="15" t="s">
        <v>32</v>
      </c>
      <c r="M1081" s="15" t="s">
        <v>110</v>
      </c>
      <c r="N1081" t="s">
        <v>1344</v>
      </c>
      <c r="O1081" s="15" t="s">
        <v>61</v>
      </c>
      <c r="P1081" s="15" t="s">
        <v>62</v>
      </c>
      <c r="Q1081" t="s">
        <v>2847</v>
      </c>
      <c r="R1081" t="s">
        <v>113</v>
      </c>
      <c r="S1081" t="s">
        <v>32</v>
      </c>
      <c r="T1081" t="s">
        <v>102</v>
      </c>
      <c r="U1081" s="15" t="s">
        <v>103</v>
      </c>
      <c r="V1081" s="15" t="s">
        <v>76</v>
      </c>
      <c r="W1081">
        <v>152</v>
      </c>
      <c r="X1081">
        <v>10.89</v>
      </c>
      <c r="Y1081" s="15">
        <v>1655.28</v>
      </c>
      <c r="Z1081">
        <v>7.99</v>
      </c>
      <c r="AA1081">
        <v>21</v>
      </c>
      <c r="AB1081">
        <v>1766</v>
      </c>
      <c r="AC1081" t="s">
        <v>36</v>
      </c>
      <c r="AD1081">
        <v>100.97</v>
      </c>
      <c r="AE1081">
        <v>1554.31</v>
      </c>
    </row>
    <row r="1082" spans="1:31" x14ac:dyDescent="0.25">
      <c r="A1082" s="15">
        <v>101080</v>
      </c>
      <c r="B1082" s="1">
        <v>45332</v>
      </c>
      <c r="C1082" s="1" t="str">
        <f>TEXT(Table1[[#This Row],[Order Date]],"dddd")</f>
        <v>Saturday</v>
      </c>
      <c r="D1082" s="16" t="str">
        <f>TEXT(Table1[[#This Row],[Order Date]],"mmmm")</f>
        <v>February</v>
      </c>
      <c r="E1082" s="1">
        <v>45334</v>
      </c>
      <c r="F1082" s="1" t="str">
        <f>TEXT(Table1[[#This Row],[Shipment Date]],"dddd")</f>
        <v>Monday</v>
      </c>
      <c r="G1082" s="1" t="str">
        <f>TEXT(Table1[[#This Row],[Shipment Date]],"mmmm")</f>
        <v>February</v>
      </c>
      <c r="H1082" s="1">
        <v>45343</v>
      </c>
      <c r="I1082" s="16" t="str">
        <f>TEXT(Table1[[#This Row],[Delivery Date]],"dddd")</f>
        <v>Wednesday</v>
      </c>
      <c r="J1082" s="1" t="str">
        <f>TEXT(Table1[[#This Row],[Delivery Date]],"mmmm")</f>
        <v>February</v>
      </c>
      <c r="K1082" t="s">
        <v>2848</v>
      </c>
      <c r="L1082" s="15" t="s">
        <v>32</v>
      </c>
      <c r="M1082" s="15" t="s">
        <v>137</v>
      </c>
      <c r="N1082" t="s">
        <v>2849</v>
      </c>
      <c r="O1082" s="15" t="s">
        <v>416</v>
      </c>
      <c r="P1082" s="15" t="s">
        <v>80</v>
      </c>
      <c r="Q1082" t="s">
        <v>2850</v>
      </c>
      <c r="R1082" t="s">
        <v>122</v>
      </c>
      <c r="S1082" t="s">
        <v>38</v>
      </c>
      <c r="T1082" t="s">
        <v>74</v>
      </c>
      <c r="U1082" s="15" t="s">
        <v>75</v>
      </c>
      <c r="V1082" s="15" t="s">
        <v>35</v>
      </c>
      <c r="W1082">
        <v>146</v>
      </c>
      <c r="X1082">
        <v>158.21</v>
      </c>
      <c r="Y1082" s="15">
        <v>23098.66</v>
      </c>
      <c r="Z1082">
        <v>16.61</v>
      </c>
      <c r="AA1082">
        <v>9</v>
      </c>
      <c r="AB1082">
        <v>1809</v>
      </c>
      <c r="AC1082" t="s">
        <v>36</v>
      </c>
      <c r="AD1082">
        <v>3729.34</v>
      </c>
      <c r="AE1082">
        <v>19369.32</v>
      </c>
    </row>
    <row r="1083" spans="1:31" x14ac:dyDescent="0.25">
      <c r="A1083" s="15">
        <v>101081</v>
      </c>
      <c r="B1083" s="1">
        <v>45923</v>
      </c>
      <c r="C1083" s="1" t="str">
        <f>TEXT(Table1[[#This Row],[Order Date]],"dddd")</f>
        <v>Tuesday</v>
      </c>
      <c r="D1083" s="16" t="str">
        <f>TEXT(Table1[[#This Row],[Order Date]],"mmmm")</f>
        <v>September</v>
      </c>
      <c r="E1083" s="1">
        <v>45925</v>
      </c>
      <c r="F1083" s="1" t="str">
        <f>TEXT(Table1[[#This Row],[Shipment Date]],"dddd")</f>
        <v>Thursday</v>
      </c>
      <c r="G1083" s="1" t="str">
        <f>TEXT(Table1[[#This Row],[Shipment Date]],"mmmm")</f>
        <v>September</v>
      </c>
      <c r="H1083" s="1">
        <v>45934</v>
      </c>
      <c r="I1083" s="16" t="str">
        <f>TEXT(Table1[[#This Row],[Delivery Date]],"dddd")</f>
        <v>Saturday</v>
      </c>
      <c r="J1083" s="1" t="str">
        <f>TEXT(Table1[[#This Row],[Delivery Date]],"mmmm")</f>
        <v>October</v>
      </c>
      <c r="K1083" t="s">
        <v>2851</v>
      </c>
      <c r="L1083" s="15" t="s">
        <v>38</v>
      </c>
      <c r="M1083" s="15" t="s">
        <v>39</v>
      </c>
      <c r="N1083" t="s">
        <v>2852</v>
      </c>
      <c r="O1083" s="15" t="s">
        <v>41</v>
      </c>
      <c r="P1083" s="15" t="s">
        <v>42</v>
      </c>
      <c r="Q1083" t="s">
        <v>1355</v>
      </c>
      <c r="R1083" t="s">
        <v>64</v>
      </c>
      <c r="S1083" t="s">
        <v>38</v>
      </c>
      <c r="T1083" t="s">
        <v>107</v>
      </c>
      <c r="U1083" s="15" t="s">
        <v>108</v>
      </c>
      <c r="V1083" s="15" t="s">
        <v>35</v>
      </c>
      <c r="W1083">
        <v>168</v>
      </c>
      <c r="X1083">
        <v>211.19</v>
      </c>
      <c r="Y1083" s="15">
        <v>35479.919999999998</v>
      </c>
      <c r="Z1083">
        <v>12.77</v>
      </c>
      <c r="AA1083">
        <v>9</v>
      </c>
      <c r="AB1083">
        <v>1739</v>
      </c>
      <c r="AC1083" t="s">
        <v>36</v>
      </c>
      <c r="AD1083">
        <v>4192.46</v>
      </c>
      <c r="AE1083">
        <v>31287.46</v>
      </c>
    </row>
    <row r="1084" spans="1:31" x14ac:dyDescent="0.25">
      <c r="A1084" s="15">
        <v>101082</v>
      </c>
      <c r="B1084" s="1">
        <v>45883</v>
      </c>
      <c r="C1084" s="1" t="str">
        <f>TEXT(Table1[[#This Row],[Order Date]],"dddd")</f>
        <v>Thursday</v>
      </c>
      <c r="D1084" s="16" t="str">
        <f>TEXT(Table1[[#This Row],[Order Date]],"mmmm")</f>
        <v>August</v>
      </c>
      <c r="E1084" s="1">
        <v>45886</v>
      </c>
      <c r="F1084" s="1" t="str">
        <f>TEXT(Table1[[#This Row],[Shipment Date]],"dddd")</f>
        <v>Sunday</v>
      </c>
      <c r="G1084" s="1" t="str">
        <f>TEXT(Table1[[#This Row],[Shipment Date]],"mmmm")</f>
        <v>August</v>
      </c>
      <c r="H1084" s="1">
        <v>45888</v>
      </c>
      <c r="I1084" s="16" t="str">
        <f>TEXT(Table1[[#This Row],[Delivery Date]],"dddd")</f>
        <v>Tuesday</v>
      </c>
      <c r="J1084" s="1" t="str">
        <f>TEXT(Table1[[#This Row],[Delivery Date]],"mmmm")</f>
        <v>August</v>
      </c>
      <c r="K1084" t="s">
        <v>2853</v>
      </c>
      <c r="L1084" s="15" t="s">
        <v>38</v>
      </c>
      <c r="M1084" s="15" t="s">
        <v>49</v>
      </c>
      <c r="N1084" t="s">
        <v>2854</v>
      </c>
      <c r="O1084" s="15" t="s">
        <v>139</v>
      </c>
      <c r="P1084" s="15" t="s">
        <v>42</v>
      </c>
      <c r="Q1084" t="s">
        <v>643</v>
      </c>
      <c r="R1084" t="s">
        <v>98</v>
      </c>
      <c r="S1084" t="s">
        <v>65</v>
      </c>
      <c r="T1084" t="s">
        <v>107</v>
      </c>
      <c r="U1084" s="15" t="s">
        <v>108</v>
      </c>
      <c r="V1084" s="15" t="s">
        <v>35</v>
      </c>
      <c r="W1084">
        <v>13</v>
      </c>
      <c r="X1084">
        <v>211.49</v>
      </c>
      <c r="Y1084" s="15">
        <v>2749.37</v>
      </c>
      <c r="Z1084">
        <v>12.84</v>
      </c>
      <c r="AA1084">
        <v>2</v>
      </c>
      <c r="AB1084">
        <v>91</v>
      </c>
      <c r="AC1084" t="s">
        <v>36</v>
      </c>
      <c r="AD1084">
        <v>437.61</v>
      </c>
      <c r="AE1084">
        <v>2311.7599999999998</v>
      </c>
    </row>
    <row r="1085" spans="1:31" x14ac:dyDescent="0.25">
      <c r="A1085" s="15">
        <v>101083</v>
      </c>
      <c r="B1085" s="1">
        <v>45727</v>
      </c>
      <c r="C1085" s="1" t="str">
        <f>TEXT(Table1[[#This Row],[Order Date]],"dddd")</f>
        <v>Tuesday</v>
      </c>
      <c r="D1085" s="16" t="str">
        <f>TEXT(Table1[[#This Row],[Order Date]],"mmmm")</f>
        <v>March</v>
      </c>
      <c r="E1085" s="1">
        <v>45729</v>
      </c>
      <c r="F1085" s="1" t="str">
        <f>TEXT(Table1[[#This Row],[Shipment Date]],"dddd")</f>
        <v>Thursday</v>
      </c>
      <c r="G1085" s="1" t="str">
        <f>TEXT(Table1[[#This Row],[Shipment Date]],"mmmm")</f>
        <v>March</v>
      </c>
      <c r="H1085" s="1">
        <v>45732</v>
      </c>
      <c r="I1085" s="16" t="str">
        <f>TEXT(Table1[[#This Row],[Delivery Date]],"dddd")</f>
        <v>Sunday</v>
      </c>
      <c r="J1085" s="1" t="str">
        <f>TEXT(Table1[[#This Row],[Delivery Date]],"mmmm")</f>
        <v>March</v>
      </c>
      <c r="K1085" t="s">
        <v>2855</v>
      </c>
      <c r="L1085" s="15" t="s">
        <v>54</v>
      </c>
      <c r="M1085" s="15" t="s">
        <v>158</v>
      </c>
      <c r="N1085" t="s">
        <v>2856</v>
      </c>
      <c r="O1085" s="15" t="s">
        <v>191</v>
      </c>
      <c r="P1085" s="15" t="s">
        <v>62</v>
      </c>
      <c r="Q1085" t="s">
        <v>667</v>
      </c>
      <c r="R1085" t="s">
        <v>212</v>
      </c>
      <c r="S1085" t="s">
        <v>54</v>
      </c>
      <c r="T1085" t="s">
        <v>151</v>
      </c>
      <c r="U1085" s="15" t="s">
        <v>152</v>
      </c>
      <c r="V1085" s="15" t="s">
        <v>68</v>
      </c>
      <c r="W1085">
        <v>354</v>
      </c>
      <c r="X1085">
        <v>36.78</v>
      </c>
      <c r="Y1085" s="15">
        <v>13020.12</v>
      </c>
      <c r="Z1085">
        <v>38.11</v>
      </c>
      <c r="AA1085">
        <v>3</v>
      </c>
      <c r="AB1085">
        <v>2204</v>
      </c>
      <c r="AC1085" t="s">
        <v>57</v>
      </c>
      <c r="AD1085">
        <v>842.04</v>
      </c>
      <c r="AE1085">
        <v>12178.080000000002</v>
      </c>
    </row>
    <row r="1086" spans="1:31" x14ac:dyDescent="0.25">
      <c r="A1086" s="15">
        <v>101084</v>
      </c>
      <c r="B1086" s="1">
        <v>45748</v>
      </c>
      <c r="C1086" s="1" t="str">
        <f>TEXT(Table1[[#This Row],[Order Date]],"dddd")</f>
        <v>Tuesday</v>
      </c>
      <c r="D1086" s="16" t="str">
        <f>TEXT(Table1[[#This Row],[Order Date]],"mmmm")</f>
        <v>April</v>
      </c>
      <c r="E1086" s="1">
        <v>45751</v>
      </c>
      <c r="F1086" s="1" t="str">
        <f>TEXT(Table1[[#This Row],[Shipment Date]],"dddd")</f>
        <v>Friday</v>
      </c>
      <c r="G1086" s="1" t="str">
        <f>TEXT(Table1[[#This Row],[Shipment Date]],"mmmm")</f>
        <v>April</v>
      </c>
      <c r="H1086" s="1">
        <v>45755</v>
      </c>
      <c r="I1086" s="16" t="str">
        <f>TEXT(Table1[[#This Row],[Delivery Date]],"dddd")</f>
        <v>Tuesday</v>
      </c>
      <c r="J1086" s="1" t="str">
        <f>TEXT(Table1[[#This Row],[Delivery Date]],"mmmm")</f>
        <v>April</v>
      </c>
      <c r="K1086" t="s">
        <v>2857</v>
      </c>
      <c r="L1086" s="15" t="s">
        <v>65</v>
      </c>
      <c r="M1086" s="15" t="s">
        <v>70</v>
      </c>
      <c r="N1086" t="s">
        <v>2858</v>
      </c>
      <c r="O1086" s="15" t="s">
        <v>61</v>
      </c>
      <c r="P1086" s="15" t="s">
        <v>62</v>
      </c>
      <c r="Q1086" t="s">
        <v>628</v>
      </c>
      <c r="R1086" t="s">
        <v>187</v>
      </c>
      <c r="S1086" t="s">
        <v>25</v>
      </c>
      <c r="T1086" t="s">
        <v>102</v>
      </c>
      <c r="U1086" s="15" t="s">
        <v>103</v>
      </c>
      <c r="V1086" s="15" t="s">
        <v>68</v>
      </c>
      <c r="W1086">
        <v>301</v>
      </c>
      <c r="X1086">
        <v>18.940000000000001</v>
      </c>
      <c r="Y1086" s="15">
        <v>5700.94</v>
      </c>
      <c r="Z1086">
        <v>48.02</v>
      </c>
      <c r="AA1086">
        <v>4</v>
      </c>
      <c r="AB1086">
        <v>3617</v>
      </c>
      <c r="AC1086" t="s">
        <v>36</v>
      </c>
      <c r="AD1086">
        <v>681.18</v>
      </c>
      <c r="AE1086">
        <v>5019.7599999999993</v>
      </c>
    </row>
    <row r="1087" spans="1:31" x14ac:dyDescent="0.25">
      <c r="A1087" s="15">
        <v>101085</v>
      </c>
      <c r="B1087" s="1">
        <v>46014</v>
      </c>
      <c r="C1087" s="1" t="str">
        <f>TEXT(Table1[[#This Row],[Order Date]],"dddd")</f>
        <v>Tuesday</v>
      </c>
      <c r="D1087" s="16" t="str">
        <f>TEXT(Table1[[#This Row],[Order Date]],"mmmm")</f>
        <v>December</v>
      </c>
      <c r="E1087" s="1">
        <v>46015</v>
      </c>
      <c r="F1087" s="1" t="str">
        <f>TEXT(Table1[[#This Row],[Shipment Date]],"dddd")</f>
        <v>Wednesday</v>
      </c>
      <c r="G1087" s="1" t="str">
        <f>TEXT(Table1[[#This Row],[Shipment Date]],"mmmm")</f>
        <v>December</v>
      </c>
      <c r="H1087" s="1">
        <v>46018</v>
      </c>
      <c r="I1087" s="16" t="str">
        <f>TEXT(Table1[[#This Row],[Delivery Date]],"dddd")</f>
        <v>Saturday</v>
      </c>
      <c r="J1087" s="1" t="str">
        <f>TEXT(Table1[[#This Row],[Delivery Date]],"mmmm")</f>
        <v>December</v>
      </c>
      <c r="K1087" t="s">
        <v>2859</v>
      </c>
      <c r="L1087" s="15" t="s">
        <v>25</v>
      </c>
      <c r="M1087" s="15" t="s">
        <v>59</v>
      </c>
      <c r="N1087" t="s">
        <v>2362</v>
      </c>
      <c r="O1087" s="15" t="s">
        <v>72</v>
      </c>
      <c r="P1087" s="15" t="s">
        <v>42</v>
      </c>
      <c r="Q1087" t="s">
        <v>2819</v>
      </c>
      <c r="R1087" t="s">
        <v>113</v>
      </c>
      <c r="S1087" t="s">
        <v>38</v>
      </c>
      <c r="T1087" t="s">
        <v>107</v>
      </c>
      <c r="U1087" s="15" t="s">
        <v>108</v>
      </c>
      <c r="V1087" s="15" t="s">
        <v>68</v>
      </c>
      <c r="W1087">
        <v>245</v>
      </c>
      <c r="X1087">
        <v>124.29</v>
      </c>
      <c r="Y1087" s="15">
        <v>30451.05</v>
      </c>
      <c r="Z1087">
        <v>44.39</v>
      </c>
      <c r="AA1087">
        <v>3</v>
      </c>
      <c r="AB1087">
        <v>272</v>
      </c>
      <c r="AC1087" t="s">
        <v>36</v>
      </c>
      <c r="AD1087">
        <v>5438.53</v>
      </c>
      <c r="AE1087">
        <v>25012.52</v>
      </c>
    </row>
    <row r="1088" spans="1:31" x14ac:dyDescent="0.25">
      <c r="A1088" s="15">
        <v>101086</v>
      </c>
      <c r="B1088" s="1">
        <v>45845</v>
      </c>
      <c r="C1088" s="1" t="str">
        <f>TEXT(Table1[[#This Row],[Order Date]],"dddd")</f>
        <v>Monday</v>
      </c>
      <c r="D1088" s="16" t="str">
        <f>TEXT(Table1[[#This Row],[Order Date]],"mmmm")</f>
        <v>July</v>
      </c>
      <c r="E1088" s="1">
        <v>45846</v>
      </c>
      <c r="F1088" s="1" t="str">
        <f>TEXT(Table1[[#This Row],[Shipment Date]],"dddd")</f>
        <v>Tuesday</v>
      </c>
      <c r="G1088" s="1" t="str">
        <f>TEXT(Table1[[#This Row],[Shipment Date]],"mmmm")</f>
        <v>July</v>
      </c>
      <c r="H1088" s="1">
        <v>45853</v>
      </c>
      <c r="I1088" s="16" t="str">
        <f>TEXT(Table1[[#This Row],[Delivery Date]],"dddd")</f>
        <v>Tuesday</v>
      </c>
      <c r="J1088" s="1" t="str">
        <f>TEXT(Table1[[#This Row],[Delivery Date]],"mmmm")</f>
        <v>July</v>
      </c>
      <c r="K1088" t="s">
        <v>2860</v>
      </c>
      <c r="L1088" s="15" t="s">
        <v>65</v>
      </c>
      <c r="M1088" s="15" t="s">
        <v>154</v>
      </c>
      <c r="N1088" t="s">
        <v>2861</v>
      </c>
      <c r="O1088" s="15" t="s">
        <v>79</v>
      </c>
      <c r="P1088" s="15" t="s">
        <v>80</v>
      </c>
      <c r="Q1088" t="s">
        <v>753</v>
      </c>
      <c r="R1088" t="s">
        <v>122</v>
      </c>
      <c r="S1088" t="s">
        <v>32</v>
      </c>
      <c r="T1088" t="s">
        <v>102</v>
      </c>
      <c r="U1088" s="15" t="s">
        <v>103</v>
      </c>
      <c r="V1088" s="15" t="s">
        <v>123</v>
      </c>
      <c r="W1088">
        <v>438</v>
      </c>
      <c r="X1088">
        <v>254.95</v>
      </c>
      <c r="Y1088" s="15">
        <v>111668.1</v>
      </c>
      <c r="Z1088">
        <v>21.34</v>
      </c>
      <c r="AA1088">
        <v>7</v>
      </c>
      <c r="AB1088">
        <v>1995</v>
      </c>
      <c r="AC1088" t="s">
        <v>36</v>
      </c>
      <c r="AD1088">
        <v>18472.68</v>
      </c>
      <c r="AE1088">
        <v>93195.420000000013</v>
      </c>
    </row>
    <row r="1089" spans="1:31" x14ac:dyDescent="0.25">
      <c r="A1089" s="15">
        <v>101087</v>
      </c>
      <c r="B1089" s="1">
        <v>45437</v>
      </c>
      <c r="C1089" s="1" t="str">
        <f>TEXT(Table1[[#This Row],[Order Date]],"dddd")</f>
        <v>Saturday</v>
      </c>
      <c r="D1089" s="16" t="str">
        <f>TEXT(Table1[[#This Row],[Order Date]],"mmmm")</f>
        <v>May</v>
      </c>
      <c r="E1089" s="1">
        <v>45439</v>
      </c>
      <c r="F1089" s="1" t="str">
        <f>TEXT(Table1[[#This Row],[Shipment Date]],"dddd")</f>
        <v>Monday</v>
      </c>
      <c r="G1089" s="1" t="str">
        <f>TEXT(Table1[[#This Row],[Shipment Date]],"mmmm")</f>
        <v>May</v>
      </c>
      <c r="H1089" s="1">
        <v>45445</v>
      </c>
      <c r="I1089" s="16" t="str">
        <f>TEXT(Table1[[#This Row],[Delivery Date]],"dddd")</f>
        <v>Sunday</v>
      </c>
      <c r="J1089" s="1" t="str">
        <f>TEXT(Table1[[#This Row],[Delivery Date]],"mmmm")</f>
        <v>June</v>
      </c>
      <c r="K1089" t="s">
        <v>2862</v>
      </c>
      <c r="L1089" s="15" t="s">
        <v>54</v>
      </c>
      <c r="M1089" s="15" t="s">
        <v>129</v>
      </c>
      <c r="N1089" t="s">
        <v>2863</v>
      </c>
      <c r="O1089" s="15" t="s">
        <v>238</v>
      </c>
      <c r="P1089" s="15" t="s">
        <v>62</v>
      </c>
      <c r="Q1089" t="s">
        <v>1332</v>
      </c>
      <c r="R1089" t="s">
        <v>44</v>
      </c>
      <c r="S1089" t="s">
        <v>38</v>
      </c>
      <c r="T1089" t="s">
        <v>55</v>
      </c>
      <c r="U1089" s="15" t="s">
        <v>56</v>
      </c>
      <c r="V1089" s="15" t="s">
        <v>123</v>
      </c>
      <c r="W1089">
        <v>380</v>
      </c>
      <c r="X1089">
        <v>37.35</v>
      </c>
      <c r="Y1089" s="15">
        <v>14193</v>
      </c>
      <c r="Z1089">
        <v>19.93</v>
      </c>
      <c r="AA1089">
        <v>6</v>
      </c>
      <c r="AB1089">
        <v>4562</v>
      </c>
      <c r="AC1089" t="s">
        <v>36</v>
      </c>
      <c r="AD1089">
        <v>1512.35</v>
      </c>
      <c r="AE1089">
        <v>12680.65</v>
      </c>
    </row>
    <row r="1090" spans="1:31" x14ac:dyDescent="0.25">
      <c r="A1090" s="15">
        <v>101088</v>
      </c>
      <c r="B1090" s="1">
        <v>45992</v>
      </c>
      <c r="C1090" s="1" t="str">
        <f>TEXT(Table1[[#This Row],[Order Date]],"dddd")</f>
        <v>Monday</v>
      </c>
      <c r="D1090" s="16" t="str">
        <f>TEXT(Table1[[#This Row],[Order Date]],"mmmm")</f>
        <v>December</v>
      </c>
      <c r="E1090" s="1">
        <v>45994</v>
      </c>
      <c r="F1090" s="1" t="str">
        <f>TEXT(Table1[[#This Row],[Shipment Date]],"dddd")</f>
        <v>Wednesday</v>
      </c>
      <c r="G1090" s="1" t="str">
        <f>TEXT(Table1[[#This Row],[Shipment Date]],"mmmm")</f>
        <v>December</v>
      </c>
      <c r="H1090" s="1">
        <v>45998</v>
      </c>
      <c r="I1090" s="16" t="str">
        <f>TEXT(Table1[[#This Row],[Delivery Date]],"dddd")</f>
        <v>Sunday</v>
      </c>
      <c r="J1090" s="1" t="str">
        <f>TEXT(Table1[[#This Row],[Delivery Date]],"mmmm")</f>
        <v>December</v>
      </c>
      <c r="K1090" t="s">
        <v>2864</v>
      </c>
      <c r="L1090" s="15" t="s">
        <v>54</v>
      </c>
      <c r="M1090" s="15" t="s">
        <v>193</v>
      </c>
      <c r="N1090" t="s">
        <v>2865</v>
      </c>
      <c r="O1090" s="15" t="s">
        <v>207</v>
      </c>
      <c r="P1090" s="15" t="s">
        <v>80</v>
      </c>
      <c r="Q1090" t="s">
        <v>434</v>
      </c>
      <c r="R1090" t="s">
        <v>118</v>
      </c>
      <c r="S1090" t="s">
        <v>25</v>
      </c>
      <c r="T1090" t="s">
        <v>92</v>
      </c>
      <c r="U1090" s="15" t="s">
        <v>93</v>
      </c>
      <c r="V1090" s="15" t="s">
        <v>123</v>
      </c>
      <c r="W1090">
        <v>171</v>
      </c>
      <c r="X1090">
        <v>69.23</v>
      </c>
      <c r="Y1090" s="15">
        <v>11838.33</v>
      </c>
      <c r="Z1090">
        <v>14.85</v>
      </c>
      <c r="AA1090">
        <v>4</v>
      </c>
      <c r="AB1090">
        <v>1461</v>
      </c>
      <c r="AC1090" t="s">
        <v>36</v>
      </c>
      <c r="AD1090">
        <v>1963.28</v>
      </c>
      <c r="AE1090">
        <v>9875.0499999999993</v>
      </c>
    </row>
    <row r="1091" spans="1:31" x14ac:dyDescent="0.25">
      <c r="A1091" s="15">
        <v>101089</v>
      </c>
      <c r="B1091" s="1">
        <v>45696</v>
      </c>
      <c r="C1091" s="1" t="str">
        <f>TEXT(Table1[[#This Row],[Order Date]],"dddd")</f>
        <v>Saturday</v>
      </c>
      <c r="D1091" s="16" t="str">
        <f>TEXT(Table1[[#This Row],[Order Date]],"mmmm")</f>
        <v>February</v>
      </c>
      <c r="E1091" s="1">
        <v>45700</v>
      </c>
      <c r="F1091" s="1" t="str">
        <f>TEXT(Table1[[#This Row],[Shipment Date]],"dddd")</f>
        <v>Wednesday</v>
      </c>
      <c r="G1091" s="1" t="str">
        <f>TEXT(Table1[[#This Row],[Shipment Date]],"mmmm")</f>
        <v>February</v>
      </c>
      <c r="H1091" s="1">
        <v>45702</v>
      </c>
      <c r="I1091" s="16" t="str">
        <f>TEXT(Table1[[#This Row],[Delivery Date]],"dddd")</f>
        <v>Friday</v>
      </c>
      <c r="J1091" s="1" t="str">
        <f>TEXT(Table1[[#This Row],[Delivery Date]],"mmmm")</f>
        <v>February</v>
      </c>
      <c r="K1091" t="s">
        <v>2866</v>
      </c>
      <c r="L1091" s="15" t="s">
        <v>25</v>
      </c>
      <c r="M1091" s="15" t="s">
        <v>59</v>
      </c>
      <c r="N1091" t="s">
        <v>2867</v>
      </c>
      <c r="O1091" s="15" t="s">
        <v>89</v>
      </c>
      <c r="P1091" s="15" t="s">
        <v>62</v>
      </c>
      <c r="Q1091" t="s">
        <v>1429</v>
      </c>
      <c r="R1091" t="s">
        <v>212</v>
      </c>
      <c r="S1091" t="s">
        <v>65</v>
      </c>
      <c r="T1091" t="s">
        <v>102</v>
      </c>
      <c r="U1091" s="15" t="s">
        <v>103</v>
      </c>
      <c r="V1091" s="15" t="s">
        <v>68</v>
      </c>
      <c r="W1091">
        <v>143</v>
      </c>
      <c r="X1091">
        <v>28.46</v>
      </c>
      <c r="Y1091" s="15">
        <v>4069.78</v>
      </c>
      <c r="Z1091">
        <v>37.78</v>
      </c>
      <c r="AA1091">
        <v>2</v>
      </c>
      <c r="AB1091">
        <v>4161</v>
      </c>
      <c r="AC1091" t="s">
        <v>36</v>
      </c>
      <c r="AD1091">
        <v>257.2</v>
      </c>
      <c r="AE1091">
        <v>3812.5800000000004</v>
      </c>
    </row>
    <row r="1092" spans="1:31" x14ac:dyDescent="0.25">
      <c r="A1092" s="15">
        <v>101090</v>
      </c>
      <c r="B1092" s="1">
        <v>45671</v>
      </c>
      <c r="C1092" s="1" t="str">
        <f>TEXT(Table1[[#This Row],[Order Date]],"dddd")</f>
        <v>Tuesday</v>
      </c>
      <c r="D1092" s="16" t="str">
        <f>TEXT(Table1[[#This Row],[Order Date]],"mmmm")</f>
        <v>January</v>
      </c>
      <c r="E1092" s="1">
        <v>45674</v>
      </c>
      <c r="F1092" s="1" t="str">
        <f>TEXT(Table1[[#This Row],[Shipment Date]],"dddd")</f>
        <v>Friday</v>
      </c>
      <c r="G1092" s="1" t="str">
        <f>TEXT(Table1[[#This Row],[Shipment Date]],"mmmm")</f>
        <v>January</v>
      </c>
      <c r="H1092" s="1">
        <v>45678</v>
      </c>
      <c r="I1092" s="16" t="str">
        <f>TEXT(Table1[[#This Row],[Delivery Date]],"dddd")</f>
        <v>Tuesday</v>
      </c>
      <c r="J1092" s="1" t="str">
        <f>TEXT(Table1[[#This Row],[Delivery Date]],"mmmm")</f>
        <v>January</v>
      </c>
      <c r="K1092" t="s">
        <v>2868</v>
      </c>
      <c r="L1092" s="15" t="s">
        <v>38</v>
      </c>
      <c r="M1092" s="15" t="s">
        <v>217</v>
      </c>
      <c r="N1092" t="s">
        <v>2869</v>
      </c>
      <c r="O1092" s="15" t="s">
        <v>116</v>
      </c>
      <c r="P1092" s="15" t="s">
        <v>62</v>
      </c>
      <c r="Q1092" t="s">
        <v>275</v>
      </c>
      <c r="R1092" t="s">
        <v>118</v>
      </c>
      <c r="S1092" t="s">
        <v>38</v>
      </c>
      <c r="T1092" t="s">
        <v>151</v>
      </c>
      <c r="U1092" s="15" t="s">
        <v>152</v>
      </c>
      <c r="V1092" s="15" t="s">
        <v>35</v>
      </c>
      <c r="W1092">
        <v>18</v>
      </c>
      <c r="X1092">
        <v>37.5</v>
      </c>
      <c r="Y1092" s="15">
        <v>675</v>
      </c>
      <c r="Z1092">
        <v>9.6199999999999992</v>
      </c>
      <c r="AA1092">
        <v>4</v>
      </c>
      <c r="AB1092">
        <v>4980</v>
      </c>
      <c r="AC1092" t="s">
        <v>36</v>
      </c>
      <c r="AD1092">
        <v>58.37</v>
      </c>
      <c r="AE1092">
        <v>616.63</v>
      </c>
    </row>
    <row r="1093" spans="1:31" x14ac:dyDescent="0.25">
      <c r="A1093" s="15">
        <v>101091</v>
      </c>
      <c r="B1093" s="1">
        <v>45819</v>
      </c>
      <c r="C1093" s="1" t="str">
        <f>TEXT(Table1[[#This Row],[Order Date]],"dddd")</f>
        <v>Wednesday</v>
      </c>
      <c r="D1093" s="16" t="str">
        <f>TEXT(Table1[[#This Row],[Order Date]],"mmmm")</f>
        <v>June</v>
      </c>
      <c r="E1093" s="1">
        <v>45821</v>
      </c>
      <c r="F1093" s="1" t="str">
        <f>TEXT(Table1[[#This Row],[Shipment Date]],"dddd")</f>
        <v>Friday</v>
      </c>
      <c r="G1093" s="1" t="str">
        <f>TEXT(Table1[[#This Row],[Shipment Date]],"mmmm")</f>
        <v>June</v>
      </c>
      <c r="H1093" s="1">
        <v>45840</v>
      </c>
      <c r="I1093" s="16" t="str">
        <f>TEXT(Table1[[#This Row],[Delivery Date]],"dddd")</f>
        <v>Wednesday</v>
      </c>
      <c r="J1093" s="1" t="str">
        <f>TEXT(Table1[[#This Row],[Delivery Date]],"mmmm")</f>
        <v>July</v>
      </c>
      <c r="K1093" t="s">
        <v>2870</v>
      </c>
      <c r="L1093" s="15" t="s">
        <v>54</v>
      </c>
      <c r="M1093" s="15" t="s">
        <v>225</v>
      </c>
      <c r="N1093" t="s">
        <v>2871</v>
      </c>
      <c r="O1093" s="15" t="s">
        <v>41</v>
      </c>
      <c r="P1093" s="15" t="s">
        <v>42</v>
      </c>
      <c r="Q1093" t="s">
        <v>199</v>
      </c>
      <c r="R1093" t="s">
        <v>118</v>
      </c>
      <c r="S1093" t="s">
        <v>32</v>
      </c>
      <c r="T1093" t="s">
        <v>151</v>
      </c>
      <c r="U1093" s="15" t="s">
        <v>152</v>
      </c>
      <c r="V1093" s="15" t="s">
        <v>76</v>
      </c>
      <c r="W1093">
        <v>59</v>
      </c>
      <c r="X1093">
        <v>245.77</v>
      </c>
      <c r="Y1093" s="15">
        <v>14500.43</v>
      </c>
      <c r="Z1093">
        <v>9.09</v>
      </c>
      <c r="AA1093">
        <v>19</v>
      </c>
      <c r="AB1093">
        <v>780</v>
      </c>
      <c r="AC1093" t="s">
        <v>36</v>
      </c>
      <c r="AD1093">
        <v>1472.18</v>
      </c>
      <c r="AE1093">
        <v>13028.25</v>
      </c>
    </row>
    <row r="1094" spans="1:31" x14ac:dyDescent="0.25">
      <c r="A1094" s="15">
        <v>101092</v>
      </c>
      <c r="B1094" s="1">
        <v>45493</v>
      </c>
      <c r="C1094" s="1" t="str">
        <f>TEXT(Table1[[#This Row],[Order Date]],"dddd")</f>
        <v>Saturday</v>
      </c>
      <c r="D1094" s="16" t="str">
        <f>TEXT(Table1[[#This Row],[Order Date]],"mmmm")</f>
        <v>July</v>
      </c>
      <c r="E1094" s="1">
        <v>45497</v>
      </c>
      <c r="F1094" s="1" t="str">
        <f>TEXT(Table1[[#This Row],[Shipment Date]],"dddd")</f>
        <v>Wednesday</v>
      </c>
      <c r="G1094" s="1" t="str">
        <f>TEXT(Table1[[#This Row],[Shipment Date]],"mmmm")</f>
        <v>July</v>
      </c>
      <c r="H1094" s="1">
        <v>45499</v>
      </c>
      <c r="I1094" s="16" t="str">
        <f>TEXT(Table1[[#This Row],[Delivery Date]],"dddd")</f>
        <v>Friday</v>
      </c>
      <c r="J1094" s="1" t="str">
        <f>TEXT(Table1[[#This Row],[Delivery Date]],"mmmm")</f>
        <v>July</v>
      </c>
      <c r="K1094" t="s">
        <v>2872</v>
      </c>
      <c r="L1094" s="15" t="s">
        <v>32</v>
      </c>
      <c r="M1094" s="15" t="s">
        <v>273</v>
      </c>
      <c r="N1094" t="s">
        <v>2873</v>
      </c>
      <c r="O1094" s="15" t="s">
        <v>51</v>
      </c>
      <c r="P1094" s="15" t="s">
        <v>52</v>
      </c>
      <c r="Q1094" t="s">
        <v>2874</v>
      </c>
      <c r="R1094" t="s">
        <v>44</v>
      </c>
      <c r="S1094" t="s">
        <v>38</v>
      </c>
      <c r="T1094" t="s">
        <v>55</v>
      </c>
      <c r="U1094" s="15" t="s">
        <v>56</v>
      </c>
      <c r="V1094" s="15" t="s">
        <v>68</v>
      </c>
      <c r="W1094">
        <v>378</v>
      </c>
      <c r="X1094">
        <v>51.06</v>
      </c>
      <c r="Y1094" s="15">
        <v>19300.68</v>
      </c>
      <c r="Z1094">
        <v>53.01</v>
      </c>
      <c r="AA1094">
        <v>2</v>
      </c>
      <c r="AB1094">
        <v>403</v>
      </c>
      <c r="AC1094" t="s">
        <v>36</v>
      </c>
      <c r="AD1094">
        <v>1510.5</v>
      </c>
      <c r="AE1094">
        <v>17790.18</v>
      </c>
    </row>
    <row r="1095" spans="1:31" x14ac:dyDescent="0.25">
      <c r="A1095" s="15">
        <v>101093</v>
      </c>
      <c r="B1095" s="1">
        <v>45531</v>
      </c>
      <c r="C1095" s="1" t="str">
        <f>TEXT(Table1[[#This Row],[Order Date]],"dddd")</f>
        <v>Tuesday</v>
      </c>
      <c r="D1095" s="16" t="str">
        <f>TEXT(Table1[[#This Row],[Order Date]],"mmmm")</f>
        <v>August</v>
      </c>
      <c r="E1095" s="1">
        <v>45531</v>
      </c>
      <c r="F1095" s="1" t="str">
        <f>TEXT(Table1[[#This Row],[Shipment Date]],"dddd")</f>
        <v>Tuesday</v>
      </c>
      <c r="G1095" s="1" t="str">
        <f>TEXT(Table1[[#This Row],[Shipment Date]],"mmmm")</f>
        <v>August</v>
      </c>
      <c r="H1095" s="1">
        <v>45532</v>
      </c>
      <c r="I1095" s="16" t="str">
        <f>TEXT(Table1[[#This Row],[Delivery Date]],"dddd")</f>
        <v>Wednesday</v>
      </c>
      <c r="J1095" s="1" t="str">
        <f>TEXT(Table1[[#This Row],[Delivery Date]],"mmmm")</f>
        <v>August</v>
      </c>
      <c r="K1095" t="s">
        <v>2875</v>
      </c>
      <c r="L1095" s="15" t="s">
        <v>54</v>
      </c>
      <c r="M1095" s="15" t="s">
        <v>225</v>
      </c>
      <c r="N1095" t="s">
        <v>2876</v>
      </c>
      <c r="O1095" s="15" t="s">
        <v>72</v>
      </c>
      <c r="P1095" s="15" t="s">
        <v>42</v>
      </c>
      <c r="Q1095" t="s">
        <v>1829</v>
      </c>
      <c r="R1095" t="s">
        <v>187</v>
      </c>
      <c r="S1095" t="s">
        <v>65</v>
      </c>
      <c r="T1095" t="s">
        <v>203</v>
      </c>
      <c r="U1095" s="15" t="s">
        <v>204</v>
      </c>
      <c r="V1095" s="15" t="s">
        <v>68</v>
      </c>
      <c r="W1095">
        <v>453</v>
      </c>
      <c r="X1095">
        <v>187.63</v>
      </c>
      <c r="Y1095" s="15">
        <v>84996.39</v>
      </c>
      <c r="Z1095">
        <v>57.87</v>
      </c>
      <c r="AA1095">
        <v>1</v>
      </c>
      <c r="AB1095">
        <v>393</v>
      </c>
      <c r="AC1095" t="s">
        <v>36</v>
      </c>
      <c r="AD1095">
        <v>10635.36</v>
      </c>
      <c r="AE1095">
        <v>74361.03</v>
      </c>
    </row>
    <row r="1096" spans="1:31" x14ac:dyDescent="0.25">
      <c r="A1096" s="15">
        <v>101094</v>
      </c>
      <c r="B1096" s="1">
        <v>45396</v>
      </c>
      <c r="C1096" s="1" t="str">
        <f>TEXT(Table1[[#This Row],[Order Date]],"dddd")</f>
        <v>Sunday</v>
      </c>
      <c r="D1096" s="16" t="str">
        <f>TEXT(Table1[[#This Row],[Order Date]],"mmmm")</f>
        <v>April</v>
      </c>
      <c r="E1096" s="1">
        <v>45398</v>
      </c>
      <c r="F1096" s="1" t="str">
        <f>TEXT(Table1[[#This Row],[Shipment Date]],"dddd")</f>
        <v>Tuesday</v>
      </c>
      <c r="G1096" s="1" t="str">
        <f>TEXT(Table1[[#This Row],[Shipment Date]],"mmmm")</f>
        <v>April</v>
      </c>
      <c r="H1096" s="1">
        <v>45409</v>
      </c>
      <c r="I1096" s="16" t="str">
        <f>TEXT(Table1[[#This Row],[Delivery Date]],"dddd")</f>
        <v>Saturday</v>
      </c>
      <c r="J1096" s="1" t="str">
        <f>TEXT(Table1[[#This Row],[Delivery Date]],"mmmm")</f>
        <v>April</v>
      </c>
      <c r="K1096" t="s">
        <v>2877</v>
      </c>
      <c r="L1096" s="15" t="s">
        <v>54</v>
      </c>
      <c r="M1096" s="15" t="s">
        <v>158</v>
      </c>
      <c r="N1096" t="s">
        <v>2878</v>
      </c>
      <c r="O1096" s="15" t="s">
        <v>134</v>
      </c>
      <c r="P1096" s="15" t="s">
        <v>52</v>
      </c>
      <c r="Q1096" t="s">
        <v>2879</v>
      </c>
      <c r="R1096" t="s">
        <v>91</v>
      </c>
      <c r="S1096" t="s">
        <v>65</v>
      </c>
      <c r="T1096" t="s">
        <v>33</v>
      </c>
      <c r="U1096" s="15" t="s">
        <v>34</v>
      </c>
      <c r="V1096" s="15" t="s">
        <v>76</v>
      </c>
      <c r="W1096">
        <v>428</v>
      </c>
      <c r="X1096">
        <v>14.84</v>
      </c>
      <c r="Y1096" s="15">
        <v>6351.52</v>
      </c>
      <c r="Z1096">
        <v>15.82</v>
      </c>
      <c r="AA1096">
        <v>11</v>
      </c>
      <c r="AB1096">
        <v>2146</v>
      </c>
      <c r="AC1096" t="s">
        <v>36</v>
      </c>
      <c r="AD1096">
        <v>831.68</v>
      </c>
      <c r="AE1096">
        <v>5519.84</v>
      </c>
    </row>
    <row r="1097" spans="1:31" x14ac:dyDescent="0.25">
      <c r="A1097" s="15">
        <v>101095</v>
      </c>
      <c r="B1097" s="1">
        <v>45948</v>
      </c>
      <c r="C1097" s="1" t="str">
        <f>TEXT(Table1[[#This Row],[Order Date]],"dddd")</f>
        <v>Saturday</v>
      </c>
      <c r="D1097" s="16" t="str">
        <f>TEXT(Table1[[#This Row],[Order Date]],"mmmm")</f>
        <v>October</v>
      </c>
      <c r="E1097" s="1">
        <v>45953</v>
      </c>
      <c r="F1097" s="1" t="str">
        <f>TEXT(Table1[[#This Row],[Shipment Date]],"dddd")</f>
        <v>Thursday</v>
      </c>
      <c r="G1097" s="1" t="str">
        <f>TEXT(Table1[[#This Row],[Shipment Date]],"mmmm")</f>
        <v>October</v>
      </c>
      <c r="H1097" s="1">
        <v>45969</v>
      </c>
      <c r="I1097" s="16" t="str">
        <f>TEXT(Table1[[#This Row],[Delivery Date]],"dddd")</f>
        <v>Saturday</v>
      </c>
      <c r="J1097" s="1" t="str">
        <f>TEXT(Table1[[#This Row],[Delivery Date]],"mmmm")</f>
        <v>November</v>
      </c>
      <c r="K1097" t="s">
        <v>2880</v>
      </c>
      <c r="L1097" s="15" t="s">
        <v>25</v>
      </c>
      <c r="M1097" s="15" t="s">
        <v>221</v>
      </c>
      <c r="N1097" t="s">
        <v>2881</v>
      </c>
      <c r="O1097" s="15" t="s">
        <v>238</v>
      </c>
      <c r="P1097" s="15" t="s">
        <v>62</v>
      </c>
      <c r="Q1097" t="s">
        <v>988</v>
      </c>
      <c r="R1097" t="s">
        <v>122</v>
      </c>
      <c r="S1097" t="s">
        <v>32</v>
      </c>
      <c r="T1097" t="s">
        <v>107</v>
      </c>
      <c r="U1097" s="15" t="s">
        <v>108</v>
      </c>
      <c r="V1097" s="15" t="s">
        <v>35</v>
      </c>
      <c r="W1097">
        <v>226</v>
      </c>
      <c r="X1097">
        <v>11.17</v>
      </c>
      <c r="Y1097" s="15">
        <v>2524.42</v>
      </c>
      <c r="Z1097">
        <v>18.88</v>
      </c>
      <c r="AA1097">
        <v>16</v>
      </c>
      <c r="AB1097">
        <v>2672</v>
      </c>
      <c r="AC1097" t="s">
        <v>188</v>
      </c>
      <c r="AD1097">
        <v>382.03</v>
      </c>
      <c r="AE1097">
        <v>2142.3900000000003</v>
      </c>
    </row>
    <row r="1098" spans="1:31" x14ac:dyDescent="0.25">
      <c r="A1098" s="15">
        <v>101096</v>
      </c>
      <c r="B1098" s="1">
        <v>45925</v>
      </c>
      <c r="C1098" s="1" t="str">
        <f>TEXT(Table1[[#This Row],[Order Date]],"dddd")</f>
        <v>Thursday</v>
      </c>
      <c r="D1098" s="16" t="str">
        <f>TEXT(Table1[[#This Row],[Order Date]],"mmmm")</f>
        <v>September</v>
      </c>
      <c r="E1098" s="1">
        <v>45929</v>
      </c>
      <c r="F1098" s="1" t="str">
        <f>TEXT(Table1[[#This Row],[Shipment Date]],"dddd")</f>
        <v>Monday</v>
      </c>
      <c r="G1098" s="1" t="str">
        <f>TEXT(Table1[[#This Row],[Shipment Date]],"mmmm")</f>
        <v>September</v>
      </c>
      <c r="H1098" s="1">
        <v>45938</v>
      </c>
      <c r="I1098" s="16" t="str">
        <f>TEXT(Table1[[#This Row],[Delivery Date]],"dddd")</f>
        <v>Wednesday</v>
      </c>
      <c r="J1098" s="1" t="str">
        <f>TEXT(Table1[[#This Row],[Delivery Date]],"mmmm")</f>
        <v>October</v>
      </c>
      <c r="K1098" t="s">
        <v>2882</v>
      </c>
      <c r="L1098" s="15" t="s">
        <v>32</v>
      </c>
      <c r="M1098" s="15" t="s">
        <v>95</v>
      </c>
      <c r="N1098" t="s">
        <v>2883</v>
      </c>
      <c r="O1098" s="15" t="s">
        <v>230</v>
      </c>
      <c r="P1098" s="15" t="s">
        <v>80</v>
      </c>
      <c r="Q1098" t="s">
        <v>223</v>
      </c>
      <c r="R1098" t="s">
        <v>187</v>
      </c>
      <c r="S1098" t="s">
        <v>38</v>
      </c>
      <c r="T1098" t="s">
        <v>74</v>
      </c>
      <c r="U1098" s="15" t="s">
        <v>75</v>
      </c>
      <c r="V1098" s="15" t="s">
        <v>35</v>
      </c>
      <c r="W1098">
        <v>230</v>
      </c>
      <c r="X1098">
        <v>208.3</v>
      </c>
      <c r="Y1098" s="15">
        <v>47909</v>
      </c>
      <c r="Z1098">
        <v>18.989999999999998</v>
      </c>
      <c r="AA1098">
        <v>9</v>
      </c>
      <c r="AB1098">
        <v>1297</v>
      </c>
      <c r="AC1098" t="s">
        <v>36</v>
      </c>
      <c r="AD1098">
        <v>10541.15</v>
      </c>
      <c r="AE1098">
        <v>37367.85</v>
      </c>
    </row>
    <row r="1099" spans="1:31" x14ac:dyDescent="0.25">
      <c r="A1099" s="15">
        <v>101097</v>
      </c>
      <c r="B1099" s="1">
        <v>45948</v>
      </c>
      <c r="C1099" s="1" t="str">
        <f>TEXT(Table1[[#This Row],[Order Date]],"dddd")</f>
        <v>Saturday</v>
      </c>
      <c r="D1099" s="16" t="str">
        <f>TEXT(Table1[[#This Row],[Order Date]],"mmmm")</f>
        <v>October</v>
      </c>
      <c r="E1099" s="1">
        <v>45949</v>
      </c>
      <c r="F1099" s="1" t="str">
        <f>TEXT(Table1[[#This Row],[Shipment Date]],"dddd")</f>
        <v>Sunday</v>
      </c>
      <c r="G1099" s="1" t="str">
        <f>TEXT(Table1[[#This Row],[Shipment Date]],"mmmm")</f>
        <v>October</v>
      </c>
      <c r="H1099" s="1">
        <v>45969</v>
      </c>
      <c r="I1099" s="16" t="str">
        <f>TEXT(Table1[[#This Row],[Delivery Date]],"dddd")</f>
        <v>Saturday</v>
      </c>
      <c r="J1099" s="1" t="str">
        <f>TEXT(Table1[[#This Row],[Delivery Date]],"mmmm")</f>
        <v>November</v>
      </c>
      <c r="K1099" t="s">
        <v>2884</v>
      </c>
      <c r="L1099" s="15" t="s">
        <v>25</v>
      </c>
      <c r="M1099" s="15" t="s">
        <v>26</v>
      </c>
      <c r="N1099" t="s">
        <v>2885</v>
      </c>
      <c r="O1099" s="15" t="s">
        <v>139</v>
      </c>
      <c r="P1099" s="15" t="s">
        <v>42</v>
      </c>
      <c r="Q1099" t="s">
        <v>2874</v>
      </c>
      <c r="R1099" t="s">
        <v>91</v>
      </c>
      <c r="S1099" t="s">
        <v>25</v>
      </c>
      <c r="T1099" t="s">
        <v>74</v>
      </c>
      <c r="U1099" s="15" t="s">
        <v>75</v>
      </c>
      <c r="V1099" s="15" t="s">
        <v>76</v>
      </c>
      <c r="W1099">
        <v>31</v>
      </c>
      <c r="X1099">
        <v>206.7</v>
      </c>
      <c r="Y1099" s="15">
        <v>6407.7</v>
      </c>
      <c r="Z1099">
        <v>6.36</v>
      </c>
      <c r="AA1099">
        <v>20</v>
      </c>
      <c r="AB1099">
        <v>924</v>
      </c>
      <c r="AC1099" t="s">
        <v>36</v>
      </c>
      <c r="AD1099">
        <v>1163.47</v>
      </c>
      <c r="AE1099">
        <v>5244.23</v>
      </c>
    </row>
    <row r="1100" spans="1:31" x14ac:dyDescent="0.25">
      <c r="A1100" s="15">
        <v>101098</v>
      </c>
      <c r="B1100" s="1">
        <v>46016</v>
      </c>
      <c r="C1100" s="1" t="str">
        <f>TEXT(Table1[[#This Row],[Order Date]],"dddd")</f>
        <v>Thursday</v>
      </c>
      <c r="D1100" s="16" t="str">
        <f>TEXT(Table1[[#This Row],[Order Date]],"mmmm")</f>
        <v>December</v>
      </c>
      <c r="E1100" s="1">
        <v>46017</v>
      </c>
      <c r="F1100" s="1" t="str">
        <f>TEXT(Table1[[#This Row],[Shipment Date]],"dddd")</f>
        <v>Friday</v>
      </c>
      <c r="G1100" s="1" t="str">
        <f>TEXT(Table1[[#This Row],[Shipment Date]],"mmmm")</f>
        <v>December</v>
      </c>
      <c r="H1100" s="1">
        <v>46032</v>
      </c>
      <c r="I1100" s="16" t="str">
        <f>TEXT(Table1[[#This Row],[Delivery Date]],"dddd")</f>
        <v>Saturday</v>
      </c>
      <c r="J1100" s="1" t="str">
        <f>TEXT(Table1[[#This Row],[Delivery Date]],"mmmm")</f>
        <v>January</v>
      </c>
      <c r="K1100" t="s">
        <v>2886</v>
      </c>
      <c r="L1100" s="15" t="s">
        <v>54</v>
      </c>
      <c r="M1100" s="15" t="s">
        <v>165</v>
      </c>
      <c r="N1100" t="s">
        <v>2887</v>
      </c>
      <c r="O1100" s="15" t="s">
        <v>177</v>
      </c>
      <c r="P1100" s="15" t="s">
        <v>29</v>
      </c>
      <c r="Q1100" t="s">
        <v>1963</v>
      </c>
      <c r="R1100" t="s">
        <v>44</v>
      </c>
      <c r="S1100" t="s">
        <v>25</v>
      </c>
      <c r="T1100" t="s">
        <v>45</v>
      </c>
      <c r="U1100" s="15" t="s">
        <v>46</v>
      </c>
      <c r="V1100" s="15" t="s">
        <v>76</v>
      </c>
      <c r="W1100">
        <v>266</v>
      </c>
      <c r="X1100">
        <v>97.89</v>
      </c>
      <c r="Y1100" s="15">
        <v>26038.74</v>
      </c>
      <c r="Z1100">
        <v>12.87</v>
      </c>
      <c r="AA1100">
        <v>15</v>
      </c>
      <c r="AB1100">
        <v>200</v>
      </c>
      <c r="AC1100" t="s">
        <v>36</v>
      </c>
      <c r="AD1100">
        <v>6189.94</v>
      </c>
      <c r="AE1100">
        <v>19848.800000000003</v>
      </c>
    </row>
    <row r="1101" spans="1:31" x14ac:dyDescent="0.25">
      <c r="A1101" s="15">
        <v>101099</v>
      </c>
      <c r="B1101" s="1">
        <v>45656</v>
      </c>
      <c r="C1101" s="1" t="str">
        <f>TEXT(Table1[[#This Row],[Order Date]],"dddd")</f>
        <v>Monday</v>
      </c>
      <c r="D1101" s="16" t="str">
        <f>TEXT(Table1[[#This Row],[Order Date]],"mmmm")</f>
        <v>December</v>
      </c>
      <c r="E1101" s="1">
        <v>45656</v>
      </c>
      <c r="F1101" s="1" t="str">
        <f>TEXT(Table1[[#This Row],[Shipment Date]],"dddd")</f>
        <v>Monday</v>
      </c>
      <c r="G1101" s="1" t="str">
        <f>TEXT(Table1[[#This Row],[Shipment Date]],"mmmm")</f>
        <v>December</v>
      </c>
      <c r="H1101" s="1">
        <v>45671</v>
      </c>
      <c r="I1101" s="16" t="str">
        <f>TEXT(Table1[[#This Row],[Delivery Date]],"dddd")</f>
        <v>Tuesday</v>
      </c>
      <c r="J1101" s="1" t="str">
        <f>TEXT(Table1[[#This Row],[Delivery Date]],"mmmm")</f>
        <v>January</v>
      </c>
      <c r="K1101" t="s">
        <v>2888</v>
      </c>
      <c r="L1101" s="15" t="s">
        <v>38</v>
      </c>
      <c r="M1101" s="15" t="s">
        <v>147</v>
      </c>
      <c r="N1101" t="s">
        <v>2889</v>
      </c>
      <c r="O1101" s="15" t="s">
        <v>61</v>
      </c>
      <c r="P1101" s="15" t="s">
        <v>62</v>
      </c>
      <c r="Q1101" t="s">
        <v>2555</v>
      </c>
      <c r="R1101" t="s">
        <v>118</v>
      </c>
      <c r="S1101" t="s">
        <v>38</v>
      </c>
      <c r="T1101" t="s">
        <v>203</v>
      </c>
      <c r="U1101" s="15" t="s">
        <v>204</v>
      </c>
      <c r="V1101" s="15" t="s">
        <v>76</v>
      </c>
      <c r="W1101">
        <v>138</v>
      </c>
      <c r="X1101">
        <v>17.399999999999999</v>
      </c>
      <c r="Y1101" s="15">
        <v>2401.1999999999998</v>
      </c>
      <c r="Z1101">
        <v>7.8</v>
      </c>
      <c r="AA1101">
        <v>15</v>
      </c>
      <c r="AB1101">
        <v>1695</v>
      </c>
      <c r="AC1101" t="s">
        <v>36</v>
      </c>
      <c r="AD1101">
        <v>130.38</v>
      </c>
      <c r="AE1101">
        <v>2270.8199999999997</v>
      </c>
    </row>
    <row r="1102" spans="1:31" x14ac:dyDescent="0.25">
      <c r="A1102" s="15">
        <v>101100</v>
      </c>
      <c r="B1102" s="1">
        <v>45904</v>
      </c>
      <c r="C1102" s="1" t="str">
        <f>TEXT(Table1[[#This Row],[Order Date]],"dddd")</f>
        <v>Thursday</v>
      </c>
      <c r="D1102" s="16" t="str">
        <f>TEXT(Table1[[#This Row],[Order Date]],"mmmm")</f>
        <v>September</v>
      </c>
      <c r="E1102" s="1">
        <v>45905</v>
      </c>
      <c r="F1102" s="1" t="str">
        <f>TEXT(Table1[[#This Row],[Shipment Date]],"dddd")</f>
        <v>Friday</v>
      </c>
      <c r="G1102" s="1" t="str">
        <f>TEXT(Table1[[#This Row],[Shipment Date]],"mmmm")</f>
        <v>September</v>
      </c>
      <c r="H1102" s="1">
        <v>45914</v>
      </c>
      <c r="I1102" s="16" t="str">
        <f>TEXT(Table1[[#This Row],[Delivery Date]],"dddd")</f>
        <v>Sunday</v>
      </c>
      <c r="J1102" s="1" t="str">
        <f>TEXT(Table1[[#This Row],[Delivery Date]],"mmmm")</f>
        <v>September</v>
      </c>
      <c r="K1102" t="s">
        <v>2890</v>
      </c>
      <c r="L1102" s="15" t="s">
        <v>65</v>
      </c>
      <c r="M1102" s="15" t="s">
        <v>70</v>
      </c>
      <c r="N1102" t="s">
        <v>2891</v>
      </c>
      <c r="O1102" s="15" t="s">
        <v>177</v>
      </c>
      <c r="P1102" s="15" t="s">
        <v>29</v>
      </c>
      <c r="Q1102" t="s">
        <v>2892</v>
      </c>
      <c r="R1102" t="s">
        <v>118</v>
      </c>
      <c r="S1102" t="s">
        <v>54</v>
      </c>
      <c r="T1102" t="s">
        <v>33</v>
      </c>
      <c r="U1102" s="15" t="s">
        <v>34</v>
      </c>
      <c r="V1102" s="15" t="s">
        <v>35</v>
      </c>
      <c r="W1102">
        <v>132</v>
      </c>
      <c r="X1102">
        <v>62.94</v>
      </c>
      <c r="Y1102" s="15">
        <v>8308.08</v>
      </c>
      <c r="Z1102">
        <v>16.22</v>
      </c>
      <c r="AA1102">
        <v>9</v>
      </c>
      <c r="AB1102">
        <v>1787</v>
      </c>
      <c r="AC1102" t="s">
        <v>36</v>
      </c>
      <c r="AD1102">
        <v>981.72</v>
      </c>
      <c r="AE1102">
        <v>7326.36</v>
      </c>
    </row>
    <row r="1103" spans="1:31" x14ac:dyDescent="0.25">
      <c r="A1103" s="15">
        <v>101101</v>
      </c>
      <c r="B1103" s="1">
        <v>45992</v>
      </c>
      <c r="C1103" s="1" t="str">
        <f>TEXT(Table1[[#This Row],[Order Date]],"dddd")</f>
        <v>Monday</v>
      </c>
      <c r="D1103" s="16" t="str">
        <f>TEXT(Table1[[#This Row],[Order Date]],"mmmm")</f>
        <v>December</v>
      </c>
      <c r="E1103" s="1">
        <v>45996</v>
      </c>
      <c r="F1103" s="1" t="str">
        <f>TEXT(Table1[[#This Row],[Shipment Date]],"dddd")</f>
        <v>Friday</v>
      </c>
      <c r="G1103" s="1" t="str">
        <f>TEXT(Table1[[#This Row],[Shipment Date]],"mmmm")</f>
        <v>December</v>
      </c>
      <c r="H1103" s="1">
        <v>46008</v>
      </c>
      <c r="I1103" s="16" t="str">
        <f>TEXT(Table1[[#This Row],[Delivery Date]],"dddd")</f>
        <v>Wednesday</v>
      </c>
      <c r="J1103" s="1" t="str">
        <f>TEXT(Table1[[#This Row],[Delivery Date]],"mmmm")</f>
        <v>December</v>
      </c>
      <c r="K1103" t="s">
        <v>2893</v>
      </c>
      <c r="L1103" s="15" t="s">
        <v>25</v>
      </c>
      <c r="M1103" s="15" t="s">
        <v>233</v>
      </c>
      <c r="N1103" t="s">
        <v>2894</v>
      </c>
      <c r="O1103" s="15" t="s">
        <v>89</v>
      </c>
      <c r="P1103" s="15" t="s">
        <v>62</v>
      </c>
      <c r="Q1103" t="s">
        <v>792</v>
      </c>
      <c r="R1103" t="s">
        <v>98</v>
      </c>
      <c r="S1103" t="s">
        <v>38</v>
      </c>
      <c r="T1103" t="s">
        <v>55</v>
      </c>
      <c r="U1103" s="15" t="s">
        <v>56</v>
      </c>
      <c r="V1103" s="15" t="s">
        <v>123</v>
      </c>
      <c r="W1103">
        <v>58</v>
      </c>
      <c r="X1103">
        <v>14.01</v>
      </c>
      <c r="Y1103" s="15">
        <v>812.58</v>
      </c>
      <c r="Z1103">
        <v>12.1</v>
      </c>
      <c r="AA1103">
        <v>12</v>
      </c>
      <c r="AB1103">
        <v>3765</v>
      </c>
      <c r="AC1103" t="s">
        <v>188</v>
      </c>
      <c r="AD1103">
        <v>86.74</v>
      </c>
      <c r="AE1103">
        <v>725.84</v>
      </c>
    </row>
    <row r="1104" spans="1:31" x14ac:dyDescent="0.25">
      <c r="A1104" s="15">
        <v>101102</v>
      </c>
      <c r="B1104" s="1">
        <v>46015</v>
      </c>
      <c r="C1104" s="1" t="str">
        <f>TEXT(Table1[[#This Row],[Order Date]],"dddd")</f>
        <v>Wednesday</v>
      </c>
      <c r="D1104" s="16" t="str">
        <f>TEXT(Table1[[#This Row],[Order Date]],"mmmm")</f>
        <v>December</v>
      </c>
      <c r="E1104" s="1">
        <v>46018</v>
      </c>
      <c r="F1104" s="1" t="str">
        <f>TEXT(Table1[[#This Row],[Shipment Date]],"dddd")</f>
        <v>Saturday</v>
      </c>
      <c r="G1104" s="1" t="str">
        <f>TEXT(Table1[[#This Row],[Shipment Date]],"mmmm")</f>
        <v>December</v>
      </c>
      <c r="H1104" s="1">
        <v>46028</v>
      </c>
      <c r="I1104" s="16" t="str">
        <f>TEXT(Table1[[#This Row],[Delivery Date]],"dddd")</f>
        <v>Tuesday</v>
      </c>
      <c r="J1104" s="1" t="str">
        <f>TEXT(Table1[[#This Row],[Delivery Date]],"mmmm")</f>
        <v>January</v>
      </c>
      <c r="K1104" t="s">
        <v>2895</v>
      </c>
      <c r="L1104" s="15" t="s">
        <v>32</v>
      </c>
      <c r="M1104" s="15" t="s">
        <v>180</v>
      </c>
      <c r="N1104" t="s">
        <v>2896</v>
      </c>
      <c r="O1104" s="15" t="s">
        <v>85</v>
      </c>
      <c r="P1104" s="15" t="s">
        <v>52</v>
      </c>
      <c r="Q1104" t="s">
        <v>756</v>
      </c>
      <c r="R1104" t="s">
        <v>98</v>
      </c>
      <c r="S1104" t="s">
        <v>38</v>
      </c>
      <c r="T1104" t="s">
        <v>203</v>
      </c>
      <c r="U1104" s="15" t="s">
        <v>204</v>
      </c>
      <c r="V1104" s="15" t="s">
        <v>35</v>
      </c>
      <c r="W1104">
        <v>315</v>
      </c>
      <c r="X1104">
        <v>73.040000000000006</v>
      </c>
      <c r="Y1104" s="15">
        <v>23007.599999999999</v>
      </c>
      <c r="Z1104">
        <v>21.4</v>
      </c>
      <c r="AA1104">
        <v>10</v>
      </c>
      <c r="AB1104">
        <v>1158</v>
      </c>
      <c r="AC1104" t="s">
        <v>36</v>
      </c>
      <c r="AD1104">
        <v>1822.58</v>
      </c>
      <c r="AE1104">
        <v>21185.019999999997</v>
      </c>
    </row>
    <row r="1105" spans="1:31" x14ac:dyDescent="0.25">
      <c r="A1105" s="15">
        <v>101103</v>
      </c>
      <c r="B1105" s="1">
        <v>45847</v>
      </c>
      <c r="C1105" s="1" t="str">
        <f>TEXT(Table1[[#This Row],[Order Date]],"dddd")</f>
        <v>Wednesday</v>
      </c>
      <c r="D1105" s="16" t="str">
        <f>TEXT(Table1[[#This Row],[Order Date]],"mmmm")</f>
        <v>July</v>
      </c>
      <c r="E1105" s="1">
        <v>45850</v>
      </c>
      <c r="F1105" s="1" t="str">
        <f>TEXT(Table1[[#This Row],[Shipment Date]],"dddd")</f>
        <v>Saturday</v>
      </c>
      <c r="G1105" s="1" t="str">
        <f>TEXT(Table1[[#This Row],[Shipment Date]],"mmmm")</f>
        <v>July</v>
      </c>
      <c r="H1105" s="1">
        <v>45856</v>
      </c>
      <c r="I1105" s="16" t="str">
        <f>TEXT(Table1[[#This Row],[Delivery Date]],"dddd")</f>
        <v>Friday</v>
      </c>
      <c r="J1105" s="1" t="str">
        <f>TEXT(Table1[[#This Row],[Delivery Date]],"mmmm")</f>
        <v>July</v>
      </c>
      <c r="K1105" t="s">
        <v>2897</v>
      </c>
      <c r="L1105" s="15" t="s">
        <v>25</v>
      </c>
      <c r="M1105" s="15" t="s">
        <v>59</v>
      </c>
      <c r="N1105" t="s">
        <v>2898</v>
      </c>
      <c r="O1105" s="15" t="s">
        <v>85</v>
      </c>
      <c r="P1105" s="15" t="s">
        <v>52</v>
      </c>
      <c r="Q1105" t="s">
        <v>2899</v>
      </c>
      <c r="R1105" t="s">
        <v>122</v>
      </c>
      <c r="S1105" t="s">
        <v>65</v>
      </c>
      <c r="T1105" t="s">
        <v>102</v>
      </c>
      <c r="U1105" s="15" t="s">
        <v>103</v>
      </c>
      <c r="V1105" s="15" t="s">
        <v>123</v>
      </c>
      <c r="W1105">
        <v>69</v>
      </c>
      <c r="X1105">
        <v>50.88</v>
      </c>
      <c r="Y1105" s="15">
        <v>3510.72</v>
      </c>
      <c r="Z1105">
        <v>12.37</v>
      </c>
      <c r="AA1105">
        <v>6</v>
      </c>
      <c r="AB1105">
        <v>3320</v>
      </c>
      <c r="AC1105" t="s">
        <v>36</v>
      </c>
      <c r="AD1105">
        <v>301.67</v>
      </c>
      <c r="AE1105">
        <v>3209.0499999999997</v>
      </c>
    </row>
    <row r="1106" spans="1:31" x14ac:dyDescent="0.25">
      <c r="A1106" s="15">
        <v>101104</v>
      </c>
      <c r="B1106" s="1">
        <v>45404</v>
      </c>
      <c r="C1106" s="1" t="str">
        <f>TEXT(Table1[[#This Row],[Order Date]],"dddd")</f>
        <v>Monday</v>
      </c>
      <c r="D1106" s="16" t="str">
        <f>TEXT(Table1[[#This Row],[Order Date]],"mmmm")</f>
        <v>April</v>
      </c>
      <c r="E1106" s="1">
        <v>45408</v>
      </c>
      <c r="F1106" s="1" t="str">
        <f>TEXT(Table1[[#This Row],[Shipment Date]],"dddd")</f>
        <v>Friday</v>
      </c>
      <c r="G1106" s="1" t="str">
        <f>TEXT(Table1[[#This Row],[Shipment Date]],"mmmm")</f>
        <v>April</v>
      </c>
      <c r="H1106" s="1">
        <v>45418</v>
      </c>
      <c r="I1106" s="16" t="str">
        <f>TEXT(Table1[[#This Row],[Delivery Date]],"dddd")</f>
        <v>Monday</v>
      </c>
      <c r="J1106" s="1" t="str">
        <f>TEXT(Table1[[#This Row],[Delivery Date]],"mmmm")</f>
        <v>May</v>
      </c>
      <c r="K1106" t="s">
        <v>2900</v>
      </c>
      <c r="L1106" s="15" t="s">
        <v>32</v>
      </c>
      <c r="M1106" s="15" t="s">
        <v>110</v>
      </c>
      <c r="N1106" t="s">
        <v>2901</v>
      </c>
      <c r="O1106" s="15" t="s">
        <v>79</v>
      </c>
      <c r="P1106" s="15" t="s">
        <v>80</v>
      </c>
      <c r="Q1106" t="s">
        <v>2902</v>
      </c>
      <c r="R1106" t="s">
        <v>113</v>
      </c>
      <c r="S1106" t="s">
        <v>25</v>
      </c>
      <c r="T1106" t="s">
        <v>151</v>
      </c>
      <c r="U1106" s="15" t="s">
        <v>152</v>
      </c>
      <c r="V1106" s="15" t="s">
        <v>76</v>
      </c>
      <c r="W1106">
        <v>313</v>
      </c>
      <c r="X1106">
        <v>192.49</v>
      </c>
      <c r="Y1106" s="15">
        <v>60249.37</v>
      </c>
      <c r="Z1106">
        <v>13.72</v>
      </c>
      <c r="AA1106">
        <v>10</v>
      </c>
      <c r="AB1106">
        <v>1592</v>
      </c>
      <c r="AC1106" t="s">
        <v>36</v>
      </c>
      <c r="AD1106">
        <v>10438.01</v>
      </c>
      <c r="AE1106">
        <v>49811.360000000001</v>
      </c>
    </row>
    <row r="1107" spans="1:31" x14ac:dyDescent="0.25">
      <c r="A1107" s="15">
        <v>101105</v>
      </c>
      <c r="B1107" s="1">
        <v>45490</v>
      </c>
      <c r="C1107" s="1" t="str">
        <f>TEXT(Table1[[#This Row],[Order Date]],"dddd")</f>
        <v>Wednesday</v>
      </c>
      <c r="D1107" s="16" t="str">
        <f>TEXT(Table1[[#This Row],[Order Date]],"mmmm")</f>
        <v>July</v>
      </c>
      <c r="E1107" s="1">
        <v>45492</v>
      </c>
      <c r="F1107" s="1" t="str">
        <f>TEXT(Table1[[#This Row],[Shipment Date]],"dddd")</f>
        <v>Friday</v>
      </c>
      <c r="G1107" s="1" t="str">
        <f>TEXT(Table1[[#This Row],[Shipment Date]],"mmmm")</f>
        <v>July</v>
      </c>
      <c r="H1107" s="1">
        <v>45506</v>
      </c>
      <c r="I1107" s="16" t="str">
        <f>TEXT(Table1[[#This Row],[Delivery Date]],"dddd")</f>
        <v>Friday</v>
      </c>
      <c r="J1107" s="1" t="str">
        <f>TEXT(Table1[[#This Row],[Delivery Date]],"mmmm")</f>
        <v>August</v>
      </c>
      <c r="K1107" t="s">
        <v>2903</v>
      </c>
      <c r="L1107" s="15" t="s">
        <v>38</v>
      </c>
      <c r="M1107" s="15" t="s">
        <v>83</v>
      </c>
      <c r="N1107" t="s">
        <v>2904</v>
      </c>
      <c r="O1107" s="15" t="s">
        <v>89</v>
      </c>
      <c r="P1107" s="15" t="s">
        <v>62</v>
      </c>
      <c r="Q1107" t="s">
        <v>398</v>
      </c>
      <c r="R1107" t="s">
        <v>187</v>
      </c>
      <c r="S1107" t="s">
        <v>54</v>
      </c>
      <c r="T1107" t="s">
        <v>107</v>
      </c>
      <c r="U1107" s="15" t="s">
        <v>108</v>
      </c>
      <c r="V1107" s="15" t="s">
        <v>123</v>
      </c>
      <c r="W1107">
        <v>129</v>
      </c>
      <c r="X1107">
        <v>48.77</v>
      </c>
      <c r="Y1107" s="15">
        <v>6291.33</v>
      </c>
      <c r="Z1107">
        <v>13.83</v>
      </c>
      <c r="AA1107">
        <v>14</v>
      </c>
      <c r="AB1107">
        <v>1861</v>
      </c>
      <c r="AC1107" t="s">
        <v>36</v>
      </c>
      <c r="AD1107">
        <v>937.85</v>
      </c>
      <c r="AE1107">
        <v>5353.48</v>
      </c>
    </row>
    <row r="1108" spans="1:31" x14ac:dyDescent="0.25">
      <c r="A1108" s="15">
        <v>101106</v>
      </c>
      <c r="B1108" s="1">
        <v>45824</v>
      </c>
      <c r="C1108" s="1" t="str">
        <f>TEXT(Table1[[#This Row],[Order Date]],"dddd")</f>
        <v>Monday</v>
      </c>
      <c r="D1108" s="16" t="str">
        <f>TEXT(Table1[[#This Row],[Order Date]],"mmmm")</f>
        <v>June</v>
      </c>
      <c r="E1108" s="1">
        <v>45826</v>
      </c>
      <c r="F1108" s="1" t="str">
        <f>TEXT(Table1[[#This Row],[Shipment Date]],"dddd")</f>
        <v>Wednesday</v>
      </c>
      <c r="G1108" s="1" t="str">
        <f>TEXT(Table1[[#This Row],[Shipment Date]],"mmmm")</f>
        <v>June</v>
      </c>
      <c r="H1108" s="1">
        <v>45829</v>
      </c>
      <c r="I1108" s="16" t="str">
        <f>TEXT(Table1[[#This Row],[Delivery Date]],"dddd")</f>
        <v>Saturday</v>
      </c>
      <c r="J1108" s="1" t="str">
        <f>TEXT(Table1[[#This Row],[Delivery Date]],"mmmm")</f>
        <v>June</v>
      </c>
      <c r="K1108" t="s">
        <v>2905</v>
      </c>
      <c r="L1108" s="15" t="s">
        <v>54</v>
      </c>
      <c r="M1108" s="15" t="s">
        <v>165</v>
      </c>
      <c r="N1108" t="s">
        <v>2906</v>
      </c>
      <c r="O1108" s="15" t="s">
        <v>116</v>
      </c>
      <c r="P1108" s="15" t="s">
        <v>62</v>
      </c>
      <c r="Q1108" t="s">
        <v>599</v>
      </c>
      <c r="R1108" t="s">
        <v>118</v>
      </c>
      <c r="S1108" t="s">
        <v>65</v>
      </c>
      <c r="T1108" t="s">
        <v>151</v>
      </c>
      <c r="U1108" s="15" t="s">
        <v>152</v>
      </c>
      <c r="V1108" s="15" t="s">
        <v>68</v>
      </c>
      <c r="W1108">
        <v>309</v>
      </c>
      <c r="X1108">
        <v>28.71</v>
      </c>
      <c r="Y1108" s="15">
        <v>8871.39</v>
      </c>
      <c r="Z1108">
        <v>48.54</v>
      </c>
      <c r="AA1108">
        <v>3</v>
      </c>
      <c r="AB1108">
        <v>2208</v>
      </c>
      <c r="AC1108" t="s">
        <v>36</v>
      </c>
      <c r="AD1108">
        <v>1025.31</v>
      </c>
      <c r="AE1108">
        <v>7846.08</v>
      </c>
    </row>
    <row r="1109" spans="1:31" x14ac:dyDescent="0.25">
      <c r="A1109" s="15">
        <v>101107</v>
      </c>
      <c r="B1109" s="1">
        <v>45807</v>
      </c>
      <c r="C1109" s="1" t="str">
        <f>TEXT(Table1[[#This Row],[Order Date]],"dddd")</f>
        <v>Friday</v>
      </c>
      <c r="D1109" s="16" t="str">
        <f>TEXT(Table1[[#This Row],[Order Date]],"mmmm")</f>
        <v>May</v>
      </c>
      <c r="E1109" s="1">
        <v>45808</v>
      </c>
      <c r="F1109" s="1" t="str">
        <f>TEXT(Table1[[#This Row],[Shipment Date]],"dddd")</f>
        <v>Saturday</v>
      </c>
      <c r="G1109" s="1" t="str">
        <f>TEXT(Table1[[#This Row],[Shipment Date]],"mmmm")</f>
        <v>May</v>
      </c>
      <c r="H1109" s="1">
        <v>45831</v>
      </c>
      <c r="I1109" s="16" t="str">
        <f>TEXT(Table1[[#This Row],[Delivery Date]],"dddd")</f>
        <v>Monday</v>
      </c>
      <c r="J1109" s="1" t="str">
        <f>TEXT(Table1[[#This Row],[Delivery Date]],"mmmm")</f>
        <v>June</v>
      </c>
      <c r="K1109" t="s">
        <v>2907</v>
      </c>
      <c r="L1109" s="15" t="s">
        <v>38</v>
      </c>
      <c r="M1109" s="15" t="s">
        <v>147</v>
      </c>
      <c r="N1109" t="s">
        <v>2908</v>
      </c>
      <c r="O1109" s="15" t="s">
        <v>139</v>
      </c>
      <c r="P1109" s="15" t="s">
        <v>42</v>
      </c>
      <c r="Q1109" t="s">
        <v>1237</v>
      </c>
      <c r="R1109" t="s">
        <v>44</v>
      </c>
      <c r="S1109" t="s">
        <v>54</v>
      </c>
      <c r="T1109" t="s">
        <v>33</v>
      </c>
      <c r="U1109" s="15" t="s">
        <v>34</v>
      </c>
      <c r="V1109" s="15" t="s">
        <v>76</v>
      </c>
      <c r="W1109">
        <v>282</v>
      </c>
      <c r="X1109">
        <v>92.74</v>
      </c>
      <c r="Y1109" s="15">
        <v>26152.68</v>
      </c>
      <c r="Z1109">
        <v>13.16</v>
      </c>
      <c r="AA1109">
        <v>23</v>
      </c>
      <c r="AB1109">
        <v>251</v>
      </c>
      <c r="AC1109" t="s">
        <v>36</v>
      </c>
      <c r="AD1109">
        <v>2594.6999999999998</v>
      </c>
      <c r="AE1109">
        <v>23557.98</v>
      </c>
    </row>
    <row r="1110" spans="1:31" x14ac:dyDescent="0.25">
      <c r="A1110" s="15">
        <v>101108</v>
      </c>
      <c r="B1110" s="1">
        <v>45749</v>
      </c>
      <c r="C1110" s="1" t="str">
        <f>TEXT(Table1[[#This Row],[Order Date]],"dddd")</f>
        <v>Wednesday</v>
      </c>
      <c r="D1110" s="16" t="str">
        <f>TEXT(Table1[[#This Row],[Order Date]],"mmmm")</f>
        <v>April</v>
      </c>
      <c r="E1110" s="1">
        <v>45750</v>
      </c>
      <c r="F1110" s="1" t="str">
        <f>TEXT(Table1[[#This Row],[Shipment Date]],"dddd")</f>
        <v>Thursday</v>
      </c>
      <c r="G1110" s="1" t="str">
        <f>TEXT(Table1[[#This Row],[Shipment Date]],"mmmm")</f>
        <v>April</v>
      </c>
      <c r="H1110" s="1">
        <v>45766</v>
      </c>
      <c r="I1110" s="16" t="str">
        <f>TEXT(Table1[[#This Row],[Delivery Date]],"dddd")</f>
        <v>Saturday</v>
      </c>
      <c r="J1110" s="1" t="str">
        <f>TEXT(Table1[[#This Row],[Delivery Date]],"mmmm")</f>
        <v>April</v>
      </c>
      <c r="K1110" t="s">
        <v>2909</v>
      </c>
      <c r="L1110" s="15" t="s">
        <v>38</v>
      </c>
      <c r="M1110" s="15" t="s">
        <v>83</v>
      </c>
      <c r="N1110" t="s">
        <v>2910</v>
      </c>
      <c r="O1110" s="15" t="s">
        <v>230</v>
      </c>
      <c r="P1110" s="15" t="s">
        <v>80</v>
      </c>
      <c r="Q1110" t="s">
        <v>1342</v>
      </c>
      <c r="R1110" t="s">
        <v>212</v>
      </c>
      <c r="S1110" t="s">
        <v>38</v>
      </c>
      <c r="T1110" t="s">
        <v>74</v>
      </c>
      <c r="U1110" s="15" t="s">
        <v>75</v>
      </c>
      <c r="V1110" s="15" t="s">
        <v>76</v>
      </c>
      <c r="W1110">
        <v>253</v>
      </c>
      <c r="X1110">
        <v>193.08</v>
      </c>
      <c r="Y1110" s="15">
        <v>48849.24</v>
      </c>
      <c r="Z1110">
        <v>9.36</v>
      </c>
      <c r="AA1110">
        <v>16</v>
      </c>
      <c r="AB1110">
        <v>1453</v>
      </c>
      <c r="AC1110" t="s">
        <v>36</v>
      </c>
      <c r="AD1110">
        <v>8498.5</v>
      </c>
      <c r="AE1110">
        <v>40350.74</v>
      </c>
    </row>
    <row r="1111" spans="1:31" x14ac:dyDescent="0.25">
      <c r="A1111" s="15">
        <v>101109</v>
      </c>
      <c r="B1111" s="1">
        <v>46009</v>
      </c>
      <c r="C1111" s="1" t="str">
        <f>TEXT(Table1[[#This Row],[Order Date]],"dddd")</f>
        <v>Thursday</v>
      </c>
      <c r="D1111" s="16" t="str">
        <f>TEXT(Table1[[#This Row],[Order Date]],"mmmm")</f>
        <v>December</v>
      </c>
      <c r="E1111" s="1">
        <v>46010</v>
      </c>
      <c r="F1111" s="1" t="str">
        <f>TEXT(Table1[[#This Row],[Shipment Date]],"dddd")</f>
        <v>Friday</v>
      </c>
      <c r="G1111" s="1" t="str">
        <f>TEXT(Table1[[#This Row],[Shipment Date]],"mmmm")</f>
        <v>December</v>
      </c>
      <c r="H1111" s="1">
        <v>46011</v>
      </c>
      <c r="I1111" s="16" t="str">
        <f>TEXT(Table1[[#This Row],[Delivery Date]],"dddd")</f>
        <v>Saturday</v>
      </c>
      <c r="J1111" s="1" t="str">
        <f>TEXT(Table1[[#This Row],[Delivery Date]],"mmmm")</f>
        <v>December</v>
      </c>
      <c r="K1111" t="s">
        <v>2911</v>
      </c>
      <c r="L1111" s="15" t="s">
        <v>65</v>
      </c>
      <c r="M1111" s="15" t="s">
        <v>142</v>
      </c>
      <c r="N1111" t="s">
        <v>2912</v>
      </c>
      <c r="O1111" s="15" t="s">
        <v>207</v>
      </c>
      <c r="P1111" s="15" t="s">
        <v>80</v>
      </c>
      <c r="Q1111" t="s">
        <v>1633</v>
      </c>
      <c r="R1111" t="s">
        <v>31</v>
      </c>
      <c r="S1111" t="s">
        <v>65</v>
      </c>
      <c r="T1111" t="s">
        <v>74</v>
      </c>
      <c r="U1111" s="15" t="s">
        <v>75</v>
      </c>
      <c r="V1111" s="15" t="s">
        <v>68</v>
      </c>
      <c r="W1111">
        <v>243</v>
      </c>
      <c r="X1111">
        <v>292.07</v>
      </c>
      <c r="Y1111" s="15">
        <v>70973.009999999995</v>
      </c>
      <c r="Z1111">
        <v>32.78</v>
      </c>
      <c r="AA1111">
        <v>1</v>
      </c>
      <c r="AB1111">
        <v>1393</v>
      </c>
      <c r="AC1111" t="s">
        <v>36</v>
      </c>
      <c r="AD1111">
        <v>12184.16</v>
      </c>
      <c r="AE1111">
        <v>58788.849999999991</v>
      </c>
    </row>
    <row r="1112" spans="1:31" x14ac:dyDescent="0.25">
      <c r="A1112" s="15">
        <v>101110</v>
      </c>
      <c r="B1112" s="1">
        <v>45940</v>
      </c>
      <c r="C1112" s="1" t="str">
        <f>TEXT(Table1[[#This Row],[Order Date]],"dddd")</f>
        <v>Friday</v>
      </c>
      <c r="D1112" s="16" t="str">
        <f>TEXT(Table1[[#This Row],[Order Date]],"mmmm")</f>
        <v>October</v>
      </c>
      <c r="E1112" s="1">
        <v>45941</v>
      </c>
      <c r="F1112" s="1" t="str">
        <f>TEXT(Table1[[#This Row],[Shipment Date]],"dddd")</f>
        <v>Saturday</v>
      </c>
      <c r="G1112" s="1" t="str">
        <f>TEXT(Table1[[#This Row],[Shipment Date]],"mmmm")</f>
        <v>October</v>
      </c>
      <c r="H1112" s="1">
        <v>45966</v>
      </c>
      <c r="I1112" s="16" t="str">
        <f>TEXT(Table1[[#This Row],[Delivery Date]],"dddd")</f>
        <v>Wednesday</v>
      </c>
      <c r="J1112" s="1" t="str">
        <f>TEXT(Table1[[#This Row],[Delivery Date]],"mmmm")</f>
        <v>November</v>
      </c>
      <c r="K1112" t="s">
        <v>2913</v>
      </c>
      <c r="L1112" s="15" t="s">
        <v>54</v>
      </c>
      <c r="M1112" s="15" t="s">
        <v>225</v>
      </c>
      <c r="N1112" t="s">
        <v>2914</v>
      </c>
      <c r="O1112" s="15" t="s">
        <v>246</v>
      </c>
      <c r="P1112" s="15" t="s">
        <v>29</v>
      </c>
      <c r="Q1112" t="s">
        <v>2841</v>
      </c>
      <c r="R1112" t="s">
        <v>122</v>
      </c>
      <c r="S1112" t="s">
        <v>25</v>
      </c>
      <c r="T1112" t="s">
        <v>55</v>
      </c>
      <c r="U1112" s="15" t="s">
        <v>56</v>
      </c>
      <c r="V1112" s="15" t="s">
        <v>76</v>
      </c>
      <c r="W1112">
        <v>69</v>
      </c>
      <c r="X1112">
        <v>51.35</v>
      </c>
      <c r="Y1112" s="15">
        <v>3543.15</v>
      </c>
      <c r="Z1112">
        <v>9.2799999999999994</v>
      </c>
      <c r="AA1112">
        <v>25</v>
      </c>
      <c r="AB1112">
        <v>2816</v>
      </c>
      <c r="AC1112" t="s">
        <v>188</v>
      </c>
      <c r="AD1112">
        <v>703.93</v>
      </c>
      <c r="AE1112">
        <v>2839.2200000000003</v>
      </c>
    </row>
    <row r="1113" spans="1:31" x14ac:dyDescent="0.25">
      <c r="A1113" s="15">
        <v>101111</v>
      </c>
      <c r="B1113" s="1">
        <v>45793</v>
      </c>
      <c r="C1113" s="1" t="str">
        <f>TEXT(Table1[[#This Row],[Order Date]],"dddd")</f>
        <v>Friday</v>
      </c>
      <c r="D1113" s="16" t="str">
        <f>TEXT(Table1[[#This Row],[Order Date]],"mmmm")</f>
        <v>May</v>
      </c>
      <c r="E1113" s="1">
        <v>45797</v>
      </c>
      <c r="F1113" s="1" t="str">
        <f>TEXT(Table1[[#This Row],[Shipment Date]],"dddd")</f>
        <v>Tuesday</v>
      </c>
      <c r="G1113" s="1" t="str">
        <f>TEXT(Table1[[#This Row],[Shipment Date]],"mmmm")</f>
        <v>May</v>
      </c>
      <c r="H1113" s="1">
        <v>45805</v>
      </c>
      <c r="I1113" s="16" t="str">
        <f>TEXT(Table1[[#This Row],[Delivery Date]],"dddd")</f>
        <v>Wednesday</v>
      </c>
      <c r="J1113" s="1" t="str">
        <f>TEXT(Table1[[#This Row],[Delivery Date]],"mmmm")</f>
        <v>May</v>
      </c>
      <c r="K1113" t="s">
        <v>2915</v>
      </c>
      <c r="L1113" s="15" t="s">
        <v>25</v>
      </c>
      <c r="M1113" s="15" t="s">
        <v>172</v>
      </c>
      <c r="N1113" t="s">
        <v>818</v>
      </c>
      <c r="O1113" s="15" t="s">
        <v>61</v>
      </c>
      <c r="P1113" s="15" t="s">
        <v>62</v>
      </c>
      <c r="Q1113" t="s">
        <v>2371</v>
      </c>
      <c r="R1113" t="s">
        <v>118</v>
      </c>
      <c r="S1113" t="s">
        <v>54</v>
      </c>
      <c r="T1113" t="s">
        <v>203</v>
      </c>
      <c r="U1113" s="15" t="s">
        <v>204</v>
      </c>
      <c r="V1113" s="15" t="s">
        <v>123</v>
      </c>
      <c r="W1113">
        <v>225</v>
      </c>
      <c r="X1113">
        <v>28.38</v>
      </c>
      <c r="Y1113" s="15">
        <v>6385.5</v>
      </c>
      <c r="Z1113">
        <v>16.16</v>
      </c>
      <c r="AA1113">
        <v>8</v>
      </c>
      <c r="AB1113">
        <v>4230</v>
      </c>
      <c r="AC1113" t="s">
        <v>36</v>
      </c>
      <c r="AD1113">
        <v>1034.8399999999999</v>
      </c>
      <c r="AE1113">
        <v>5350.66</v>
      </c>
    </row>
    <row r="1114" spans="1:31" x14ac:dyDescent="0.25">
      <c r="A1114" s="15">
        <v>101112</v>
      </c>
      <c r="B1114" s="1">
        <v>45959</v>
      </c>
      <c r="C1114" s="1" t="str">
        <f>TEXT(Table1[[#This Row],[Order Date]],"dddd")</f>
        <v>Wednesday</v>
      </c>
      <c r="D1114" s="16" t="str">
        <f>TEXT(Table1[[#This Row],[Order Date]],"mmmm")</f>
        <v>October</v>
      </c>
      <c r="E1114" s="1">
        <v>45960</v>
      </c>
      <c r="F1114" s="1" t="str">
        <f>TEXT(Table1[[#This Row],[Shipment Date]],"dddd")</f>
        <v>Thursday</v>
      </c>
      <c r="G1114" s="1" t="str">
        <f>TEXT(Table1[[#This Row],[Shipment Date]],"mmmm")</f>
        <v>October</v>
      </c>
      <c r="H1114" s="1">
        <v>45967</v>
      </c>
      <c r="I1114" s="16" t="str">
        <f>TEXT(Table1[[#This Row],[Delivery Date]],"dddd")</f>
        <v>Thursday</v>
      </c>
      <c r="J1114" s="1" t="str">
        <f>TEXT(Table1[[#This Row],[Delivery Date]],"mmmm")</f>
        <v>November</v>
      </c>
      <c r="K1114" t="s">
        <v>2916</v>
      </c>
      <c r="L1114" s="15" t="s">
        <v>25</v>
      </c>
      <c r="M1114" s="15" t="s">
        <v>221</v>
      </c>
      <c r="N1114" t="s">
        <v>2917</v>
      </c>
      <c r="O1114" s="15" t="s">
        <v>72</v>
      </c>
      <c r="P1114" s="15" t="s">
        <v>42</v>
      </c>
      <c r="Q1114" t="s">
        <v>1573</v>
      </c>
      <c r="R1114" t="s">
        <v>44</v>
      </c>
      <c r="S1114" t="s">
        <v>65</v>
      </c>
      <c r="T1114" t="s">
        <v>203</v>
      </c>
      <c r="U1114" s="15" t="s">
        <v>204</v>
      </c>
      <c r="V1114" s="15" t="s">
        <v>35</v>
      </c>
      <c r="W1114">
        <v>435</v>
      </c>
      <c r="X1114">
        <v>266.77999999999997</v>
      </c>
      <c r="Y1114" s="15">
        <v>116049.3</v>
      </c>
      <c r="Z1114">
        <v>24.81</v>
      </c>
      <c r="AA1114">
        <v>7</v>
      </c>
      <c r="AB1114">
        <v>535</v>
      </c>
      <c r="AC1114" t="s">
        <v>36</v>
      </c>
      <c r="AD1114">
        <v>9557.24</v>
      </c>
      <c r="AE1114">
        <v>106492.06</v>
      </c>
    </row>
    <row r="1115" spans="1:31" x14ac:dyDescent="0.25">
      <c r="A1115" s="15">
        <v>101113</v>
      </c>
      <c r="B1115" s="1">
        <v>45306</v>
      </c>
      <c r="C1115" s="1" t="str">
        <f>TEXT(Table1[[#This Row],[Order Date]],"dddd")</f>
        <v>Monday</v>
      </c>
      <c r="D1115" s="16" t="str">
        <f>TEXT(Table1[[#This Row],[Order Date]],"mmmm")</f>
        <v>January</v>
      </c>
      <c r="E1115" s="1">
        <v>45309</v>
      </c>
      <c r="F1115" s="1" t="str">
        <f>TEXT(Table1[[#This Row],[Shipment Date]],"dddd")</f>
        <v>Thursday</v>
      </c>
      <c r="G1115" s="1" t="str">
        <f>TEXT(Table1[[#This Row],[Shipment Date]],"mmmm")</f>
        <v>January</v>
      </c>
      <c r="H1115" s="1">
        <v>45310</v>
      </c>
      <c r="I1115" s="16" t="str">
        <f>TEXT(Table1[[#This Row],[Delivery Date]],"dddd")</f>
        <v>Friday</v>
      </c>
      <c r="J1115" s="1" t="str">
        <f>TEXT(Table1[[#This Row],[Delivery Date]],"mmmm")</f>
        <v>January</v>
      </c>
      <c r="K1115" t="s">
        <v>2627</v>
      </c>
      <c r="L1115" s="15" t="s">
        <v>54</v>
      </c>
      <c r="M1115" s="15" t="s">
        <v>193</v>
      </c>
      <c r="N1115" t="s">
        <v>2918</v>
      </c>
      <c r="O1115" s="15" t="s">
        <v>41</v>
      </c>
      <c r="P1115" s="15" t="s">
        <v>42</v>
      </c>
      <c r="Q1115" t="s">
        <v>2919</v>
      </c>
      <c r="R1115" t="s">
        <v>113</v>
      </c>
      <c r="S1115" t="s">
        <v>65</v>
      </c>
      <c r="T1115" t="s">
        <v>45</v>
      </c>
      <c r="U1115" s="15" t="s">
        <v>46</v>
      </c>
      <c r="V1115" s="15" t="s">
        <v>68</v>
      </c>
      <c r="W1115">
        <v>401</v>
      </c>
      <c r="X1115">
        <v>93.29</v>
      </c>
      <c r="Y1115" s="15">
        <v>37409.29</v>
      </c>
      <c r="Z1115">
        <v>54.5</v>
      </c>
      <c r="AA1115">
        <v>1</v>
      </c>
      <c r="AB1115">
        <v>789</v>
      </c>
      <c r="AC1115" t="s">
        <v>36</v>
      </c>
      <c r="AD1115">
        <v>3560.64</v>
      </c>
      <c r="AE1115">
        <v>33848.65</v>
      </c>
    </row>
    <row r="1116" spans="1:31" x14ac:dyDescent="0.25">
      <c r="A1116" s="15">
        <v>101114</v>
      </c>
      <c r="B1116" s="1">
        <v>45532</v>
      </c>
      <c r="C1116" s="1" t="str">
        <f>TEXT(Table1[[#This Row],[Order Date]],"dddd")</f>
        <v>Wednesday</v>
      </c>
      <c r="D1116" s="16" t="str">
        <f>TEXT(Table1[[#This Row],[Order Date]],"mmmm")</f>
        <v>August</v>
      </c>
      <c r="E1116" s="1">
        <v>45534</v>
      </c>
      <c r="F1116" s="1" t="str">
        <f>TEXT(Table1[[#This Row],[Shipment Date]],"dddd")</f>
        <v>Friday</v>
      </c>
      <c r="G1116" s="1" t="str">
        <f>TEXT(Table1[[#This Row],[Shipment Date]],"mmmm")</f>
        <v>August</v>
      </c>
      <c r="H1116" s="1">
        <v>45544</v>
      </c>
      <c r="I1116" s="16" t="str">
        <f>TEXT(Table1[[#This Row],[Delivery Date]],"dddd")</f>
        <v>Monday</v>
      </c>
      <c r="J1116" s="1" t="str">
        <f>TEXT(Table1[[#This Row],[Delivery Date]],"mmmm")</f>
        <v>September</v>
      </c>
      <c r="K1116" t="s">
        <v>2920</v>
      </c>
      <c r="L1116" s="15" t="s">
        <v>25</v>
      </c>
      <c r="M1116" s="15" t="s">
        <v>244</v>
      </c>
      <c r="N1116" t="s">
        <v>2921</v>
      </c>
      <c r="O1116" s="15" t="s">
        <v>139</v>
      </c>
      <c r="P1116" s="15" t="s">
        <v>42</v>
      </c>
      <c r="Q1116" t="s">
        <v>1071</v>
      </c>
      <c r="R1116" t="s">
        <v>64</v>
      </c>
      <c r="S1116" t="s">
        <v>32</v>
      </c>
      <c r="T1116" t="s">
        <v>33</v>
      </c>
      <c r="U1116" s="15" t="s">
        <v>34</v>
      </c>
      <c r="V1116" s="15" t="s">
        <v>123</v>
      </c>
      <c r="W1116">
        <v>416</v>
      </c>
      <c r="X1116">
        <v>193.55</v>
      </c>
      <c r="Y1116" s="15">
        <v>80516.800000000003</v>
      </c>
      <c r="Z1116">
        <v>20.8</v>
      </c>
      <c r="AA1116">
        <v>10</v>
      </c>
      <c r="AB1116">
        <v>1434</v>
      </c>
      <c r="AC1116" t="s">
        <v>36</v>
      </c>
      <c r="AD1116">
        <v>6981.91</v>
      </c>
      <c r="AE1116">
        <v>73534.89</v>
      </c>
    </row>
    <row r="1117" spans="1:31" x14ac:dyDescent="0.25">
      <c r="A1117" s="15">
        <v>101115</v>
      </c>
      <c r="B1117" s="1">
        <v>45695</v>
      </c>
      <c r="C1117" s="1" t="str">
        <f>TEXT(Table1[[#This Row],[Order Date]],"dddd")</f>
        <v>Friday</v>
      </c>
      <c r="D1117" s="16" t="str">
        <f>TEXT(Table1[[#This Row],[Order Date]],"mmmm")</f>
        <v>February</v>
      </c>
      <c r="E1117" s="1">
        <v>45700</v>
      </c>
      <c r="F1117" s="1" t="str">
        <f>TEXT(Table1[[#This Row],[Shipment Date]],"dddd")</f>
        <v>Wednesday</v>
      </c>
      <c r="G1117" s="1" t="str">
        <f>TEXT(Table1[[#This Row],[Shipment Date]],"mmmm")</f>
        <v>February</v>
      </c>
      <c r="H1117" s="1">
        <v>45702</v>
      </c>
      <c r="I1117" s="16" t="str">
        <f>TEXT(Table1[[#This Row],[Delivery Date]],"dddd")</f>
        <v>Friday</v>
      </c>
      <c r="J1117" s="1" t="str">
        <f>TEXT(Table1[[#This Row],[Delivery Date]],"mmmm")</f>
        <v>February</v>
      </c>
      <c r="K1117" t="s">
        <v>1694</v>
      </c>
      <c r="L1117" s="15" t="s">
        <v>32</v>
      </c>
      <c r="M1117" s="15" t="s">
        <v>273</v>
      </c>
      <c r="N1117" t="s">
        <v>2922</v>
      </c>
      <c r="O1117" s="15" t="s">
        <v>207</v>
      </c>
      <c r="P1117" s="15" t="s">
        <v>80</v>
      </c>
      <c r="Q1117" t="s">
        <v>2692</v>
      </c>
      <c r="R1117" t="s">
        <v>187</v>
      </c>
      <c r="S1117" t="s">
        <v>65</v>
      </c>
      <c r="T1117" t="s">
        <v>92</v>
      </c>
      <c r="U1117" s="15" t="s">
        <v>93</v>
      </c>
      <c r="V1117" s="15" t="s">
        <v>68</v>
      </c>
      <c r="W1117">
        <v>120</v>
      </c>
      <c r="X1117">
        <v>333.12</v>
      </c>
      <c r="Y1117" s="15">
        <v>39974.400000000001</v>
      </c>
      <c r="Z1117">
        <v>36.29</v>
      </c>
      <c r="AA1117">
        <v>2</v>
      </c>
      <c r="AB1117">
        <v>1569</v>
      </c>
      <c r="AC1117" t="s">
        <v>36</v>
      </c>
      <c r="AD1117">
        <v>11043.11</v>
      </c>
      <c r="AE1117">
        <v>28931.29</v>
      </c>
    </row>
    <row r="1118" spans="1:31" x14ac:dyDescent="0.25">
      <c r="A1118" s="15">
        <v>101116</v>
      </c>
      <c r="B1118" s="1">
        <v>45868</v>
      </c>
      <c r="C1118" s="1" t="str">
        <f>TEXT(Table1[[#This Row],[Order Date]],"dddd")</f>
        <v>Wednesday</v>
      </c>
      <c r="D1118" s="16" t="str">
        <f>TEXT(Table1[[#This Row],[Order Date]],"mmmm")</f>
        <v>July</v>
      </c>
      <c r="E1118" s="1">
        <v>45872</v>
      </c>
      <c r="F1118" s="1" t="str">
        <f>TEXT(Table1[[#This Row],[Shipment Date]],"dddd")</f>
        <v>Sunday</v>
      </c>
      <c r="G1118" s="1" t="str">
        <f>TEXT(Table1[[#This Row],[Shipment Date]],"mmmm")</f>
        <v>August</v>
      </c>
      <c r="H1118" s="1">
        <v>45892</v>
      </c>
      <c r="I1118" s="16" t="str">
        <f>TEXT(Table1[[#This Row],[Delivery Date]],"dddd")</f>
        <v>Saturday</v>
      </c>
      <c r="J1118" s="1" t="str">
        <f>TEXT(Table1[[#This Row],[Delivery Date]],"mmmm")</f>
        <v>August</v>
      </c>
      <c r="K1118" t="s">
        <v>2923</v>
      </c>
      <c r="L1118" s="15" t="s">
        <v>25</v>
      </c>
      <c r="M1118" s="15" t="s">
        <v>244</v>
      </c>
      <c r="N1118" t="s">
        <v>2924</v>
      </c>
      <c r="O1118" s="15" t="s">
        <v>416</v>
      </c>
      <c r="P1118" s="15" t="s">
        <v>80</v>
      </c>
      <c r="Q1118" t="s">
        <v>452</v>
      </c>
      <c r="R1118" t="s">
        <v>98</v>
      </c>
      <c r="S1118" t="s">
        <v>38</v>
      </c>
      <c r="T1118" t="s">
        <v>102</v>
      </c>
      <c r="U1118" s="15" t="s">
        <v>103</v>
      </c>
      <c r="V1118" s="15" t="s">
        <v>76</v>
      </c>
      <c r="W1118">
        <v>29</v>
      </c>
      <c r="X1118">
        <v>60.23</v>
      </c>
      <c r="Y1118" s="15">
        <v>1746.67</v>
      </c>
      <c r="Z1118">
        <v>8.5500000000000007</v>
      </c>
      <c r="AA1118">
        <v>20</v>
      </c>
      <c r="AB1118">
        <v>1324</v>
      </c>
      <c r="AC1118" t="s">
        <v>188</v>
      </c>
      <c r="AD1118">
        <v>297.18</v>
      </c>
      <c r="AE1118">
        <v>1449.49</v>
      </c>
    </row>
    <row r="1119" spans="1:31" x14ac:dyDescent="0.25">
      <c r="A1119" s="15">
        <v>101117</v>
      </c>
      <c r="B1119" s="1">
        <v>45983</v>
      </c>
      <c r="C1119" s="1" t="str">
        <f>TEXT(Table1[[#This Row],[Order Date]],"dddd")</f>
        <v>Saturday</v>
      </c>
      <c r="D1119" s="16" t="str">
        <f>TEXT(Table1[[#This Row],[Order Date]],"mmmm")</f>
        <v>November</v>
      </c>
      <c r="E1119" s="1">
        <v>45984</v>
      </c>
      <c r="F1119" s="1" t="str">
        <f>TEXT(Table1[[#This Row],[Shipment Date]],"dddd")</f>
        <v>Sunday</v>
      </c>
      <c r="G1119" s="1" t="str">
        <f>TEXT(Table1[[#This Row],[Shipment Date]],"mmmm")</f>
        <v>November</v>
      </c>
      <c r="H1119" s="1">
        <v>46001</v>
      </c>
      <c r="I1119" s="16" t="str">
        <f>TEXT(Table1[[#This Row],[Delivery Date]],"dddd")</f>
        <v>Wednesday</v>
      </c>
      <c r="J1119" s="1" t="str">
        <f>TEXT(Table1[[#This Row],[Delivery Date]],"mmmm")</f>
        <v>December</v>
      </c>
      <c r="K1119" t="s">
        <v>2925</v>
      </c>
      <c r="L1119" s="15" t="s">
        <v>32</v>
      </c>
      <c r="M1119" s="15" t="s">
        <v>110</v>
      </c>
      <c r="N1119" t="s">
        <v>2926</v>
      </c>
      <c r="O1119" s="15" t="s">
        <v>116</v>
      </c>
      <c r="P1119" s="15" t="s">
        <v>62</v>
      </c>
      <c r="Q1119" t="s">
        <v>1003</v>
      </c>
      <c r="R1119" t="s">
        <v>212</v>
      </c>
      <c r="S1119" t="s">
        <v>38</v>
      </c>
      <c r="T1119" t="s">
        <v>66</v>
      </c>
      <c r="U1119" s="15" t="s">
        <v>67</v>
      </c>
      <c r="V1119" s="15" t="s">
        <v>123</v>
      </c>
      <c r="W1119">
        <v>23</v>
      </c>
      <c r="X1119">
        <v>28.33</v>
      </c>
      <c r="Y1119" s="15">
        <v>651.59</v>
      </c>
      <c r="Z1119">
        <v>11.25</v>
      </c>
      <c r="AA1119">
        <v>17</v>
      </c>
      <c r="AB1119">
        <v>2345</v>
      </c>
      <c r="AC1119" t="s">
        <v>188</v>
      </c>
      <c r="AD1119">
        <v>99.31</v>
      </c>
      <c r="AE1119">
        <v>552.28</v>
      </c>
    </row>
    <row r="1120" spans="1:31" x14ac:dyDescent="0.25">
      <c r="A1120" s="15">
        <v>101118</v>
      </c>
      <c r="B1120" s="1">
        <v>45310</v>
      </c>
      <c r="C1120" s="1" t="str">
        <f>TEXT(Table1[[#This Row],[Order Date]],"dddd")</f>
        <v>Friday</v>
      </c>
      <c r="D1120" s="16" t="str">
        <f>TEXT(Table1[[#This Row],[Order Date]],"mmmm")</f>
        <v>January</v>
      </c>
      <c r="E1120" s="1">
        <v>45311</v>
      </c>
      <c r="F1120" s="1" t="str">
        <f>TEXT(Table1[[#This Row],[Shipment Date]],"dddd")</f>
        <v>Saturday</v>
      </c>
      <c r="G1120" s="1" t="str">
        <f>TEXT(Table1[[#This Row],[Shipment Date]],"mmmm")</f>
        <v>January</v>
      </c>
      <c r="H1120" s="1">
        <v>45316</v>
      </c>
      <c r="I1120" s="16" t="str">
        <f>TEXT(Table1[[#This Row],[Delivery Date]],"dddd")</f>
        <v>Thursday</v>
      </c>
      <c r="J1120" s="1" t="str">
        <f>TEXT(Table1[[#This Row],[Delivery Date]],"mmmm")</f>
        <v>January</v>
      </c>
      <c r="K1120" t="s">
        <v>2927</v>
      </c>
      <c r="L1120" s="15" t="s">
        <v>38</v>
      </c>
      <c r="M1120" s="15" t="s">
        <v>49</v>
      </c>
      <c r="N1120" t="s">
        <v>2928</v>
      </c>
      <c r="O1120" s="15" t="s">
        <v>126</v>
      </c>
      <c r="P1120" s="15" t="s">
        <v>42</v>
      </c>
      <c r="Q1120" t="s">
        <v>759</v>
      </c>
      <c r="R1120" t="s">
        <v>98</v>
      </c>
      <c r="S1120" t="s">
        <v>38</v>
      </c>
      <c r="T1120" t="s">
        <v>45</v>
      </c>
      <c r="U1120" s="15" t="s">
        <v>46</v>
      </c>
      <c r="V1120" s="15" t="s">
        <v>35</v>
      </c>
      <c r="W1120">
        <v>368</v>
      </c>
      <c r="X1120">
        <v>300.2</v>
      </c>
      <c r="Y1120" s="15">
        <v>110473.60000000001</v>
      </c>
      <c r="Z1120">
        <v>16.97</v>
      </c>
      <c r="AA1120">
        <v>5</v>
      </c>
      <c r="AB1120">
        <v>1652</v>
      </c>
      <c r="AC1120" t="s">
        <v>36</v>
      </c>
      <c r="AD1120">
        <v>8976.98</v>
      </c>
      <c r="AE1120">
        <v>101496.62000000001</v>
      </c>
    </row>
    <row r="1121" spans="1:31" x14ac:dyDescent="0.25">
      <c r="A1121" s="15">
        <v>101119</v>
      </c>
      <c r="B1121" s="1">
        <v>45403</v>
      </c>
      <c r="C1121" s="1" t="str">
        <f>TEXT(Table1[[#This Row],[Order Date]],"dddd")</f>
        <v>Sunday</v>
      </c>
      <c r="D1121" s="16" t="str">
        <f>TEXT(Table1[[#This Row],[Order Date]],"mmmm")</f>
        <v>April</v>
      </c>
      <c r="E1121" s="1">
        <v>45405</v>
      </c>
      <c r="F1121" s="1" t="str">
        <f>TEXT(Table1[[#This Row],[Shipment Date]],"dddd")</f>
        <v>Tuesday</v>
      </c>
      <c r="G1121" s="1" t="str">
        <f>TEXT(Table1[[#This Row],[Shipment Date]],"mmmm")</f>
        <v>April</v>
      </c>
      <c r="H1121" s="1">
        <v>45408</v>
      </c>
      <c r="I1121" s="16" t="str">
        <f>TEXT(Table1[[#This Row],[Delivery Date]],"dddd")</f>
        <v>Friday</v>
      </c>
      <c r="J1121" s="1" t="str">
        <f>TEXT(Table1[[#This Row],[Delivery Date]],"mmmm")</f>
        <v>April</v>
      </c>
      <c r="K1121" t="s">
        <v>2929</v>
      </c>
      <c r="L1121" s="15" t="s">
        <v>32</v>
      </c>
      <c r="M1121" s="15" t="s">
        <v>180</v>
      </c>
      <c r="N1121" t="s">
        <v>2930</v>
      </c>
      <c r="O1121" s="15" t="s">
        <v>149</v>
      </c>
      <c r="P1121" s="15" t="s">
        <v>42</v>
      </c>
      <c r="Q1121" t="s">
        <v>2931</v>
      </c>
      <c r="R1121" t="s">
        <v>212</v>
      </c>
      <c r="S1121" t="s">
        <v>65</v>
      </c>
      <c r="T1121" t="s">
        <v>102</v>
      </c>
      <c r="U1121" s="15" t="s">
        <v>103</v>
      </c>
      <c r="V1121" s="15" t="s">
        <v>68</v>
      </c>
      <c r="W1121">
        <v>41</v>
      </c>
      <c r="X1121">
        <v>308.55</v>
      </c>
      <c r="Y1121" s="15">
        <v>12650.55</v>
      </c>
      <c r="Z1121">
        <v>31.17</v>
      </c>
      <c r="AA1121">
        <v>3</v>
      </c>
      <c r="AB1121">
        <v>1589</v>
      </c>
      <c r="AC1121" t="s">
        <v>57</v>
      </c>
      <c r="AD1121">
        <v>1550.14</v>
      </c>
      <c r="AE1121">
        <v>11100.41</v>
      </c>
    </row>
    <row r="1122" spans="1:31" x14ac:dyDescent="0.25">
      <c r="A1122" s="15">
        <v>101120</v>
      </c>
      <c r="B1122" s="1">
        <v>45377</v>
      </c>
      <c r="C1122" s="1" t="str">
        <f>TEXT(Table1[[#This Row],[Order Date]],"dddd")</f>
        <v>Tuesday</v>
      </c>
      <c r="D1122" s="16" t="str">
        <f>TEXT(Table1[[#This Row],[Order Date]],"mmmm")</f>
        <v>March</v>
      </c>
      <c r="E1122" s="1">
        <v>45380</v>
      </c>
      <c r="F1122" s="1" t="str">
        <f>TEXT(Table1[[#This Row],[Shipment Date]],"dddd")</f>
        <v>Friday</v>
      </c>
      <c r="G1122" s="1" t="str">
        <f>TEXT(Table1[[#This Row],[Shipment Date]],"mmmm")</f>
        <v>March</v>
      </c>
      <c r="H1122" s="1">
        <v>45388</v>
      </c>
      <c r="I1122" s="16" t="str">
        <f>TEXT(Table1[[#This Row],[Delivery Date]],"dddd")</f>
        <v>Saturday</v>
      </c>
      <c r="J1122" s="1" t="str">
        <f>TEXT(Table1[[#This Row],[Delivery Date]],"mmmm")</f>
        <v>April</v>
      </c>
      <c r="K1122" t="s">
        <v>2903</v>
      </c>
      <c r="L1122" s="15" t="s">
        <v>25</v>
      </c>
      <c r="M1122" s="15" t="s">
        <v>233</v>
      </c>
      <c r="N1122" t="s">
        <v>2932</v>
      </c>
      <c r="O1122" s="15" t="s">
        <v>139</v>
      </c>
      <c r="P1122" s="15" t="s">
        <v>42</v>
      </c>
      <c r="Q1122" t="s">
        <v>602</v>
      </c>
      <c r="R1122" t="s">
        <v>91</v>
      </c>
      <c r="S1122" t="s">
        <v>54</v>
      </c>
      <c r="T1122" t="s">
        <v>107</v>
      </c>
      <c r="U1122" s="15" t="s">
        <v>108</v>
      </c>
      <c r="V1122" s="15" t="s">
        <v>123</v>
      </c>
      <c r="W1122">
        <v>119</v>
      </c>
      <c r="X1122">
        <v>306.24</v>
      </c>
      <c r="Y1122" s="15">
        <v>36442.559999999998</v>
      </c>
      <c r="Z1122">
        <v>13.58</v>
      </c>
      <c r="AA1122">
        <v>8</v>
      </c>
      <c r="AB1122">
        <v>700</v>
      </c>
      <c r="AC1122" t="s">
        <v>47</v>
      </c>
      <c r="AD1122">
        <v>-54.64</v>
      </c>
      <c r="AE1122">
        <v>36497.199999999997</v>
      </c>
    </row>
    <row r="1123" spans="1:31" x14ac:dyDescent="0.25">
      <c r="A1123" s="15">
        <v>101121</v>
      </c>
      <c r="B1123" s="1">
        <v>45858</v>
      </c>
      <c r="C1123" s="1" t="str">
        <f>TEXT(Table1[[#This Row],[Order Date]],"dddd")</f>
        <v>Sunday</v>
      </c>
      <c r="D1123" s="16" t="str">
        <f>TEXT(Table1[[#This Row],[Order Date]],"mmmm")</f>
        <v>July</v>
      </c>
      <c r="E1123" s="1">
        <v>45859</v>
      </c>
      <c r="F1123" s="1" t="str">
        <f>TEXT(Table1[[#This Row],[Shipment Date]],"dddd")</f>
        <v>Monday</v>
      </c>
      <c r="G1123" s="1" t="str">
        <f>TEXT(Table1[[#This Row],[Shipment Date]],"mmmm")</f>
        <v>July</v>
      </c>
      <c r="H1123" s="1">
        <v>45865</v>
      </c>
      <c r="I1123" s="16" t="str">
        <f>TEXT(Table1[[#This Row],[Delivery Date]],"dddd")</f>
        <v>Sunday</v>
      </c>
      <c r="J1123" s="1" t="str">
        <f>TEXT(Table1[[#This Row],[Delivery Date]],"mmmm")</f>
        <v>July</v>
      </c>
      <c r="K1123" t="s">
        <v>2933</v>
      </c>
      <c r="L1123" s="15" t="s">
        <v>38</v>
      </c>
      <c r="M1123" s="15" t="s">
        <v>39</v>
      </c>
      <c r="N1123" t="s">
        <v>2934</v>
      </c>
      <c r="O1123" s="15" t="s">
        <v>207</v>
      </c>
      <c r="P1123" s="15" t="s">
        <v>80</v>
      </c>
      <c r="Q1123" t="s">
        <v>195</v>
      </c>
      <c r="R1123" t="s">
        <v>118</v>
      </c>
      <c r="S1123" t="s">
        <v>25</v>
      </c>
      <c r="T1123" t="s">
        <v>45</v>
      </c>
      <c r="U1123" s="15" t="s">
        <v>46</v>
      </c>
      <c r="V1123" s="15" t="s">
        <v>35</v>
      </c>
      <c r="W1123">
        <v>146</v>
      </c>
      <c r="X1123">
        <v>53.13</v>
      </c>
      <c r="Y1123" s="15">
        <v>7756.98</v>
      </c>
      <c r="Z1123">
        <v>16.61</v>
      </c>
      <c r="AA1123">
        <v>6</v>
      </c>
      <c r="AB1123">
        <v>1697</v>
      </c>
      <c r="AC1123" t="s">
        <v>36</v>
      </c>
      <c r="AD1123">
        <v>1480.26</v>
      </c>
      <c r="AE1123">
        <v>6276.7199999999993</v>
      </c>
    </row>
    <row r="1124" spans="1:31" x14ac:dyDescent="0.25">
      <c r="A1124" s="15">
        <v>101122</v>
      </c>
      <c r="B1124" s="1">
        <v>45556</v>
      </c>
      <c r="C1124" s="1" t="str">
        <f>TEXT(Table1[[#This Row],[Order Date]],"dddd")</f>
        <v>Saturday</v>
      </c>
      <c r="D1124" s="16" t="str">
        <f>TEXT(Table1[[#This Row],[Order Date]],"mmmm")</f>
        <v>September</v>
      </c>
      <c r="E1124" s="1">
        <v>45561</v>
      </c>
      <c r="F1124" s="1" t="str">
        <f>TEXT(Table1[[#This Row],[Shipment Date]],"dddd")</f>
        <v>Thursday</v>
      </c>
      <c r="G1124" s="1" t="str">
        <f>TEXT(Table1[[#This Row],[Shipment Date]],"mmmm")</f>
        <v>September</v>
      </c>
      <c r="H1124" s="1">
        <v>45570</v>
      </c>
      <c r="I1124" s="16" t="str">
        <f>TEXT(Table1[[#This Row],[Delivery Date]],"dddd")</f>
        <v>Saturday</v>
      </c>
      <c r="J1124" s="1" t="str">
        <f>TEXT(Table1[[#This Row],[Delivery Date]],"mmmm")</f>
        <v>October</v>
      </c>
      <c r="K1124" t="s">
        <v>2935</v>
      </c>
      <c r="L1124" s="15" t="s">
        <v>65</v>
      </c>
      <c r="M1124" s="15" t="s">
        <v>154</v>
      </c>
      <c r="N1124" t="s">
        <v>2936</v>
      </c>
      <c r="O1124" s="15" t="s">
        <v>51</v>
      </c>
      <c r="P1124" s="15" t="s">
        <v>52</v>
      </c>
      <c r="Q1124" t="s">
        <v>2714</v>
      </c>
      <c r="R1124" t="s">
        <v>64</v>
      </c>
      <c r="S1124" t="s">
        <v>25</v>
      </c>
      <c r="T1124" t="s">
        <v>203</v>
      </c>
      <c r="U1124" s="15" t="s">
        <v>204</v>
      </c>
      <c r="V1124" s="15" t="s">
        <v>35</v>
      </c>
      <c r="W1124">
        <v>475</v>
      </c>
      <c r="X1124">
        <v>20.32</v>
      </c>
      <c r="Y1124" s="15">
        <v>9652</v>
      </c>
      <c r="Z1124">
        <v>25.94</v>
      </c>
      <c r="AA1124">
        <v>9</v>
      </c>
      <c r="AB1124">
        <v>2375</v>
      </c>
      <c r="AC1124" t="s">
        <v>36</v>
      </c>
      <c r="AD1124">
        <v>1160.81</v>
      </c>
      <c r="AE1124">
        <v>8491.19</v>
      </c>
    </row>
    <row r="1125" spans="1:31" x14ac:dyDescent="0.25">
      <c r="A1125" s="15">
        <v>101123</v>
      </c>
      <c r="B1125" s="1">
        <v>45697</v>
      </c>
      <c r="C1125" s="1" t="str">
        <f>TEXT(Table1[[#This Row],[Order Date]],"dddd")</f>
        <v>Sunday</v>
      </c>
      <c r="D1125" s="16" t="str">
        <f>TEXT(Table1[[#This Row],[Order Date]],"mmmm")</f>
        <v>February</v>
      </c>
      <c r="E1125" s="1">
        <v>45698</v>
      </c>
      <c r="F1125" s="1" t="str">
        <f>TEXT(Table1[[#This Row],[Shipment Date]],"dddd")</f>
        <v>Monday</v>
      </c>
      <c r="G1125" s="1" t="str">
        <f>TEXT(Table1[[#This Row],[Shipment Date]],"mmmm")</f>
        <v>February</v>
      </c>
      <c r="H1125" s="1">
        <v>45710</v>
      </c>
      <c r="I1125" s="16" t="str">
        <f>TEXT(Table1[[#This Row],[Delivery Date]],"dddd")</f>
        <v>Saturday</v>
      </c>
      <c r="J1125" s="1" t="str">
        <f>TEXT(Table1[[#This Row],[Delivery Date]],"mmmm")</f>
        <v>February</v>
      </c>
      <c r="K1125" t="s">
        <v>2937</v>
      </c>
      <c r="L1125" s="15" t="s">
        <v>65</v>
      </c>
      <c r="M1125" s="15" t="s">
        <v>70</v>
      </c>
      <c r="N1125" t="s">
        <v>2938</v>
      </c>
      <c r="O1125" s="15" t="s">
        <v>198</v>
      </c>
      <c r="P1125" s="15" t="s">
        <v>52</v>
      </c>
      <c r="Q1125" t="s">
        <v>2555</v>
      </c>
      <c r="R1125" t="s">
        <v>31</v>
      </c>
      <c r="S1125" t="s">
        <v>54</v>
      </c>
      <c r="T1125" t="s">
        <v>33</v>
      </c>
      <c r="U1125" s="15" t="s">
        <v>34</v>
      </c>
      <c r="V1125" s="15" t="s">
        <v>76</v>
      </c>
      <c r="W1125">
        <v>313</v>
      </c>
      <c r="X1125">
        <v>21.6</v>
      </c>
      <c r="Y1125" s="15">
        <v>6760.8</v>
      </c>
      <c r="Z1125">
        <v>13.72</v>
      </c>
      <c r="AA1125">
        <v>12</v>
      </c>
      <c r="AB1125">
        <v>660</v>
      </c>
      <c r="AC1125" t="s">
        <v>36</v>
      </c>
      <c r="AD1125">
        <v>777.39</v>
      </c>
      <c r="AE1125">
        <v>5983.41</v>
      </c>
    </row>
    <row r="1126" spans="1:31" x14ac:dyDescent="0.25">
      <c r="A1126" s="15">
        <v>101124</v>
      </c>
      <c r="B1126" s="1">
        <v>45425</v>
      </c>
      <c r="C1126" s="1" t="str">
        <f>TEXT(Table1[[#This Row],[Order Date]],"dddd")</f>
        <v>Monday</v>
      </c>
      <c r="D1126" s="16" t="str">
        <f>TEXT(Table1[[#This Row],[Order Date]],"mmmm")</f>
        <v>May</v>
      </c>
      <c r="E1126" s="1">
        <v>45427</v>
      </c>
      <c r="F1126" s="1" t="str">
        <f>TEXT(Table1[[#This Row],[Shipment Date]],"dddd")</f>
        <v>Wednesday</v>
      </c>
      <c r="G1126" s="1" t="str">
        <f>TEXT(Table1[[#This Row],[Shipment Date]],"mmmm")</f>
        <v>May</v>
      </c>
      <c r="H1126" s="1">
        <v>45451</v>
      </c>
      <c r="I1126" s="16" t="str">
        <f>TEXT(Table1[[#This Row],[Delivery Date]],"dddd")</f>
        <v>Saturday</v>
      </c>
      <c r="J1126" s="1" t="str">
        <f>TEXT(Table1[[#This Row],[Delivery Date]],"mmmm")</f>
        <v>June</v>
      </c>
      <c r="K1126" t="s">
        <v>2939</v>
      </c>
      <c r="L1126" s="15" t="s">
        <v>32</v>
      </c>
      <c r="M1126" s="15" t="s">
        <v>273</v>
      </c>
      <c r="N1126" t="s">
        <v>2940</v>
      </c>
      <c r="O1126" s="15" t="s">
        <v>278</v>
      </c>
      <c r="P1126" s="15" t="s">
        <v>29</v>
      </c>
      <c r="Q1126" t="s">
        <v>957</v>
      </c>
      <c r="R1126" t="s">
        <v>44</v>
      </c>
      <c r="S1126" t="s">
        <v>25</v>
      </c>
      <c r="T1126" t="s">
        <v>151</v>
      </c>
      <c r="U1126" s="15" t="s">
        <v>152</v>
      </c>
      <c r="V1126" s="15" t="s">
        <v>76</v>
      </c>
      <c r="W1126">
        <v>250</v>
      </c>
      <c r="X1126">
        <v>29.92</v>
      </c>
      <c r="Y1126" s="15">
        <v>7480</v>
      </c>
      <c r="Z1126">
        <v>12.58</v>
      </c>
      <c r="AA1126">
        <v>24</v>
      </c>
      <c r="AB1126">
        <v>2641</v>
      </c>
      <c r="AC1126" t="s">
        <v>36</v>
      </c>
      <c r="AD1126">
        <v>2200.1999999999998</v>
      </c>
      <c r="AE1126">
        <v>5279.8</v>
      </c>
    </row>
    <row r="1127" spans="1:31" x14ac:dyDescent="0.25">
      <c r="A1127" s="15">
        <v>101125</v>
      </c>
      <c r="B1127" s="1">
        <v>45486</v>
      </c>
      <c r="C1127" s="1" t="str">
        <f>TEXT(Table1[[#This Row],[Order Date]],"dddd")</f>
        <v>Saturday</v>
      </c>
      <c r="D1127" s="16" t="str">
        <f>TEXT(Table1[[#This Row],[Order Date]],"mmmm")</f>
        <v>July</v>
      </c>
      <c r="E1127" s="1">
        <v>45491</v>
      </c>
      <c r="F1127" s="1" t="str">
        <f>TEXT(Table1[[#This Row],[Shipment Date]],"dddd")</f>
        <v>Thursday</v>
      </c>
      <c r="G1127" s="1" t="str">
        <f>TEXT(Table1[[#This Row],[Shipment Date]],"mmmm")</f>
        <v>July</v>
      </c>
      <c r="H1127" s="1">
        <v>45502</v>
      </c>
      <c r="I1127" s="16" t="str">
        <f>TEXT(Table1[[#This Row],[Delivery Date]],"dddd")</f>
        <v>Monday</v>
      </c>
      <c r="J1127" s="1" t="str">
        <f>TEXT(Table1[[#This Row],[Delivery Date]],"mmmm")</f>
        <v>July</v>
      </c>
      <c r="K1127" t="s">
        <v>2941</v>
      </c>
      <c r="L1127" s="15" t="s">
        <v>54</v>
      </c>
      <c r="M1127" s="15" t="s">
        <v>158</v>
      </c>
      <c r="N1127" t="s">
        <v>2942</v>
      </c>
      <c r="O1127" s="15" t="s">
        <v>134</v>
      </c>
      <c r="P1127" s="15" t="s">
        <v>52</v>
      </c>
      <c r="Q1127" t="s">
        <v>532</v>
      </c>
      <c r="R1127" t="s">
        <v>98</v>
      </c>
      <c r="S1127" t="s">
        <v>32</v>
      </c>
      <c r="T1127" t="s">
        <v>33</v>
      </c>
      <c r="U1127" s="15" t="s">
        <v>34</v>
      </c>
      <c r="V1127" s="15" t="s">
        <v>123</v>
      </c>
      <c r="W1127">
        <v>343</v>
      </c>
      <c r="X1127">
        <v>26.63</v>
      </c>
      <c r="Y1127" s="15">
        <v>9134.09</v>
      </c>
      <c r="Z1127">
        <v>19.03</v>
      </c>
      <c r="AA1127">
        <v>11</v>
      </c>
      <c r="AB1127">
        <v>3010</v>
      </c>
      <c r="AC1127" t="s">
        <v>57</v>
      </c>
      <c r="AD1127">
        <v>1520.52</v>
      </c>
      <c r="AE1127">
        <v>7613.57</v>
      </c>
    </row>
    <row r="1128" spans="1:31" x14ac:dyDescent="0.25">
      <c r="A1128" s="15">
        <v>101126</v>
      </c>
      <c r="B1128" s="1">
        <v>45698</v>
      </c>
      <c r="C1128" s="1" t="str">
        <f>TEXT(Table1[[#This Row],[Order Date]],"dddd")</f>
        <v>Monday</v>
      </c>
      <c r="D1128" s="16" t="str">
        <f>TEXT(Table1[[#This Row],[Order Date]],"mmmm")</f>
        <v>February</v>
      </c>
      <c r="E1128" s="1">
        <v>45701</v>
      </c>
      <c r="F1128" s="1" t="str">
        <f>TEXT(Table1[[#This Row],[Shipment Date]],"dddd")</f>
        <v>Thursday</v>
      </c>
      <c r="G1128" s="1" t="str">
        <f>TEXT(Table1[[#This Row],[Shipment Date]],"mmmm")</f>
        <v>February</v>
      </c>
      <c r="H1128" s="1">
        <v>45708</v>
      </c>
      <c r="I1128" s="16" t="str">
        <f>TEXT(Table1[[#This Row],[Delivery Date]],"dddd")</f>
        <v>Thursday</v>
      </c>
      <c r="J1128" s="1" t="str">
        <f>TEXT(Table1[[#This Row],[Delivery Date]],"mmmm")</f>
        <v>February</v>
      </c>
      <c r="K1128" t="s">
        <v>435</v>
      </c>
      <c r="L1128" s="15" t="s">
        <v>32</v>
      </c>
      <c r="M1128" s="15" t="s">
        <v>95</v>
      </c>
      <c r="N1128" t="s">
        <v>2943</v>
      </c>
      <c r="O1128" s="15" t="s">
        <v>139</v>
      </c>
      <c r="P1128" s="15" t="s">
        <v>42</v>
      </c>
      <c r="Q1128" t="s">
        <v>1054</v>
      </c>
      <c r="R1128" t="s">
        <v>118</v>
      </c>
      <c r="S1128" t="s">
        <v>32</v>
      </c>
      <c r="T1128" t="s">
        <v>33</v>
      </c>
      <c r="U1128" s="15" t="s">
        <v>34</v>
      </c>
      <c r="V1128" s="15" t="s">
        <v>123</v>
      </c>
      <c r="W1128">
        <v>198</v>
      </c>
      <c r="X1128">
        <v>449.08</v>
      </c>
      <c r="Y1128" s="15">
        <v>88917.84</v>
      </c>
      <c r="Z1128">
        <v>11.48</v>
      </c>
      <c r="AA1128">
        <v>7</v>
      </c>
      <c r="AB1128">
        <v>990</v>
      </c>
      <c r="AC1128" t="s">
        <v>36</v>
      </c>
      <c r="AD1128">
        <v>12848.91</v>
      </c>
      <c r="AE1128">
        <v>76068.929999999993</v>
      </c>
    </row>
    <row r="1129" spans="1:31" x14ac:dyDescent="0.25">
      <c r="A1129" s="15">
        <v>101127</v>
      </c>
      <c r="B1129" s="1">
        <v>45997</v>
      </c>
      <c r="C1129" s="1" t="str">
        <f>TEXT(Table1[[#This Row],[Order Date]],"dddd")</f>
        <v>Saturday</v>
      </c>
      <c r="D1129" s="16" t="str">
        <f>TEXT(Table1[[#This Row],[Order Date]],"mmmm")</f>
        <v>December</v>
      </c>
      <c r="E1129" s="1">
        <v>46000</v>
      </c>
      <c r="F1129" s="1" t="str">
        <f>TEXT(Table1[[#This Row],[Shipment Date]],"dddd")</f>
        <v>Tuesday</v>
      </c>
      <c r="G1129" s="1" t="str">
        <f>TEXT(Table1[[#This Row],[Shipment Date]],"mmmm")</f>
        <v>December</v>
      </c>
      <c r="H1129" s="1">
        <v>46009</v>
      </c>
      <c r="I1129" s="16" t="str">
        <f>TEXT(Table1[[#This Row],[Delivery Date]],"dddd")</f>
        <v>Thursday</v>
      </c>
      <c r="J1129" s="1" t="str">
        <f>TEXT(Table1[[#This Row],[Delivery Date]],"mmmm")</f>
        <v>December</v>
      </c>
      <c r="K1129" t="s">
        <v>2944</v>
      </c>
      <c r="L1129" s="15" t="s">
        <v>25</v>
      </c>
      <c r="M1129" s="15" t="s">
        <v>26</v>
      </c>
      <c r="N1129" t="s">
        <v>2945</v>
      </c>
      <c r="O1129" s="15" t="s">
        <v>79</v>
      </c>
      <c r="P1129" s="15" t="s">
        <v>80</v>
      </c>
      <c r="Q1129" t="s">
        <v>2447</v>
      </c>
      <c r="R1129" t="s">
        <v>44</v>
      </c>
      <c r="S1129" t="s">
        <v>25</v>
      </c>
      <c r="T1129" t="s">
        <v>151</v>
      </c>
      <c r="U1129" s="15" t="s">
        <v>152</v>
      </c>
      <c r="V1129" s="15" t="s">
        <v>123</v>
      </c>
      <c r="W1129">
        <v>138</v>
      </c>
      <c r="X1129">
        <v>160.04</v>
      </c>
      <c r="Y1129" s="15">
        <v>22085.52</v>
      </c>
      <c r="Z1129">
        <v>10.4</v>
      </c>
      <c r="AA1129">
        <v>9</v>
      </c>
      <c r="AB1129">
        <v>2132</v>
      </c>
      <c r="AC1129" t="s">
        <v>36</v>
      </c>
      <c r="AD1129">
        <v>1038.74</v>
      </c>
      <c r="AE1129">
        <v>21046.78</v>
      </c>
    </row>
    <row r="1130" spans="1:31" x14ac:dyDescent="0.25">
      <c r="A1130" s="15">
        <v>101128</v>
      </c>
      <c r="B1130" s="1">
        <v>45529</v>
      </c>
      <c r="C1130" s="1" t="str">
        <f>TEXT(Table1[[#This Row],[Order Date]],"dddd")</f>
        <v>Sunday</v>
      </c>
      <c r="D1130" s="16" t="str">
        <f>TEXT(Table1[[#This Row],[Order Date]],"mmmm")</f>
        <v>August</v>
      </c>
      <c r="E1130" s="1">
        <v>45529</v>
      </c>
      <c r="F1130" s="1" t="str">
        <f>TEXT(Table1[[#This Row],[Shipment Date]],"dddd")</f>
        <v>Sunday</v>
      </c>
      <c r="G1130" s="1" t="str">
        <f>TEXT(Table1[[#This Row],[Shipment Date]],"mmmm")</f>
        <v>August</v>
      </c>
      <c r="H1130" s="1">
        <v>45534</v>
      </c>
      <c r="I1130" s="16" t="str">
        <f>TEXT(Table1[[#This Row],[Delivery Date]],"dddd")</f>
        <v>Friday</v>
      </c>
      <c r="J1130" s="1" t="str">
        <f>TEXT(Table1[[#This Row],[Delivery Date]],"mmmm")</f>
        <v>August</v>
      </c>
      <c r="K1130" t="s">
        <v>2946</v>
      </c>
      <c r="L1130" s="15" t="s">
        <v>54</v>
      </c>
      <c r="M1130" s="15" t="s">
        <v>165</v>
      </c>
      <c r="N1130" t="s">
        <v>2947</v>
      </c>
      <c r="O1130" s="15" t="s">
        <v>126</v>
      </c>
      <c r="P1130" s="15" t="s">
        <v>42</v>
      </c>
      <c r="Q1130" t="s">
        <v>2224</v>
      </c>
      <c r="R1130" t="s">
        <v>187</v>
      </c>
      <c r="S1130" t="s">
        <v>54</v>
      </c>
      <c r="T1130" t="s">
        <v>151</v>
      </c>
      <c r="U1130" s="15" t="s">
        <v>152</v>
      </c>
      <c r="V1130" s="15" t="s">
        <v>35</v>
      </c>
      <c r="W1130">
        <v>336</v>
      </c>
      <c r="X1130">
        <v>76.92</v>
      </c>
      <c r="Y1130" s="15">
        <v>25845.119999999999</v>
      </c>
      <c r="Z1130">
        <v>16.3</v>
      </c>
      <c r="AA1130">
        <v>5</v>
      </c>
      <c r="AB1130">
        <v>627</v>
      </c>
      <c r="AC1130" t="s">
        <v>36</v>
      </c>
      <c r="AD1130">
        <v>3360.42</v>
      </c>
      <c r="AE1130">
        <v>22484.699999999997</v>
      </c>
    </row>
    <row r="1131" spans="1:31" x14ac:dyDescent="0.25">
      <c r="A1131" s="15">
        <v>101129</v>
      </c>
      <c r="B1131" s="1">
        <v>46010</v>
      </c>
      <c r="C1131" s="1" t="str">
        <f>TEXT(Table1[[#This Row],[Order Date]],"dddd")</f>
        <v>Friday</v>
      </c>
      <c r="D1131" s="16" t="str">
        <f>TEXT(Table1[[#This Row],[Order Date]],"mmmm")</f>
        <v>December</v>
      </c>
      <c r="E1131" s="1">
        <v>46011</v>
      </c>
      <c r="F1131" s="1" t="str">
        <f>TEXT(Table1[[#This Row],[Shipment Date]],"dddd")</f>
        <v>Saturday</v>
      </c>
      <c r="G1131" s="1" t="str">
        <f>TEXT(Table1[[#This Row],[Shipment Date]],"mmmm")</f>
        <v>December</v>
      </c>
      <c r="H1131" s="1">
        <v>46015</v>
      </c>
      <c r="I1131" s="16" t="str">
        <f>TEXT(Table1[[#This Row],[Delivery Date]],"dddd")</f>
        <v>Wednesday</v>
      </c>
      <c r="J1131" s="1" t="str">
        <f>TEXT(Table1[[#This Row],[Delivery Date]],"mmmm")</f>
        <v>December</v>
      </c>
      <c r="K1131" t="s">
        <v>2948</v>
      </c>
      <c r="L1131" s="15" t="s">
        <v>38</v>
      </c>
      <c r="M1131" s="15" t="s">
        <v>39</v>
      </c>
      <c r="N1131" t="s">
        <v>2949</v>
      </c>
      <c r="O1131" s="15" t="s">
        <v>41</v>
      </c>
      <c r="P1131" s="15" t="s">
        <v>42</v>
      </c>
      <c r="Q1131" t="s">
        <v>2037</v>
      </c>
      <c r="R1131" t="s">
        <v>187</v>
      </c>
      <c r="S1131" t="s">
        <v>38</v>
      </c>
      <c r="T1131" t="s">
        <v>151</v>
      </c>
      <c r="U1131" s="15" t="s">
        <v>152</v>
      </c>
      <c r="V1131" s="15" t="s">
        <v>68</v>
      </c>
      <c r="W1131">
        <v>487</v>
      </c>
      <c r="X1131">
        <v>70.599999999999994</v>
      </c>
      <c r="Y1131" s="15">
        <v>34382.199999999997</v>
      </c>
      <c r="Z1131">
        <v>44.5</v>
      </c>
      <c r="AA1131">
        <v>4</v>
      </c>
      <c r="AB1131">
        <v>630</v>
      </c>
      <c r="AC1131" t="s">
        <v>36</v>
      </c>
      <c r="AD1131">
        <v>6374.39</v>
      </c>
      <c r="AE1131">
        <v>28007.809999999998</v>
      </c>
    </row>
    <row r="1132" spans="1:31" x14ac:dyDescent="0.25">
      <c r="A1132" s="15">
        <v>101130</v>
      </c>
      <c r="B1132" s="1">
        <v>45912</v>
      </c>
      <c r="C1132" s="1" t="str">
        <f>TEXT(Table1[[#This Row],[Order Date]],"dddd")</f>
        <v>Friday</v>
      </c>
      <c r="D1132" s="16" t="str">
        <f>TEXT(Table1[[#This Row],[Order Date]],"mmmm")</f>
        <v>September</v>
      </c>
      <c r="E1132" s="1">
        <v>45916</v>
      </c>
      <c r="F1132" s="1" t="str">
        <f>TEXT(Table1[[#This Row],[Shipment Date]],"dddd")</f>
        <v>Tuesday</v>
      </c>
      <c r="G1132" s="1" t="str">
        <f>TEXT(Table1[[#This Row],[Shipment Date]],"mmmm")</f>
        <v>September</v>
      </c>
      <c r="H1132" s="1">
        <v>45917</v>
      </c>
      <c r="I1132" s="16" t="str">
        <f>TEXT(Table1[[#This Row],[Delivery Date]],"dddd")</f>
        <v>Wednesday</v>
      </c>
      <c r="J1132" s="1" t="str">
        <f>TEXT(Table1[[#This Row],[Delivery Date]],"mmmm")</f>
        <v>September</v>
      </c>
      <c r="K1132" t="s">
        <v>2950</v>
      </c>
      <c r="L1132" s="15" t="s">
        <v>54</v>
      </c>
      <c r="M1132" s="15" t="s">
        <v>129</v>
      </c>
      <c r="N1132" t="s">
        <v>2951</v>
      </c>
      <c r="O1132" s="15" t="s">
        <v>149</v>
      </c>
      <c r="P1132" s="15" t="s">
        <v>42</v>
      </c>
      <c r="Q1132" t="s">
        <v>1627</v>
      </c>
      <c r="R1132" t="s">
        <v>91</v>
      </c>
      <c r="S1132" t="s">
        <v>32</v>
      </c>
      <c r="T1132" t="s">
        <v>55</v>
      </c>
      <c r="U1132" s="15" t="s">
        <v>56</v>
      </c>
      <c r="V1132" s="15" t="s">
        <v>68</v>
      </c>
      <c r="W1132">
        <v>491</v>
      </c>
      <c r="X1132">
        <v>428.29</v>
      </c>
      <c r="Y1132" s="15">
        <v>210290.39</v>
      </c>
      <c r="Z1132">
        <v>60.33</v>
      </c>
      <c r="AA1132">
        <v>1</v>
      </c>
      <c r="AB1132">
        <v>938</v>
      </c>
      <c r="AC1132" t="s">
        <v>36</v>
      </c>
      <c r="AD1132">
        <v>36569.79</v>
      </c>
      <c r="AE1132">
        <v>173720.6</v>
      </c>
    </row>
    <row r="1133" spans="1:31" x14ac:dyDescent="0.25">
      <c r="A1133" s="15">
        <v>101131</v>
      </c>
      <c r="B1133" s="1">
        <v>45774</v>
      </c>
      <c r="C1133" s="1" t="str">
        <f>TEXT(Table1[[#This Row],[Order Date]],"dddd")</f>
        <v>Sunday</v>
      </c>
      <c r="D1133" s="16" t="str">
        <f>TEXT(Table1[[#This Row],[Order Date]],"mmmm")</f>
        <v>April</v>
      </c>
      <c r="E1133" s="1">
        <v>45777</v>
      </c>
      <c r="F1133" s="1" t="str">
        <f>TEXT(Table1[[#This Row],[Shipment Date]],"dddd")</f>
        <v>Wednesday</v>
      </c>
      <c r="G1133" s="1" t="str">
        <f>TEXT(Table1[[#This Row],[Shipment Date]],"mmmm")</f>
        <v>April</v>
      </c>
      <c r="H1133" s="1">
        <v>45783</v>
      </c>
      <c r="I1133" s="16" t="str">
        <f>TEXT(Table1[[#This Row],[Delivery Date]],"dddd")</f>
        <v>Tuesday</v>
      </c>
      <c r="J1133" s="1" t="str">
        <f>TEXT(Table1[[#This Row],[Delivery Date]],"mmmm")</f>
        <v>May</v>
      </c>
      <c r="K1133" t="s">
        <v>2456</v>
      </c>
      <c r="L1133" s="15" t="s">
        <v>54</v>
      </c>
      <c r="M1133" s="15" t="s">
        <v>129</v>
      </c>
      <c r="N1133" t="s">
        <v>2952</v>
      </c>
      <c r="O1133" s="15" t="s">
        <v>182</v>
      </c>
      <c r="P1133" s="15" t="s">
        <v>80</v>
      </c>
      <c r="Q1133" t="s">
        <v>888</v>
      </c>
      <c r="R1133" t="s">
        <v>212</v>
      </c>
      <c r="S1133" t="s">
        <v>38</v>
      </c>
      <c r="T1133" t="s">
        <v>33</v>
      </c>
      <c r="U1133" s="15" t="s">
        <v>34</v>
      </c>
      <c r="V1133" s="15" t="s">
        <v>35</v>
      </c>
      <c r="W1133">
        <v>228</v>
      </c>
      <c r="X1133">
        <v>95.65</v>
      </c>
      <c r="Y1133" s="15">
        <v>21808.2</v>
      </c>
      <c r="Z1133">
        <v>18.940000000000001</v>
      </c>
      <c r="AA1133">
        <v>6</v>
      </c>
      <c r="AB1133">
        <v>1975</v>
      </c>
      <c r="AC1133" t="s">
        <v>36</v>
      </c>
      <c r="AD1133">
        <v>4474.07</v>
      </c>
      <c r="AE1133">
        <v>17334.13</v>
      </c>
    </row>
    <row r="1134" spans="1:31" x14ac:dyDescent="0.25">
      <c r="A1134" s="15">
        <v>101132</v>
      </c>
      <c r="B1134" s="1">
        <v>45298</v>
      </c>
      <c r="C1134" s="1" t="str">
        <f>TEXT(Table1[[#This Row],[Order Date]],"dddd")</f>
        <v>Sunday</v>
      </c>
      <c r="D1134" s="16" t="str">
        <f>TEXT(Table1[[#This Row],[Order Date]],"mmmm")</f>
        <v>January</v>
      </c>
      <c r="E1134" s="1">
        <v>45300</v>
      </c>
      <c r="F1134" s="1" t="str">
        <f>TEXT(Table1[[#This Row],[Shipment Date]],"dddd")</f>
        <v>Tuesday</v>
      </c>
      <c r="G1134" s="1" t="str">
        <f>TEXT(Table1[[#This Row],[Shipment Date]],"mmmm")</f>
        <v>January</v>
      </c>
      <c r="H1134" s="1">
        <v>45302</v>
      </c>
      <c r="I1134" s="16" t="str">
        <f>TEXT(Table1[[#This Row],[Delivery Date]],"dddd")</f>
        <v>Thursday</v>
      </c>
      <c r="J1134" s="1" t="str">
        <f>TEXT(Table1[[#This Row],[Delivery Date]],"mmmm")</f>
        <v>January</v>
      </c>
      <c r="K1134" t="s">
        <v>2953</v>
      </c>
      <c r="L1134" s="15" t="s">
        <v>25</v>
      </c>
      <c r="M1134" s="15" t="s">
        <v>233</v>
      </c>
      <c r="N1134" t="s">
        <v>2954</v>
      </c>
      <c r="O1134" s="15" t="s">
        <v>134</v>
      </c>
      <c r="P1134" s="15" t="s">
        <v>52</v>
      </c>
      <c r="Q1134" t="s">
        <v>1212</v>
      </c>
      <c r="R1134" t="s">
        <v>212</v>
      </c>
      <c r="S1134" t="s">
        <v>32</v>
      </c>
      <c r="T1134" t="s">
        <v>33</v>
      </c>
      <c r="U1134" s="15" t="s">
        <v>34</v>
      </c>
      <c r="V1134" s="15" t="s">
        <v>68</v>
      </c>
      <c r="W1134">
        <v>419</v>
      </c>
      <c r="X1134">
        <v>82.45</v>
      </c>
      <c r="Y1134" s="15">
        <v>34546.550000000003</v>
      </c>
      <c r="Z1134">
        <v>55.66</v>
      </c>
      <c r="AA1134">
        <v>2</v>
      </c>
      <c r="AB1134">
        <v>4233</v>
      </c>
      <c r="AC1134" t="s">
        <v>36</v>
      </c>
      <c r="AD1134">
        <v>5474.04</v>
      </c>
      <c r="AE1134">
        <v>29072.510000000002</v>
      </c>
    </row>
    <row r="1135" spans="1:31" x14ac:dyDescent="0.25">
      <c r="A1135" s="15">
        <v>101133</v>
      </c>
      <c r="B1135" s="1">
        <v>46006</v>
      </c>
      <c r="C1135" s="1" t="str">
        <f>TEXT(Table1[[#This Row],[Order Date]],"dddd")</f>
        <v>Monday</v>
      </c>
      <c r="D1135" s="16" t="str">
        <f>TEXT(Table1[[#This Row],[Order Date]],"mmmm")</f>
        <v>December</v>
      </c>
      <c r="E1135" s="1">
        <v>46010</v>
      </c>
      <c r="F1135" s="1" t="str">
        <f>TEXT(Table1[[#This Row],[Shipment Date]],"dddd")</f>
        <v>Friday</v>
      </c>
      <c r="G1135" s="1" t="str">
        <f>TEXT(Table1[[#This Row],[Shipment Date]],"mmmm")</f>
        <v>December</v>
      </c>
      <c r="H1135" s="1">
        <v>46014</v>
      </c>
      <c r="I1135" s="16" t="str">
        <f>TEXT(Table1[[#This Row],[Delivery Date]],"dddd")</f>
        <v>Tuesday</v>
      </c>
      <c r="J1135" s="1" t="str">
        <f>TEXT(Table1[[#This Row],[Delivery Date]],"mmmm")</f>
        <v>December</v>
      </c>
      <c r="K1135" t="s">
        <v>2955</v>
      </c>
      <c r="L1135" s="15" t="s">
        <v>25</v>
      </c>
      <c r="M1135" s="15" t="s">
        <v>221</v>
      </c>
      <c r="N1135" t="s">
        <v>2956</v>
      </c>
      <c r="O1135" s="15" t="s">
        <v>149</v>
      </c>
      <c r="P1135" s="15" t="s">
        <v>42</v>
      </c>
      <c r="Q1135" t="s">
        <v>265</v>
      </c>
      <c r="R1135" t="s">
        <v>31</v>
      </c>
      <c r="S1135" t="s">
        <v>38</v>
      </c>
      <c r="T1135" t="s">
        <v>66</v>
      </c>
      <c r="U1135" s="15" t="s">
        <v>67</v>
      </c>
      <c r="V1135" s="15" t="s">
        <v>35</v>
      </c>
      <c r="W1135">
        <v>172</v>
      </c>
      <c r="X1135">
        <v>223.49</v>
      </c>
      <c r="Y1135" s="15">
        <v>38440.28</v>
      </c>
      <c r="Z1135">
        <v>17.350000000000001</v>
      </c>
      <c r="AA1135">
        <v>4</v>
      </c>
      <c r="AB1135">
        <v>1150</v>
      </c>
      <c r="AC1135" t="s">
        <v>36</v>
      </c>
      <c r="AD1135">
        <v>4948.33</v>
      </c>
      <c r="AE1135">
        <v>33491.949999999997</v>
      </c>
    </row>
    <row r="1136" spans="1:31" x14ac:dyDescent="0.25">
      <c r="A1136" s="15">
        <v>101134</v>
      </c>
      <c r="B1136" s="1">
        <v>45445</v>
      </c>
      <c r="C1136" s="1" t="str">
        <f>TEXT(Table1[[#This Row],[Order Date]],"dddd")</f>
        <v>Sunday</v>
      </c>
      <c r="D1136" s="16" t="str">
        <f>TEXT(Table1[[#This Row],[Order Date]],"mmmm")</f>
        <v>June</v>
      </c>
      <c r="E1136" s="1">
        <v>45449</v>
      </c>
      <c r="F1136" s="1" t="str">
        <f>TEXT(Table1[[#This Row],[Shipment Date]],"dddd")</f>
        <v>Thursday</v>
      </c>
      <c r="G1136" s="1" t="str">
        <f>TEXT(Table1[[#This Row],[Shipment Date]],"mmmm")</f>
        <v>June</v>
      </c>
      <c r="H1136" s="1">
        <v>45454</v>
      </c>
      <c r="I1136" s="16" t="str">
        <f>TEXT(Table1[[#This Row],[Delivery Date]],"dddd")</f>
        <v>Tuesday</v>
      </c>
      <c r="J1136" s="1" t="str">
        <f>TEXT(Table1[[#This Row],[Delivery Date]],"mmmm")</f>
        <v>June</v>
      </c>
      <c r="K1136" t="s">
        <v>2957</v>
      </c>
      <c r="L1136" s="15" t="s">
        <v>65</v>
      </c>
      <c r="M1136" s="15" t="s">
        <v>154</v>
      </c>
      <c r="N1136" t="s">
        <v>2958</v>
      </c>
      <c r="O1136" s="15" t="s">
        <v>79</v>
      </c>
      <c r="P1136" s="15" t="s">
        <v>80</v>
      </c>
      <c r="Q1136" t="s">
        <v>1292</v>
      </c>
      <c r="R1136" t="s">
        <v>113</v>
      </c>
      <c r="S1136" t="s">
        <v>32</v>
      </c>
      <c r="T1136" t="s">
        <v>45</v>
      </c>
      <c r="U1136" s="15" t="s">
        <v>46</v>
      </c>
      <c r="V1136" s="15" t="s">
        <v>68</v>
      </c>
      <c r="W1136">
        <v>268</v>
      </c>
      <c r="X1136">
        <v>162.25</v>
      </c>
      <c r="Y1136" s="15">
        <v>43483</v>
      </c>
      <c r="Z1136">
        <v>45.88</v>
      </c>
      <c r="AA1136">
        <v>5</v>
      </c>
      <c r="AB1136">
        <v>1504</v>
      </c>
      <c r="AC1136" t="s">
        <v>36</v>
      </c>
      <c r="AD1136">
        <v>7714.11</v>
      </c>
      <c r="AE1136">
        <v>35768.89</v>
      </c>
    </row>
    <row r="1137" spans="1:31" x14ac:dyDescent="0.25">
      <c r="A1137" s="15">
        <v>101135</v>
      </c>
      <c r="B1137" s="1">
        <v>45416</v>
      </c>
      <c r="C1137" s="1" t="str">
        <f>TEXT(Table1[[#This Row],[Order Date]],"dddd")</f>
        <v>Saturday</v>
      </c>
      <c r="D1137" s="16" t="str">
        <f>TEXT(Table1[[#This Row],[Order Date]],"mmmm")</f>
        <v>May</v>
      </c>
      <c r="E1137" s="1">
        <v>45421</v>
      </c>
      <c r="F1137" s="1" t="str">
        <f>TEXT(Table1[[#This Row],[Shipment Date]],"dddd")</f>
        <v>Thursday</v>
      </c>
      <c r="G1137" s="1" t="str">
        <f>TEXT(Table1[[#This Row],[Shipment Date]],"mmmm")</f>
        <v>May</v>
      </c>
      <c r="H1137" s="1">
        <v>45431</v>
      </c>
      <c r="I1137" s="16" t="str">
        <f>TEXT(Table1[[#This Row],[Delivery Date]],"dddd")</f>
        <v>Sunday</v>
      </c>
      <c r="J1137" s="1" t="str">
        <f>TEXT(Table1[[#This Row],[Delivery Date]],"mmmm")</f>
        <v>May</v>
      </c>
      <c r="K1137" t="s">
        <v>48</v>
      </c>
      <c r="L1137" s="15" t="s">
        <v>25</v>
      </c>
      <c r="M1137" s="15" t="s">
        <v>172</v>
      </c>
      <c r="N1137" t="s">
        <v>2959</v>
      </c>
      <c r="O1137" s="15" t="s">
        <v>238</v>
      </c>
      <c r="P1137" s="15" t="s">
        <v>62</v>
      </c>
      <c r="Q1137" t="s">
        <v>1327</v>
      </c>
      <c r="R1137" t="s">
        <v>212</v>
      </c>
      <c r="S1137" t="s">
        <v>54</v>
      </c>
      <c r="T1137" t="s">
        <v>102</v>
      </c>
      <c r="U1137" s="15" t="s">
        <v>103</v>
      </c>
      <c r="V1137" s="15" t="s">
        <v>76</v>
      </c>
      <c r="W1137">
        <v>474</v>
      </c>
      <c r="X1137">
        <v>20.53</v>
      </c>
      <c r="Y1137" s="15">
        <v>9731.2199999999993</v>
      </c>
      <c r="Z1137">
        <v>16.66</v>
      </c>
      <c r="AA1137">
        <v>10</v>
      </c>
      <c r="AB1137">
        <v>592</v>
      </c>
      <c r="AC1137" t="s">
        <v>36</v>
      </c>
      <c r="AD1137">
        <v>595.84</v>
      </c>
      <c r="AE1137">
        <v>9135.3799999999992</v>
      </c>
    </row>
    <row r="1138" spans="1:31" x14ac:dyDescent="0.25">
      <c r="A1138" s="15">
        <v>101136</v>
      </c>
      <c r="B1138" s="1">
        <v>45509</v>
      </c>
      <c r="C1138" s="1" t="str">
        <f>TEXT(Table1[[#This Row],[Order Date]],"dddd")</f>
        <v>Monday</v>
      </c>
      <c r="D1138" s="16" t="str">
        <f>TEXT(Table1[[#This Row],[Order Date]],"mmmm")</f>
        <v>August</v>
      </c>
      <c r="E1138" s="1">
        <v>45511</v>
      </c>
      <c r="F1138" s="1" t="str">
        <f>TEXT(Table1[[#This Row],[Shipment Date]],"dddd")</f>
        <v>Wednesday</v>
      </c>
      <c r="G1138" s="1" t="str">
        <f>TEXT(Table1[[#This Row],[Shipment Date]],"mmmm")</f>
        <v>August</v>
      </c>
      <c r="H1138" s="1">
        <v>45515</v>
      </c>
      <c r="I1138" s="16" t="str">
        <f>TEXT(Table1[[#This Row],[Delivery Date]],"dddd")</f>
        <v>Sunday</v>
      </c>
      <c r="J1138" s="1" t="str">
        <f>TEXT(Table1[[#This Row],[Delivery Date]],"mmmm")</f>
        <v>August</v>
      </c>
      <c r="K1138" t="s">
        <v>2960</v>
      </c>
      <c r="L1138" s="15" t="s">
        <v>65</v>
      </c>
      <c r="M1138" s="15" t="s">
        <v>142</v>
      </c>
      <c r="N1138" t="s">
        <v>2961</v>
      </c>
      <c r="O1138" s="15" t="s">
        <v>85</v>
      </c>
      <c r="P1138" s="15" t="s">
        <v>52</v>
      </c>
      <c r="Q1138" t="s">
        <v>2962</v>
      </c>
      <c r="R1138" t="s">
        <v>122</v>
      </c>
      <c r="S1138" t="s">
        <v>54</v>
      </c>
      <c r="T1138" t="s">
        <v>107</v>
      </c>
      <c r="U1138" s="15" t="s">
        <v>108</v>
      </c>
      <c r="V1138" s="15" t="s">
        <v>68</v>
      </c>
      <c r="W1138">
        <v>99</v>
      </c>
      <c r="X1138">
        <v>25.76</v>
      </c>
      <c r="Y1138" s="15">
        <v>2550.2399999999998</v>
      </c>
      <c r="Z1138">
        <v>34.93</v>
      </c>
      <c r="AA1138">
        <v>4</v>
      </c>
      <c r="AB1138">
        <v>1491</v>
      </c>
      <c r="AC1138" t="s">
        <v>36</v>
      </c>
      <c r="AD1138">
        <v>213.13</v>
      </c>
      <c r="AE1138">
        <v>2337.1099999999997</v>
      </c>
    </row>
    <row r="1139" spans="1:31" x14ac:dyDescent="0.25">
      <c r="A1139" s="15">
        <v>101137</v>
      </c>
      <c r="B1139" s="1">
        <v>45809</v>
      </c>
      <c r="C1139" s="1" t="str">
        <f>TEXT(Table1[[#This Row],[Order Date]],"dddd")</f>
        <v>Sunday</v>
      </c>
      <c r="D1139" s="16" t="str">
        <f>TEXT(Table1[[#This Row],[Order Date]],"mmmm")</f>
        <v>June</v>
      </c>
      <c r="E1139" s="1">
        <v>45810</v>
      </c>
      <c r="F1139" s="1" t="str">
        <f>TEXT(Table1[[#This Row],[Shipment Date]],"dddd")</f>
        <v>Monday</v>
      </c>
      <c r="G1139" s="1" t="str">
        <f>TEXT(Table1[[#This Row],[Shipment Date]],"mmmm")</f>
        <v>June</v>
      </c>
      <c r="H1139" s="1">
        <v>45811</v>
      </c>
      <c r="I1139" s="16" t="str">
        <f>TEXT(Table1[[#This Row],[Delivery Date]],"dddd")</f>
        <v>Tuesday</v>
      </c>
      <c r="J1139" s="1" t="str">
        <f>TEXT(Table1[[#This Row],[Delivery Date]],"mmmm")</f>
        <v>June</v>
      </c>
      <c r="K1139" t="s">
        <v>2963</v>
      </c>
      <c r="L1139" s="15" t="s">
        <v>65</v>
      </c>
      <c r="M1139" s="15" t="s">
        <v>154</v>
      </c>
      <c r="N1139" t="s">
        <v>2964</v>
      </c>
      <c r="O1139" s="15" t="s">
        <v>149</v>
      </c>
      <c r="P1139" s="15" t="s">
        <v>42</v>
      </c>
      <c r="Q1139" t="s">
        <v>2965</v>
      </c>
      <c r="R1139" t="s">
        <v>212</v>
      </c>
      <c r="S1139" t="s">
        <v>32</v>
      </c>
      <c r="T1139" t="s">
        <v>151</v>
      </c>
      <c r="U1139" s="15" t="s">
        <v>152</v>
      </c>
      <c r="V1139" s="15" t="s">
        <v>68</v>
      </c>
      <c r="W1139">
        <v>403</v>
      </c>
      <c r="X1139">
        <v>62.29</v>
      </c>
      <c r="Y1139" s="15">
        <v>25102.87</v>
      </c>
      <c r="Z1139">
        <v>54.63</v>
      </c>
      <c r="AA1139">
        <v>1</v>
      </c>
      <c r="AB1139">
        <v>457</v>
      </c>
      <c r="AC1139" t="s">
        <v>36</v>
      </c>
      <c r="AD1139">
        <v>3401.05</v>
      </c>
      <c r="AE1139">
        <v>21701.82</v>
      </c>
    </row>
    <row r="1140" spans="1:31" x14ac:dyDescent="0.25">
      <c r="A1140" s="15">
        <v>101138</v>
      </c>
      <c r="B1140" s="1">
        <v>45687</v>
      </c>
      <c r="C1140" s="1" t="str">
        <f>TEXT(Table1[[#This Row],[Order Date]],"dddd")</f>
        <v>Thursday</v>
      </c>
      <c r="D1140" s="16" t="str">
        <f>TEXT(Table1[[#This Row],[Order Date]],"mmmm")</f>
        <v>January</v>
      </c>
      <c r="E1140" s="1">
        <v>45688</v>
      </c>
      <c r="F1140" s="1" t="str">
        <f>TEXT(Table1[[#This Row],[Shipment Date]],"dddd")</f>
        <v>Friday</v>
      </c>
      <c r="G1140" s="1" t="str">
        <f>TEXT(Table1[[#This Row],[Shipment Date]],"mmmm")</f>
        <v>January</v>
      </c>
      <c r="H1140" s="1">
        <v>45704</v>
      </c>
      <c r="I1140" s="16" t="str">
        <f>TEXT(Table1[[#This Row],[Delivery Date]],"dddd")</f>
        <v>Sunday</v>
      </c>
      <c r="J1140" s="1" t="str">
        <f>TEXT(Table1[[#This Row],[Delivery Date]],"mmmm")</f>
        <v>February</v>
      </c>
      <c r="K1140" t="s">
        <v>1175</v>
      </c>
      <c r="L1140" s="15" t="s">
        <v>38</v>
      </c>
      <c r="M1140" s="15" t="s">
        <v>147</v>
      </c>
      <c r="N1140" t="s">
        <v>2966</v>
      </c>
      <c r="O1140" s="15" t="s">
        <v>72</v>
      </c>
      <c r="P1140" s="15" t="s">
        <v>42</v>
      </c>
      <c r="Q1140" t="s">
        <v>2761</v>
      </c>
      <c r="R1140" t="s">
        <v>64</v>
      </c>
      <c r="S1140" t="s">
        <v>32</v>
      </c>
      <c r="T1140" t="s">
        <v>45</v>
      </c>
      <c r="U1140" s="15" t="s">
        <v>46</v>
      </c>
      <c r="V1140" s="15" t="s">
        <v>76</v>
      </c>
      <c r="W1140">
        <v>459</v>
      </c>
      <c r="X1140">
        <v>343.32</v>
      </c>
      <c r="Y1140" s="15">
        <v>157583.88</v>
      </c>
      <c r="Z1140">
        <v>16.38</v>
      </c>
      <c r="AA1140">
        <v>16</v>
      </c>
      <c r="AB1140">
        <v>1036</v>
      </c>
      <c r="AC1140" t="s">
        <v>36</v>
      </c>
      <c r="AD1140">
        <v>17817.37</v>
      </c>
      <c r="AE1140">
        <v>139766.51</v>
      </c>
    </row>
    <row r="1141" spans="1:31" x14ac:dyDescent="0.25">
      <c r="A1141" s="15">
        <v>101139</v>
      </c>
      <c r="B1141" s="1">
        <v>45879</v>
      </c>
      <c r="C1141" s="1" t="str">
        <f>TEXT(Table1[[#This Row],[Order Date]],"dddd")</f>
        <v>Sunday</v>
      </c>
      <c r="D1141" s="16" t="str">
        <f>TEXT(Table1[[#This Row],[Order Date]],"mmmm")</f>
        <v>August</v>
      </c>
      <c r="E1141" s="1">
        <v>45879</v>
      </c>
      <c r="F1141" s="1" t="str">
        <f>TEXT(Table1[[#This Row],[Shipment Date]],"dddd")</f>
        <v>Sunday</v>
      </c>
      <c r="G1141" s="1" t="str">
        <f>TEXT(Table1[[#This Row],[Shipment Date]],"mmmm")</f>
        <v>August</v>
      </c>
      <c r="H1141" s="1">
        <v>45897</v>
      </c>
      <c r="I1141" s="16" t="str">
        <f>TEXT(Table1[[#This Row],[Delivery Date]],"dddd")</f>
        <v>Thursday</v>
      </c>
      <c r="J1141" s="1" t="str">
        <f>TEXT(Table1[[#This Row],[Delivery Date]],"mmmm")</f>
        <v>August</v>
      </c>
      <c r="K1141" t="s">
        <v>2124</v>
      </c>
      <c r="L1141" s="15" t="s">
        <v>25</v>
      </c>
      <c r="M1141" s="15" t="s">
        <v>169</v>
      </c>
      <c r="N1141" t="s">
        <v>2967</v>
      </c>
      <c r="O1141" s="15" t="s">
        <v>61</v>
      </c>
      <c r="P1141" s="15" t="s">
        <v>62</v>
      </c>
      <c r="Q1141" t="s">
        <v>101</v>
      </c>
      <c r="R1141" t="s">
        <v>113</v>
      </c>
      <c r="S1141" t="s">
        <v>38</v>
      </c>
      <c r="T1141" t="s">
        <v>74</v>
      </c>
      <c r="U1141" s="15" t="s">
        <v>75</v>
      </c>
      <c r="V1141" s="15" t="s">
        <v>76</v>
      </c>
      <c r="W1141">
        <v>369</v>
      </c>
      <c r="X1141">
        <v>20.260000000000002</v>
      </c>
      <c r="Y1141" s="15">
        <v>7475.94</v>
      </c>
      <c r="Z1141">
        <v>14.74</v>
      </c>
      <c r="AA1141">
        <v>18</v>
      </c>
      <c r="AB1141">
        <v>4626</v>
      </c>
      <c r="AC1141" t="s">
        <v>36</v>
      </c>
      <c r="AD1141">
        <v>923.48</v>
      </c>
      <c r="AE1141">
        <v>6552.4599999999991</v>
      </c>
    </row>
    <row r="1142" spans="1:31" x14ac:dyDescent="0.25">
      <c r="A1142" s="15">
        <v>101140</v>
      </c>
      <c r="B1142" s="1">
        <v>45683</v>
      </c>
      <c r="C1142" s="1" t="str">
        <f>TEXT(Table1[[#This Row],[Order Date]],"dddd")</f>
        <v>Sunday</v>
      </c>
      <c r="D1142" s="16" t="str">
        <f>TEXT(Table1[[#This Row],[Order Date]],"mmmm")</f>
        <v>January</v>
      </c>
      <c r="E1142" s="1">
        <v>45685</v>
      </c>
      <c r="F1142" s="1" t="str">
        <f>TEXT(Table1[[#This Row],[Shipment Date]],"dddd")</f>
        <v>Tuesday</v>
      </c>
      <c r="G1142" s="1" t="str">
        <f>TEXT(Table1[[#This Row],[Shipment Date]],"mmmm")</f>
        <v>January</v>
      </c>
      <c r="H1142" s="1">
        <v>45687</v>
      </c>
      <c r="I1142" s="16" t="str">
        <f>TEXT(Table1[[#This Row],[Delivery Date]],"dddd")</f>
        <v>Thursday</v>
      </c>
      <c r="J1142" s="1" t="str">
        <f>TEXT(Table1[[#This Row],[Delivery Date]],"mmmm")</f>
        <v>January</v>
      </c>
      <c r="K1142" t="s">
        <v>2968</v>
      </c>
      <c r="L1142" s="15" t="s">
        <v>38</v>
      </c>
      <c r="M1142" s="15" t="s">
        <v>83</v>
      </c>
      <c r="N1142" t="s">
        <v>2969</v>
      </c>
      <c r="O1142" s="15" t="s">
        <v>207</v>
      </c>
      <c r="P1142" s="15" t="s">
        <v>80</v>
      </c>
      <c r="Q1142" t="s">
        <v>1938</v>
      </c>
      <c r="R1142" t="s">
        <v>122</v>
      </c>
      <c r="S1142" t="s">
        <v>25</v>
      </c>
      <c r="T1142" t="s">
        <v>92</v>
      </c>
      <c r="U1142" s="15" t="s">
        <v>93</v>
      </c>
      <c r="V1142" s="15" t="s">
        <v>68</v>
      </c>
      <c r="W1142">
        <v>239</v>
      </c>
      <c r="X1142">
        <v>333.8</v>
      </c>
      <c r="Y1142" s="15">
        <v>79778.2</v>
      </c>
      <c r="Z1142">
        <v>44</v>
      </c>
      <c r="AA1142">
        <v>2</v>
      </c>
      <c r="AB1142">
        <v>1552</v>
      </c>
      <c r="AC1142" t="s">
        <v>36</v>
      </c>
      <c r="AD1142">
        <v>19061.54</v>
      </c>
      <c r="AE1142">
        <v>60716.659999999996</v>
      </c>
    </row>
    <row r="1143" spans="1:31" x14ac:dyDescent="0.25">
      <c r="A1143" s="15">
        <v>101141</v>
      </c>
      <c r="B1143" s="1">
        <v>45491</v>
      </c>
      <c r="C1143" s="1" t="str">
        <f>TEXT(Table1[[#This Row],[Order Date]],"dddd")</f>
        <v>Thursday</v>
      </c>
      <c r="D1143" s="16" t="str">
        <f>TEXT(Table1[[#This Row],[Order Date]],"mmmm")</f>
        <v>July</v>
      </c>
      <c r="E1143" s="1">
        <v>45492</v>
      </c>
      <c r="F1143" s="1" t="str">
        <f>TEXT(Table1[[#This Row],[Shipment Date]],"dddd")</f>
        <v>Friday</v>
      </c>
      <c r="G1143" s="1" t="str">
        <f>TEXT(Table1[[#This Row],[Shipment Date]],"mmmm")</f>
        <v>July</v>
      </c>
      <c r="H1143" s="1">
        <v>45502</v>
      </c>
      <c r="I1143" s="16" t="str">
        <f>TEXT(Table1[[#This Row],[Delivery Date]],"dddd")</f>
        <v>Monday</v>
      </c>
      <c r="J1143" s="1" t="str">
        <f>TEXT(Table1[[#This Row],[Delivery Date]],"mmmm")</f>
        <v>July</v>
      </c>
      <c r="K1143" t="s">
        <v>2353</v>
      </c>
      <c r="L1143" s="15" t="s">
        <v>54</v>
      </c>
      <c r="M1143" s="15" t="s">
        <v>193</v>
      </c>
      <c r="N1143" t="s">
        <v>2970</v>
      </c>
      <c r="O1143" s="15" t="s">
        <v>126</v>
      </c>
      <c r="P1143" s="15" t="s">
        <v>42</v>
      </c>
      <c r="Q1143" t="s">
        <v>425</v>
      </c>
      <c r="R1143" t="s">
        <v>31</v>
      </c>
      <c r="S1143" t="s">
        <v>54</v>
      </c>
      <c r="T1143" t="s">
        <v>55</v>
      </c>
      <c r="U1143" s="15" t="s">
        <v>56</v>
      </c>
      <c r="V1143" s="15" t="s">
        <v>35</v>
      </c>
      <c r="W1143">
        <v>348</v>
      </c>
      <c r="X1143">
        <v>132.84</v>
      </c>
      <c r="Y1143" s="15">
        <v>46228.32</v>
      </c>
      <c r="Z1143">
        <v>16.55</v>
      </c>
      <c r="AA1143">
        <v>10</v>
      </c>
      <c r="AB1143">
        <v>1339</v>
      </c>
      <c r="AC1143" t="s">
        <v>36</v>
      </c>
      <c r="AD1143">
        <v>4768.3100000000004</v>
      </c>
      <c r="AE1143">
        <v>41460.01</v>
      </c>
    </row>
    <row r="1144" spans="1:31" x14ac:dyDescent="0.25">
      <c r="A1144" s="15">
        <v>101142</v>
      </c>
      <c r="B1144" s="1">
        <v>45748</v>
      </c>
      <c r="C1144" s="1" t="str">
        <f>TEXT(Table1[[#This Row],[Order Date]],"dddd")</f>
        <v>Tuesday</v>
      </c>
      <c r="D1144" s="16" t="str">
        <f>TEXT(Table1[[#This Row],[Order Date]],"mmmm")</f>
        <v>April</v>
      </c>
      <c r="E1144" s="1">
        <v>45749</v>
      </c>
      <c r="F1144" s="1" t="str">
        <f>TEXT(Table1[[#This Row],[Shipment Date]],"dddd")</f>
        <v>Wednesday</v>
      </c>
      <c r="G1144" s="1" t="str">
        <f>TEXT(Table1[[#This Row],[Shipment Date]],"mmmm")</f>
        <v>April</v>
      </c>
      <c r="H1144" s="1">
        <v>45761</v>
      </c>
      <c r="I1144" s="16" t="str">
        <f>TEXT(Table1[[#This Row],[Delivery Date]],"dddd")</f>
        <v>Monday</v>
      </c>
      <c r="J1144" s="1" t="str">
        <f>TEXT(Table1[[#This Row],[Delivery Date]],"mmmm")</f>
        <v>April</v>
      </c>
      <c r="K1144" t="s">
        <v>2971</v>
      </c>
      <c r="L1144" s="15" t="s">
        <v>32</v>
      </c>
      <c r="M1144" s="15" t="s">
        <v>137</v>
      </c>
      <c r="N1144" t="s">
        <v>2972</v>
      </c>
      <c r="O1144" s="15" t="s">
        <v>177</v>
      </c>
      <c r="P1144" s="15" t="s">
        <v>29</v>
      </c>
      <c r="Q1144" t="s">
        <v>2311</v>
      </c>
      <c r="R1144" t="s">
        <v>31</v>
      </c>
      <c r="S1144" t="s">
        <v>54</v>
      </c>
      <c r="T1144" t="s">
        <v>66</v>
      </c>
      <c r="U1144" s="15" t="s">
        <v>67</v>
      </c>
      <c r="V1144" s="15" t="s">
        <v>76</v>
      </c>
      <c r="W1144">
        <v>278</v>
      </c>
      <c r="X1144">
        <v>109.16</v>
      </c>
      <c r="Y1144" s="15">
        <v>30346.48</v>
      </c>
      <c r="Z1144">
        <v>13.09</v>
      </c>
      <c r="AA1144">
        <v>12</v>
      </c>
      <c r="AB1144">
        <v>2107</v>
      </c>
      <c r="AC1144" t="s">
        <v>57</v>
      </c>
      <c r="AD1144">
        <v>6791.35</v>
      </c>
      <c r="AE1144">
        <v>23555.129999999997</v>
      </c>
    </row>
    <row r="1145" spans="1:31" x14ac:dyDescent="0.25">
      <c r="A1145" s="15">
        <v>101143</v>
      </c>
      <c r="B1145" s="1">
        <v>45369</v>
      </c>
      <c r="C1145" s="1" t="str">
        <f>TEXT(Table1[[#This Row],[Order Date]],"dddd")</f>
        <v>Monday</v>
      </c>
      <c r="D1145" s="16" t="str">
        <f>TEXT(Table1[[#This Row],[Order Date]],"mmmm")</f>
        <v>March</v>
      </c>
      <c r="E1145" s="1">
        <v>45373</v>
      </c>
      <c r="F1145" s="1" t="str">
        <f>TEXT(Table1[[#This Row],[Shipment Date]],"dddd")</f>
        <v>Friday</v>
      </c>
      <c r="G1145" s="1" t="str">
        <f>TEXT(Table1[[#This Row],[Shipment Date]],"mmmm")</f>
        <v>March</v>
      </c>
      <c r="H1145" s="1">
        <v>45382</v>
      </c>
      <c r="I1145" s="16" t="str">
        <f>TEXT(Table1[[#This Row],[Delivery Date]],"dddd")</f>
        <v>Sunday</v>
      </c>
      <c r="J1145" s="1" t="str">
        <f>TEXT(Table1[[#This Row],[Delivery Date]],"mmmm")</f>
        <v>March</v>
      </c>
      <c r="K1145" t="s">
        <v>2973</v>
      </c>
      <c r="L1145" s="15" t="s">
        <v>65</v>
      </c>
      <c r="M1145" s="15" t="s">
        <v>70</v>
      </c>
      <c r="N1145" t="s">
        <v>2974</v>
      </c>
      <c r="O1145" s="15" t="s">
        <v>139</v>
      </c>
      <c r="P1145" s="15" t="s">
        <v>42</v>
      </c>
      <c r="Q1145" t="s">
        <v>2975</v>
      </c>
      <c r="R1145" t="s">
        <v>187</v>
      </c>
      <c r="S1145" t="s">
        <v>38</v>
      </c>
      <c r="T1145" t="s">
        <v>33</v>
      </c>
      <c r="U1145" s="15" t="s">
        <v>34</v>
      </c>
      <c r="V1145" s="15" t="s">
        <v>35</v>
      </c>
      <c r="W1145">
        <v>479</v>
      </c>
      <c r="X1145">
        <v>233.4</v>
      </c>
      <c r="Y1145" s="15">
        <v>111798.6</v>
      </c>
      <c r="Z1145">
        <v>26.05</v>
      </c>
      <c r="AA1145">
        <v>9</v>
      </c>
      <c r="AB1145">
        <v>1124</v>
      </c>
      <c r="AC1145" t="s">
        <v>36</v>
      </c>
      <c r="AD1145">
        <v>8938.7099999999991</v>
      </c>
      <c r="AE1145">
        <v>102859.89000000001</v>
      </c>
    </row>
    <row r="1146" spans="1:31" x14ac:dyDescent="0.25">
      <c r="A1146" s="15">
        <v>101144</v>
      </c>
      <c r="B1146" s="1">
        <v>45672</v>
      </c>
      <c r="C1146" s="1" t="str">
        <f>TEXT(Table1[[#This Row],[Order Date]],"dddd")</f>
        <v>Wednesday</v>
      </c>
      <c r="D1146" s="16" t="str">
        <f>TEXT(Table1[[#This Row],[Order Date]],"mmmm")</f>
        <v>January</v>
      </c>
      <c r="E1146" s="1">
        <v>45672</v>
      </c>
      <c r="F1146" s="1" t="str">
        <f>TEXT(Table1[[#This Row],[Shipment Date]],"dddd")</f>
        <v>Wednesday</v>
      </c>
      <c r="G1146" s="1" t="str">
        <f>TEXT(Table1[[#This Row],[Shipment Date]],"mmmm")</f>
        <v>January</v>
      </c>
      <c r="H1146" s="1">
        <v>45688</v>
      </c>
      <c r="I1146" s="16" t="str">
        <f>TEXT(Table1[[#This Row],[Delivery Date]],"dddd")</f>
        <v>Friday</v>
      </c>
      <c r="J1146" s="1" t="str">
        <f>TEXT(Table1[[#This Row],[Delivery Date]],"mmmm")</f>
        <v>January</v>
      </c>
      <c r="K1146" t="s">
        <v>440</v>
      </c>
      <c r="L1146" s="15" t="s">
        <v>65</v>
      </c>
      <c r="M1146" s="15" t="s">
        <v>154</v>
      </c>
      <c r="N1146" t="s">
        <v>2976</v>
      </c>
      <c r="O1146" s="15" t="s">
        <v>116</v>
      </c>
      <c r="P1146" s="15" t="s">
        <v>62</v>
      </c>
      <c r="Q1146" t="s">
        <v>2977</v>
      </c>
      <c r="R1146" t="s">
        <v>64</v>
      </c>
      <c r="S1146" t="s">
        <v>25</v>
      </c>
      <c r="T1146" t="s">
        <v>151</v>
      </c>
      <c r="U1146" s="15" t="s">
        <v>152</v>
      </c>
      <c r="V1146" s="15" t="s">
        <v>76</v>
      </c>
      <c r="W1146">
        <v>19</v>
      </c>
      <c r="X1146">
        <v>28.26</v>
      </c>
      <c r="Y1146" s="15">
        <v>536.94000000000005</v>
      </c>
      <c r="Z1146">
        <v>8.3699999999999992</v>
      </c>
      <c r="AA1146">
        <v>16</v>
      </c>
      <c r="AB1146">
        <v>1635</v>
      </c>
      <c r="AC1146" t="s">
        <v>36</v>
      </c>
      <c r="AD1146">
        <v>34.85</v>
      </c>
      <c r="AE1146">
        <v>502.09000000000003</v>
      </c>
    </row>
    <row r="1147" spans="1:31" x14ac:dyDescent="0.25">
      <c r="A1147" s="15">
        <v>101145</v>
      </c>
      <c r="B1147" s="1">
        <v>45807</v>
      </c>
      <c r="C1147" s="1" t="str">
        <f>TEXT(Table1[[#This Row],[Order Date]],"dddd")</f>
        <v>Friday</v>
      </c>
      <c r="D1147" s="16" t="str">
        <f>TEXT(Table1[[#This Row],[Order Date]],"mmmm")</f>
        <v>May</v>
      </c>
      <c r="E1147" s="1">
        <v>45812</v>
      </c>
      <c r="F1147" s="1" t="str">
        <f>TEXT(Table1[[#This Row],[Shipment Date]],"dddd")</f>
        <v>Wednesday</v>
      </c>
      <c r="G1147" s="1" t="str">
        <f>TEXT(Table1[[#This Row],[Shipment Date]],"mmmm")</f>
        <v>June</v>
      </c>
      <c r="H1147" s="1">
        <v>45823</v>
      </c>
      <c r="I1147" s="16" t="str">
        <f>TEXT(Table1[[#This Row],[Delivery Date]],"dddd")</f>
        <v>Sunday</v>
      </c>
      <c r="J1147" s="1" t="str">
        <f>TEXT(Table1[[#This Row],[Delivery Date]],"mmmm")</f>
        <v>June</v>
      </c>
      <c r="K1147" t="s">
        <v>2978</v>
      </c>
      <c r="L1147" s="15" t="s">
        <v>32</v>
      </c>
      <c r="M1147" s="15" t="s">
        <v>95</v>
      </c>
      <c r="N1147" t="s">
        <v>2979</v>
      </c>
      <c r="O1147" s="15" t="s">
        <v>191</v>
      </c>
      <c r="P1147" s="15" t="s">
        <v>62</v>
      </c>
      <c r="Q1147" t="s">
        <v>1608</v>
      </c>
      <c r="R1147" t="s">
        <v>98</v>
      </c>
      <c r="S1147" t="s">
        <v>32</v>
      </c>
      <c r="T1147" t="s">
        <v>74</v>
      </c>
      <c r="U1147" s="15" t="s">
        <v>75</v>
      </c>
      <c r="V1147" s="15" t="s">
        <v>76</v>
      </c>
      <c r="W1147">
        <v>133</v>
      </c>
      <c r="X1147">
        <v>25.68</v>
      </c>
      <c r="Y1147" s="15">
        <v>3415.44</v>
      </c>
      <c r="Z1147">
        <v>7.74</v>
      </c>
      <c r="AA1147">
        <v>11</v>
      </c>
      <c r="AB1147">
        <v>923</v>
      </c>
      <c r="AC1147" t="s">
        <v>36</v>
      </c>
      <c r="AD1147">
        <v>206.95</v>
      </c>
      <c r="AE1147">
        <v>3208.4900000000002</v>
      </c>
    </row>
    <row r="1148" spans="1:31" x14ac:dyDescent="0.25">
      <c r="A1148" s="15">
        <v>101146</v>
      </c>
      <c r="B1148" s="1">
        <v>45428</v>
      </c>
      <c r="C1148" s="1" t="str">
        <f>TEXT(Table1[[#This Row],[Order Date]],"dddd")</f>
        <v>Thursday</v>
      </c>
      <c r="D1148" s="16" t="str">
        <f>TEXT(Table1[[#This Row],[Order Date]],"mmmm")</f>
        <v>May</v>
      </c>
      <c r="E1148" s="1">
        <v>45428</v>
      </c>
      <c r="F1148" s="1" t="str">
        <f>TEXT(Table1[[#This Row],[Shipment Date]],"dddd")</f>
        <v>Thursday</v>
      </c>
      <c r="G1148" s="1" t="str">
        <f>TEXT(Table1[[#This Row],[Shipment Date]],"mmmm")</f>
        <v>May</v>
      </c>
      <c r="H1148" s="1">
        <v>45450</v>
      </c>
      <c r="I1148" s="16" t="str">
        <f>TEXT(Table1[[#This Row],[Delivery Date]],"dddd")</f>
        <v>Friday</v>
      </c>
      <c r="J1148" s="1" t="str">
        <f>TEXT(Table1[[#This Row],[Delivery Date]],"mmmm")</f>
        <v>June</v>
      </c>
      <c r="K1148" t="s">
        <v>2980</v>
      </c>
      <c r="L1148" s="15" t="s">
        <v>32</v>
      </c>
      <c r="M1148" s="15" t="s">
        <v>273</v>
      </c>
      <c r="N1148" t="s">
        <v>2981</v>
      </c>
      <c r="O1148" s="15" t="s">
        <v>126</v>
      </c>
      <c r="P1148" s="15" t="s">
        <v>42</v>
      </c>
      <c r="Q1148" t="s">
        <v>288</v>
      </c>
      <c r="R1148" t="s">
        <v>98</v>
      </c>
      <c r="S1148" t="s">
        <v>25</v>
      </c>
      <c r="T1148" t="s">
        <v>151</v>
      </c>
      <c r="U1148" s="15" t="s">
        <v>152</v>
      </c>
      <c r="V1148" s="15" t="s">
        <v>76</v>
      </c>
      <c r="W1148">
        <v>306</v>
      </c>
      <c r="X1148">
        <v>322.77</v>
      </c>
      <c r="Y1148" s="15">
        <v>98767.62</v>
      </c>
      <c r="Z1148">
        <v>13.6</v>
      </c>
      <c r="AA1148">
        <v>22</v>
      </c>
      <c r="AB1148">
        <v>779</v>
      </c>
      <c r="AC1148" t="s">
        <v>36</v>
      </c>
      <c r="AD1148">
        <v>8587.14</v>
      </c>
      <c r="AE1148">
        <v>90180.479999999996</v>
      </c>
    </row>
    <row r="1149" spans="1:31" x14ac:dyDescent="0.25">
      <c r="A1149" s="15">
        <v>101147</v>
      </c>
      <c r="B1149" s="1">
        <v>45332</v>
      </c>
      <c r="C1149" s="1" t="str">
        <f>TEXT(Table1[[#This Row],[Order Date]],"dddd")</f>
        <v>Saturday</v>
      </c>
      <c r="D1149" s="16" t="str">
        <f>TEXT(Table1[[#This Row],[Order Date]],"mmmm")</f>
        <v>February</v>
      </c>
      <c r="E1149" s="1">
        <v>45334</v>
      </c>
      <c r="F1149" s="1" t="str">
        <f>TEXT(Table1[[#This Row],[Shipment Date]],"dddd")</f>
        <v>Monday</v>
      </c>
      <c r="G1149" s="1" t="str">
        <f>TEXT(Table1[[#This Row],[Shipment Date]],"mmmm")</f>
        <v>February</v>
      </c>
      <c r="H1149" s="1">
        <v>45345</v>
      </c>
      <c r="I1149" s="16" t="str">
        <f>TEXT(Table1[[#This Row],[Delivery Date]],"dddd")</f>
        <v>Friday</v>
      </c>
      <c r="J1149" s="1" t="str">
        <f>TEXT(Table1[[#This Row],[Delivery Date]],"mmmm")</f>
        <v>February</v>
      </c>
      <c r="K1149" t="s">
        <v>2982</v>
      </c>
      <c r="L1149" s="15" t="s">
        <v>54</v>
      </c>
      <c r="M1149" s="15" t="s">
        <v>158</v>
      </c>
      <c r="N1149" t="s">
        <v>2983</v>
      </c>
      <c r="O1149" s="15" t="s">
        <v>28</v>
      </c>
      <c r="P1149" s="15" t="s">
        <v>29</v>
      </c>
      <c r="Q1149" t="s">
        <v>2984</v>
      </c>
      <c r="R1149" t="s">
        <v>98</v>
      </c>
      <c r="S1149" t="s">
        <v>54</v>
      </c>
      <c r="T1149" t="s">
        <v>45</v>
      </c>
      <c r="U1149" s="15" t="s">
        <v>46</v>
      </c>
      <c r="V1149" s="15" t="s">
        <v>76</v>
      </c>
      <c r="W1149">
        <v>156</v>
      </c>
      <c r="X1149">
        <v>66.09</v>
      </c>
      <c r="Y1149" s="15">
        <v>10310.040000000001</v>
      </c>
      <c r="Z1149">
        <v>8.0500000000000007</v>
      </c>
      <c r="AA1149">
        <v>11</v>
      </c>
      <c r="AB1149">
        <v>1574</v>
      </c>
      <c r="AC1149" t="s">
        <v>36</v>
      </c>
      <c r="AD1149">
        <v>2958.96</v>
      </c>
      <c r="AE1149">
        <v>7351.0800000000008</v>
      </c>
    </row>
    <row r="1150" spans="1:31" x14ac:dyDescent="0.25">
      <c r="A1150" s="15">
        <v>101148</v>
      </c>
      <c r="B1150" s="1">
        <v>45973</v>
      </c>
      <c r="C1150" s="1" t="str">
        <f>TEXT(Table1[[#This Row],[Order Date]],"dddd")</f>
        <v>Wednesday</v>
      </c>
      <c r="D1150" s="16" t="str">
        <f>TEXT(Table1[[#This Row],[Order Date]],"mmmm")</f>
        <v>November</v>
      </c>
      <c r="E1150" s="1">
        <v>45978</v>
      </c>
      <c r="F1150" s="1" t="str">
        <f>TEXT(Table1[[#This Row],[Shipment Date]],"dddd")</f>
        <v>Monday</v>
      </c>
      <c r="G1150" s="1" t="str">
        <f>TEXT(Table1[[#This Row],[Shipment Date]],"mmmm")</f>
        <v>November</v>
      </c>
      <c r="H1150" s="1">
        <v>45983</v>
      </c>
      <c r="I1150" s="16" t="str">
        <f>TEXT(Table1[[#This Row],[Delivery Date]],"dddd")</f>
        <v>Saturday</v>
      </c>
      <c r="J1150" s="1" t="str">
        <f>TEXT(Table1[[#This Row],[Delivery Date]],"mmmm")</f>
        <v>November</v>
      </c>
      <c r="K1150" t="s">
        <v>2985</v>
      </c>
      <c r="L1150" s="15" t="s">
        <v>65</v>
      </c>
      <c r="M1150" s="15" t="s">
        <v>142</v>
      </c>
      <c r="N1150" t="s">
        <v>2986</v>
      </c>
      <c r="O1150" s="15" t="s">
        <v>116</v>
      </c>
      <c r="P1150" s="15" t="s">
        <v>62</v>
      </c>
      <c r="Q1150" t="s">
        <v>1788</v>
      </c>
      <c r="R1150" t="s">
        <v>212</v>
      </c>
      <c r="S1150" t="s">
        <v>54</v>
      </c>
      <c r="T1150" t="s">
        <v>33</v>
      </c>
      <c r="U1150" s="15" t="s">
        <v>34</v>
      </c>
      <c r="V1150" s="15" t="s">
        <v>68</v>
      </c>
      <c r="W1150">
        <v>274</v>
      </c>
      <c r="X1150">
        <v>35.57</v>
      </c>
      <c r="Y1150" s="15">
        <v>9746.18</v>
      </c>
      <c r="Z1150">
        <v>46.27</v>
      </c>
      <c r="AA1150">
        <v>5</v>
      </c>
      <c r="AB1150">
        <v>2277</v>
      </c>
      <c r="AC1150" t="s">
        <v>36</v>
      </c>
      <c r="AD1150">
        <v>815.16</v>
      </c>
      <c r="AE1150">
        <v>8931.02</v>
      </c>
    </row>
    <row r="1151" spans="1:31" x14ac:dyDescent="0.25">
      <c r="A1151" s="15">
        <v>101149</v>
      </c>
      <c r="B1151" s="1">
        <v>45647</v>
      </c>
      <c r="C1151" s="1" t="str">
        <f>TEXT(Table1[[#This Row],[Order Date]],"dddd")</f>
        <v>Saturday</v>
      </c>
      <c r="D1151" s="16" t="str">
        <f>TEXT(Table1[[#This Row],[Order Date]],"mmmm")</f>
        <v>December</v>
      </c>
      <c r="E1151" s="1">
        <v>45648</v>
      </c>
      <c r="F1151" s="1" t="str">
        <f>TEXT(Table1[[#This Row],[Shipment Date]],"dddd")</f>
        <v>Sunday</v>
      </c>
      <c r="G1151" s="1" t="str">
        <f>TEXT(Table1[[#This Row],[Shipment Date]],"mmmm")</f>
        <v>December</v>
      </c>
      <c r="H1151" s="1">
        <v>45651</v>
      </c>
      <c r="I1151" s="16" t="str">
        <f>TEXT(Table1[[#This Row],[Delivery Date]],"dddd")</f>
        <v>Wednesday</v>
      </c>
      <c r="J1151" s="1" t="str">
        <f>TEXT(Table1[[#This Row],[Delivery Date]],"mmmm")</f>
        <v>December</v>
      </c>
      <c r="K1151" t="s">
        <v>2987</v>
      </c>
      <c r="L1151" s="15" t="s">
        <v>32</v>
      </c>
      <c r="M1151" s="15" t="s">
        <v>273</v>
      </c>
      <c r="N1151" t="s">
        <v>2988</v>
      </c>
      <c r="O1151" s="15" t="s">
        <v>191</v>
      </c>
      <c r="P1151" s="15" t="s">
        <v>62</v>
      </c>
      <c r="Q1151" t="s">
        <v>1683</v>
      </c>
      <c r="R1151" t="s">
        <v>118</v>
      </c>
      <c r="S1151" t="s">
        <v>54</v>
      </c>
      <c r="T1151" t="s">
        <v>74</v>
      </c>
      <c r="U1151" s="15" t="s">
        <v>75</v>
      </c>
      <c r="V1151" s="15" t="s">
        <v>35</v>
      </c>
      <c r="W1151">
        <v>346</v>
      </c>
      <c r="X1151">
        <v>5.92</v>
      </c>
      <c r="Y1151" s="15">
        <v>2048.3200000000002</v>
      </c>
      <c r="Z1151">
        <v>22.28</v>
      </c>
      <c r="AA1151">
        <v>3</v>
      </c>
      <c r="AB1151">
        <v>4516</v>
      </c>
      <c r="AC1151" t="s">
        <v>36</v>
      </c>
      <c r="AD1151">
        <v>290.77</v>
      </c>
      <c r="AE1151">
        <v>1757.5500000000002</v>
      </c>
    </row>
    <row r="1152" spans="1:31" x14ac:dyDescent="0.25">
      <c r="A1152" s="15">
        <v>101150</v>
      </c>
      <c r="B1152" s="1">
        <v>45405</v>
      </c>
      <c r="C1152" s="1" t="str">
        <f>TEXT(Table1[[#This Row],[Order Date]],"dddd")</f>
        <v>Tuesday</v>
      </c>
      <c r="D1152" s="16" t="str">
        <f>TEXT(Table1[[#This Row],[Order Date]],"mmmm")</f>
        <v>April</v>
      </c>
      <c r="E1152" s="1">
        <v>45407</v>
      </c>
      <c r="F1152" s="1" t="str">
        <f>TEXT(Table1[[#This Row],[Shipment Date]],"dddd")</f>
        <v>Thursday</v>
      </c>
      <c r="G1152" s="1" t="str">
        <f>TEXT(Table1[[#This Row],[Shipment Date]],"mmmm")</f>
        <v>April</v>
      </c>
      <c r="H1152" s="1">
        <v>45409</v>
      </c>
      <c r="I1152" s="16" t="str">
        <f>TEXT(Table1[[#This Row],[Delivery Date]],"dddd")</f>
        <v>Saturday</v>
      </c>
      <c r="J1152" s="1" t="str">
        <f>TEXT(Table1[[#This Row],[Delivery Date]],"mmmm")</f>
        <v>April</v>
      </c>
      <c r="K1152" t="s">
        <v>2989</v>
      </c>
      <c r="L1152" s="15" t="s">
        <v>38</v>
      </c>
      <c r="M1152" s="15" t="s">
        <v>39</v>
      </c>
      <c r="N1152" t="s">
        <v>2990</v>
      </c>
      <c r="O1152" s="15" t="s">
        <v>89</v>
      </c>
      <c r="P1152" s="15" t="s">
        <v>62</v>
      </c>
      <c r="Q1152" t="s">
        <v>117</v>
      </c>
      <c r="R1152" t="s">
        <v>212</v>
      </c>
      <c r="S1152" t="s">
        <v>38</v>
      </c>
      <c r="T1152" t="s">
        <v>45</v>
      </c>
      <c r="U1152" s="15" t="s">
        <v>46</v>
      </c>
      <c r="V1152" s="15" t="s">
        <v>68</v>
      </c>
      <c r="W1152">
        <v>221</v>
      </c>
      <c r="X1152">
        <v>19.32</v>
      </c>
      <c r="Y1152" s="15">
        <v>4269.72</v>
      </c>
      <c r="Z1152">
        <v>31.73</v>
      </c>
      <c r="AA1152">
        <v>2</v>
      </c>
      <c r="AB1152">
        <v>1347</v>
      </c>
      <c r="AC1152" t="s">
        <v>36</v>
      </c>
      <c r="AD1152">
        <v>651.33000000000004</v>
      </c>
      <c r="AE1152">
        <v>3618.3900000000003</v>
      </c>
    </row>
    <row r="1153" spans="1:31" x14ac:dyDescent="0.25">
      <c r="A1153" s="15">
        <v>101151</v>
      </c>
      <c r="B1153" s="1">
        <v>45720</v>
      </c>
      <c r="C1153" s="1" t="str">
        <f>TEXT(Table1[[#This Row],[Order Date]],"dddd")</f>
        <v>Tuesday</v>
      </c>
      <c r="D1153" s="16" t="str">
        <f>TEXT(Table1[[#This Row],[Order Date]],"mmmm")</f>
        <v>March</v>
      </c>
      <c r="E1153" s="1">
        <v>45724</v>
      </c>
      <c r="F1153" s="1" t="str">
        <f>TEXT(Table1[[#This Row],[Shipment Date]],"dddd")</f>
        <v>Saturday</v>
      </c>
      <c r="G1153" s="1" t="str">
        <f>TEXT(Table1[[#This Row],[Shipment Date]],"mmmm")</f>
        <v>March</v>
      </c>
      <c r="H1153" s="1">
        <v>45726</v>
      </c>
      <c r="I1153" s="16" t="str">
        <f>TEXT(Table1[[#This Row],[Delivery Date]],"dddd")</f>
        <v>Monday</v>
      </c>
      <c r="J1153" s="1" t="str">
        <f>TEXT(Table1[[#This Row],[Delivery Date]],"mmmm")</f>
        <v>March</v>
      </c>
      <c r="K1153" t="s">
        <v>2991</v>
      </c>
      <c r="L1153" s="15" t="s">
        <v>32</v>
      </c>
      <c r="M1153" s="15" t="s">
        <v>95</v>
      </c>
      <c r="N1153" t="s">
        <v>2992</v>
      </c>
      <c r="O1153" s="15" t="s">
        <v>89</v>
      </c>
      <c r="P1153" s="15" t="s">
        <v>62</v>
      </c>
      <c r="Q1153" t="s">
        <v>1292</v>
      </c>
      <c r="R1153" t="s">
        <v>98</v>
      </c>
      <c r="S1153" t="s">
        <v>32</v>
      </c>
      <c r="T1153" t="s">
        <v>102</v>
      </c>
      <c r="U1153" s="15" t="s">
        <v>103</v>
      </c>
      <c r="V1153" s="15" t="s">
        <v>68</v>
      </c>
      <c r="W1153">
        <v>273</v>
      </c>
      <c r="X1153">
        <v>15.47</v>
      </c>
      <c r="Y1153" s="15">
        <v>4223.3100000000004</v>
      </c>
      <c r="Z1153">
        <v>34.22</v>
      </c>
      <c r="AA1153">
        <v>2</v>
      </c>
      <c r="AB1153">
        <v>4674</v>
      </c>
      <c r="AC1153" t="s">
        <v>36</v>
      </c>
      <c r="AD1153">
        <v>525.28</v>
      </c>
      <c r="AE1153">
        <v>3698.0300000000007</v>
      </c>
    </row>
    <row r="1154" spans="1:31" x14ac:dyDescent="0.25">
      <c r="A1154" s="15">
        <v>101152</v>
      </c>
      <c r="B1154" s="1">
        <v>45355</v>
      </c>
      <c r="C1154" s="1" t="str">
        <f>TEXT(Table1[[#This Row],[Order Date]],"dddd")</f>
        <v>Monday</v>
      </c>
      <c r="D1154" s="16" t="str">
        <f>TEXT(Table1[[#This Row],[Order Date]],"mmmm")</f>
        <v>March</v>
      </c>
      <c r="E1154" s="1">
        <v>45356</v>
      </c>
      <c r="F1154" s="1" t="str">
        <f>TEXT(Table1[[#This Row],[Shipment Date]],"dddd")</f>
        <v>Tuesday</v>
      </c>
      <c r="G1154" s="1" t="str">
        <f>TEXT(Table1[[#This Row],[Shipment Date]],"mmmm")</f>
        <v>March</v>
      </c>
      <c r="H1154" s="1">
        <v>45361</v>
      </c>
      <c r="I1154" s="16" t="str">
        <f>TEXT(Table1[[#This Row],[Delivery Date]],"dddd")</f>
        <v>Sunday</v>
      </c>
      <c r="J1154" s="1" t="str">
        <f>TEXT(Table1[[#This Row],[Delivery Date]],"mmmm")</f>
        <v>March</v>
      </c>
      <c r="K1154" t="s">
        <v>2993</v>
      </c>
      <c r="L1154" s="15" t="s">
        <v>32</v>
      </c>
      <c r="M1154" s="15" t="s">
        <v>255</v>
      </c>
      <c r="N1154" t="s">
        <v>2994</v>
      </c>
      <c r="O1154" s="15" t="s">
        <v>72</v>
      </c>
      <c r="P1154" s="15" t="s">
        <v>42</v>
      </c>
      <c r="Q1154" t="s">
        <v>371</v>
      </c>
      <c r="R1154" t="s">
        <v>212</v>
      </c>
      <c r="S1154" t="s">
        <v>25</v>
      </c>
      <c r="T1154" t="s">
        <v>66</v>
      </c>
      <c r="U1154" s="15" t="s">
        <v>67</v>
      </c>
      <c r="V1154" s="15" t="s">
        <v>123</v>
      </c>
      <c r="W1154">
        <v>452</v>
      </c>
      <c r="X1154">
        <v>400.26</v>
      </c>
      <c r="Y1154" s="15">
        <v>180917.52</v>
      </c>
      <c r="Z1154">
        <v>21.68</v>
      </c>
      <c r="AA1154">
        <v>5</v>
      </c>
      <c r="AB1154">
        <v>493</v>
      </c>
      <c r="AC1154" t="s">
        <v>36</v>
      </c>
      <c r="AD1154">
        <v>4814.76</v>
      </c>
      <c r="AE1154">
        <v>176102.75999999998</v>
      </c>
    </row>
    <row r="1155" spans="1:31" x14ac:dyDescent="0.25">
      <c r="A1155" s="15">
        <v>101153</v>
      </c>
      <c r="B1155" s="1">
        <v>45452</v>
      </c>
      <c r="C1155" s="1" t="str">
        <f>TEXT(Table1[[#This Row],[Order Date]],"dddd")</f>
        <v>Sunday</v>
      </c>
      <c r="D1155" s="16" t="str">
        <f>TEXT(Table1[[#This Row],[Order Date]],"mmmm")</f>
        <v>June</v>
      </c>
      <c r="E1155" s="1">
        <v>45455</v>
      </c>
      <c r="F1155" s="1" t="str">
        <f>TEXT(Table1[[#This Row],[Shipment Date]],"dddd")</f>
        <v>Wednesday</v>
      </c>
      <c r="G1155" s="1" t="str">
        <f>TEXT(Table1[[#This Row],[Shipment Date]],"mmmm")</f>
        <v>June</v>
      </c>
      <c r="H1155" s="1">
        <v>45461</v>
      </c>
      <c r="I1155" s="16" t="str">
        <f>TEXT(Table1[[#This Row],[Delivery Date]],"dddd")</f>
        <v>Tuesday</v>
      </c>
      <c r="J1155" s="1" t="str">
        <f>TEXT(Table1[[#This Row],[Delivery Date]],"mmmm")</f>
        <v>June</v>
      </c>
      <c r="K1155" t="s">
        <v>2995</v>
      </c>
      <c r="L1155" s="15" t="s">
        <v>38</v>
      </c>
      <c r="M1155" s="15" t="s">
        <v>83</v>
      </c>
      <c r="N1155" t="s">
        <v>2996</v>
      </c>
      <c r="O1155" s="15" t="s">
        <v>79</v>
      </c>
      <c r="P1155" s="15" t="s">
        <v>80</v>
      </c>
      <c r="Q1155" t="s">
        <v>553</v>
      </c>
      <c r="R1155" t="s">
        <v>113</v>
      </c>
      <c r="S1155" t="s">
        <v>32</v>
      </c>
      <c r="T1155" t="s">
        <v>74</v>
      </c>
      <c r="U1155" s="15" t="s">
        <v>75</v>
      </c>
      <c r="V1155" s="15" t="s">
        <v>123</v>
      </c>
      <c r="W1155">
        <v>304</v>
      </c>
      <c r="X1155">
        <v>266.44</v>
      </c>
      <c r="Y1155" s="15">
        <v>80997.759999999995</v>
      </c>
      <c r="Z1155">
        <v>18.079999999999998</v>
      </c>
      <c r="AA1155">
        <v>6</v>
      </c>
      <c r="AB1155">
        <v>1085</v>
      </c>
      <c r="AC1155" t="s">
        <v>36</v>
      </c>
      <c r="AD1155">
        <v>14437.18</v>
      </c>
      <c r="AE1155">
        <v>66560.579999999987</v>
      </c>
    </row>
    <row r="1156" spans="1:31" x14ac:dyDescent="0.25">
      <c r="A1156" s="15">
        <v>101154</v>
      </c>
      <c r="B1156" s="1">
        <v>45541</v>
      </c>
      <c r="C1156" s="1" t="str">
        <f>TEXT(Table1[[#This Row],[Order Date]],"dddd")</f>
        <v>Friday</v>
      </c>
      <c r="D1156" s="16" t="str">
        <f>TEXT(Table1[[#This Row],[Order Date]],"mmmm")</f>
        <v>September</v>
      </c>
      <c r="E1156" s="1">
        <v>45544</v>
      </c>
      <c r="F1156" s="1" t="str">
        <f>TEXT(Table1[[#This Row],[Shipment Date]],"dddd")</f>
        <v>Monday</v>
      </c>
      <c r="G1156" s="1" t="str">
        <f>TEXT(Table1[[#This Row],[Shipment Date]],"mmmm")</f>
        <v>September</v>
      </c>
      <c r="H1156" s="1">
        <v>45545</v>
      </c>
      <c r="I1156" s="16" t="str">
        <f>TEXT(Table1[[#This Row],[Delivery Date]],"dddd")</f>
        <v>Tuesday</v>
      </c>
      <c r="J1156" s="1" t="str">
        <f>TEXT(Table1[[#This Row],[Delivery Date]],"mmmm")</f>
        <v>September</v>
      </c>
      <c r="K1156" t="s">
        <v>2997</v>
      </c>
      <c r="L1156" s="15" t="s">
        <v>38</v>
      </c>
      <c r="M1156" s="15" t="s">
        <v>39</v>
      </c>
      <c r="N1156" t="s">
        <v>2998</v>
      </c>
      <c r="O1156" s="15" t="s">
        <v>182</v>
      </c>
      <c r="P1156" s="15" t="s">
        <v>80</v>
      </c>
      <c r="Q1156" t="s">
        <v>2999</v>
      </c>
      <c r="R1156" t="s">
        <v>98</v>
      </c>
      <c r="S1156" t="s">
        <v>38</v>
      </c>
      <c r="T1156" t="s">
        <v>203</v>
      </c>
      <c r="U1156" s="15" t="s">
        <v>204</v>
      </c>
      <c r="V1156" s="15" t="s">
        <v>68</v>
      </c>
      <c r="W1156">
        <v>247</v>
      </c>
      <c r="X1156">
        <v>284.19</v>
      </c>
      <c r="Y1156" s="15">
        <v>70194.929999999993</v>
      </c>
      <c r="Z1156">
        <v>32.979999999999997</v>
      </c>
      <c r="AA1156">
        <v>1</v>
      </c>
      <c r="AB1156">
        <v>146</v>
      </c>
      <c r="AC1156" t="s">
        <v>36</v>
      </c>
      <c r="AD1156">
        <v>18692.82</v>
      </c>
      <c r="AE1156">
        <v>51502.109999999993</v>
      </c>
    </row>
    <row r="1157" spans="1:31" x14ac:dyDescent="0.25">
      <c r="A1157" s="15">
        <v>101155</v>
      </c>
      <c r="B1157" s="1">
        <v>45536</v>
      </c>
      <c r="C1157" s="1" t="str">
        <f>TEXT(Table1[[#This Row],[Order Date]],"dddd")</f>
        <v>Sunday</v>
      </c>
      <c r="D1157" s="16" t="str">
        <f>TEXT(Table1[[#This Row],[Order Date]],"mmmm")</f>
        <v>September</v>
      </c>
      <c r="E1157" s="1">
        <v>45538</v>
      </c>
      <c r="F1157" s="1" t="str">
        <f>TEXT(Table1[[#This Row],[Shipment Date]],"dddd")</f>
        <v>Tuesday</v>
      </c>
      <c r="G1157" s="1" t="str">
        <f>TEXT(Table1[[#This Row],[Shipment Date]],"mmmm")</f>
        <v>September</v>
      </c>
      <c r="H1157" s="1">
        <v>45544</v>
      </c>
      <c r="I1157" s="16" t="str">
        <f>TEXT(Table1[[#This Row],[Delivery Date]],"dddd")</f>
        <v>Monday</v>
      </c>
      <c r="J1157" s="1" t="str">
        <f>TEXT(Table1[[#This Row],[Delivery Date]],"mmmm")</f>
        <v>September</v>
      </c>
      <c r="K1157" t="s">
        <v>3000</v>
      </c>
      <c r="L1157" s="15" t="s">
        <v>32</v>
      </c>
      <c r="M1157" s="15" t="s">
        <v>273</v>
      </c>
      <c r="N1157" t="s">
        <v>3001</v>
      </c>
      <c r="O1157" s="15" t="s">
        <v>61</v>
      </c>
      <c r="P1157" s="15" t="s">
        <v>62</v>
      </c>
      <c r="Q1157" t="s">
        <v>731</v>
      </c>
      <c r="R1157" t="s">
        <v>31</v>
      </c>
      <c r="S1157" t="s">
        <v>54</v>
      </c>
      <c r="T1157" t="s">
        <v>45</v>
      </c>
      <c r="U1157" s="15" t="s">
        <v>46</v>
      </c>
      <c r="V1157" s="15" t="s">
        <v>35</v>
      </c>
      <c r="W1157">
        <v>278</v>
      </c>
      <c r="X1157">
        <v>14.91</v>
      </c>
      <c r="Y1157" s="15">
        <v>4144.9799999999996</v>
      </c>
      <c r="Z1157">
        <v>20.36</v>
      </c>
      <c r="AA1157">
        <v>6</v>
      </c>
      <c r="AB1157">
        <v>3437</v>
      </c>
      <c r="AC1157" t="s">
        <v>36</v>
      </c>
      <c r="AD1157">
        <v>393.78</v>
      </c>
      <c r="AE1157">
        <v>3751.2</v>
      </c>
    </row>
    <row r="1158" spans="1:31" x14ac:dyDescent="0.25">
      <c r="A1158" s="15">
        <v>101156</v>
      </c>
      <c r="B1158" s="1">
        <v>45527</v>
      </c>
      <c r="C1158" s="1" t="str">
        <f>TEXT(Table1[[#This Row],[Order Date]],"dddd")</f>
        <v>Friday</v>
      </c>
      <c r="D1158" s="16" t="str">
        <f>TEXT(Table1[[#This Row],[Order Date]],"mmmm")</f>
        <v>August</v>
      </c>
      <c r="E1158" s="1">
        <v>45528</v>
      </c>
      <c r="F1158" s="1" t="str">
        <f>TEXT(Table1[[#This Row],[Shipment Date]],"dddd")</f>
        <v>Saturday</v>
      </c>
      <c r="G1158" s="1" t="str">
        <f>TEXT(Table1[[#This Row],[Shipment Date]],"mmmm")</f>
        <v>August</v>
      </c>
      <c r="H1158" s="1">
        <v>45530</v>
      </c>
      <c r="I1158" s="16" t="str">
        <f>TEXT(Table1[[#This Row],[Delivery Date]],"dddd")</f>
        <v>Monday</v>
      </c>
      <c r="J1158" s="1" t="str">
        <f>TEXT(Table1[[#This Row],[Delivery Date]],"mmmm")</f>
        <v>August</v>
      </c>
      <c r="K1158" t="s">
        <v>3002</v>
      </c>
      <c r="L1158" s="15" t="s">
        <v>54</v>
      </c>
      <c r="M1158" s="15" t="s">
        <v>129</v>
      </c>
      <c r="N1158" t="s">
        <v>3003</v>
      </c>
      <c r="O1158" s="15" t="s">
        <v>85</v>
      </c>
      <c r="P1158" s="15" t="s">
        <v>52</v>
      </c>
      <c r="Q1158" t="s">
        <v>524</v>
      </c>
      <c r="R1158" t="s">
        <v>64</v>
      </c>
      <c r="S1158" t="s">
        <v>65</v>
      </c>
      <c r="T1158" t="s">
        <v>102</v>
      </c>
      <c r="U1158" s="15" t="s">
        <v>103</v>
      </c>
      <c r="V1158" s="15" t="s">
        <v>68</v>
      </c>
      <c r="W1158">
        <v>241</v>
      </c>
      <c r="X1158">
        <v>84.68</v>
      </c>
      <c r="Y1158" s="15">
        <v>20407.88</v>
      </c>
      <c r="Z1158">
        <v>44.13</v>
      </c>
      <c r="AA1158">
        <v>2</v>
      </c>
      <c r="AB1158">
        <v>1871</v>
      </c>
      <c r="AC1158" t="s">
        <v>36</v>
      </c>
      <c r="AD1158">
        <v>2422.64</v>
      </c>
      <c r="AE1158">
        <v>17985.240000000002</v>
      </c>
    </row>
    <row r="1159" spans="1:31" x14ac:dyDescent="0.25">
      <c r="A1159" s="15">
        <v>101157</v>
      </c>
      <c r="B1159" s="1">
        <v>45382</v>
      </c>
      <c r="C1159" s="1" t="str">
        <f>TEXT(Table1[[#This Row],[Order Date]],"dddd")</f>
        <v>Sunday</v>
      </c>
      <c r="D1159" s="16" t="str">
        <f>TEXT(Table1[[#This Row],[Order Date]],"mmmm")</f>
        <v>March</v>
      </c>
      <c r="E1159" s="1">
        <v>45383</v>
      </c>
      <c r="F1159" s="1" t="str">
        <f>TEXT(Table1[[#This Row],[Shipment Date]],"dddd")</f>
        <v>Monday</v>
      </c>
      <c r="G1159" s="1" t="str">
        <f>TEXT(Table1[[#This Row],[Shipment Date]],"mmmm")</f>
        <v>April</v>
      </c>
      <c r="H1159" s="1">
        <v>45390</v>
      </c>
      <c r="I1159" s="16" t="str">
        <f>TEXT(Table1[[#This Row],[Delivery Date]],"dddd")</f>
        <v>Monday</v>
      </c>
      <c r="J1159" s="1" t="str">
        <f>TEXT(Table1[[#This Row],[Delivery Date]],"mmmm")</f>
        <v>April</v>
      </c>
      <c r="K1159" t="s">
        <v>2839</v>
      </c>
      <c r="L1159" s="15" t="s">
        <v>32</v>
      </c>
      <c r="M1159" s="15" t="s">
        <v>180</v>
      </c>
      <c r="N1159" t="s">
        <v>3004</v>
      </c>
      <c r="O1159" s="15" t="s">
        <v>139</v>
      </c>
      <c r="P1159" s="15" t="s">
        <v>42</v>
      </c>
      <c r="Q1159" t="s">
        <v>1071</v>
      </c>
      <c r="R1159" t="s">
        <v>113</v>
      </c>
      <c r="S1159" t="s">
        <v>38</v>
      </c>
      <c r="T1159" t="s">
        <v>74</v>
      </c>
      <c r="U1159" s="15" t="s">
        <v>75</v>
      </c>
      <c r="V1159" s="15" t="s">
        <v>35</v>
      </c>
      <c r="W1159">
        <v>142</v>
      </c>
      <c r="X1159">
        <v>416.03</v>
      </c>
      <c r="Y1159" s="15">
        <v>59076.26</v>
      </c>
      <c r="Z1159">
        <v>16.5</v>
      </c>
      <c r="AA1159">
        <v>7</v>
      </c>
      <c r="AB1159">
        <v>1271</v>
      </c>
      <c r="AC1159" t="s">
        <v>47</v>
      </c>
      <c r="AD1159">
        <v>-206.28</v>
      </c>
      <c r="AE1159">
        <v>59282.54</v>
      </c>
    </row>
    <row r="1160" spans="1:31" x14ac:dyDescent="0.25">
      <c r="A1160" s="15">
        <v>101158</v>
      </c>
      <c r="B1160" s="1">
        <v>45434</v>
      </c>
      <c r="C1160" s="1" t="str">
        <f>TEXT(Table1[[#This Row],[Order Date]],"dddd")</f>
        <v>Wednesday</v>
      </c>
      <c r="D1160" s="16" t="str">
        <f>TEXT(Table1[[#This Row],[Order Date]],"mmmm")</f>
        <v>May</v>
      </c>
      <c r="E1160" s="1">
        <v>45435</v>
      </c>
      <c r="F1160" s="1" t="str">
        <f>TEXT(Table1[[#This Row],[Shipment Date]],"dddd")</f>
        <v>Thursday</v>
      </c>
      <c r="G1160" s="1" t="str">
        <f>TEXT(Table1[[#This Row],[Shipment Date]],"mmmm")</f>
        <v>May</v>
      </c>
      <c r="H1160" s="1">
        <v>45454</v>
      </c>
      <c r="I1160" s="16" t="str">
        <f>TEXT(Table1[[#This Row],[Delivery Date]],"dddd")</f>
        <v>Tuesday</v>
      </c>
      <c r="J1160" s="1" t="str">
        <f>TEXT(Table1[[#This Row],[Delivery Date]],"mmmm")</f>
        <v>June</v>
      </c>
      <c r="K1160" t="s">
        <v>3005</v>
      </c>
      <c r="L1160" s="15" t="s">
        <v>38</v>
      </c>
      <c r="M1160" s="15" t="s">
        <v>217</v>
      </c>
      <c r="N1160" t="s">
        <v>3006</v>
      </c>
      <c r="O1160" s="15" t="s">
        <v>79</v>
      </c>
      <c r="P1160" s="15" t="s">
        <v>80</v>
      </c>
      <c r="Q1160" t="s">
        <v>1530</v>
      </c>
      <c r="R1160" t="s">
        <v>212</v>
      </c>
      <c r="S1160" t="s">
        <v>65</v>
      </c>
      <c r="T1160" t="s">
        <v>203</v>
      </c>
      <c r="U1160" s="15" t="s">
        <v>204</v>
      </c>
      <c r="V1160" s="15" t="s">
        <v>76</v>
      </c>
      <c r="W1160">
        <v>500</v>
      </c>
      <c r="X1160">
        <v>93.31</v>
      </c>
      <c r="Y1160" s="15">
        <v>46655</v>
      </c>
      <c r="Z1160">
        <v>17.13</v>
      </c>
      <c r="AA1160">
        <v>19</v>
      </c>
      <c r="AB1160">
        <v>1280</v>
      </c>
      <c r="AC1160" t="s">
        <v>36</v>
      </c>
      <c r="AD1160">
        <v>9638.86</v>
      </c>
      <c r="AE1160">
        <v>37016.14</v>
      </c>
    </row>
    <row r="1161" spans="1:31" x14ac:dyDescent="0.25">
      <c r="A1161" s="15">
        <v>101159</v>
      </c>
      <c r="B1161" s="1">
        <v>45715</v>
      </c>
      <c r="C1161" s="1" t="str">
        <f>TEXT(Table1[[#This Row],[Order Date]],"dddd")</f>
        <v>Thursday</v>
      </c>
      <c r="D1161" s="16" t="str">
        <f>TEXT(Table1[[#This Row],[Order Date]],"mmmm")</f>
        <v>February</v>
      </c>
      <c r="E1161" s="1">
        <v>45717</v>
      </c>
      <c r="F1161" s="1" t="str">
        <f>TEXT(Table1[[#This Row],[Shipment Date]],"dddd")</f>
        <v>Saturday</v>
      </c>
      <c r="G1161" s="1" t="str">
        <f>TEXT(Table1[[#This Row],[Shipment Date]],"mmmm")</f>
        <v>March</v>
      </c>
      <c r="H1161" s="1">
        <v>45723</v>
      </c>
      <c r="I1161" s="16" t="str">
        <f>TEXT(Table1[[#This Row],[Delivery Date]],"dddd")</f>
        <v>Friday</v>
      </c>
      <c r="J1161" s="1" t="str">
        <f>TEXT(Table1[[#This Row],[Delivery Date]],"mmmm")</f>
        <v>March</v>
      </c>
      <c r="K1161" t="s">
        <v>3007</v>
      </c>
      <c r="L1161" s="15" t="s">
        <v>54</v>
      </c>
      <c r="M1161" s="15" t="s">
        <v>129</v>
      </c>
      <c r="N1161" t="s">
        <v>3008</v>
      </c>
      <c r="O1161" s="15" t="s">
        <v>207</v>
      </c>
      <c r="P1161" s="15" t="s">
        <v>80</v>
      </c>
      <c r="Q1161" t="s">
        <v>167</v>
      </c>
      <c r="R1161" t="s">
        <v>113</v>
      </c>
      <c r="S1161" t="s">
        <v>65</v>
      </c>
      <c r="T1161" t="s">
        <v>107</v>
      </c>
      <c r="U1161" s="15" t="s">
        <v>108</v>
      </c>
      <c r="V1161" s="15" t="s">
        <v>123</v>
      </c>
      <c r="W1161">
        <v>26</v>
      </c>
      <c r="X1161">
        <v>104.6</v>
      </c>
      <c r="Y1161" s="15">
        <v>2719.6</v>
      </c>
      <c r="Z1161">
        <v>11.32</v>
      </c>
      <c r="AA1161">
        <v>6</v>
      </c>
      <c r="AB1161">
        <v>701</v>
      </c>
      <c r="AC1161" t="s">
        <v>36</v>
      </c>
      <c r="AD1161">
        <v>507.57</v>
      </c>
      <c r="AE1161">
        <v>2212.0299999999997</v>
      </c>
    </row>
    <row r="1162" spans="1:31" x14ac:dyDescent="0.25">
      <c r="A1162" s="15">
        <v>101160</v>
      </c>
      <c r="B1162" s="1">
        <v>45496</v>
      </c>
      <c r="C1162" s="1" t="str">
        <f>TEXT(Table1[[#This Row],[Order Date]],"dddd")</f>
        <v>Tuesday</v>
      </c>
      <c r="D1162" s="16" t="str">
        <f>TEXT(Table1[[#This Row],[Order Date]],"mmmm")</f>
        <v>July</v>
      </c>
      <c r="E1162" s="1">
        <v>45499</v>
      </c>
      <c r="F1162" s="1" t="str">
        <f>TEXT(Table1[[#This Row],[Shipment Date]],"dddd")</f>
        <v>Friday</v>
      </c>
      <c r="G1162" s="1" t="str">
        <f>TEXT(Table1[[#This Row],[Shipment Date]],"mmmm")</f>
        <v>July</v>
      </c>
      <c r="H1162" s="1">
        <v>45511</v>
      </c>
      <c r="I1162" s="16" t="str">
        <f>TEXT(Table1[[#This Row],[Delivery Date]],"dddd")</f>
        <v>Wednesday</v>
      </c>
      <c r="J1162" s="1" t="str">
        <f>TEXT(Table1[[#This Row],[Delivery Date]],"mmmm")</f>
        <v>August</v>
      </c>
      <c r="K1162" t="s">
        <v>2973</v>
      </c>
      <c r="L1162" s="15" t="s">
        <v>25</v>
      </c>
      <c r="M1162" s="15" t="s">
        <v>244</v>
      </c>
      <c r="N1162" t="s">
        <v>3009</v>
      </c>
      <c r="O1162" s="15" t="s">
        <v>230</v>
      </c>
      <c r="P1162" s="15" t="s">
        <v>80</v>
      </c>
      <c r="Q1162" t="s">
        <v>596</v>
      </c>
      <c r="R1162" t="s">
        <v>98</v>
      </c>
      <c r="S1162" t="s">
        <v>25</v>
      </c>
      <c r="T1162" t="s">
        <v>74</v>
      </c>
      <c r="U1162" s="15" t="s">
        <v>75</v>
      </c>
      <c r="V1162" s="15" t="s">
        <v>123</v>
      </c>
      <c r="W1162">
        <v>162</v>
      </c>
      <c r="X1162">
        <v>311.64999999999998</v>
      </c>
      <c r="Y1162" s="15">
        <v>50487.3</v>
      </c>
      <c r="Z1162">
        <v>10.84</v>
      </c>
      <c r="AA1162">
        <v>12</v>
      </c>
      <c r="AB1162">
        <v>1155</v>
      </c>
      <c r="AC1162" t="s">
        <v>36</v>
      </c>
      <c r="AD1162">
        <v>8893.43</v>
      </c>
      <c r="AE1162">
        <v>41593.870000000003</v>
      </c>
    </row>
    <row r="1163" spans="1:31" x14ac:dyDescent="0.25">
      <c r="A1163" s="15">
        <v>101161</v>
      </c>
      <c r="B1163" s="1">
        <v>45881</v>
      </c>
      <c r="C1163" s="1" t="str">
        <f>TEXT(Table1[[#This Row],[Order Date]],"dddd")</f>
        <v>Tuesday</v>
      </c>
      <c r="D1163" s="16" t="str">
        <f>TEXT(Table1[[#This Row],[Order Date]],"mmmm")</f>
        <v>August</v>
      </c>
      <c r="E1163" s="1">
        <v>45883</v>
      </c>
      <c r="F1163" s="1" t="str">
        <f>TEXT(Table1[[#This Row],[Shipment Date]],"dddd")</f>
        <v>Thursday</v>
      </c>
      <c r="G1163" s="1" t="str">
        <f>TEXT(Table1[[#This Row],[Shipment Date]],"mmmm")</f>
        <v>August</v>
      </c>
      <c r="H1163" s="1">
        <v>45885</v>
      </c>
      <c r="I1163" s="16" t="str">
        <f>TEXT(Table1[[#This Row],[Delivery Date]],"dddd")</f>
        <v>Saturday</v>
      </c>
      <c r="J1163" s="1" t="str">
        <f>TEXT(Table1[[#This Row],[Delivery Date]],"mmmm")</f>
        <v>August</v>
      </c>
      <c r="K1163" t="s">
        <v>3010</v>
      </c>
      <c r="L1163" s="15" t="s">
        <v>65</v>
      </c>
      <c r="M1163" s="15" t="s">
        <v>142</v>
      </c>
      <c r="N1163" t="s">
        <v>3011</v>
      </c>
      <c r="O1163" s="15" t="s">
        <v>144</v>
      </c>
      <c r="P1163" s="15" t="s">
        <v>52</v>
      </c>
      <c r="Q1163" t="s">
        <v>271</v>
      </c>
      <c r="R1163" t="s">
        <v>44</v>
      </c>
      <c r="S1163" t="s">
        <v>65</v>
      </c>
      <c r="T1163" t="s">
        <v>45</v>
      </c>
      <c r="U1163" s="15" t="s">
        <v>46</v>
      </c>
      <c r="V1163" s="15" t="s">
        <v>35</v>
      </c>
      <c r="W1163">
        <v>255</v>
      </c>
      <c r="X1163">
        <v>48.8</v>
      </c>
      <c r="Y1163" s="15">
        <v>12444</v>
      </c>
      <c r="Z1163">
        <v>14.6</v>
      </c>
      <c r="AA1163">
        <v>2</v>
      </c>
      <c r="AB1163">
        <v>4366</v>
      </c>
      <c r="AC1163" t="s">
        <v>36</v>
      </c>
      <c r="AD1163">
        <v>1970.41</v>
      </c>
      <c r="AE1163">
        <v>10473.59</v>
      </c>
    </row>
    <row r="1164" spans="1:31" x14ac:dyDescent="0.25">
      <c r="A1164" s="15">
        <v>101162</v>
      </c>
      <c r="B1164" s="1">
        <v>45892</v>
      </c>
      <c r="C1164" s="1" t="str">
        <f>TEXT(Table1[[#This Row],[Order Date]],"dddd")</f>
        <v>Saturday</v>
      </c>
      <c r="D1164" s="16" t="str">
        <f>TEXT(Table1[[#This Row],[Order Date]],"mmmm")</f>
        <v>August</v>
      </c>
      <c r="E1164" s="1">
        <v>45892</v>
      </c>
      <c r="F1164" s="1" t="str">
        <f>TEXT(Table1[[#This Row],[Shipment Date]],"dddd")</f>
        <v>Saturday</v>
      </c>
      <c r="G1164" s="1" t="str">
        <f>TEXT(Table1[[#This Row],[Shipment Date]],"mmmm")</f>
        <v>August</v>
      </c>
      <c r="H1164" s="1">
        <v>45905</v>
      </c>
      <c r="I1164" s="16" t="str">
        <f>TEXT(Table1[[#This Row],[Delivery Date]],"dddd")</f>
        <v>Friday</v>
      </c>
      <c r="J1164" s="1" t="str">
        <f>TEXT(Table1[[#This Row],[Delivery Date]],"mmmm")</f>
        <v>September</v>
      </c>
      <c r="K1164" t="s">
        <v>2012</v>
      </c>
      <c r="L1164" s="15" t="s">
        <v>25</v>
      </c>
      <c r="M1164" s="15" t="s">
        <v>172</v>
      </c>
      <c r="N1164" t="s">
        <v>3012</v>
      </c>
      <c r="O1164" s="15" t="s">
        <v>246</v>
      </c>
      <c r="P1164" s="15" t="s">
        <v>29</v>
      </c>
      <c r="Q1164" t="s">
        <v>2506</v>
      </c>
      <c r="R1164" t="s">
        <v>118</v>
      </c>
      <c r="S1164" t="s">
        <v>32</v>
      </c>
      <c r="T1164" t="s">
        <v>74</v>
      </c>
      <c r="U1164" s="15" t="s">
        <v>75</v>
      </c>
      <c r="V1164" s="15" t="s">
        <v>35</v>
      </c>
      <c r="W1164">
        <v>193</v>
      </c>
      <c r="X1164">
        <v>82.21</v>
      </c>
      <c r="Y1164" s="15">
        <v>15866.53</v>
      </c>
      <c r="Z1164">
        <v>17.95</v>
      </c>
      <c r="AA1164">
        <v>13</v>
      </c>
      <c r="AB1164">
        <v>2192</v>
      </c>
      <c r="AC1164" t="s">
        <v>188</v>
      </c>
      <c r="AD1164">
        <v>1952.72</v>
      </c>
      <c r="AE1164">
        <v>13913.810000000001</v>
      </c>
    </row>
    <row r="1165" spans="1:31" x14ac:dyDescent="0.25">
      <c r="A1165" s="15">
        <v>101163</v>
      </c>
      <c r="B1165" s="1">
        <v>45545</v>
      </c>
      <c r="C1165" s="1" t="str">
        <f>TEXT(Table1[[#This Row],[Order Date]],"dddd")</f>
        <v>Tuesday</v>
      </c>
      <c r="D1165" s="16" t="str">
        <f>TEXT(Table1[[#This Row],[Order Date]],"mmmm")</f>
        <v>September</v>
      </c>
      <c r="E1165" s="1">
        <v>45547</v>
      </c>
      <c r="F1165" s="1" t="str">
        <f>TEXT(Table1[[#This Row],[Shipment Date]],"dddd")</f>
        <v>Thursday</v>
      </c>
      <c r="G1165" s="1" t="str">
        <f>TEXT(Table1[[#This Row],[Shipment Date]],"mmmm")</f>
        <v>September</v>
      </c>
      <c r="H1165" s="1">
        <v>45568</v>
      </c>
      <c r="I1165" s="16" t="str">
        <f>TEXT(Table1[[#This Row],[Delivery Date]],"dddd")</f>
        <v>Thursday</v>
      </c>
      <c r="J1165" s="1" t="str">
        <f>TEXT(Table1[[#This Row],[Delivery Date]],"mmmm")</f>
        <v>October</v>
      </c>
      <c r="K1165" t="s">
        <v>3013</v>
      </c>
      <c r="L1165" s="15" t="s">
        <v>65</v>
      </c>
      <c r="M1165" s="15" t="s">
        <v>154</v>
      </c>
      <c r="N1165" t="s">
        <v>3014</v>
      </c>
      <c r="O1165" s="15" t="s">
        <v>278</v>
      </c>
      <c r="P1165" s="15" t="s">
        <v>29</v>
      </c>
      <c r="Q1165" t="s">
        <v>3015</v>
      </c>
      <c r="R1165" t="s">
        <v>31</v>
      </c>
      <c r="S1165" t="s">
        <v>38</v>
      </c>
      <c r="T1165" t="s">
        <v>66</v>
      </c>
      <c r="U1165" s="15" t="s">
        <v>67</v>
      </c>
      <c r="V1165" s="15" t="s">
        <v>76</v>
      </c>
      <c r="W1165">
        <v>414</v>
      </c>
      <c r="X1165">
        <v>32.729999999999997</v>
      </c>
      <c r="Y1165" s="15">
        <v>13550.22</v>
      </c>
      <c r="Z1165">
        <v>15.56</v>
      </c>
      <c r="AA1165">
        <v>21</v>
      </c>
      <c r="AB1165">
        <v>1390</v>
      </c>
      <c r="AC1165" t="s">
        <v>36</v>
      </c>
      <c r="AD1165">
        <v>3853.96</v>
      </c>
      <c r="AE1165">
        <v>9696.2599999999984</v>
      </c>
    </row>
    <row r="1166" spans="1:31" x14ac:dyDescent="0.25">
      <c r="A1166" s="15">
        <v>101164</v>
      </c>
      <c r="B1166" s="1">
        <v>45867</v>
      </c>
      <c r="C1166" s="1" t="str">
        <f>TEXT(Table1[[#This Row],[Order Date]],"dddd")</f>
        <v>Tuesday</v>
      </c>
      <c r="D1166" s="16" t="str">
        <f>TEXT(Table1[[#This Row],[Order Date]],"mmmm")</f>
        <v>July</v>
      </c>
      <c r="E1166" s="1">
        <v>45870</v>
      </c>
      <c r="F1166" s="1" t="str">
        <f>TEXT(Table1[[#This Row],[Shipment Date]],"dddd")</f>
        <v>Friday</v>
      </c>
      <c r="G1166" s="1" t="str">
        <f>TEXT(Table1[[#This Row],[Shipment Date]],"mmmm")</f>
        <v>August</v>
      </c>
      <c r="H1166" s="1">
        <v>45873</v>
      </c>
      <c r="I1166" s="16" t="str">
        <f>TEXT(Table1[[#This Row],[Delivery Date]],"dddd")</f>
        <v>Monday</v>
      </c>
      <c r="J1166" s="1" t="str">
        <f>TEXT(Table1[[#This Row],[Delivery Date]],"mmmm")</f>
        <v>August</v>
      </c>
      <c r="K1166" t="s">
        <v>3016</v>
      </c>
      <c r="L1166" s="15" t="s">
        <v>25</v>
      </c>
      <c r="M1166" s="15" t="s">
        <v>59</v>
      </c>
      <c r="N1166" t="s">
        <v>3017</v>
      </c>
      <c r="O1166" s="15" t="s">
        <v>278</v>
      </c>
      <c r="P1166" s="15" t="s">
        <v>29</v>
      </c>
      <c r="Q1166" t="s">
        <v>3018</v>
      </c>
      <c r="R1166" t="s">
        <v>64</v>
      </c>
      <c r="S1166" t="s">
        <v>54</v>
      </c>
      <c r="T1166" t="s">
        <v>203</v>
      </c>
      <c r="U1166" s="15" t="s">
        <v>204</v>
      </c>
      <c r="V1166" s="15" t="s">
        <v>68</v>
      </c>
      <c r="W1166">
        <v>432</v>
      </c>
      <c r="X1166">
        <v>104.75</v>
      </c>
      <c r="Y1166" s="15">
        <v>45252</v>
      </c>
      <c r="Z1166">
        <v>56.51</v>
      </c>
      <c r="AA1166">
        <v>3</v>
      </c>
      <c r="AB1166">
        <v>2773</v>
      </c>
      <c r="AC1166" t="s">
        <v>57</v>
      </c>
      <c r="AD1166">
        <v>12752.09</v>
      </c>
      <c r="AE1166">
        <v>32499.91</v>
      </c>
    </row>
    <row r="1167" spans="1:31" x14ac:dyDescent="0.25">
      <c r="A1167" s="15">
        <v>101165</v>
      </c>
      <c r="B1167" s="1">
        <v>45895</v>
      </c>
      <c r="C1167" s="1" t="str">
        <f>TEXT(Table1[[#This Row],[Order Date]],"dddd")</f>
        <v>Tuesday</v>
      </c>
      <c r="D1167" s="16" t="str">
        <f>TEXT(Table1[[#This Row],[Order Date]],"mmmm")</f>
        <v>August</v>
      </c>
      <c r="E1167" s="1">
        <v>45896</v>
      </c>
      <c r="F1167" s="1" t="str">
        <f>TEXT(Table1[[#This Row],[Shipment Date]],"dddd")</f>
        <v>Wednesday</v>
      </c>
      <c r="G1167" s="1" t="str">
        <f>TEXT(Table1[[#This Row],[Shipment Date]],"mmmm")</f>
        <v>August</v>
      </c>
      <c r="H1167" s="1">
        <v>45902</v>
      </c>
      <c r="I1167" s="16" t="str">
        <f>TEXT(Table1[[#This Row],[Delivery Date]],"dddd")</f>
        <v>Tuesday</v>
      </c>
      <c r="J1167" s="1" t="str">
        <f>TEXT(Table1[[#This Row],[Delivery Date]],"mmmm")</f>
        <v>September</v>
      </c>
      <c r="K1167" t="s">
        <v>3019</v>
      </c>
      <c r="L1167" s="15" t="s">
        <v>54</v>
      </c>
      <c r="M1167" s="15" t="s">
        <v>225</v>
      </c>
      <c r="N1167" t="s">
        <v>3020</v>
      </c>
      <c r="O1167" s="15" t="s">
        <v>61</v>
      </c>
      <c r="P1167" s="15" t="s">
        <v>62</v>
      </c>
      <c r="Q1167" t="s">
        <v>3021</v>
      </c>
      <c r="R1167" t="s">
        <v>31</v>
      </c>
      <c r="S1167" t="s">
        <v>32</v>
      </c>
      <c r="T1167" t="s">
        <v>45</v>
      </c>
      <c r="U1167" s="15" t="s">
        <v>46</v>
      </c>
      <c r="V1167" s="15" t="s">
        <v>35</v>
      </c>
      <c r="W1167">
        <v>120</v>
      </c>
      <c r="X1167">
        <v>22.16</v>
      </c>
      <c r="Y1167" s="15">
        <v>2659.2</v>
      </c>
      <c r="Z1167">
        <v>15.88</v>
      </c>
      <c r="AA1167">
        <v>6</v>
      </c>
      <c r="AB1167">
        <v>2066</v>
      </c>
      <c r="AC1167" t="s">
        <v>36</v>
      </c>
      <c r="AD1167">
        <v>357.34</v>
      </c>
      <c r="AE1167">
        <v>2301.8599999999997</v>
      </c>
    </row>
    <row r="1168" spans="1:31" x14ac:dyDescent="0.25">
      <c r="A1168" s="15">
        <v>101166</v>
      </c>
      <c r="B1168" s="1">
        <v>45471</v>
      </c>
      <c r="C1168" s="1" t="str">
        <f>TEXT(Table1[[#This Row],[Order Date]],"dddd")</f>
        <v>Friday</v>
      </c>
      <c r="D1168" s="16" t="str">
        <f>TEXT(Table1[[#This Row],[Order Date]],"mmmm")</f>
        <v>June</v>
      </c>
      <c r="E1168" s="1">
        <v>45475</v>
      </c>
      <c r="F1168" s="1" t="str">
        <f>TEXT(Table1[[#This Row],[Shipment Date]],"dddd")</f>
        <v>Tuesday</v>
      </c>
      <c r="G1168" s="1" t="str">
        <f>TEXT(Table1[[#This Row],[Shipment Date]],"mmmm")</f>
        <v>July</v>
      </c>
      <c r="H1168" s="1">
        <v>45485</v>
      </c>
      <c r="I1168" s="16" t="str">
        <f>TEXT(Table1[[#This Row],[Delivery Date]],"dddd")</f>
        <v>Friday</v>
      </c>
      <c r="J1168" s="1" t="str">
        <f>TEXT(Table1[[#This Row],[Delivery Date]],"mmmm")</f>
        <v>July</v>
      </c>
      <c r="K1168" t="s">
        <v>3022</v>
      </c>
      <c r="L1168" s="15" t="s">
        <v>32</v>
      </c>
      <c r="M1168" s="15" t="s">
        <v>110</v>
      </c>
      <c r="N1168" t="s">
        <v>3023</v>
      </c>
      <c r="O1168" s="15" t="s">
        <v>144</v>
      </c>
      <c r="P1168" s="15" t="s">
        <v>52</v>
      </c>
      <c r="Q1168" t="s">
        <v>1057</v>
      </c>
      <c r="R1168" t="s">
        <v>113</v>
      </c>
      <c r="S1168" t="s">
        <v>54</v>
      </c>
      <c r="T1168" t="s">
        <v>74</v>
      </c>
      <c r="U1168" s="15" t="s">
        <v>75</v>
      </c>
      <c r="V1168" s="15" t="s">
        <v>123</v>
      </c>
      <c r="W1168">
        <v>154</v>
      </c>
      <c r="X1168">
        <v>65.739999999999995</v>
      </c>
      <c r="Y1168" s="15">
        <v>10123.959999999999</v>
      </c>
      <c r="Z1168">
        <v>14.43</v>
      </c>
      <c r="AA1168">
        <v>10</v>
      </c>
      <c r="AB1168">
        <v>936</v>
      </c>
      <c r="AC1168" t="s">
        <v>36</v>
      </c>
      <c r="AD1168">
        <v>1220.22</v>
      </c>
      <c r="AE1168">
        <v>8903.74</v>
      </c>
    </row>
    <row r="1169" spans="1:31" x14ac:dyDescent="0.25">
      <c r="A1169" s="15">
        <v>101167</v>
      </c>
      <c r="B1169" s="1">
        <v>45959</v>
      </c>
      <c r="C1169" s="1" t="str">
        <f>TEXT(Table1[[#This Row],[Order Date]],"dddd")</f>
        <v>Wednesday</v>
      </c>
      <c r="D1169" s="16" t="str">
        <f>TEXT(Table1[[#This Row],[Order Date]],"mmmm")</f>
        <v>October</v>
      </c>
      <c r="E1169" s="1">
        <v>45962</v>
      </c>
      <c r="F1169" s="1" t="str">
        <f>TEXT(Table1[[#This Row],[Shipment Date]],"dddd")</f>
        <v>Saturday</v>
      </c>
      <c r="G1169" s="1" t="str">
        <f>TEXT(Table1[[#This Row],[Shipment Date]],"mmmm")</f>
        <v>November</v>
      </c>
      <c r="H1169" s="1">
        <v>45971</v>
      </c>
      <c r="I1169" s="16" t="str">
        <f>TEXT(Table1[[#This Row],[Delivery Date]],"dddd")</f>
        <v>Monday</v>
      </c>
      <c r="J1169" s="1" t="str">
        <f>TEXT(Table1[[#This Row],[Delivery Date]],"mmmm")</f>
        <v>November</v>
      </c>
      <c r="K1169" t="s">
        <v>3024</v>
      </c>
      <c r="L1169" s="15" t="s">
        <v>65</v>
      </c>
      <c r="M1169" s="15" t="s">
        <v>70</v>
      </c>
      <c r="N1169" t="s">
        <v>3025</v>
      </c>
      <c r="O1169" s="15" t="s">
        <v>182</v>
      </c>
      <c r="P1169" s="15" t="s">
        <v>80</v>
      </c>
      <c r="Q1169" t="s">
        <v>2416</v>
      </c>
      <c r="R1169" t="s">
        <v>31</v>
      </c>
      <c r="S1169" t="s">
        <v>54</v>
      </c>
      <c r="T1169" t="s">
        <v>92</v>
      </c>
      <c r="U1169" s="15" t="s">
        <v>93</v>
      </c>
      <c r="V1169" s="15" t="s">
        <v>35</v>
      </c>
      <c r="W1169">
        <v>351</v>
      </c>
      <c r="X1169">
        <v>138.01</v>
      </c>
      <c r="Y1169" s="15">
        <v>48441.51</v>
      </c>
      <c r="Z1169">
        <v>22.42</v>
      </c>
      <c r="AA1169">
        <v>9</v>
      </c>
      <c r="AB1169">
        <v>1704</v>
      </c>
      <c r="AC1169" t="s">
        <v>36</v>
      </c>
      <c r="AD1169">
        <v>9323.94</v>
      </c>
      <c r="AE1169">
        <v>39117.57</v>
      </c>
    </row>
    <row r="1170" spans="1:31" x14ac:dyDescent="0.25">
      <c r="A1170" s="15">
        <v>101168</v>
      </c>
      <c r="B1170" s="1">
        <v>45366</v>
      </c>
      <c r="C1170" s="1" t="str">
        <f>TEXT(Table1[[#This Row],[Order Date]],"dddd")</f>
        <v>Friday</v>
      </c>
      <c r="D1170" s="16" t="str">
        <f>TEXT(Table1[[#This Row],[Order Date]],"mmmm")</f>
        <v>March</v>
      </c>
      <c r="E1170" s="1">
        <v>45369</v>
      </c>
      <c r="F1170" s="1" t="str">
        <f>TEXT(Table1[[#This Row],[Shipment Date]],"dddd")</f>
        <v>Monday</v>
      </c>
      <c r="G1170" s="1" t="str">
        <f>TEXT(Table1[[#This Row],[Shipment Date]],"mmmm")</f>
        <v>March</v>
      </c>
      <c r="H1170" s="1">
        <v>45373</v>
      </c>
      <c r="I1170" s="16" t="str">
        <f>TEXT(Table1[[#This Row],[Delivery Date]],"dddd")</f>
        <v>Friday</v>
      </c>
      <c r="J1170" s="1" t="str">
        <f>TEXT(Table1[[#This Row],[Delivery Date]],"mmmm")</f>
        <v>March</v>
      </c>
      <c r="K1170" t="s">
        <v>3026</v>
      </c>
      <c r="L1170" s="15" t="s">
        <v>65</v>
      </c>
      <c r="M1170" s="15" t="s">
        <v>70</v>
      </c>
      <c r="N1170" t="s">
        <v>3027</v>
      </c>
      <c r="O1170" s="15" t="s">
        <v>85</v>
      </c>
      <c r="P1170" s="15" t="s">
        <v>52</v>
      </c>
      <c r="Q1170" t="s">
        <v>745</v>
      </c>
      <c r="R1170" t="s">
        <v>98</v>
      </c>
      <c r="S1170" t="s">
        <v>25</v>
      </c>
      <c r="T1170" t="s">
        <v>92</v>
      </c>
      <c r="U1170" s="15" t="s">
        <v>93</v>
      </c>
      <c r="V1170" s="15" t="s">
        <v>35</v>
      </c>
      <c r="W1170">
        <v>352</v>
      </c>
      <c r="X1170">
        <v>61.76</v>
      </c>
      <c r="Y1170" s="15">
        <v>21739.52</v>
      </c>
      <c r="Z1170">
        <v>22.45</v>
      </c>
      <c r="AA1170">
        <v>4</v>
      </c>
      <c r="AB1170">
        <v>3082</v>
      </c>
      <c r="AC1170" t="s">
        <v>36</v>
      </c>
      <c r="AD1170">
        <v>3303.1</v>
      </c>
      <c r="AE1170">
        <v>18436.420000000002</v>
      </c>
    </row>
    <row r="1171" spans="1:31" x14ac:dyDescent="0.25">
      <c r="A1171" s="15">
        <v>101169</v>
      </c>
      <c r="B1171" s="1">
        <v>45913</v>
      </c>
      <c r="C1171" s="1" t="str">
        <f>TEXT(Table1[[#This Row],[Order Date]],"dddd")</f>
        <v>Saturday</v>
      </c>
      <c r="D1171" s="16" t="str">
        <f>TEXT(Table1[[#This Row],[Order Date]],"mmmm")</f>
        <v>September</v>
      </c>
      <c r="E1171" s="1">
        <v>45914</v>
      </c>
      <c r="F1171" s="1" t="str">
        <f>TEXT(Table1[[#This Row],[Shipment Date]],"dddd")</f>
        <v>Sunday</v>
      </c>
      <c r="G1171" s="1" t="str">
        <f>TEXT(Table1[[#This Row],[Shipment Date]],"mmmm")</f>
        <v>September</v>
      </c>
      <c r="H1171" s="1">
        <v>45918</v>
      </c>
      <c r="I1171" s="16" t="str">
        <f>TEXT(Table1[[#This Row],[Delivery Date]],"dddd")</f>
        <v>Thursday</v>
      </c>
      <c r="J1171" s="1" t="str">
        <f>TEXT(Table1[[#This Row],[Delivery Date]],"mmmm")</f>
        <v>September</v>
      </c>
      <c r="K1171" t="s">
        <v>3028</v>
      </c>
      <c r="L1171" s="15" t="s">
        <v>65</v>
      </c>
      <c r="M1171" s="15" t="s">
        <v>70</v>
      </c>
      <c r="N1171" t="s">
        <v>3029</v>
      </c>
      <c r="O1171" s="15" t="s">
        <v>182</v>
      </c>
      <c r="P1171" s="15" t="s">
        <v>80</v>
      </c>
      <c r="Q1171" t="s">
        <v>1576</v>
      </c>
      <c r="R1171" t="s">
        <v>91</v>
      </c>
      <c r="S1171" t="s">
        <v>38</v>
      </c>
      <c r="T1171" t="s">
        <v>107</v>
      </c>
      <c r="U1171" s="15" t="s">
        <v>108</v>
      </c>
      <c r="V1171" s="15" t="s">
        <v>68</v>
      </c>
      <c r="W1171">
        <v>285</v>
      </c>
      <c r="X1171">
        <v>332.69</v>
      </c>
      <c r="Y1171" s="15">
        <v>94816.65</v>
      </c>
      <c r="Z1171">
        <v>46.98</v>
      </c>
      <c r="AA1171">
        <v>4</v>
      </c>
      <c r="AB1171">
        <v>1754</v>
      </c>
      <c r="AC1171" t="s">
        <v>57</v>
      </c>
      <c r="AD1171">
        <v>25119.47</v>
      </c>
      <c r="AE1171">
        <v>69697.179999999993</v>
      </c>
    </row>
    <row r="1172" spans="1:31" x14ac:dyDescent="0.25">
      <c r="A1172" s="15">
        <v>101170</v>
      </c>
      <c r="B1172" s="1">
        <v>45484</v>
      </c>
      <c r="C1172" s="1" t="str">
        <f>TEXT(Table1[[#This Row],[Order Date]],"dddd")</f>
        <v>Thursday</v>
      </c>
      <c r="D1172" s="16" t="str">
        <f>TEXT(Table1[[#This Row],[Order Date]],"mmmm")</f>
        <v>July</v>
      </c>
      <c r="E1172" s="1">
        <v>45484</v>
      </c>
      <c r="F1172" s="1" t="str">
        <f>TEXT(Table1[[#This Row],[Shipment Date]],"dddd")</f>
        <v>Thursday</v>
      </c>
      <c r="G1172" s="1" t="str">
        <f>TEXT(Table1[[#This Row],[Shipment Date]],"mmmm")</f>
        <v>July</v>
      </c>
      <c r="H1172" s="1">
        <v>45488</v>
      </c>
      <c r="I1172" s="16" t="str">
        <f>TEXT(Table1[[#This Row],[Delivery Date]],"dddd")</f>
        <v>Monday</v>
      </c>
      <c r="J1172" s="1" t="str">
        <f>TEXT(Table1[[#This Row],[Delivery Date]],"mmmm")</f>
        <v>July</v>
      </c>
      <c r="K1172" t="s">
        <v>1224</v>
      </c>
      <c r="L1172" s="15" t="s">
        <v>38</v>
      </c>
      <c r="M1172" s="15" t="s">
        <v>217</v>
      </c>
      <c r="N1172" t="s">
        <v>3030</v>
      </c>
      <c r="O1172" s="15" t="s">
        <v>198</v>
      </c>
      <c r="P1172" s="15" t="s">
        <v>52</v>
      </c>
      <c r="Q1172" t="s">
        <v>2792</v>
      </c>
      <c r="R1172" t="s">
        <v>122</v>
      </c>
      <c r="S1172" t="s">
        <v>32</v>
      </c>
      <c r="T1172" t="s">
        <v>74</v>
      </c>
      <c r="U1172" s="15" t="s">
        <v>75</v>
      </c>
      <c r="V1172" s="15" t="s">
        <v>68</v>
      </c>
      <c r="W1172">
        <v>260</v>
      </c>
      <c r="X1172">
        <v>12.71</v>
      </c>
      <c r="Y1172" s="15">
        <v>3304.6</v>
      </c>
      <c r="Z1172">
        <v>45.36</v>
      </c>
      <c r="AA1172">
        <v>4</v>
      </c>
      <c r="AB1172">
        <v>1060</v>
      </c>
      <c r="AC1172" t="s">
        <v>36</v>
      </c>
      <c r="AD1172">
        <v>388.93</v>
      </c>
      <c r="AE1172">
        <v>2915.67</v>
      </c>
    </row>
    <row r="1173" spans="1:31" x14ac:dyDescent="0.25">
      <c r="A1173" s="15">
        <v>101171</v>
      </c>
      <c r="B1173" s="1">
        <v>45994</v>
      </c>
      <c r="C1173" s="1" t="str">
        <f>TEXT(Table1[[#This Row],[Order Date]],"dddd")</f>
        <v>Wednesday</v>
      </c>
      <c r="D1173" s="16" t="str">
        <f>TEXT(Table1[[#This Row],[Order Date]],"mmmm")</f>
        <v>December</v>
      </c>
      <c r="E1173" s="1">
        <v>45994</v>
      </c>
      <c r="F1173" s="1" t="str">
        <f>TEXT(Table1[[#This Row],[Shipment Date]],"dddd")</f>
        <v>Wednesday</v>
      </c>
      <c r="G1173" s="1" t="str">
        <f>TEXT(Table1[[#This Row],[Shipment Date]],"mmmm")</f>
        <v>December</v>
      </c>
      <c r="H1173" s="1">
        <v>46002</v>
      </c>
      <c r="I1173" s="16" t="str">
        <f>TEXT(Table1[[#This Row],[Delivery Date]],"dddd")</f>
        <v>Thursday</v>
      </c>
      <c r="J1173" s="1" t="str">
        <f>TEXT(Table1[[#This Row],[Delivery Date]],"mmmm")</f>
        <v>December</v>
      </c>
      <c r="K1173" t="s">
        <v>3031</v>
      </c>
      <c r="L1173" s="15" t="s">
        <v>54</v>
      </c>
      <c r="M1173" s="15" t="s">
        <v>193</v>
      </c>
      <c r="N1173" t="s">
        <v>3032</v>
      </c>
      <c r="O1173" s="15" t="s">
        <v>416</v>
      </c>
      <c r="P1173" s="15" t="s">
        <v>80</v>
      </c>
      <c r="Q1173" t="s">
        <v>2475</v>
      </c>
      <c r="R1173" t="s">
        <v>118</v>
      </c>
      <c r="S1173" t="s">
        <v>54</v>
      </c>
      <c r="T1173" t="s">
        <v>45</v>
      </c>
      <c r="U1173" s="15" t="s">
        <v>46</v>
      </c>
      <c r="V1173" s="15" t="s">
        <v>123</v>
      </c>
      <c r="W1173">
        <v>452</v>
      </c>
      <c r="X1173">
        <v>212.78</v>
      </c>
      <c r="Y1173" s="15">
        <v>96176.56</v>
      </c>
      <c r="Z1173">
        <v>16.059999999999999</v>
      </c>
      <c r="AA1173">
        <v>8</v>
      </c>
      <c r="AB1173">
        <v>1828</v>
      </c>
      <c r="AC1173" t="s">
        <v>36</v>
      </c>
      <c r="AD1173">
        <v>19054.169999999998</v>
      </c>
      <c r="AE1173">
        <v>77122.39</v>
      </c>
    </row>
    <row r="1174" spans="1:31" x14ac:dyDescent="0.25">
      <c r="A1174" s="15">
        <v>101172</v>
      </c>
      <c r="B1174" s="1">
        <v>45503</v>
      </c>
      <c r="C1174" s="1" t="str">
        <f>TEXT(Table1[[#This Row],[Order Date]],"dddd")</f>
        <v>Tuesday</v>
      </c>
      <c r="D1174" s="16" t="str">
        <f>TEXT(Table1[[#This Row],[Order Date]],"mmmm")</f>
        <v>July</v>
      </c>
      <c r="E1174" s="1">
        <v>45503</v>
      </c>
      <c r="F1174" s="1" t="str">
        <f>TEXT(Table1[[#This Row],[Shipment Date]],"dddd")</f>
        <v>Tuesday</v>
      </c>
      <c r="G1174" s="1" t="str">
        <f>TEXT(Table1[[#This Row],[Shipment Date]],"mmmm")</f>
        <v>July</v>
      </c>
      <c r="H1174" s="1">
        <v>45518</v>
      </c>
      <c r="I1174" s="16" t="str">
        <f>TEXT(Table1[[#This Row],[Delivery Date]],"dddd")</f>
        <v>Wednesday</v>
      </c>
      <c r="J1174" s="1" t="str">
        <f>TEXT(Table1[[#This Row],[Delivery Date]],"mmmm")</f>
        <v>August</v>
      </c>
      <c r="K1174" t="s">
        <v>3033</v>
      </c>
      <c r="L1174" s="15" t="s">
        <v>25</v>
      </c>
      <c r="M1174" s="15" t="s">
        <v>169</v>
      </c>
      <c r="N1174" t="s">
        <v>3034</v>
      </c>
      <c r="O1174" s="15" t="s">
        <v>51</v>
      </c>
      <c r="P1174" s="15" t="s">
        <v>52</v>
      </c>
      <c r="Q1174" t="s">
        <v>3035</v>
      </c>
      <c r="R1174" t="s">
        <v>98</v>
      </c>
      <c r="S1174" t="s">
        <v>25</v>
      </c>
      <c r="T1174" t="s">
        <v>66</v>
      </c>
      <c r="U1174" s="15" t="s">
        <v>67</v>
      </c>
      <c r="V1174" s="15" t="s">
        <v>123</v>
      </c>
      <c r="W1174">
        <v>457</v>
      </c>
      <c r="X1174">
        <v>56.28</v>
      </c>
      <c r="Y1174" s="15">
        <v>25719.96</v>
      </c>
      <c r="Z1174">
        <v>16.149999999999999</v>
      </c>
      <c r="AA1174">
        <v>15</v>
      </c>
      <c r="AB1174">
        <v>2145</v>
      </c>
      <c r="AC1174" t="s">
        <v>188</v>
      </c>
      <c r="AD1174">
        <v>3148.22</v>
      </c>
      <c r="AE1174">
        <v>22571.739999999998</v>
      </c>
    </row>
    <row r="1175" spans="1:31" x14ac:dyDescent="0.25">
      <c r="A1175" s="15">
        <v>101173</v>
      </c>
      <c r="B1175" s="1">
        <v>45331</v>
      </c>
      <c r="C1175" s="1" t="str">
        <f>TEXT(Table1[[#This Row],[Order Date]],"dddd")</f>
        <v>Friday</v>
      </c>
      <c r="D1175" s="16" t="str">
        <f>TEXT(Table1[[#This Row],[Order Date]],"mmmm")</f>
        <v>February</v>
      </c>
      <c r="E1175" s="1">
        <v>45334</v>
      </c>
      <c r="F1175" s="1" t="str">
        <f>TEXT(Table1[[#This Row],[Shipment Date]],"dddd")</f>
        <v>Monday</v>
      </c>
      <c r="G1175" s="1" t="str">
        <f>TEXT(Table1[[#This Row],[Shipment Date]],"mmmm")</f>
        <v>February</v>
      </c>
      <c r="H1175" s="1">
        <v>45343</v>
      </c>
      <c r="I1175" s="16" t="str">
        <f>TEXT(Table1[[#This Row],[Delivery Date]],"dddd")</f>
        <v>Wednesday</v>
      </c>
      <c r="J1175" s="1" t="str">
        <f>TEXT(Table1[[#This Row],[Delivery Date]],"mmmm")</f>
        <v>February</v>
      </c>
      <c r="K1175" t="s">
        <v>3036</v>
      </c>
      <c r="L1175" s="15" t="s">
        <v>38</v>
      </c>
      <c r="M1175" s="15" t="s">
        <v>49</v>
      </c>
      <c r="N1175" t="s">
        <v>3037</v>
      </c>
      <c r="O1175" s="15" t="s">
        <v>149</v>
      </c>
      <c r="P1175" s="15" t="s">
        <v>42</v>
      </c>
      <c r="Q1175" t="s">
        <v>613</v>
      </c>
      <c r="R1175" t="s">
        <v>113</v>
      </c>
      <c r="S1175" t="s">
        <v>25</v>
      </c>
      <c r="T1175" t="s">
        <v>66</v>
      </c>
      <c r="U1175" s="15" t="s">
        <v>67</v>
      </c>
      <c r="V1175" s="15" t="s">
        <v>35</v>
      </c>
      <c r="W1175">
        <v>221</v>
      </c>
      <c r="X1175">
        <v>285.14999999999998</v>
      </c>
      <c r="Y1175" s="15">
        <v>63018.15</v>
      </c>
      <c r="Z1175">
        <v>18.739999999999998</v>
      </c>
      <c r="AA1175">
        <v>9</v>
      </c>
      <c r="AB1175">
        <v>577</v>
      </c>
      <c r="AC1175" t="s">
        <v>36</v>
      </c>
      <c r="AD1175">
        <v>11095.13</v>
      </c>
      <c r="AE1175">
        <v>51923.020000000004</v>
      </c>
    </row>
    <row r="1176" spans="1:31" x14ac:dyDescent="0.25">
      <c r="A1176" s="15">
        <v>101174</v>
      </c>
      <c r="B1176" s="1">
        <v>45361</v>
      </c>
      <c r="C1176" s="1" t="str">
        <f>TEXT(Table1[[#This Row],[Order Date]],"dddd")</f>
        <v>Sunday</v>
      </c>
      <c r="D1176" s="16" t="str">
        <f>TEXT(Table1[[#This Row],[Order Date]],"mmmm")</f>
        <v>March</v>
      </c>
      <c r="E1176" s="1">
        <v>45363</v>
      </c>
      <c r="F1176" s="1" t="str">
        <f>TEXT(Table1[[#This Row],[Shipment Date]],"dddd")</f>
        <v>Tuesday</v>
      </c>
      <c r="G1176" s="1" t="str">
        <f>TEXT(Table1[[#This Row],[Shipment Date]],"mmmm")</f>
        <v>March</v>
      </c>
      <c r="H1176" s="1">
        <v>45376</v>
      </c>
      <c r="I1176" s="16" t="str">
        <f>TEXT(Table1[[#This Row],[Delivery Date]],"dddd")</f>
        <v>Monday</v>
      </c>
      <c r="J1176" s="1" t="str">
        <f>TEXT(Table1[[#This Row],[Delivery Date]],"mmmm")</f>
        <v>March</v>
      </c>
      <c r="K1176" t="s">
        <v>3038</v>
      </c>
      <c r="L1176" s="15" t="s">
        <v>25</v>
      </c>
      <c r="M1176" s="15" t="s">
        <v>233</v>
      </c>
      <c r="N1176" t="s">
        <v>3039</v>
      </c>
      <c r="O1176" s="15" t="s">
        <v>28</v>
      </c>
      <c r="P1176" s="15" t="s">
        <v>29</v>
      </c>
      <c r="Q1176" t="s">
        <v>117</v>
      </c>
      <c r="R1176" t="s">
        <v>31</v>
      </c>
      <c r="S1176" t="s">
        <v>65</v>
      </c>
      <c r="T1176" t="s">
        <v>102</v>
      </c>
      <c r="U1176" s="15" t="s">
        <v>103</v>
      </c>
      <c r="V1176" s="15" t="s">
        <v>76</v>
      </c>
      <c r="W1176">
        <v>245</v>
      </c>
      <c r="X1176">
        <v>80.709999999999994</v>
      </c>
      <c r="Y1176" s="15">
        <v>19773.95</v>
      </c>
      <c r="Z1176">
        <v>12.48</v>
      </c>
      <c r="AA1176">
        <v>13</v>
      </c>
      <c r="AB1176">
        <v>2167</v>
      </c>
      <c r="AC1176" t="s">
        <v>36</v>
      </c>
      <c r="AD1176">
        <v>2535.0500000000002</v>
      </c>
      <c r="AE1176">
        <v>17238.900000000001</v>
      </c>
    </row>
    <row r="1177" spans="1:31" x14ac:dyDescent="0.25">
      <c r="A1177" s="15">
        <v>101175</v>
      </c>
      <c r="B1177" s="1">
        <v>45467</v>
      </c>
      <c r="C1177" s="1" t="str">
        <f>TEXT(Table1[[#This Row],[Order Date]],"dddd")</f>
        <v>Monday</v>
      </c>
      <c r="D1177" s="16" t="str">
        <f>TEXT(Table1[[#This Row],[Order Date]],"mmmm")</f>
        <v>June</v>
      </c>
      <c r="E1177" s="1">
        <v>45467</v>
      </c>
      <c r="F1177" s="1" t="str">
        <f>TEXT(Table1[[#This Row],[Shipment Date]],"dddd")</f>
        <v>Monday</v>
      </c>
      <c r="G1177" s="1" t="str">
        <f>TEXT(Table1[[#This Row],[Shipment Date]],"mmmm")</f>
        <v>June</v>
      </c>
      <c r="H1177" s="1">
        <v>45476</v>
      </c>
      <c r="I1177" s="16" t="str">
        <f>TEXT(Table1[[#This Row],[Delivery Date]],"dddd")</f>
        <v>Wednesday</v>
      </c>
      <c r="J1177" s="1" t="str">
        <f>TEXT(Table1[[#This Row],[Delivery Date]],"mmmm")</f>
        <v>July</v>
      </c>
      <c r="K1177" t="s">
        <v>3040</v>
      </c>
      <c r="L1177" s="15" t="s">
        <v>54</v>
      </c>
      <c r="M1177" s="15" t="s">
        <v>158</v>
      </c>
      <c r="N1177" t="s">
        <v>3041</v>
      </c>
      <c r="O1177" s="15" t="s">
        <v>368</v>
      </c>
      <c r="P1177" s="15" t="s">
        <v>29</v>
      </c>
      <c r="Q1177" t="s">
        <v>858</v>
      </c>
      <c r="R1177" t="s">
        <v>187</v>
      </c>
      <c r="S1177" t="s">
        <v>32</v>
      </c>
      <c r="T1177" t="s">
        <v>74</v>
      </c>
      <c r="U1177" s="15" t="s">
        <v>75</v>
      </c>
      <c r="V1177" s="15" t="s">
        <v>35</v>
      </c>
      <c r="W1177">
        <v>323</v>
      </c>
      <c r="X1177">
        <v>32.200000000000003</v>
      </c>
      <c r="Y1177" s="15">
        <v>10400.6</v>
      </c>
      <c r="Z1177">
        <v>21.63</v>
      </c>
      <c r="AA1177">
        <v>9</v>
      </c>
      <c r="AB1177">
        <v>2480</v>
      </c>
      <c r="AC1177" t="s">
        <v>36</v>
      </c>
      <c r="AD1177">
        <v>435.73</v>
      </c>
      <c r="AE1177">
        <v>9964.8700000000008</v>
      </c>
    </row>
    <row r="1178" spans="1:31" x14ac:dyDescent="0.25">
      <c r="A1178" s="15">
        <v>101176</v>
      </c>
      <c r="B1178" s="1">
        <v>45749</v>
      </c>
      <c r="C1178" s="1" t="str">
        <f>TEXT(Table1[[#This Row],[Order Date]],"dddd")</f>
        <v>Wednesday</v>
      </c>
      <c r="D1178" s="16" t="str">
        <f>TEXT(Table1[[#This Row],[Order Date]],"mmmm")</f>
        <v>April</v>
      </c>
      <c r="E1178" s="1">
        <v>45751</v>
      </c>
      <c r="F1178" s="1" t="str">
        <f>TEXT(Table1[[#This Row],[Shipment Date]],"dddd")</f>
        <v>Friday</v>
      </c>
      <c r="G1178" s="1" t="str">
        <f>TEXT(Table1[[#This Row],[Shipment Date]],"mmmm")</f>
        <v>April</v>
      </c>
      <c r="H1178" s="1">
        <v>45756</v>
      </c>
      <c r="I1178" s="16" t="str">
        <f>TEXT(Table1[[#This Row],[Delivery Date]],"dddd")</f>
        <v>Wednesday</v>
      </c>
      <c r="J1178" s="1" t="str">
        <f>TEXT(Table1[[#This Row],[Delivery Date]],"mmmm")</f>
        <v>April</v>
      </c>
      <c r="K1178" t="s">
        <v>3042</v>
      </c>
      <c r="L1178" s="15" t="s">
        <v>54</v>
      </c>
      <c r="M1178" s="15" t="s">
        <v>193</v>
      </c>
      <c r="N1178" t="s">
        <v>3043</v>
      </c>
      <c r="O1178" s="15" t="s">
        <v>126</v>
      </c>
      <c r="P1178" s="15" t="s">
        <v>42</v>
      </c>
      <c r="Q1178" t="s">
        <v>1653</v>
      </c>
      <c r="R1178" t="s">
        <v>118</v>
      </c>
      <c r="S1178" t="s">
        <v>54</v>
      </c>
      <c r="T1178" t="s">
        <v>92</v>
      </c>
      <c r="U1178" s="15" t="s">
        <v>93</v>
      </c>
      <c r="V1178" s="15" t="s">
        <v>123</v>
      </c>
      <c r="W1178">
        <v>17</v>
      </c>
      <c r="X1178">
        <v>355.61</v>
      </c>
      <c r="Y1178" s="15">
        <v>6045.37</v>
      </c>
      <c r="Z1178">
        <v>8.23</v>
      </c>
      <c r="AA1178">
        <v>5</v>
      </c>
      <c r="AB1178">
        <v>1272</v>
      </c>
      <c r="AC1178" t="s">
        <v>47</v>
      </c>
      <c r="AD1178">
        <v>-243.34</v>
      </c>
      <c r="AE1178">
        <v>6288.71</v>
      </c>
    </row>
    <row r="1179" spans="1:31" x14ac:dyDescent="0.25">
      <c r="A1179" s="15">
        <v>101177</v>
      </c>
      <c r="B1179" s="1">
        <v>45849</v>
      </c>
      <c r="C1179" s="1" t="str">
        <f>TEXT(Table1[[#This Row],[Order Date]],"dddd")</f>
        <v>Friday</v>
      </c>
      <c r="D1179" s="16" t="str">
        <f>TEXT(Table1[[#This Row],[Order Date]],"mmmm")</f>
        <v>July</v>
      </c>
      <c r="E1179" s="1">
        <v>45850</v>
      </c>
      <c r="F1179" s="1" t="str">
        <f>TEXT(Table1[[#This Row],[Shipment Date]],"dddd")</f>
        <v>Saturday</v>
      </c>
      <c r="G1179" s="1" t="str">
        <f>TEXT(Table1[[#This Row],[Shipment Date]],"mmmm")</f>
        <v>July</v>
      </c>
      <c r="H1179" s="1">
        <v>45860</v>
      </c>
      <c r="I1179" s="16" t="str">
        <f>TEXT(Table1[[#This Row],[Delivery Date]],"dddd")</f>
        <v>Tuesday</v>
      </c>
      <c r="J1179" s="1" t="str">
        <f>TEXT(Table1[[#This Row],[Delivery Date]],"mmmm")</f>
        <v>July</v>
      </c>
      <c r="K1179" t="s">
        <v>3044</v>
      </c>
      <c r="L1179" s="15" t="s">
        <v>54</v>
      </c>
      <c r="M1179" s="15" t="s">
        <v>193</v>
      </c>
      <c r="N1179" t="s">
        <v>3045</v>
      </c>
      <c r="O1179" s="15" t="s">
        <v>191</v>
      </c>
      <c r="P1179" s="15" t="s">
        <v>62</v>
      </c>
      <c r="Q1179" t="s">
        <v>882</v>
      </c>
      <c r="R1179" t="s">
        <v>98</v>
      </c>
      <c r="S1179" t="s">
        <v>54</v>
      </c>
      <c r="T1179" t="s">
        <v>92</v>
      </c>
      <c r="U1179" s="15" t="s">
        <v>93</v>
      </c>
      <c r="V1179" s="15" t="s">
        <v>35</v>
      </c>
      <c r="W1179">
        <v>475</v>
      </c>
      <c r="X1179">
        <v>18.559999999999999</v>
      </c>
      <c r="Y1179" s="15">
        <v>8816</v>
      </c>
      <c r="Z1179">
        <v>19.22</v>
      </c>
      <c r="AA1179">
        <v>10</v>
      </c>
      <c r="AB1179">
        <v>3933</v>
      </c>
      <c r="AC1179" t="s">
        <v>36</v>
      </c>
      <c r="AD1179">
        <v>1549.15</v>
      </c>
      <c r="AE1179">
        <v>7266.85</v>
      </c>
    </row>
    <row r="1180" spans="1:31" x14ac:dyDescent="0.25">
      <c r="A1180" s="15">
        <v>101178</v>
      </c>
      <c r="B1180" s="1">
        <v>45445</v>
      </c>
      <c r="C1180" s="1" t="str">
        <f>TEXT(Table1[[#This Row],[Order Date]],"dddd")</f>
        <v>Sunday</v>
      </c>
      <c r="D1180" s="16" t="str">
        <f>TEXT(Table1[[#This Row],[Order Date]],"mmmm")</f>
        <v>June</v>
      </c>
      <c r="E1180" s="1">
        <v>45445</v>
      </c>
      <c r="F1180" s="1" t="str">
        <f>TEXT(Table1[[#This Row],[Shipment Date]],"dddd")</f>
        <v>Sunday</v>
      </c>
      <c r="G1180" s="1" t="str">
        <f>TEXT(Table1[[#This Row],[Shipment Date]],"mmmm")</f>
        <v>June</v>
      </c>
      <c r="H1180" s="1">
        <v>45462</v>
      </c>
      <c r="I1180" s="16" t="str">
        <f>TEXT(Table1[[#This Row],[Delivery Date]],"dddd")</f>
        <v>Wednesday</v>
      </c>
      <c r="J1180" s="1" t="str">
        <f>TEXT(Table1[[#This Row],[Delivery Date]],"mmmm")</f>
        <v>June</v>
      </c>
      <c r="K1180" t="s">
        <v>3046</v>
      </c>
      <c r="L1180" s="15" t="s">
        <v>38</v>
      </c>
      <c r="M1180" s="15" t="s">
        <v>147</v>
      </c>
      <c r="N1180" t="s">
        <v>3047</v>
      </c>
      <c r="O1180" s="15" t="s">
        <v>368</v>
      </c>
      <c r="P1180" s="15" t="s">
        <v>29</v>
      </c>
      <c r="Q1180" t="s">
        <v>322</v>
      </c>
      <c r="R1180" t="s">
        <v>31</v>
      </c>
      <c r="S1180" t="s">
        <v>38</v>
      </c>
      <c r="T1180" t="s">
        <v>92</v>
      </c>
      <c r="U1180" s="15" t="s">
        <v>93</v>
      </c>
      <c r="V1180" s="15" t="s">
        <v>76</v>
      </c>
      <c r="W1180">
        <v>491</v>
      </c>
      <c r="X1180">
        <v>19.420000000000002</v>
      </c>
      <c r="Y1180" s="15">
        <v>9535.2199999999993</v>
      </c>
      <c r="Z1180">
        <v>12.57</v>
      </c>
      <c r="AA1180">
        <v>17</v>
      </c>
      <c r="AB1180">
        <v>1883</v>
      </c>
      <c r="AC1180" t="s">
        <v>188</v>
      </c>
      <c r="AD1180">
        <v>1590.64</v>
      </c>
      <c r="AE1180">
        <v>7944.579999999999</v>
      </c>
    </row>
    <row r="1181" spans="1:31" x14ac:dyDescent="0.25">
      <c r="A1181" s="15">
        <v>101179</v>
      </c>
      <c r="B1181" s="1">
        <v>45946</v>
      </c>
      <c r="C1181" s="1" t="str">
        <f>TEXT(Table1[[#This Row],[Order Date]],"dddd")</f>
        <v>Thursday</v>
      </c>
      <c r="D1181" s="16" t="str">
        <f>TEXT(Table1[[#This Row],[Order Date]],"mmmm")</f>
        <v>October</v>
      </c>
      <c r="E1181" s="1">
        <v>45949</v>
      </c>
      <c r="F1181" s="1" t="str">
        <f>TEXT(Table1[[#This Row],[Shipment Date]],"dddd")</f>
        <v>Sunday</v>
      </c>
      <c r="G1181" s="1" t="str">
        <f>TEXT(Table1[[#This Row],[Shipment Date]],"mmmm")</f>
        <v>October</v>
      </c>
      <c r="H1181" s="1">
        <v>45952</v>
      </c>
      <c r="I1181" s="16" t="str">
        <f>TEXT(Table1[[#This Row],[Delivery Date]],"dddd")</f>
        <v>Wednesday</v>
      </c>
      <c r="J1181" s="1" t="str">
        <f>TEXT(Table1[[#This Row],[Delivery Date]],"mmmm")</f>
        <v>October</v>
      </c>
      <c r="K1181" t="s">
        <v>3048</v>
      </c>
      <c r="L1181" s="15" t="s">
        <v>32</v>
      </c>
      <c r="M1181" s="15" t="s">
        <v>364</v>
      </c>
      <c r="N1181" t="s">
        <v>3049</v>
      </c>
      <c r="O1181" s="15" t="s">
        <v>61</v>
      </c>
      <c r="P1181" s="15" t="s">
        <v>62</v>
      </c>
      <c r="Q1181" t="s">
        <v>2047</v>
      </c>
      <c r="R1181" t="s">
        <v>44</v>
      </c>
      <c r="S1181" t="s">
        <v>54</v>
      </c>
      <c r="T1181" t="s">
        <v>55</v>
      </c>
      <c r="U1181" s="15" t="s">
        <v>56</v>
      </c>
      <c r="V1181" s="15" t="s">
        <v>68</v>
      </c>
      <c r="W1181">
        <v>160</v>
      </c>
      <c r="X1181">
        <v>39.090000000000003</v>
      </c>
      <c r="Y1181" s="15">
        <v>6254.4</v>
      </c>
      <c r="Z1181">
        <v>38.880000000000003</v>
      </c>
      <c r="AA1181">
        <v>3</v>
      </c>
      <c r="AB1181">
        <v>762</v>
      </c>
      <c r="AC1181" t="s">
        <v>36</v>
      </c>
      <c r="AD1181">
        <v>921.52</v>
      </c>
      <c r="AE1181">
        <v>5332.8799999999992</v>
      </c>
    </row>
    <row r="1182" spans="1:31" x14ac:dyDescent="0.25">
      <c r="A1182" s="15">
        <v>101180</v>
      </c>
      <c r="B1182" s="1">
        <v>45529</v>
      </c>
      <c r="C1182" s="1" t="str">
        <f>TEXT(Table1[[#This Row],[Order Date]],"dddd")</f>
        <v>Sunday</v>
      </c>
      <c r="D1182" s="16" t="str">
        <f>TEXT(Table1[[#This Row],[Order Date]],"mmmm")</f>
        <v>August</v>
      </c>
      <c r="E1182" s="1">
        <v>45532</v>
      </c>
      <c r="F1182" s="1" t="str">
        <f>TEXT(Table1[[#This Row],[Shipment Date]],"dddd")</f>
        <v>Wednesday</v>
      </c>
      <c r="G1182" s="1" t="str">
        <f>TEXT(Table1[[#This Row],[Shipment Date]],"mmmm")</f>
        <v>August</v>
      </c>
      <c r="H1182" s="1">
        <v>45555</v>
      </c>
      <c r="I1182" s="16" t="str">
        <f>TEXT(Table1[[#This Row],[Delivery Date]],"dddd")</f>
        <v>Friday</v>
      </c>
      <c r="J1182" s="1" t="str">
        <f>TEXT(Table1[[#This Row],[Delivery Date]],"mmmm")</f>
        <v>September</v>
      </c>
      <c r="K1182" t="s">
        <v>3050</v>
      </c>
      <c r="L1182" s="15" t="s">
        <v>38</v>
      </c>
      <c r="M1182" s="15" t="s">
        <v>83</v>
      </c>
      <c r="N1182" t="s">
        <v>3051</v>
      </c>
      <c r="O1182" s="15" t="s">
        <v>51</v>
      </c>
      <c r="P1182" s="15" t="s">
        <v>52</v>
      </c>
      <c r="Q1182" t="s">
        <v>242</v>
      </c>
      <c r="R1182" t="s">
        <v>113</v>
      </c>
      <c r="S1182" t="s">
        <v>54</v>
      </c>
      <c r="T1182" t="s">
        <v>55</v>
      </c>
      <c r="U1182" s="15" t="s">
        <v>56</v>
      </c>
      <c r="V1182" s="15" t="s">
        <v>76</v>
      </c>
      <c r="W1182">
        <v>145</v>
      </c>
      <c r="X1182">
        <v>25.51</v>
      </c>
      <c r="Y1182" s="15">
        <v>3698.95</v>
      </c>
      <c r="Z1182">
        <v>10.66</v>
      </c>
      <c r="AA1182">
        <v>23</v>
      </c>
      <c r="AB1182">
        <v>2683</v>
      </c>
      <c r="AC1182" t="s">
        <v>57</v>
      </c>
      <c r="AD1182">
        <v>471.65</v>
      </c>
      <c r="AE1182">
        <v>3227.2999999999997</v>
      </c>
    </row>
    <row r="1183" spans="1:31" x14ac:dyDescent="0.25">
      <c r="A1183" s="15">
        <v>101181</v>
      </c>
      <c r="B1183" s="1">
        <v>45851</v>
      </c>
      <c r="C1183" s="1" t="str">
        <f>TEXT(Table1[[#This Row],[Order Date]],"dddd")</f>
        <v>Sunday</v>
      </c>
      <c r="D1183" s="16" t="str">
        <f>TEXT(Table1[[#This Row],[Order Date]],"mmmm")</f>
        <v>July</v>
      </c>
      <c r="E1183" s="1">
        <v>45855</v>
      </c>
      <c r="F1183" s="1" t="str">
        <f>TEXT(Table1[[#This Row],[Shipment Date]],"dddd")</f>
        <v>Thursday</v>
      </c>
      <c r="G1183" s="1" t="str">
        <f>TEXT(Table1[[#This Row],[Shipment Date]],"mmmm")</f>
        <v>July</v>
      </c>
      <c r="H1183" s="1">
        <v>45862</v>
      </c>
      <c r="I1183" s="16" t="str">
        <f>TEXT(Table1[[#This Row],[Delivery Date]],"dddd")</f>
        <v>Thursday</v>
      </c>
      <c r="J1183" s="1" t="str">
        <f>TEXT(Table1[[#This Row],[Delivery Date]],"mmmm")</f>
        <v>July</v>
      </c>
      <c r="K1183" t="s">
        <v>3052</v>
      </c>
      <c r="L1183" s="15" t="s">
        <v>25</v>
      </c>
      <c r="M1183" s="15" t="s">
        <v>169</v>
      </c>
      <c r="N1183" t="s">
        <v>3053</v>
      </c>
      <c r="O1183" s="15" t="s">
        <v>207</v>
      </c>
      <c r="P1183" s="15" t="s">
        <v>80</v>
      </c>
      <c r="Q1183" t="s">
        <v>223</v>
      </c>
      <c r="R1183" t="s">
        <v>98</v>
      </c>
      <c r="S1183" t="s">
        <v>54</v>
      </c>
      <c r="T1183" t="s">
        <v>55</v>
      </c>
      <c r="U1183" s="15" t="s">
        <v>56</v>
      </c>
      <c r="V1183" s="15" t="s">
        <v>35</v>
      </c>
      <c r="W1183">
        <v>409</v>
      </c>
      <c r="X1183">
        <v>263.43</v>
      </c>
      <c r="Y1183" s="15">
        <v>107742.87</v>
      </c>
      <c r="Z1183">
        <v>24.07</v>
      </c>
      <c r="AA1183">
        <v>7</v>
      </c>
      <c r="AB1183">
        <v>137</v>
      </c>
      <c r="AC1183" t="s">
        <v>36</v>
      </c>
      <c r="AD1183">
        <v>17218.310000000001</v>
      </c>
      <c r="AE1183">
        <v>90524.56</v>
      </c>
    </row>
    <row r="1184" spans="1:31" x14ac:dyDescent="0.25">
      <c r="A1184" s="15">
        <v>101182</v>
      </c>
      <c r="B1184" s="1">
        <v>45461</v>
      </c>
      <c r="C1184" s="1" t="str">
        <f>TEXT(Table1[[#This Row],[Order Date]],"dddd")</f>
        <v>Tuesday</v>
      </c>
      <c r="D1184" s="16" t="str">
        <f>TEXT(Table1[[#This Row],[Order Date]],"mmmm")</f>
        <v>June</v>
      </c>
      <c r="E1184" s="1">
        <v>45465</v>
      </c>
      <c r="F1184" s="1" t="str">
        <f>TEXT(Table1[[#This Row],[Shipment Date]],"dddd")</f>
        <v>Saturday</v>
      </c>
      <c r="G1184" s="1" t="str">
        <f>TEXT(Table1[[#This Row],[Shipment Date]],"mmmm")</f>
        <v>June</v>
      </c>
      <c r="H1184" s="1">
        <v>45480</v>
      </c>
      <c r="I1184" s="16" t="str">
        <f>TEXT(Table1[[#This Row],[Delivery Date]],"dddd")</f>
        <v>Sunday</v>
      </c>
      <c r="J1184" s="1" t="str">
        <f>TEXT(Table1[[#This Row],[Delivery Date]],"mmmm")</f>
        <v>July</v>
      </c>
      <c r="K1184" t="s">
        <v>3054</v>
      </c>
      <c r="L1184" s="15" t="s">
        <v>54</v>
      </c>
      <c r="M1184" s="15" t="s">
        <v>193</v>
      </c>
      <c r="N1184" t="s">
        <v>3055</v>
      </c>
      <c r="O1184" s="15" t="s">
        <v>116</v>
      </c>
      <c r="P1184" s="15" t="s">
        <v>62</v>
      </c>
      <c r="Q1184" t="s">
        <v>150</v>
      </c>
      <c r="R1184" t="s">
        <v>91</v>
      </c>
      <c r="S1184" t="s">
        <v>54</v>
      </c>
      <c r="T1184" t="s">
        <v>203</v>
      </c>
      <c r="U1184" s="15" t="s">
        <v>204</v>
      </c>
      <c r="V1184" s="15" t="s">
        <v>76</v>
      </c>
      <c r="W1184">
        <v>417</v>
      </c>
      <c r="X1184">
        <v>44.2</v>
      </c>
      <c r="Y1184" s="15">
        <v>18431.400000000001</v>
      </c>
      <c r="Z1184">
        <v>11.57</v>
      </c>
      <c r="AA1184">
        <v>15</v>
      </c>
      <c r="AB1184">
        <v>1229</v>
      </c>
      <c r="AC1184" t="s">
        <v>36</v>
      </c>
      <c r="AD1184">
        <v>2539.4699999999998</v>
      </c>
      <c r="AE1184">
        <v>15891.930000000002</v>
      </c>
    </row>
    <row r="1185" spans="1:31" x14ac:dyDescent="0.25">
      <c r="A1185" s="15">
        <v>101183</v>
      </c>
      <c r="B1185" s="1">
        <v>45554</v>
      </c>
      <c r="C1185" s="1" t="str">
        <f>TEXT(Table1[[#This Row],[Order Date]],"dddd")</f>
        <v>Thursday</v>
      </c>
      <c r="D1185" s="16" t="str">
        <f>TEXT(Table1[[#This Row],[Order Date]],"mmmm")</f>
        <v>September</v>
      </c>
      <c r="E1185" s="1">
        <v>45555</v>
      </c>
      <c r="F1185" s="1" t="str">
        <f>TEXT(Table1[[#This Row],[Shipment Date]],"dddd")</f>
        <v>Friday</v>
      </c>
      <c r="G1185" s="1" t="str">
        <f>TEXT(Table1[[#This Row],[Shipment Date]],"mmmm")</f>
        <v>September</v>
      </c>
      <c r="H1185" s="1">
        <v>45570</v>
      </c>
      <c r="I1185" s="16" t="str">
        <f>TEXT(Table1[[#This Row],[Delivery Date]],"dddd")</f>
        <v>Saturday</v>
      </c>
      <c r="J1185" s="1" t="str">
        <f>TEXT(Table1[[#This Row],[Delivery Date]],"mmmm")</f>
        <v>October</v>
      </c>
      <c r="K1185" t="s">
        <v>3056</v>
      </c>
      <c r="L1185" s="15" t="s">
        <v>38</v>
      </c>
      <c r="M1185" s="15" t="s">
        <v>217</v>
      </c>
      <c r="N1185" t="s">
        <v>3057</v>
      </c>
      <c r="O1185" s="15" t="s">
        <v>416</v>
      </c>
      <c r="P1185" s="15" t="s">
        <v>80</v>
      </c>
      <c r="Q1185" t="s">
        <v>3058</v>
      </c>
      <c r="R1185" t="s">
        <v>31</v>
      </c>
      <c r="S1185" t="s">
        <v>32</v>
      </c>
      <c r="T1185" t="s">
        <v>107</v>
      </c>
      <c r="U1185" s="15" t="s">
        <v>108</v>
      </c>
      <c r="V1185" s="15" t="s">
        <v>76</v>
      </c>
      <c r="W1185">
        <v>361</v>
      </c>
      <c r="X1185">
        <v>140.97999999999999</v>
      </c>
      <c r="Y1185" s="15">
        <v>50893.78</v>
      </c>
      <c r="Z1185">
        <v>14.6</v>
      </c>
      <c r="AA1185">
        <v>15</v>
      </c>
      <c r="AB1185">
        <v>147</v>
      </c>
      <c r="AC1185" t="s">
        <v>36</v>
      </c>
      <c r="AD1185">
        <v>8002.55</v>
      </c>
      <c r="AE1185">
        <v>42891.229999999996</v>
      </c>
    </row>
    <row r="1186" spans="1:31" x14ac:dyDescent="0.25">
      <c r="A1186" s="15">
        <v>101184</v>
      </c>
      <c r="B1186" s="1">
        <v>45386</v>
      </c>
      <c r="C1186" s="1" t="str">
        <f>TEXT(Table1[[#This Row],[Order Date]],"dddd")</f>
        <v>Thursday</v>
      </c>
      <c r="D1186" s="16" t="str">
        <f>TEXT(Table1[[#This Row],[Order Date]],"mmmm")</f>
        <v>April</v>
      </c>
      <c r="E1186" s="1">
        <v>45387</v>
      </c>
      <c r="F1186" s="1" t="str">
        <f>TEXT(Table1[[#This Row],[Shipment Date]],"dddd")</f>
        <v>Friday</v>
      </c>
      <c r="G1186" s="1" t="str">
        <f>TEXT(Table1[[#This Row],[Shipment Date]],"mmmm")</f>
        <v>April</v>
      </c>
      <c r="H1186" s="1">
        <v>45391</v>
      </c>
      <c r="I1186" s="16" t="str">
        <f>TEXT(Table1[[#This Row],[Delivery Date]],"dddd")</f>
        <v>Tuesday</v>
      </c>
      <c r="J1186" s="1" t="str">
        <f>TEXT(Table1[[#This Row],[Delivery Date]],"mmmm")</f>
        <v>April</v>
      </c>
      <c r="K1186" t="s">
        <v>3059</v>
      </c>
      <c r="L1186" s="15" t="s">
        <v>25</v>
      </c>
      <c r="M1186" s="15" t="s">
        <v>26</v>
      </c>
      <c r="N1186" t="s">
        <v>3060</v>
      </c>
      <c r="O1186" s="15" t="s">
        <v>61</v>
      </c>
      <c r="P1186" s="15" t="s">
        <v>62</v>
      </c>
      <c r="Q1186" t="s">
        <v>300</v>
      </c>
      <c r="R1186" t="s">
        <v>91</v>
      </c>
      <c r="S1186" t="s">
        <v>38</v>
      </c>
      <c r="T1186" t="s">
        <v>33</v>
      </c>
      <c r="U1186" s="15" t="s">
        <v>34</v>
      </c>
      <c r="V1186" s="15" t="s">
        <v>68</v>
      </c>
      <c r="W1186">
        <v>96</v>
      </c>
      <c r="X1186">
        <v>47.2</v>
      </c>
      <c r="Y1186" s="15">
        <v>4531.2</v>
      </c>
      <c r="Z1186">
        <v>34.729999999999997</v>
      </c>
      <c r="AA1186">
        <v>4</v>
      </c>
      <c r="AB1186">
        <v>4621</v>
      </c>
      <c r="AC1186" t="s">
        <v>36</v>
      </c>
      <c r="AD1186">
        <v>480.53</v>
      </c>
      <c r="AE1186">
        <v>4050.67</v>
      </c>
    </row>
    <row r="1187" spans="1:31" x14ac:dyDescent="0.25">
      <c r="A1187" s="15">
        <v>101185</v>
      </c>
      <c r="B1187" s="1">
        <v>45587</v>
      </c>
      <c r="C1187" s="1" t="str">
        <f>TEXT(Table1[[#This Row],[Order Date]],"dddd")</f>
        <v>Tuesday</v>
      </c>
      <c r="D1187" s="16" t="str">
        <f>TEXT(Table1[[#This Row],[Order Date]],"mmmm")</f>
        <v>October</v>
      </c>
      <c r="E1187" s="1">
        <v>45592</v>
      </c>
      <c r="F1187" s="1" t="str">
        <f>TEXT(Table1[[#This Row],[Shipment Date]],"dddd")</f>
        <v>Sunday</v>
      </c>
      <c r="G1187" s="1" t="str">
        <f>TEXT(Table1[[#This Row],[Shipment Date]],"mmmm")</f>
        <v>October</v>
      </c>
      <c r="H1187" s="1">
        <v>45597</v>
      </c>
      <c r="I1187" s="16" t="str">
        <f>TEXT(Table1[[#This Row],[Delivery Date]],"dddd")</f>
        <v>Friday</v>
      </c>
      <c r="J1187" s="1" t="str">
        <f>TEXT(Table1[[#This Row],[Delivery Date]],"mmmm")</f>
        <v>November</v>
      </c>
      <c r="K1187" t="s">
        <v>3061</v>
      </c>
      <c r="L1187" s="15" t="s">
        <v>25</v>
      </c>
      <c r="M1187" s="15" t="s">
        <v>59</v>
      </c>
      <c r="N1187" t="s">
        <v>3062</v>
      </c>
      <c r="O1187" s="15" t="s">
        <v>149</v>
      </c>
      <c r="P1187" s="15" t="s">
        <v>42</v>
      </c>
      <c r="Q1187" t="s">
        <v>3063</v>
      </c>
      <c r="R1187" t="s">
        <v>64</v>
      </c>
      <c r="S1187" t="s">
        <v>54</v>
      </c>
      <c r="T1187" t="s">
        <v>92</v>
      </c>
      <c r="U1187" s="15" t="s">
        <v>93</v>
      </c>
      <c r="V1187" s="15" t="s">
        <v>68</v>
      </c>
      <c r="W1187">
        <v>187</v>
      </c>
      <c r="X1187">
        <v>359.62</v>
      </c>
      <c r="Y1187" s="15">
        <v>67248.94</v>
      </c>
      <c r="Z1187">
        <v>40.630000000000003</v>
      </c>
      <c r="AA1187">
        <v>5</v>
      </c>
      <c r="AB1187">
        <v>701</v>
      </c>
      <c r="AC1187" t="s">
        <v>36</v>
      </c>
      <c r="AD1187">
        <v>8522.52</v>
      </c>
      <c r="AE1187">
        <v>58726.42</v>
      </c>
    </row>
    <row r="1188" spans="1:31" x14ac:dyDescent="0.25">
      <c r="A1188" s="15">
        <v>101186</v>
      </c>
      <c r="B1188" s="1">
        <v>45503</v>
      </c>
      <c r="C1188" s="1" t="str">
        <f>TEXT(Table1[[#This Row],[Order Date]],"dddd")</f>
        <v>Tuesday</v>
      </c>
      <c r="D1188" s="16" t="str">
        <f>TEXT(Table1[[#This Row],[Order Date]],"mmmm")</f>
        <v>July</v>
      </c>
      <c r="E1188" s="1">
        <v>45505</v>
      </c>
      <c r="F1188" s="1" t="str">
        <f>TEXT(Table1[[#This Row],[Shipment Date]],"dddd")</f>
        <v>Thursday</v>
      </c>
      <c r="G1188" s="1" t="str">
        <f>TEXT(Table1[[#This Row],[Shipment Date]],"mmmm")</f>
        <v>August</v>
      </c>
      <c r="H1188" s="1">
        <v>45515</v>
      </c>
      <c r="I1188" s="16" t="str">
        <f>TEXT(Table1[[#This Row],[Delivery Date]],"dddd")</f>
        <v>Sunday</v>
      </c>
      <c r="J1188" s="1" t="str">
        <f>TEXT(Table1[[#This Row],[Delivery Date]],"mmmm")</f>
        <v>August</v>
      </c>
      <c r="K1188" t="s">
        <v>3064</v>
      </c>
      <c r="L1188" s="15" t="s">
        <v>65</v>
      </c>
      <c r="M1188" s="15" t="s">
        <v>70</v>
      </c>
      <c r="N1188" t="s">
        <v>3065</v>
      </c>
      <c r="O1188" s="15" t="s">
        <v>198</v>
      </c>
      <c r="P1188" s="15" t="s">
        <v>52</v>
      </c>
      <c r="Q1188" t="s">
        <v>1388</v>
      </c>
      <c r="R1188" t="s">
        <v>113</v>
      </c>
      <c r="S1188" t="s">
        <v>25</v>
      </c>
      <c r="T1188" t="s">
        <v>33</v>
      </c>
      <c r="U1188" s="15" t="s">
        <v>34</v>
      </c>
      <c r="V1188" s="15" t="s">
        <v>76</v>
      </c>
      <c r="W1188">
        <v>59</v>
      </c>
      <c r="X1188">
        <v>71.02</v>
      </c>
      <c r="Y1188" s="15">
        <v>4190.18</v>
      </c>
      <c r="Z1188">
        <v>9.09</v>
      </c>
      <c r="AA1188">
        <v>10</v>
      </c>
      <c r="AB1188">
        <v>2744</v>
      </c>
      <c r="AC1188" t="s">
        <v>57</v>
      </c>
      <c r="AD1188">
        <v>688.19</v>
      </c>
      <c r="AE1188">
        <v>3501.9900000000002</v>
      </c>
    </row>
    <row r="1189" spans="1:31" x14ac:dyDescent="0.25">
      <c r="A1189" s="15">
        <v>101187</v>
      </c>
      <c r="B1189" s="1">
        <v>45514</v>
      </c>
      <c r="C1189" s="1" t="str">
        <f>TEXT(Table1[[#This Row],[Order Date]],"dddd")</f>
        <v>Saturday</v>
      </c>
      <c r="D1189" s="16" t="str">
        <f>TEXT(Table1[[#This Row],[Order Date]],"mmmm")</f>
        <v>August</v>
      </c>
      <c r="E1189" s="1">
        <v>45517</v>
      </c>
      <c r="F1189" s="1" t="str">
        <f>TEXT(Table1[[#This Row],[Shipment Date]],"dddd")</f>
        <v>Tuesday</v>
      </c>
      <c r="G1189" s="1" t="str">
        <f>TEXT(Table1[[#This Row],[Shipment Date]],"mmmm")</f>
        <v>August</v>
      </c>
      <c r="H1189" s="1">
        <v>45529</v>
      </c>
      <c r="I1189" s="16" t="str">
        <f>TEXT(Table1[[#This Row],[Delivery Date]],"dddd")</f>
        <v>Sunday</v>
      </c>
      <c r="J1189" s="1" t="str">
        <f>TEXT(Table1[[#This Row],[Delivery Date]],"mmmm")</f>
        <v>August</v>
      </c>
      <c r="K1189" t="s">
        <v>2040</v>
      </c>
      <c r="L1189" s="15" t="s">
        <v>54</v>
      </c>
      <c r="M1189" s="15" t="s">
        <v>165</v>
      </c>
      <c r="N1189" t="s">
        <v>3066</v>
      </c>
      <c r="O1189" s="15" t="s">
        <v>230</v>
      </c>
      <c r="P1189" s="15" t="s">
        <v>80</v>
      </c>
      <c r="Q1189" t="s">
        <v>2652</v>
      </c>
      <c r="R1189" t="s">
        <v>91</v>
      </c>
      <c r="S1189" t="s">
        <v>25</v>
      </c>
      <c r="T1189" t="s">
        <v>151</v>
      </c>
      <c r="U1189" s="15" t="s">
        <v>152</v>
      </c>
      <c r="V1189" s="15" t="s">
        <v>123</v>
      </c>
      <c r="W1189">
        <v>421</v>
      </c>
      <c r="X1189">
        <v>101.83</v>
      </c>
      <c r="Y1189" s="15">
        <v>42870.43</v>
      </c>
      <c r="Z1189">
        <v>20.92</v>
      </c>
      <c r="AA1189">
        <v>12</v>
      </c>
      <c r="AB1189">
        <v>1325</v>
      </c>
      <c r="AC1189" t="s">
        <v>36</v>
      </c>
      <c r="AD1189">
        <v>10669.34</v>
      </c>
      <c r="AE1189">
        <v>32201.09</v>
      </c>
    </row>
    <row r="1190" spans="1:31" x14ac:dyDescent="0.25">
      <c r="A1190" s="15">
        <v>101188</v>
      </c>
      <c r="B1190" s="1">
        <v>45828</v>
      </c>
      <c r="C1190" s="1" t="str">
        <f>TEXT(Table1[[#This Row],[Order Date]],"dddd")</f>
        <v>Friday</v>
      </c>
      <c r="D1190" s="16" t="str">
        <f>TEXT(Table1[[#This Row],[Order Date]],"mmmm")</f>
        <v>June</v>
      </c>
      <c r="E1190" s="1">
        <v>45833</v>
      </c>
      <c r="F1190" s="1" t="str">
        <f>TEXT(Table1[[#This Row],[Shipment Date]],"dddd")</f>
        <v>Wednesday</v>
      </c>
      <c r="G1190" s="1" t="str">
        <f>TEXT(Table1[[#This Row],[Shipment Date]],"mmmm")</f>
        <v>June</v>
      </c>
      <c r="H1190" s="1">
        <v>45837</v>
      </c>
      <c r="I1190" s="16" t="str">
        <f>TEXT(Table1[[#This Row],[Delivery Date]],"dddd")</f>
        <v>Sunday</v>
      </c>
      <c r="J1190" s="1" t="str">
        <f>TEXT(Table1[[#This Row],[Delivery Date]],"mmmm")</f>
        <v>June</v>
      </c>
      <c r="K1190" t="s">
        <v>3067</v>
      </c>
      <c r="L1190" s="15" t="s">
        <v>25</v>
      </c>
      <c r="M1190" s="15" t="s">
        <v>26</v>
      </c>
      <c r="N1190" t="s">
        <v>3068</v>
      </c>
      <c r="O1190" s="15" t="s">
        <v>238</v>
      </c>
      <c r="P1190" s="15" t="s">
        <v>62</v>
      </c>
      <c r="Q1190" t="s">
        <v>2498</v>
      </c>
      <c r="R1190" t="s">
        <v>113</v>
      </c>
      <c r="S1190" t="s">
        <v>54</v>
      </c>
      <c r="T1190" t="s">
        <v>92</v>
      </c>
      <c r="U1190" s="15" t="s">
        <v>93</v>
      </c>
      <c r="V1190" s="15" t="s">
        <v>68</v>
      </c>
      <c r="W1190">
        <v>76</v>
      </c>
      <c r="X1190">
        <v>25.9</v>
      </c>
      <c r="Y1190" s="15">
        <v>1968.4</v>
      </c>
      <c r="Z1190">
        <v>33.44</v>
      </c>
      <c r="AA1190">
        <v>4</v>
      </c>
      <c r="AB1190">
        <v>3209</v>
      </c>
      <c r="AC1190" t="s">
        <v>36</v>
      </c>
      <c r="AD1190">
        <v>274.16000000000003</v>
      </c>
      <c r="AE1190">
        <v>1694.24</v>
      </c>
    </row>
    <row r="1191" spans="1:31" x14ac:dyDescent="0.25">
      <c r="A1191" s="15">
        <v>101189</v>
      </c>
      <c r="B1191" s="1">
        <v>45982</v>
      </c>
      <c r="C1191" s="1" t="str">
        <f>TEXT(Table1[[#This Row],[Order Date]],"dddd")</f>
        <v>Friday</v>
      </c>
      <c r="D1191" s="16" t="str">
        <f>TEXT(Table1[[#This Row],[Order Date]],"mmmm")</f>
        <v>November</v>
      </c>
      <c r="E1191" s="1">
        <v>45986</v>
      </c>
      <c r="F1191" s="1" t="str">
        <f>TEXT(Table1[[#This Row],[Shipment Date]],"dddd")</f>
        <v>Tuesday</v>
      </c>
      <c r="G1191" s="1" t="str">
        <f>TEXT(Table1[[#This Row],[Shipment Date]],"mmmm")</f>
        <v>November</v>
      </c>
      <c r="H1191" s="1">
        <v>45989</v>
      </c>
      <c r="I1191" s="16" t="str">
        <f>TEXT(Table1[[#This Row],[Delivery Date]],"dddd")</f>
        <v>Friday</v>
      </c>
      <c r="J1191" s="1" t="str">
        <f>TEXT(Table1[[#This Row],[Delivery Date]],"mmmm")</f>
        <v>November</v>
      </c>
      <c r="K1191" t="s">
        <v>3069</v>
      </c>
      <c r="L1191" s="15" t="s">
        <v>25</v>
      </c>
      <c r="M1191" s="15" t="s">
        <v>221</v>
      </c>
      <c r="N1191" t="s">
        <v>3070</v>
      </c>
      <c r="O1191" s="15" t="s">
        <v>61</v>
      </c>
      <c r="P1191" s="15" t="s">
        <v>62</v>
      </c>
      <c r="Q1191" t="s">
        <v>135</v>
      </c>
      <c r="R1191" t="s">
        <v>122</v>
      </c>
      <c r="S1191" t="s">
        <v>54</v>
      </c>
      <c r="T1191" t="s">
        <v>107</v>
      </c>
      <c r="U1191" s="15" t="s">
        <v>108</v>
      </c>
      <c r="V1191" s="15" t="s">
        <v>35</v>
      </c>
      <c r="W1191">
        <v>429</v>
      </c>
      <c r="X1191">
        <v>48.82</v>
      </c>
      <c r="Y1191" s="15">
        <v>20943.78</v>
      </c>
      <c r="Z1191">
        <v>24.64</v>
      </c>
      <c r="AA1191">
        <v>3</v>
      </c>
      <c r="AB1191">
        <v>2695</v>
      </c>
      <c r="AC1191" t="s">
        <v>57</v>
      </c>
      <c r="AD1191">
        <v>2485.91</v>
      </c>
      <c r="AE1191">
        <v>18457.87</v>
      </c>
    </row>
    <row r="1192" spans="1:31" x14ac:dyDescent="0.25">
      <c r="A1192" s="15">
        <v>101190</v>
      </c>
      <c r="B1192" s="1">
        <v>45518</v>
      </c>
      <c r="C1192" s="1" t="str">
        <f>TEXT(Table1[[#This Row],[Order Date]],"dddd")</f>
        <v>Wednesday</v>
      </c>
      <c r="D1192" s="16" t="str">
        <f>TEXT(Table1[[#This Row],[Order Date]],"mmmm")</f>
        <v>August</v>
      </c>
      <c r="E1192" s="1">
        <v>45523</v>
      </c>
      <c r="F1192" s="1" t="str">
        <f>TEXT(Table1[[#This Row],[Shipment Date]],"dddd")</f>
        <v>Monday</v>
      </c>
      <c r="G1192" s="1" t="str">
        <f>TEXT(Table1[[#This Row],[Shipment Date]],"mmmm")</f>
        <v>August</v>
      </c>
      <c r="H1192" s="1">
        <v>45544</v>
      </c>
      <c r="I1192" s="16" t="str">
        <f>TEXT(Table1[[#This Row],[Delivery Date]],"dddd")</f>
        <v>Monday</v>
      </c>
      <c r="J1192" s="1" t="str">
        <f>TEXT(Table1[[#This Row],[Delivery Date]],"mmmm")</f>
        <v>September</v>
      </c>
      <c r="K1192" t="s">
        <v>3071</v>
      </c>
      <c r="L1192" s="15" t="s">
        <v>32</v>
      </c>
      <c r="M1192" s="15" t="s">
        <v>180</v>
      </c>
      <c r="N1192" t="s">
        <v>3072</v>
      </c>
      <c r="O1192" s="15" t="s">
        <v>149</v>
      </c>
      <c r="P1192" s="15" t="s">
        <v>42</v>
      </c>
      <c r="Q1192" t="s">
        <v>300</v>
      </c>
      <c r="R1192" t="s">
        <v>44</v>
      </c>
      <c r="S1192" t="s">
        <v>32</v>
      </c>
      <c r="T1192" t="s">
        <v>107</v>
      </c>
      <c r="U1192" s="15" t="s">
        <v>108</v>
      </c>
      <c r="V1192" s="15" t="s">
        <v>76</v>
      </c>
      <c r="W1192">
        <v>224</v>
      </c>
      <c r="X1192">
        <v>328.16</v>
      </c>
      <c r="Y1192" s="15">
        <v>73507.839999999997</v>
      </c>
      <c r="Z1192">
        <v>8.9600000000000009</v>
      </c>
      <c r="AA1192">
        <v>21</v>
      </c>
      <c r="AB1192">
        <v>1154</v>
      </c>
      <c r="AC1192" t="s">
        <v>36</v>
      </c>
      <c r="AD1192">
        <v>7061.44</v>
      </c>
      <c r="AE1192">
        <v>66446.399999999994</v>
      </c>
    </row>
    <row r="1193" spans="1:31" x14ac:dyDescent="0.25">
      <c r="A1193" s="15">
        <v>101191</v>
      </c>
      <c r="B1193" s="1">
        <v>45707</v>
      </c>
      <c r="C1193" s="1" t="str">
        <f>TEXT(Table1[[#This Row],[Order Date]],"dddd")</f>
        <v>Wednesday</v>
      </c>
      <c r="D1193" s="16" t="str">
        <f>TEXT(Table1[[#This Row],[Order Date]],"mmmm")</f>
        <v>February</v>
      </c>
      <c r="E1193" s="1">
        <v>45709</v>
      </c>
      <c r="F1193" s="1" t="str">
        <f>TEXT(Table1[[#This Row],[Shipment Date]],"dddd")</f>
        <v>Friday</v>
      </c>
      <c r="G1193" s="1" t="str">
        <f>TEXT(Table1[[#This Row],[Shipment Date]],"mmmm")</f>
        <v>February</v>
      </c>
      <c r="H1193" s="1">
        <v>45718</v>
      </c>
      <c r="I1193" s="16" t="str">
        <f>TEXT(Table1[[#This Row],[Delivery Date]],"dddd")</f>
        <v>Sunday</v>
      </c>
      <c r="J1193" s="1" t="str">
        <f>TEXT(Table1[[#This Row],[Delivery Date]],"mmmm")</f>
        <v>March</v>
      </c>
      <c r="K1193" t="s">
        <v>3073</v>
      </c>
      <c r="L1193" s="15" t="s">
        <v>38</v>
      </c>
      <c r="M1193" s="15" t="s">
        <v>39</v>
      </c>
      <c r="N1193" t="s">
        <v>3074</v>
      </c>
      <c r="O1193" s="15" t="s">
        <v>89</v>
      </c>
      <c r="P1193" s="15" t="s">
        <v>62</v>
      </c>
      <c r="Q1193" t="s">
        <v>1543</v>
      </c>
      <c r="R1193" t="s">
        <v>187</v>
      </c>
      <c r="S1193" t="s">
        <v>65</v>
      </c>
      <c r="T1193" t="s">
        <v>66</v>
      </c>
      <c r="U1193" s="15" t="s">
        <v>67</v>
      </c>
      <c r="V1193" s="15" t="s">
        <v>35</v>
      </c>
      <c r="W1193">
        <v>220</v>
      </c>
      <c r="X1193">
        <v>37.729999999999997</v>
      </c>
      <c r="Y1193" s="15">
        <v>8300.6</v>
      </c>
      <c r="Z1193">
        <v>18.71</v>
      </c>
      <c r="AA1193">
        <v>9</v>
      </c>
      <c r="AB1193">
        <v>4453</v>
      </c>
      <c r="AC1193" t="s">
        <v>36</v>
      </c>
      <c r="AD1193">
        <v>1283.56</v>
      </c>
      <c r="AE1193">
        <v>7017.0400000000009</v>
      </c>
    </row>
    <row r="1194" spans="1:31" x14ac:dyDescent="0.25">
      <c r="A1194" s="15">
        <v>101192</v>
      </c>
      <c r="B1194" s="1">
        <v>45456</v>
      </c>
      <c r="C1194" s="1" t="str">
        <f>TEXT(Table1[[#This Row],[Order Date]],"dddd")</f>
        <v>Thursday</v>
      </c>
      <c r="D1194" s="16" t="str">
        <f>TEXT(Table1[[#This Row],[Order Date]],"mmmm")</f>
        <v>June</v>
      </c>
      <c r="E1194" s="1">
        <v>45458</v>
      </c>
      <c r="F1194" s="1" t="str">
        <f>TEXT(Table1[[#This Row],[Shipment Date]],"dddd")</f>
        <v>Saturday</v>
      </c>
      <c r="G1194" s="1" t="str">
        <f>TEXT(Table1[[#This Row],[Shipment Date]],"mmmm")</f>
        <v>June</v>
      </c>
      <c r="H1194" s="1">
        <v>45471</v>
      </c>
      <c r="I1194" s="16" t="str">
        <f>TEXT(Table1[[#This Row],[Delivery Date]],"dddd")</f>
        <v>Friday</v>
      </c>
      <c r="J1194" s="1" t="str">
        <f>TEXT(Table1[[#This Row],[Delivery Date]],"mmmm")</f>
        <v>June</v>
      </c>
      <c r="K1194" t="s">
        <v>3075</v>
      </c>
      <c r="L1194" s="15" t="s">
        <v>65</v>
      </c>
      <c r="M1194" s="15" t="s">
        <v>70</v>
      </c>
      <c r="N1194" t="s">
        <v>3076</v>
      </c>
      <c r="O1194" s="15" t="s">
        <v>89</v>
      </c>
      <c r="P1194" s="15" t="s">
        <v>62</v>
      </c>
      <c r="Q1194" t="s">
        <v>3077</v>
      </c>
      <c r="R1194" t="s">
        <v>118</v>
      </c>
      <c r="S1194" t="s">
        <v>32</v>
      </c>
      <c r="T1194" t="s">
        <v>92</v>
      </c>
      <c r="U1194" s="15" t="s">
        <v>93</v>
      </c>
      <c r="V1194" s="15" t="s">
        <v>123</v>
      </c>
      <c r="W1194">
        <v>413</v>
      </c>
      <c r="X1194">
        <v>8.25</v>
      </c>
      <c r="Y1194" s="15">
        <v>3407.25</v>
      </c>
      <c r="Z1194">
        <v>20.73</v>
      </c>
      <c r="AA1194">
        <v>13</v>
      </c>
      <c r="AB1194">
        <v>3342</v>
      </c>
      <c r="AC1194" t="s">
        <v>36</v>
      </c>
      <c r="AD1194">
        <v>510.32</v>
      </c>
      <c r="AE1194">
        <v>2896.93</v>
      </c>
    </row>
    <row r="1195" spans="1:31" x14ac:dyDescent="0.25">
      <c r="A1195" s="15">
        <v>101193</v>
      </c>
      <c r="B1195" s="1">
        <v>45512</v>
      </c>
      <c r="C1195" s="1" t="str">
        <f>TEXT(Table1[[#This Row],[Order Date]],"dddd")</f>
        <v>Thursday</v>
      </c>
      <c r="D1195" s="16" t="str">
        <f>TEXT(Table1[[#This Row],[Order Date]],"mmmm")</f>
        <v>August</v>
      </c>
      <c r="E1195" s="1">
        <v>45513</v>
      </c>
      <c r="F1195" s="1" t="str">
        <f>TEXT(Table1[[#This Row],[Shipment Date]],"dddd")</f>
        <v>Friday</v>
      </c>
      <c r="G1195" s="1" t="str">
        <f>TEXT(Table1[[#This Row],[Shipment Date]],"mmmm")</f>
        <v>August</v>
      </c>
      <c r="H1195" s="1">
        <v>45522</v>
      </c>
      <c r="I1195" s="16" t="str">
        <f>TEXT(Table1[[#This Row],[Delivery Date]],"dddd")</f>
        <v>Sunday</v>
      </c>
      <c r="J1195" s="1" t="str">
        <f>TEXT(Table1[[#This Row],[Delivery Date]],"mmmm")</f>
        <v>August</v>
      </c>
      <c r="K1195" t="s">
        <v>3078</v>
      </c>
      <c r="L1195" s="15" t="s">
        <v>38</v>
      </c>
      <c r="M1195" s="15" t="s">
        <v>217</v>
      </c>
      <c r="N1195" t="s">
        <v>3079</v>
      </c>
      <c r="O1195" s="15" t="s">
        <v>207</v>
      </c>
      <c r="P1195" s="15" t="s">
        <v>80</v>
      </c>
      <c r="Q1195" t="s">
        <v>1591</v>
      </c>
      <c r="R1195" t="s">
        <v>113</v>
      </c>
      <c r="S1195" t="s">
        <v>25</v>
      </c>
      <c r="T1195" t="s">
        <v>55</v>
      </c>
      <c r="U1195" s="15" t="s">
        <v>56</v>
      </c>
      <c r="V1195" s="15" t="s">
        <v>35</v>
      </c>
      <c r="W1195">
        <v>270</v>
      </c>
      <c r="X1195">
        <v>44.42</v>
      </c>
      <c r="Y1195" s="15">
        <v>11993.4</v>
      </c>
      <c r="Z1195">
        <v>20.13</v>
      </c>
      <c r="AA1195">
        <v>9</v>
      </c>
      <c r="AB1195">
        <v>1201</v>
      </c>
      <c r="AC1195" t="s">
        <v>36</v>
      </c>
      <c r="AD1195">
        <v>2012.52</v>
      </c>
      <c r="AE1195">
        <v>9980.8799999999992</v>
      </c>
    </row>
    <row r="1196" spans="1:31" x14ac:dyDescent="0.25">
      <c r="A1196" s="15">
        <v>101194</v>
      </c>
      <c r="B1196" s="1">
        <v>45329</v>
      </c>
      <c r="C1196" s="1" t="str">
        <f>TEXT(Table1[[#This Row],[Order Date]],"dddd")</f>
        <v>Wednesday</v>
      </c>
      <c r="D1196" s="16" t="str">
        <f>TEXT(Table1[[#This Row],[Order Date]],"mmmm")</f>
        <v>February</v>
      </c>
      <c r="E1196" s="1">
        <v>45331</v>
      </c>
      <c r="F1196" s="1" t="str">
        <f>TEXT(Table1[[#This Row],[Shipment Date]],"dddd")</f>
        <v>Friday</v>
      </c>
      <c r="G1196" s="1" t="str">
        <f>TEXT(Table1[[#This Row],[Shipment Date]],"mmmm")</f>
        <v>February</v>
      </c>
      <c r="H1196" s="1">
        <v>45337</v>
      </c>
      <c r="I1196" s="16" t="str">
        <f>TEXT(Table1[[#This Row],[Delivery Date]],"dddd")</f>
        <v>Thursday</v>
      </c>
      <c r="J1196" s="1" t="str">
        <f>TEXT(Table1[[#This Row],[Delivery Date]],"mmmm")</f>
        <v>February</v>
      </c>
      <c r="K1196" t="s">
        <v>3080</v>
      </c>
      <c r="L1196" s="15" t="s">
        <v>25</v>
      </c>
      <c r="M1196" s="15" t="s">
        <v>59</v>
      </c>
      <c r="N1196" t="s">
        <v>3081</v>
      </c>
      <c r="O1196" s="15" t="s">
        <v>230</v>
      </c>
      <c r="P1196" s="15" t="s">
        <v>80</v>
      </c>
      <c r="Q1196" t="s">
        <v>1416</v>
      </c>
      <c r="R1196" t="s">
        <v>31</v>
      </c>
      <c r="S1196" t="s">
        <v>65</v>
      </c>
      <c r="T1196" t="s">
        <v>45</v>
      </c>
      <c r="U1196" s="15" t="s">
        <v>46</v>
      </c>
      <c r="V1196" s="15" t="s">
        <v>35</v>
      </c>
      <c r="W1196">
        <v>433</v>
      </c>
      <c r="X1196">
        <v>334.82</v>
      </c>
      <c r="Y1196" s="15">
        <v>144977.06</v>
      </c>
      <c r="Z1196">
        <v>24.75</v>
      </c>
      <c r="AA1196">
        <v>6</v>
      </c>
      <c r="AB1196">
        <v>1005</v>
      </c>
      <c r="AC1196" t="s">
        <v>36</v>
      </c>
      <c r="AD1196">
        <v>32798.79</v>
      </c>
      <c r="AE1196">
        <v>112178.26999999999</v>
      </c>
    </row>
    <row r="1197" spans="1:31" x14ac:dyDescent="0.25">
      <c r="A1197" s="15">
        <v>101195</v>
      </c>
      <c r="B1197" s="1">
        <v>45653</v>
      </c>
      <c r="C1197" s="1" t="str">
        <f>TEXT(Table1[[#This Row],[Order Date]],"dddd")</f>
        <v>Friday</v>
      </c>
      <c r="D1197" s="16" t="str">
        <f>TEXT(Table1[[#This Row],[Order Date]],"mmmm")</f>
        <v>December</v>
      </c>
      <c r="E1197" s="1">
        <v>45658</v>
      </c>
      <c r="F1197" s="1" t="str">
        <f>TEXT(Table1[[#This Row],[Shipment Date]],"dddd")</f>
        <v>Wednesday</v>
      </c>
      <c r="G1197" s="1" t="str">
        <f>TEXT(Table1[[#This Row],[Shipment Date]],"mmmm")</f>
        <v>January</v>
      </c>
      <c r="H1197" s="1">
        <v>45683</v>
      </c>
      <c r="I1197" s="16" t="str">
        <f>TEXT(Table1[[#This Row],[Delivery Date]],"dddd")</f>
        <v>Sunday</v>
      </c>
      <c r="J1197" s="1" t="str">
        <f>TEXT(Table1[[#This Row],[Delivery Date]],"mmmm")</f>
        <v>January</v>
      </c>
      <c r="K1197" t="s">
        <v>2824</v>
      </c>
      <c r="L1197" s="15" t="s">
        <v>25</v>
      </c>
      <c r="M1197" s="15" t="s">
        <v>172</v>
      </c>
      <c r="N1197" t="s">
        <v>3082</v>
      </c>
      <c r="O1197" s="15" t="s">
        <v>416</v>
      </c>
      <c r="P1197" s="15" t="s">
        <v>80</v>
      </c>
      <c r="Q1197" t="s">
        <v>3083</v>
      </c>
      <c r="R1197" t="s">
        <v>187</v>
      </c>
      <c r="S1197" t="s">
        <v>65</v>
      </c>
      <c r="T1197" t="s">
        <v>45</v>
      </c>
      <c r="U1197" s="15" t="s">
        <v>46</v>
      </c>
      <c r="V1197" s="15" t="s">
        <v>76</v>
      </c>
      <c r="W1197">
        <v>221</v>
      </c>
      <c r="X1197">
        <v>251.68</v>
      </c>
      <c r="Y1197" s="15">
        <v>55621.279999999999</v>
      </c>
      <c r="Z1197">
        <v>12.05</v>
      </c>
      <c r="AA1197">
        <v>25</v>
      </c>
      <c r="AB1197">
        <v>1294</v>
      </c>
      <c r="AC1197" t="s">
        <v>36</v>
      </c>
      <c r="AD1197">
        <v>14948.1</v>
      </c>
      <c r="AE1197">
        <v>40673.18</v>
      </c>
    </row>
    <row r="1198" spans="1:31" x14ac:dyDescent="0.25">
      <c r="A1198" s="15">
        <v>101196</v>
      </c>
      <c r="B1198" s="1">
        <v>45708</v>
      </c>
      <c r="C1198" s="1" t="str">
        <f>TEXT(Table1[[#This Row],[Order Date]],"dddd")</f>
        <v>Thursday</v>
      </c>
      <c r="D1198" s="16" t="str">
        <f>TEXT(Table1[[#This Row],[Order Date]],"mmmm")</f>
        <v>February</v>
      </c>
      <c r="E1198" s="1">
        <v>45710</v>
      </c>
      <c r="F1198" s="1" t="str">
        <f>TEXT(Table1[[#This Row],[Shipment Date]],"dddd")</f>
        <v>Saturday</v>
      </c>
      <c r="G1198" s="1" t="str">
        <f>TEXT(Table1[[#This Row],[Shipment Date]],"mmmm")</f>
        <v>February</v>
      </c>
      <c r="H1198" s="1">
        <v>45718</v>
      </c>
      <c r="I1198" s="16" t="str">
        <f>TEXT(Table1[[#This Row],[Delivery Date]],"dddd")</f>
        <v>Sunday</v>
      </c>
      <c r="J1198" s="1" t="str">
        <f>TEXT(Table1[[#This Row],[Delivery Date]],"mmmm")</f>
        <v>March</v>
      </c>
      <c r="K1198" t="s">
        <v>3084</v>
      </c>
      <c r="L1198" s="15" t="s">
        <v>32</v>
      </c>
      <c r="M1198" s="15" t="s">
        <v>364</v>
      </c>
      <c r="N1198" t="s">
        <v>3085</v>
      </c>
      <c r="O1198" s="15" t="s">
        <v>191</v>
      </c>
      <c r="P1198" s="15" t="s">
        <v>62</v>
      </c>
      <c r="Q1198" t="s">
        <v>1471</v>
      </c>
      <c r="R1198" t="s">
        <v>187</v>
      </c>
      <c r="S1198" t="s">
        <v>54</v>
      </c>
      <c r="T1198" t="s">
        <v>102</v>
      </c>
      <c r="U1198" s="15" t="s">
        <v>103</v>
      </c>
      <c r="V1198" s="15" t="s">
        <v>35</v>
      </c>
      <c r="W1198">
        <v>498</v>
      </c>
      <c r="X1198">
        <v>16.47</v>
      </c>
      <c r="Y1198" s="15">
        <v>8202.06</v>
      </c>
      <c r="Z1198">
        <v>26.59</v>
      </c>
      <c r="AA1198">
        <v>8</v>
      </c>
      <c r="AB1198">
        <v>3046</v>
      </c>
      <c r="AC1198" t="s">
        <v>36</v>
      </c>
      <c r="AD1198">
        <v>1131.94</v>
      </c>
      <c r="AE1198">
        <v>7070.119999999999</v>
      </c>
    </row>
    <row r="1199" spans="1:31" x14ac:dyDescent="0.25">
      <c r="A1199" s="15">
        <v>101197</v>
      </c>
      <c r="B1199" s="1">
        <v>45549</v>
      </c>
      <c r="C1199" s="1" t="str">
        <f>TEXT(Table1[[#This Row],[Order Date]],"dddd")</f>
        <v>Saturday</v>
      </c>
      <c r="D1199" s="16" t="str">
        <f>TEXT(Table1[[#This Row],[Order Date]],"mmmm")</f>
        <v>September</v>
      </c>
      <c r="E1199" s="1">
        <v>45549</v>
      </c>
      <c r="F1199" s="1" t="str">
        <f>TEXT(Table1[[#This Row],[Shipment Date]],"dddd")</f>
        <v>Saturday</v>
      </c>
      <c r="G1199" s="1" t="str">
        <f>TEXT(Table1[[#This Row],[Shipment Date]],"mmmm")</f>
        <v>September</v>
      </c>
      <c r="H1199" s="1">
        <v>45553</v>
      </c>
      <c r="I1199" s="16" t="str">
        <f>TEXT(Table1[[#This Row],[Delivery Date]],"dddd")</f>
        <v>Wednesday</v>
      </c>
      <c r="J1199" s="1" t="str">
        <f>TEXT(Table1[[#This Row],[Delivery Date]],"mmmm")</f>
        <v>September</v>
      </c>
      <c r="K1199" t="s">
        <v>3086</v>
      </c>
      <c r="L1199" s="15" t="s">
        <v>65</v>
      </c>
      <c r="M1199" s="15" t="s">
        <v>154</v>
      </c>
      <c r="N1199" t="s">
        <v>3087</v>
      </c>
      <c r="O1199" s="15" t="s">
        <v>85</v>
      </c>
      <c r="P1199" s="15" t="s">
        <v>52</v>
      </c>
      <c r="Q1199" t="s">
        <v>3088</v>
      </c>
      <c r="R1199" t="s">
        <v>212</v>
      </c>
      <c r="S1199" t="s">
        <v>32</v>
      </c>
      <c r="T1199" t="s">
        <v>102</v>
      </c>
      <c r="U1199" s="15" t="s">
        <v>103</v>
      </c>
      <c r="V1199" s="15" t="s">
        <v>35</v>
      </c>
      <c r="W1199">
        <v>447</v>
      </c>
      <c r="X1199">
        <v>24.24</v>
      </c>
      <c r="Y1199" s="15">
        <v>10835.28</v>
      </c>
      <c r="Z1199">
        <v>25.15</v>
      </c>
      <c r="AA1199">
        <v>4</v>
      </c>
      <c r="AB1199">
        <v>2875</v>
      </c>
      <c r="AC1199" t="s">
        <v>36</v>
      </c>
      <c r="AD1199">
        <v>1801.6</v>
      </c>
      <c r="AE1199">
        <v>9033.68</v>
      </c>
    </row>
    <row r="1200" spans="1:31" x14ac:dyDescent="0.25">
      <c r="A1200" s="15">
        <v>101198</v>
      </c>
      <c r="B1200" s="1">
        <v>45504</v>
      </c>
      <c r="C1200" s="1" t="str">
        <f>TEXT(Table1[[#This Row],[Order Date]],"dddd")</f>
        <v>Wednesday</v>
      </c>
      <c r="D1200" s="16" t="str">
        <f>TEXT(Table1[[#This Row],[Order Date]],"mmmm")</f>
        <v>July</v>
      </c>
      <c r="E1200" s="1">
        <v>45508</v>
      </c>
      <c r="F1200" s="1" t="str">
        <f>TEXT(Table1[[#This Row],[Shipment Date]],"dddd")</f>
        <v>Sunday</v>
      </c>
      <c r="G1200" s="1" t="str">
        <f>TEXT(Table1[[#This Row],[Shipment Date]],"mmmm")</f>
        <v>August</v>
      </c>
      <c r="H1200" s="1">
        <v>45519</v>
      </c>
      <c r="I1200" s="16" t="str">
        <f>TEXT(Table1[[#This Row],[Delivery Date]],"dddd")</f>
        <v>Thursday</v>
      </c>
      <c r="J1200" s="1" t="str">
        <f>TEXT(Table1[[#This Row],[Delivery Date]],"mmmm")</f>
        <v>August</v>
      </c>
      <c r="K1200" t="s">
        <v>1001</v>
      </c>
      <c r="L1200" s="15" t="s">
        <v>54</v>
      </c>
      <c r="M1200" s="15" t="s">
        <v>158</v>
      </c>
      <c r="N1200" t="s">
        <v>3089</v>
      </c>
      <c r="O1200" s="15" t="s">
        <v>191</v>
      </c>
      <c r="P1200" s="15" t="s">
        <v>62</v>
      </c>
      <c r="Q1200" t="s">
        <v>3090</v>
      </c>
      <c r="R1200" t="s">
        <v>44</v>
      </c>
      <c r="S1200" t="s">
        <v>65</v>
      </c>
      <c r="T1200" t="s">
        <v>74</v>
      </c>
      <c r="U1200" s="15" t="s">
        <v>75</v>
      </c>
      <c r="V1200" s="15" t="s">
        <v>123</v>
      </c>
      <c r="W1200">
        <v>147</v>
      </c>
      <c r="X1200">
        <v>23.71</v>
      </c>
      <c r="Y1200" s="15">
        <v>3485.37</v>
      </c>
      <c r="Z1200">
        <v>14.26</v>
      </c>
      <c r="AA1200">
        <v>11</v>
      </c>
      <c r="AB1200">
        <v>1760</v>
      </c>
      <c r="AC1200" t="s">
        <v>57</v>
      </c>
      <c r="AD1200">
        <v>536.79</v>
      </c>
      <c r="AE1200">
        <v>2948.58</v>
      </c>
    </row>
    <row r="1201" spans="1:31" x14ac:dyDescent="0.25">
      <c r="A1201" s="15">
        <v>101199</v>
      </c>
      <c r="B1201" s="1">
        <v>45925</v>
      </c>
      <c r="C1201" s="1" t="str">
        <f>TEXT(Table1[[#This Row],[Order Date]],"dddd")</f>
        <v>Thursday</v>
      </c>
      <c r="D1201" s="16" t="str">
        <f>TEXT(Table1[[#This Row],[Order Date]],"mmmm")</f>
        <v>September</v>
      </c>
      <c r="E1201" s="1">
        <v>45925</v>
      </c>
      <c r="F1201" s="1" t="str">
        <f>TEXT(Table1[[#This Row],[Shipment Date]],"dddd")</f>
        <v>Thursday</v>
      </c>
      <c r="G1201" s="1" t="str">
        <f>TEXT(Table1[[#This Row],[Shipment Date]],"mmmm")</f>
        <v>September</v>
      </c>
      <c r="H1201" s="1">
        <v>45941</v>
      </c>
      <c r="I1201" s="16" t="str">
        <f>TEXT(Table1[[#This Row],[Delivery Date]],"dddd")</f>
        <v>Saturday</v>
      </c>
      <c r="J1201" s="1" t="str">
        <f>TEXT(Table1[[#This Row],[Delivery Date]],"mmmm")</f>
        <v>October</v>
      </c>
      <c r="K1201" t="s">
        <v>3091</v>
      </c>
      <c r="L1201" s="15" t="s">
        <v>25</v>
      </c>
      <c r="M1201" s="15" t="s">
        <v>233</v>
      </c>
      <c r="N1201" t="s">
        <v>3092</v>
      </c>
      <c r="O1201" s="15" t="s">
        <v>246</v>
      </c>
      <c r="P1201" s="15" t="s">
        <v>29</v>
      </c>
      <c r="Q1201" t="s">
        <v>3093</v>
      </c>
      <c r="R1201" t="s">
        <v>91</v>
      </c>
      <c r="S1201" t="s">
        <v>32</v>
      </c>
      <c r="T1201" t="s">
        <v>92</v>
      </c>
      <c r="U1201" s="15" t="s">
        <v>93</v>
      </c>
      <c r="V1201" s="15" t="s">
        <v>76</v>
      </c>
      <c r="W1201">
        <v>49</v>
      </c>
      <c r="X1201">
        <v>84.7</v>
      </c>
      <c r="Y1201" s="15">
        <v>4150.3</v>
      </c>
      <c r="Z1201">
        <v>8.91</v>
      </c>
      <c r="AA1201">
        <v>16</v>
      </c>
      <c r="AB1201">
        <v>1262</v>
      </c>
      <c r="AC1201" t="s">
        <v>36</v>
      </c>
      <c r="AD1201">
        <v>1054.3900000000001</v>
      </c>
      <c r="AE1201">
        <v>3095.91</v>
      </c>
    </row>
    <row r="1202" spans="1:31" x14ac:dyDescent="0.25">
      <c r="A1202" s="15">
        <v>101200</v>
      </c>
      <c r="B1202" s="1">
        <v>45686</v>
      </c>
      <c r="C1202" s="1" t="str">
        <f>TEXT(Table1[[#This Row],[Order Date]],"dddd")</f>
        <v>Wednesday</v>
      </c>
      <c r="D1202" s="16" t="str">
        <f>TEXT(Table1[[#This Row],[Order Date]],"mmmm")</f>
        <v>January</v>
      </c>
      <c r="E1202" s="1">
        <v>45686</v>
      </c>
      <c r="F1202" s="1" t="str">
        <f>TEXT(Table1[[#This Row],[Shipment Date]],"dddd")</f>
        <v>Wednesday</v>
      </c>
      <c r="G1202" s="1" t="str">
        <f>TEXT(Table1[[#This Row],[Shipment Date]],"mmmm")</f>
        <v>January</v>
      </c>
      <c r="H1202" s="1">
        <v>45708</v>
      </c>
      <c r="I1202" s="16" t="str">
        <f>TEXT(Table1[[#This Row],[Delivery Date]],"dddd")</f>
        <v>Thursday</v>
      </c>
      <c r="J1202" s="1" t="str">
        <f>TEXT(Table1[[#This Row],[Delivery Date]],"mmmm")</f>
        <v>February</v>
      </c>
      <c r="K1202" t="s">
        <v>3094</v>
      </c>
      <c r="L1202" s="15" t="s">
        <v>25</v>
      </c>
      <c r="M1202" s="15" t="s">
        <v>26</v>
      </c>
      <c r="N1202" t="s">
        <v>3095</v>
      </c>
      <c r="O1202" s="15" t="s">
        <v>368</v>
      </c>
      <c r="P1202" s="15" t="s">
        <v>29</v>
      </c>
      <c r="Q1202" t="s">
        <v>2131</v>
      </c>
      <c r="R1202" t="s">
        <v>64</v>
      </c>
      <c r="S1202" t="s">
        <v>25</v>
      </c>
      <c r="T1202" t="s">
        <v>33</v>
      </c>
      <c r="U1202" s="15" t="s">
        <v>34</v>
      </c>
      <c r="V1202" s="15" t="s">
        <v>76</v>
      </c>
      <c r="W1202">
        <v>297</v>
      </c>
      <c r="X1202">
        <v>115.49</v>
      </c>
      <c r="Y1202" s="15">
        <v>34300.53</v>
      </c>
      <c r="Z1202">
        <v>9.9499999999999993</v>
      </c>
      <c r="AA1202">
        <v>22</v>
      </c>
      <c r="AB1202">
        <v>2140</v>
      </c>
      <c r="AC1202" t="s">
        <v>36</v>
      </c>
      <c r="AD1202">
        <v>8242.07</v>
      </c>
      <c r="AE1202">
        <v>26058.46</v>
      </c>
    </row>
    <row r="1203" spans="1:31" x14ac:dyDescent="0.25">
      <c r="A1203" s="15">
        <v>101201</v>
      </c>
      <c r="B1203" s="1">
        <v>45836</v>
      </c>
      <c r="C1203" s="1" t="str">
        <f>TEXT(Table1[[#This Row],[Order Date]],"dddd")</f>
        <v>Saturday</v>
      </c>
      <c r="D1203" s="16" t="str">
        <f>TEXT(Table1[[#This Row],[Order Date]],"mmmm")</f>
        <v>June</v>
      </c>
      <c r="E1203" s="1">
        <v>45840</v>
      </c>
      <c r="F1203" s="1" t="str">
        <f>TEXT(Table1[[#This Row],[Shipment Date]],"dddd")</f>
        <v>Wednesday</v>
      </c>
      <c r="G1203" s="1" t="str">
        <f>TEXT(Table1[[#This Row],[Shipment Date]],"mmmm")</f>
        <v>July</v>
      </c>
      <c r="H1203" s="1">
        <v>45864</v>
      </c>
      <c r="I1203" s="16" t="str">
        <f>TEXT(Table1[[#This Row],[Delivery Date]],"dddd")</f>
        <v>Saturday</v>
      </c>
      <c r="J1203" s="1" t="str">
        <f>TEXT(Table1[[#This Row],[Delivery Date]],"mmmm")</f>
        <v>July</v>
      </c>
      <c r="K1203" t="s">
        <v>3096</v>
      </c>
      <c r="L1203" s="15" t="s">
        <v>54</v>
      </c>
      <c r="M1203" s="15" t="s">
        <v>165</v>
      </c>
      <c r="N1203" t="s">
        <v>3097</v>
      </c>
      <c r="O1203" s="15" t="s">
        <v>51</v>
      </c>
      <c r="P1203" s="15" t="s">
        <v>52</v>
      </c>
      <c r="Q1203" t="s">
        <v>3098</v>
      </c>
      <c r="R1203" t="s">
        <v>44</v>
      </c>
      <c r="S1203" t="s">
        <v>38</v>
      </c>
      <c r="T1203" t="s">
        <v>55</v>
      </c>
      <c r="U1203" s="15" t="s">
        <v>56</v>
      </c>
      <c r="V1203" s="15" t="s">
        <v>76</v>
      </c>
      <c r="W1203">
        <v>94</v>
      </c>
      <c r="X1203">
        <v>37.76</v>
      </c>
      <c r="Y1203" s="15">
        <v>3549.44</v>
      </c>
      <c r="Z1203">
        <v>9.73</v>
      </c>
      <c r="AA1203">
        <v>24</v>
      </c>
      <c r="AB1203">
        <v>4328</v>
      </c>
      <c r="AC1203" t="s">
        <v>36</v>
      </c>
      <c r="AD1203">
        <v>508.44</v>
      </c>
      <c r="AE1203">
        <v>3041</v>
      </c>
    </row>
    <row r="1204" spans="1:31" x14ac:dyDescent="0.25">
      <c r="A1204" s="15">
        <v>101202</v>
      </c>
      <c r="B1204" s="1">
        <v>45749</v>
      </c>
      <c r="C1204" s="1" t="str">
        <f>TEXT(Table1[[#This Row],[Order Date]],"dddd")</f>
        <v>Wednesday</v>
      </c>
      <c r="D1204" s="16" t="str">
        <f>TEXT(Table1[[#This Row],[Order Date]],"mmmm")</f>
        <v>April</v>
      </c>
      <c r="E1204" s="1">
        <v>45752</v>
      </c>
      <c r="F1204" s="1" t="str">
        <f>TEXT(Table1[[#This Row],[Shipment Date]],"dddd")</f>
        <v>Saturday</v>
      </c>
      <c r="G1204" s="1" t="str">
        <f>TEXT(Table1[[#This Row],[Shipment Date]],"mmmm")</f>
        <v>April</v>
      </c>
      <c r="H1204" s="1">
        <v>45776</v>
      </c>
      <c r="I1204" s="16" t="str">
        <f>TEXT(Table1[[#This Row],[Delivery Date]],"dddd")</f>
        <v>Tuesday</v>
      </c>
      <c r="J1204" s="1" t="str">
        <f>TEXT(Table1[[#This Row],[Delivery Date]],"mmmm")</f>
        <v>April</v>
      </c>
      <c r="K1204" t="s">
        <v>3099</v>
      </c>
      <c r="L1204" s="15" t="s">
        <v>65</v>
      </c>
      <c r="M1204" s="15" t="s">
        <v>70</v>
      </c>
      <c r="N1204" t="s">
        <v>3100</v>
      </c>
      <c r="O1204" s="15" t="s">
        <v>134</v>
      </c>
      <c r="P1204" s="15" t="s">
        <v>52</v>
      </c>
      <c r="Q1204" t="s">
        <v>610</v>
      </c>
      <c r="R1204" t="s">
        <v>91</v>
      </c>
      <c r="S1204" t="s">
        <v>32</v>
      </c>
      <c r="T1204" t="s">
        <v>74</v>
      </c>
      <c r="U1204" s="15" t="s">
        <v>75</v>
      </c>
      <c r="V1204" s="15" t="s">
        <v>76</v>
      </c>
      <c r="W1204">
        <v>428</v>
      </c>
      <c r="X1204">
        <v>52.71</v>
      </c>
      <c r="Y1204" s="15">
        <v>22559.88</v>
      </c>
      <c r="Z1204">
        <v>15.82</v>
      </c>
      <c r="AA1204">
        <v>24</v>
      </c>
      <c r="AB1204">
        <v>1670</v>
      </c>
      <c r="AC1204" t="s">
        <v>36</v>
      </c>
      <c r="AD1204">
        <v>2136.0500000000002</v>
      </c>
      <c r="AE1204">
        <v>20423.830000000002</v>
      </c>
    </row>
    <row r="1205" spans="1:31" x14ac:dyDescent="0.25">
      <c r="A1205" s="15">
        <v>101203</v>
      </c>
      <c r="B1205" s="1">
        <v>45772</v>
      </c>
      <c r="C1205" s="1" t="str">
        <f>TEXT(Table1[[#This Row],[Order Date]],"dddd")</f>
        <v>Friday</v>
      </c>
      <c r="D1205" s="16" t="str">
        <f>TEXT(Table1[[#This Row],[Order Date]],"mmmm")</f>
        <v>April</v>
      </c>
      <c r="E1205" s="1">
        <v>45776</v>
      </c>
      <c r="F1205" s="1" t="str">
        <f>TEXT(Table1[[#This Row],[Shipment Date]],"dddd")</f>
        <v>Tuesday</v>
      </c>
      <c r="G1205" s="1" t="str">
        <f>TEXT(Table1[[#This Row],[Shipment Date]],"mmmm")</f>
        <v>April</v>
      </c>
      <c r="H1205" s="1">
        <v>45796</v>
      </c>
      <c r="I1205" s="16" t="str">
        <f>TEXT(Table1[[#This Row],[Delivery Date]],"dddd")</f>
        <v>Monday</v>
      </c>
      <c r="J1205" s="1" t="str">
        <f>TEXT(Table1[[#This Row],[Delivery Date]],"mmmm")</f>
        <v>May</v>
      </c>
      <c r="K1205" t="s">
        <v>3101</v>
      </c>
      <c r="L1205" s="15" t="s">
        <v>65</v>
      </c>
      <c r="M1205" s="15" t="s">
        <v>142</v>
      </c>
      <c r="N1205" t="s">
        <v>3102</v>
      </c>
      <c r="O1205" s="15" t="s">
        <v>416</v>
      </c>
      <c r="P1205" s="15" t="s">
        <v>80</v>
      </c>
      <c r="Q1205" t="s">
        <v>3103</v>
      </c>
      <c r="R1205" t="s">
        <v>64</v>
      </c>
      <c r="S1205" t="s">
        <v>25</v>
      </c>
      <c r="T1205" t="s">
        <v>55</v>
      </c>
      <c r="U1205" s="15" t="s">
        <v>56</v>
      </c>
      <c r="V1205" s="15" t="s">
        <v>76</v>
      </c>
      <c r="W1205">
        <v>313</v>
      </c>
      <c r="X1205">
        <v>299.49</v>
      </c>
      <c r="Y1205" s="15">
        <v>93740.37</v>
      </c>
      <c r="Z1205">
        <v>13.72</v>
      </c>
      <c r="AA1205">
        <v>20</v>
      </c>
      <c r="AB1205">
        <v>1875</v>
      </c>
      <c r="AC1205" t="s">
        <v>36</v>
      </c>
      <c r="AD1205">
        <v>23857.919999999998</v>
      </c>
      <c r="AE1205">
        <v>69882.45</v>
      </c>
    </row>
    <row r="1206" spans="1:31" x14ac:dyDescent="0.25">
      <c r="A1206" s="15">
        <v>101204</v>
      </c>
      <c r="B1206" s="1">
        <v>45676</v>
      </c>
      <c r="C1206" s="1" t="str">
        <f>TEXT(Table1[[#This Row],[Order Date]],"dddd")</f>
        <v>Sunday</v>
      </c>
      <c r="D1206" s="16" t="str">
        <f>TEXT(Table1[[#This Row],[Order Date]],"mmmm")</f>
        <v>January</v>
      </c>
      <c r="E1206" s="1">
        <v>45680</v>
      </c>
      <c r="F1206" s="1" t="str">
        <f>TEXT(Table1[[#This Row],[Shipment Date]],"dddd")</f>
        <v>Thursday</v>
      </c>
      <c r="G1206" s="1" t="str">
        <f>TEXT(Table1[[#This Row],[Shipment Date]],"mmmm")</f>
        <v>January</v>
      </c>
      <c r="H1206" s="1">
        <v>45693</v>
      </c>
      <c r="I1206" s="16" t="str">
        <f>TEXT(Table1[[#This Row],[Delivery Date]],"dddd")</f>
        <v>Wednesday</v>
      </c>
      <c r="J1206" s="1" t="str">
        <f>TEXT(Table1[[#This Row],[Delivery Date]],"mmmm")</f>
        <v>February</v>
      </c>
      <c r="K1206" t="s">
        <v>3104</v>
      </c>
      <c r="L1206" s="15" t="s">
        <v>54</v>
      </c>
      <c r="M1206" s="15" t="s">
        <v>225</v>
      </c>
      <c r="N1206" t="s">
        <v>3105</v>
      </c>
      <c r="O1206" s="15" t="s">
        <v>116</v>
      </c>
      <c r="P1206" s="15" t="s">
        <v>62</v>
      </c>
      <c r="Q1206" t="s">
        <v>331</v>
      </c>
      <c r="R1206" t="s">
        <v>212</v>
      </c>
      <c r="S1206" t="s">
        <v>25</v>
      </c>
      <c r="T1206" t="s">
        <v>45</v>
      </c>
      <c r="U1206" s="15" t="s">
        <v>46</v>
      </c>
      <c r="V1206" s="15" t="s">
        <v>123</v>
      </c>
      <c r="W1206">
        <v>392</v>
      </c>
      <c r="X1206">
        <v>20.96</v>
      </c>
      <c r="Y1206" s="15">
        <v>8216.32</v>
      </c>
      <c r="Z1206">
        <v>20.22</v>
      </c>
      <c r="AA1206">
        <v>13</v>
      </c>
      <c r="AB1206">
        <v>4125</v>
      </c>
      <c r="AC1206" t="s">
        <v>188</v>
      </c>
      <c r="AD1206">
        <v>816.6</v>
      </c>
      <c r="AE1206">
        <v>7399.7199999999993</v>
      </c>
    </row>
    <row r="1207" spans="1:31" x14ac:dyDescent="0.25">
      <c r="A1207" s="15">
        <v>101205</v>
      </c>
      <c r="B1207" s="1">
        <v>45921</v>
      </c>
      <c r="C1207" s="1" t="str">
        <f>TEXT(Table1[[#This Row],[Order Date]],"dddd")</f>
        <v>Sunday</v>
      </c>
      <c r="D1207" s="16" t="str">
        <f>TEXT(Table1[[#This Row],[Order Date]],"mmmm")</f>
        <v>September</v>
      </c>
      <c r="E1207" s="1">
        <v>45922</v>
      </c>
      <c r="F1207" s="1" t="str">
        <f>TEXT(Table1[[#This Row],[Shipment Date]],"dddd")</f>
        <v>Monday</v>
      </c>
      <c r="G1207" s="1" t="str">
        <f>TEXT(Table1[[#This Row],[Shipment Date]],"mmmm")</f>
        <v>September</v>
      </c>
      <c r="H1207" s="1">
        <v>45926</v>
      </c>
      <c r="I1207" s="16" t="str">
        <f>TEXT(Table1[[#This Row],[Delivery Date]],"dddd")</f>
        <v>Friday</v>
      </c>
      <c r="J1207" s="1" t="str">
        <f>TEXT(Table1[[#This Row],[Delivery Date]],"mmmm")</f>
        <v>September</v>
      </c>
      <c r="K1207" t="s">
        <v>3106</v>
      </c>
      <c r="L1207" s="15" t="s">
        <v>38</v>
      </c>
      <c r="M1207" s="15" t="s">
        <v>217</v>
      </c>
      <c r="N1207" t="s">
        <v>3107</v>
      </c>
      <c r="O1207" s="15" t="s">
        <v>28</v>
      </c>
      <c r="P1207" s="15" t="s">
        <v>29</v>
      </c>
      <c r="Q1207" t="s">
        <v>3108</v>
      </c>
      <c r="R1207" t="s">
        <v>91</v>
      </c>
      <c r="S1207" t="s">
        <v>32</v>
      </c>
      <c r="T1207" t="s">
        <v>55</v>
      </c>
      <c r="U1207" s="15" t="s">
        <v>56</v>
      </c>
      <c r="V1207" s="15" t="s">
        <v>35</v>
      </c>
      <c r="W1207">
        <v>255</v>
      </c>
      <c r="X1207">
        <v>114.67</v>
      </c>
      <c r="Y1207" s="15">
        <v>29240.85</v>
      </c>
      <c r="Z1207">
        <v>19.7</v>
      </c>
      <c r="AA1207">
        <v>4</v>
      </c>
      <c r="AB1207">
        <v>2274</v>
      </c>
      <c r="AC1207" t="s">
        <v>36</v>
      </c>
      <c r="AD1207">
        <v>7764.71</v>
      </c>
      <c r="AE1207">
        <v>21476.14</v>
      </c>
    </row>
    <row r="1208" spans="1:31" x14ac:dyDescent="0.25">
      <c r="A1208" s="15">
        <v>101206</v>
      </c>
      <c r="B1208" s="1">
        <v>45932</v>
      </c>
      <c r="C1208" s="1" t="str">
        <f>TEXT(Table1[[#This Row],[Order Date]],"dddd")</f>
        <v>Thursday</v>
      </c>
      <c r="D1208" s="16" t="str">
        <f>TEXT(Table1[[#This Row],[Order Date]],"mmmm")</f>
        <v>October</v>
      </c>
      <c r="E1208" s="1">
        <v>45936</v>
      </c>
      <c r="F1208" s="1" t="str">
        <f>TEXT(Table1[[#This Row],[Shipment Date]],"dddd")</f>
        <v>Monday</v>
      </c>
      <c r="G1208" s="1" t="str">
        <f>TEXT(Table1[[#This Row],[Shipment Date]],"mmmm")</f>
        <v>October</v>
      </c>
      <c r="H1208" s="1">
        <v>45943</v>
      </c>
      <c r="I1208" s="16" t="str">
        <f>TEXT(Table1[[#This Row],[Delivery Date]],"dddd")</f>
        <v>Monday</v>
      </c>
      <c r="J1208" s="1" t="str">
        <f>TEXT(Table1[[#This Row],[Delivery Date]],"mmmm")</f>
        <v>October</v>
      </c>
      <c r="K1208" t="s">
        <v>3109</v>
      </c>
      <c r="L1208" s="15" t="s">
        <v>25</v>
      </c>
      <c r="M1208" s="15" t="s">
        <v>244</v>
      </c>
      <c r="N1208" t="s">
        <v>3110</v>
      </c>
      <c r="O1208" s="15" t="s">
        <v>177</v>
      </c>
      <c r="P1208" s="15" t="s">
        <v>29</v>
      </c>
      <c r="Q1208" t="s">
        <v>1562</v>
      </c>
      <c r="R1208" t="s">
        <v>98</v>
      </c>
      <c r="S1208" t="s">
        <v>32</v>
      </c>
      <c r="T1208" t="s">
        <v>66</v>
      </c>
      <c r="U1208" s="15" t="s">
        <v>67</v>
      </c>
      <c r="V1208" s="15" t="s">
        <v>35</v>
      </c>
      <c r="W1208">
        <v>343</v>
      </c>
      <c r="X1208">
        <v>73.39</v>
      </c>
      <c r="Y1208" s="15">
        <v>25172.77</v>
      </c>
      <c r="Z1208">
        <v>22.2</v>
      </c>
      <c r="AA1208">
        <v>7</v>
      </c>
      <c r="AB1208">
        <v>820</v>
      </c>
      <c r="AC1208" t="s">
        <v>36</v>
      </c>
      <c r="AD1208">
        <v>6620.58</v>
      </c>
      <c r="AE1208">
        <v>18552.190000000002</v>
      </c>
    </row>
    <row r="1209" spans="1:31" x14ac:dyDescent="0.25">
      <c r="A1209" s="15">
        <v>101207</v>
      </c>
      <c r="B1209" s="1">
        <v>45480</v>
      </c>
      <c r="C1209" s="1" t="str">
        <f>TEXT(Table1[[#This Row],[Order Date]],"dddd")</f>
        <v>Sunday</v>
      </c>
      <c r="D1209" s="16" t="str">
        <f>TEXT(Table1[[#This Row],[Order Date]],"mmmm")</f>
        <v>July</v>
      </c>
      <c r="E1209" s="1">
        <v>45482</v>
      </c>
      <c r="F1209" s="1" t="str">
        <f>TEXT(Table1[[#This Row],[Shipment Date]],"dddd")</f>
        <v>Tuesday</v>
      </c>
      <c r="G1209" s="1" t="str">
        <f>TEXT(Table1[[#This Row],[Shipment Date]],"mmmm")</f>
        <v>July</v>
      </c>
      <c r="H1209" s="1">
        <v>45488</v>
      </c>
      <c r="I1209" s="16" t="str">
        <f>TEXT(Table1[[#This Row],[Delivery Date]],"dddd")</f>
        <v>Monday</v>
      </c>
      <c r="J1209" s="1" t="str">
        <f>TEXT(Table1[[#This Row],[Delivery Date]],"mmmm")</f>
        <v>July</v>
      </c>
      <c r="K1209" t="s">
        <v>3111</v>
      </c>
      <c r="L1209" s="15" t="s">
        <v>32</v>
      </c>
      <c r="M1209" s="15" t="s">
        <v>255</v>
      </c>
      <c r="N1209" t="s">
        <v>3112</v>
      </c>
      <c r="O1209" s="15" t="s">
        <v>126</v>
      </c>
      <c r="P1209" s="15" t="s">
        <v>42</v>
      </c>
      <c r="Q1209" t="s">
        <v>3035</v>
      </c>
      <c r="R1209" t="s">
        <v>212</v>
      </c>
      <c r="S1209" t="s">
        <v>54</v>
      </c>
      <c r="T1209" t="s">
        <v>74</v>
      </c>
      <c r="U1209" s="15" t="s">
        <v>75</v>
      </c>
      <c r="V1209" s="15" t="s">
        <v>123</v>
      </c>
      <c r="W1209">
        <v>288</v>
      </c>
      <c r="X1209">
        <v>123.96</v>
      </c>
      <c r="Y1209" s="15">
        <v>35700.480000000003</v>
      </c>
      <c r="Z1209">
        <v>17.690000000000001</v>
      </c>
      <c r="AA1209">
        <v>6</v>
      </c>
      <c r="AB1209">
        <v>591</v>
      </c>
      <c r="AC1209" t="s">
        <v>57</v>
      </c>
      <c r="AD1209">
        <v>4932.51</v>
      </c>
      <c r="AE1209">
        <v>30767.97</v>
      </c>
    </row>
    <row r="1210" spans="1:31" x14ac:dyDescent="0.25">
      <c r="A1210" s="15">
        <v>101208</v>
      </c>
      <c r="B1210" s="1">
        <v>45461</v>
      </c>
      <c r="C1210" s="1" t="str">
        <f>TEXT(Table1[[#This Row],[Order Date]],"dddd")</f>
        <v>Tuesday</v>
      </c>
      <c r="D1210" s="16" t="str">
        <f>TEXT(Table1[[#This Row],[Order Date]],"mmmm")</f>
        <v>June</v>
      </c>
      <c r="E1210" s="1">
        <v>45466</v>
      </c>
      <c r="F1210" s="1" t="str">
        <f>TEXT(Table1[[#This Row],[Shipment Date]],"dddd")</f>
        <v>Sunday</v>
      </c>
      <c r="G1210" s="1" t="str">
        <f>TEXT(Table1[[#This Row],[Shipment Date]],"mmmm")</f>
        <v>June</v>
      </c>
      <c r="H1210" s="1">
        <v>45485</v>
      </c>
      <c r="I1210" s="16" t="str">
        <f>TEXT(Table1[[#This Row],[Delivery Date]],"dddd")</f>
        <v>Friday</v>
      </c>
      <c r="J1210" s="1" t="str">
        <f>TEXT(Table1[[#This Row],[Delivery Date]],"mmmm")</f>
        <v>July</v>
      </c>
      <c r="K1210" t="s">
        <v>2882</v>
      </c>
      <c r="L1210" s="15" t="s">
        <v>65</v>
      </c>
      <c r="M1210" s="15" t="s">
        <v>154</v>
      </c>
      <c r="N1210" t="s">
        <v>3113</v>
      </c>
      <c r="O1210" s="15" t="s">
        <v>149</v>
      </c>
      <c r="P1210" s="15" t="s">
        <v>42</v>
      </c>
      <c r="Q1210" t="s">
        <v>1413</v>
      </c>
      <c r="R1210" t="s">
        <v>91</v>
      </c>
      <c r="S1210" t="s">
        <v>65</v>
      </c>
      <c r="T1210" t="s">
        <v>151</v>
      </c>
      <c r="U1210" s="15" t="s">
        <v>152</v>
      </c>
      <c r="V1210" s="15" t="s">
        <v>76</v>
      </c>
      <c r="W1210">
        <v>334</v>
      </c>
      <c r="X1210">
        <v>219.51</v>
      </c>
      <c r="Y1210" s="15">
        <v>73316.34</v>
      </c>
      <c r="Z1210">
        <v>10.45</v>
      </c>
      <c r="AA1210">
        <v>19</v>
      </c>
      <c r="AB1210">
        <v>1179</v>
      </c>
      <c r="AC1210" t="s">
        <v>47</v>
      </c>
      <c r="AD1210">
        <v>-142.46</v>
      </c>
      <c r="AE1210">
        <v>73458.8</v>
      </c>
    </row>
    <row r="1211" spans="1:31" x14ac:dyDescent="0.25">
      <c r="A1211" s="15">
        <v>101209</v>
      </c>
      <c r="B1211" s="1">
        <v>45729</v>
      </c>
      <c r="C1211" s="1" t="str">
        <f>TEXT(Table1[[#This Row],[Order Date]],"dddd")</f>
        <v>Thursday</v>
      </c>
      <c r="D1211" s="16" t="str">
        <f>TEXT(Table1[[#This Row],[Order Date]],"mmmm")</f>
        <v>March</v>
      </c>
      <c r="E1211" s="1">
        <v>45731</v>
      </c>
      <c r="F1211" s="1" t="str">
        <f>TEXT(Table1[[#This Row],[Shipment Date]],"dddd")</f>
        <v>Saturday</v>
      </c>
      <c r="G1211" s="1" t="str">
        <f>TEXT(Table1[[#This Row],[Shipment Date]],"mmmm")</f>
        <v>March</v>
      </c>
      <c r="H1211" s="1">
        <v>45749</v>
      </c>
      <c r="I1211" s="16" t="str">
        <f>TEXT(Table1[[#This Row],[Delivery Date]],"dddd")</f>
        <v>Wednesday</v>
      </c>
      <c r="J1211" s="1" t="str">
        <f>TEXT(Table1[[#This Row],[Delivery Date]],"mmmm")</f>
        <v>April</v>
      </c>
      <c r="K1211" t="s">
        <v>3114</v>
      </c>
      <c r="L1211" s="15" t="s">
        <v>65</v>
      </c>
      <c r="M1211" s="15" t="s">
        <v>154</v>
      </c>
      <c r="N1211" t="s">
        <v>3115</v>
      </c>
      <c r="O1211" s="15" t="s">
        <v>191</v>
      </c>
      <c r="P1211" s="15" t="s">
        <v>62</v>
      </c>
      <c r="Q1211" t="s">
        <v>3116</v>
      </c>
      <c r="R1211" t="s">
        <v>118</v>
      </c>
      <c r="S1211" t="s">
        <v>25</v>
      </c>
      <c r="T1211" t="s">
        <v>45</v>
      </c>
      <c r="U1211" s="15" t="s">
        <v>46</v>
      </c>
      <c r="V1211" s="15" t="s">
        <v>76</v>
      </c>
      <c r="W1211">
        <v>47</v>
      </c>
      <c r="X1211">
        <v>13.63</v>
      </c>
      <c r="Y1211" s="15">
        <v>640.61</v>
      </c>
      <c r="Z1211">
        <v>8.8800000000000008</v>
      </c>
      <c r="AA1211">
        <v>18</v>
      </c>
      <c r="AB1211">
        <v>4816</v>
      </c>
      <c r="AC1211" t="s">
        <v>47</v>
      </c>
      <c r="AD1211">
        <v>-171.44</v>
      </c>
      <c r="AE1211">
        <v>812.05</v>
      </c>
    </row>
    <row r="1212" spans="1:31" x14ac:dyDescent="0.25">
      <c r="A1212" s="15">
        <v>101210</v>
      </c>
      <c r="B1212" s="1">
        <v>45324</v>
      </c>
      <c r="C1212" s="1" t="str">
        <f>TEXT(Table1[[#This Row],[Order Date]],"dddd")</f>
        <v>Friday</v>
      </c>
      <c r="D1212" s="16" t="str">
        <f>TEXT(Table1[[#This Row],[Order Date]],"mmmm")</f>
        <v>February</v>
      </c>
      <c r="E1212" s="1">
        <v>45329</v>
      </c>
      <c r="F1212" s="1" t="str">
        <f>TEXT(Table1[[#This Row],[Shipment Date]],"dddd")</f>
        <v>Wednesday</v>
      </c>
      <c r="G1212" s="1" t="str">
        <f>TEXT(Table1[[#This Row],[Shipment Date]],"mmmm")</f>
        <v>February</v>
      </c>
      <c r="H1212" s="1">
        <v>45343</v>
      </c>
      <c r="I1212" s="16" t="str">
        <f>TEXT(Table1[[#This Row],[Delivery Date]],"dddd")</f>
        <v>Wednesday</v>
      </c>
      <c r="J1212" s="1" t="str">
        <f>TEXT(Table1[[#This Row],[Delivery Date]],"mmmm")</f>
        <v>February</v>
      </c>
      <c r="K1212" t="s">
        <v>3117</v>
      </c>
      <c r="L1212" s="15" t="s">
        <v>38</v>
      </c>
      <c r="M1212" s="15" t="s">
        <v>39</v>
      </c>
      <c r="N1212" t="s">
        <v>3118</v>
      </c>
      <c r="O1212" s="15" t="s">
        <v>134</v>
      </c>
      <c r="P1212" s="15" t="s">
        <v>52</v>
      </c>
      <c r="Q1212" t="s">
        <v>1633</v>
      </c>
      <c r="R1212" t="s">
        <v>122</v>
      </c>
      <c r="S1212" t="s">
        <v>54</v>
      </c>
      <c r="T1212" t="s">
        <v>151</v>
      </c>
      <c r="U1212" s="15" t="s">
        <v>152</v>
      </c>
      <c r="V1212" s="15" t="s">
        <v>76</v>
      </c>
      <c r="W1212">
        <v>59</v>
      </c>
      <c r="X1212">
        <v>76.959999999999994</v>
      </c>
      <c r="Y1212" s="15">
        <v>4540.6400000000003</v>
      </c>
      <c r="Z1212">
        <v>9.09</v>
      </c>
      <c r="AA1212">
        <v>14</v>
      </c>
      <c r="AB1212">
        <v>1601</v>
      </c>
      <c r="AC1212" t="s">
        <v>36</v>
      </c>
      <c r="AD1212">
        <v>588.37</v>
      </c>
      <c r="AE1212">
        <v>3952.2700000000004</v>
      </c>
    </row>
    <row r="1213" spans="1:31" x14ac:dyDescent="0.25">
      <c r="A1213" s="15">
        <v>101211</v>
      </c>
      <c r="B1213" s="1">
        <v>45478</v>
      </c>
      <c r="C1213" s="1" t="str">
        <f>TEXT(Table1[[#This Row],[Order Date]],"dddd")</f>
        <v>Friday</v>
      </c>
      <c r="D1213" s="16" t="str">
        <f>TEXT(Table1[[#This Row],[Order Date]],"mmmm")</f>
        <v>July</v>
      </c>
      <c r="E1213" s="1">
        <v>45479</v>
      </c>
      <c r="F1213" s="1" t="str">
        <f>TEXT(Table1[[#This Row],[Shipment Date]],"dddd")</f>
        <v>Saturday</v>
      </c>
      <c r="G1213" s="1" t="str">
        <f>TEXT(Table1[[#This Row],[Shipment Date]],"mmmm")</f>
        <v>July</v>
      </c>
      <c r="H1213" s="1">
        <v>45488</v>
      </c>
      <c r="I1213" s="16" t="str">
        <f>TEXT(Table1[[#This Row],[Delivery Date]],"dddd")</f>
        <v>Monday</v>
      </c>
      <c r="J1213" s="1" t="str">
        <f>TEXT(Table1[[#This Row],[Delivery Date]],"mmmm")</f>
        <v>July</v>
      </c>
      <c r="K1213" t="s">
        <v>674</v>
      </c>
      <c r="L1213" s="15" t="s">
        <v>54</v>
      </c>
      <c r="M1213" s="15" t="s">
        <v>158</v>
      </c>
      <c r="N1213" t="s">
        <v>3119</v>
      </c>
      <c r="O1213" s="15" t="s">
        <v>89</v>
      </c>
      <c r="P1213" s="15" t="s">
        <v>62</v>
      </c>
      <c r="Q1213" t="s">
        <v>1946</v>
      </c>
      <c r="R1213" t="s">
        <v>122</v>
      </c>
      <c r="S1213" t="s">
        <v>32</v>
      </c>
      <c r="T1213" t="s">
        <v>66</v>
      </c>
      <c r="U1213" s="15" t="s">
        <v>67</v>
      </c>
      <c r="V1213" s="15" t="s">
        <v>35</v>
      </c>
      <c r="W1213">
        <v>361</v>
      </c>
      <c r="X1213">
        <v>29.55</v>
      </c>
      <c r="Y1213" s="15">
        <v>10667.55</v>
      </c>
      <c r="Z1213">
        <v>22.71</v>
      </c>
      <c r="AA1213">
        <v>9</v>
      </c>
      <c r="AB1213">
        <v>2135</v>
      </c>
      <c r="AC1213" t="s">
        <v>36</v>
      </c>
      <c r="AD1213">
        <v>511</v>
      </c>
      <c r="AE1213">
        <v>10156.549999999999</v>
      </c>
    </row>
    <row r="1214" spans="1:31" x14ac:dyDescent="0.25">
      <c r="A1214" s="15">
        <v>101212</v>
      </c>
      <c r="B1214" s="1">
        <v>45791</v>
      </c>
      <c r="C1214" s="1" t="str">
        <f>TEXT(Table1[[#This Row],[Order Date]],"dddd")</f>
        <v>Wednesday</v>
      </c>
      <c r="D1214" s="16" t="str">
        <f>TEXT(Table1[[#This Row],[Order Date]],"mmmm")</f>
        <v>May</v>
      </c>
      <c r="E1214" s="1">
        <v>45791</v>
      </c>
      <c r="F1214" s="1" t="str">
        <f>TEXT(Table1[[#This Row],[Shipment Date]],"dddd")</f>
        <v>Wednesday</v>
      </c>
      <c r="G1214" s="1" t="str">
        <f>TEXT(Table1[[#This Row],[Shipment Date]],"mmmm")</f>
        <v>May</v>
      </c>
      <c r="H1214" s="1">
        <v>45795</v>
      </c>
      <c r="I1214" s="16" t="str">
        <f>TEXT(Table1[[#This Row],[Delivery Date]],"dddd")</f>
        <v>Sunday</v>
      </c>
      <c r="J1214" s="1" t="str">
        <f>TEXT(Table1[[#This Row],[Delivery Date]],"mmmm")</f>
        <v>May</v>
      </c>
      <c r="K1214" t="s">
        <v>3120</v>
      </c>
      <c r="L1214" s="15" t="s">
        <v>32</v>
      </c>
      <c r="M1214" s="15" t="s">
        <v>110</v>
      </c>
      <c r="N1214" t="s">
        <v>3121</v>
      </c>
      <c r="O1214" s="15" t="s">
        <v>85</v>
      </c>
      <c r="P1214" s="15" t="s">
        <v>52</v>
      </c>
      <c r="Q1214" t="s">
        <v>1127</v>
      </c>
      <c r="R1214" t="s">
        <v>31</v>
      </c>
      <c r="S1214" t="s">
        <v>38</v>
      </c>
      <c r="T1214" t="s">
        <v>33</v>
      </c>
      <c r="U1214" s="15" t="s">
        <v>34</v>
      </c>
      <c r="V1214" s="15" t="s">
        <v>35</v>
      </c>
      <c r="W1214">
        <v>33</v>
      </c>
      <c r="X1214">
        <v>20.04</v>
      </c>
      <c r="Y1214" s="15">
        <v>661.32</v>
      </c>
      <c r="Z1214">
        <v>13.41</v>
      </c>
      <c r="AA1214">
        <v>4</v>
      </c>
      <c r="AB1214">
        <v>3172</v>
      </c>
      <c r="AC1214" t="s">
        <v>36</v>
      </c>
      <c r="AD1214">
        <v>28.56</v>
      </c>
      <c r="AE1214">
        <v>632.7600000000001</v>
      </c>
    </row>
    <row r="1215" spans="1:31" x14ac:dyDescent="0.25">
      <c r="A1215" s="15">
        <v>101213</v>
      </c>
      <c r="B1215" s="1">
        <v>45756</v>
      </c>
      <c r="C1215" s="1" t="str">
        <f>TEXT(Table1[[#This Row],[Order Date]],"dddd")</f>
        <v>Wednesday</v>
      </c>
      <c r="D1215" s="16" t="str">
        <f>TEXT(Table1[[#This Row],[Order Date]],"mmmm")</f>
        <v>April</v>
      </c>
      <c r="E1215" s="1">
        <v>45757</v>
      </c>
      <c r="F1215" s="1" t="str">
        <f>TEXT(Table1[[#This Row],[Shipment Date]],"dddd")</f>
        <v>Thursday</v>
      </c>
      <c r="G1215" s="1" t="str">
        <f>TEXT(Table1[[#This Row],[Shipment Date]],"mmmm")</f>
        <v>April</v>
      </c>
      <c r="H1215" s="1">
        <v>45767</v>
      </c>
      <c r="I1215" s="16" t="str">
        <f>TEXT(Table1[[#This Row],[Delivery Date]],"dddd")</f>
        <v>Sunday</v>
      </c>
      <c r="J1215" s="1" t="str">
        <f>TEXT(Table1[[#This Row],[Delivery Date]],"mmmm")</f>
        <v>April</v>
      </c>
      <c r="K1215" t="s">
        <v>3122</v>
      </c>
      <c r="L1215" s="15" t="s">
        <v>54</v>
      </c>
      <c r="M1215" s="15" t="s">
        <v>165</v>
      </c>
      <c r="N1215" t="s">
        <v>1632</v>
      </c>
      <c r="O1215" s="15" t="s">
        <v>191</v>
      </c>
      <c r="P1215" s="15" t="s">
        <v>62</v>
      </c>
      <c r="Q1215" t="s">
        <v>2899</v>
      </c>
      <c r="R1215" t="s">
        <v>31</v>
      </c>
      <c r="S1215" t="s">
        <v>54</v>
      </c>
      <c r="T1215" t="s">
        <v>66</v>
      </c>
      <c r="U1215" s="15" t="s">
        <v>67</v>
      </c>
      <c r="V1215" s="15" t="s">
        <v>123</v>
      </c>
      <c r="W1215">
        <v>276</v>
      </c>
      <c r="X1215">
        <v>30.32</v>
      </c>
      <c r="Y1215" s="15">
        <v>8368.32</v>
      </c>
      <c r="Z1215">
        <v>12.89</v>
      </c>
      <c r="AA1215">
        <v>10</v>
      </c>
      <c r="AB1215">
        <v>3891</v>
      </c>
      <c r="AC1215" t="s">
        <v>36</v>
      </c>
      <c r="AD1215">
        <v>1166.3699999999999</v>
      </c>
      <c r="AE1215">
        <v>7201.95</v>
      </c>
    </row>
    <row r="1216" spans="1:31" x14ac:dyDescent="0.25">
      <c r="A1216" s="15">
        <v>101214</v>
      </c>
      <c r="B1216" s="1">
        <v>45999</v>
      </c>
      <c r="C1216" s="1" t="str">
        <f>TEXT(Table1[[#This Row],[Order Date]],"dddd")</f>
        <v>Monday</v>
      </c>
      <c r="D1216" s="16" t="str">
        <f>TEXT(Table1[[#This Row],[Order Date]],"mmmm")</f>
        <v>December</v>
      </c>
      <c r="E1216" s="1">
        <v>46002</v>
      </c>
      <c r="F1216" s="1" t="str">
        <f>TEXT(Table1[[#This Row],[Shipment Date]],"dddd")</f>
        <v>Thursday</v>
      </c>
      <c r="G1216" s="1" t="str">
        <f>TEXT(Table1[[#This Row],[Shipment Date]],"mmmm")</f>
        <v>December</v>
      </c>
      <c r="H1216" s="1">
        <v>46027</v>
      </c>
      <c r="I1216" s="16" t="str">
        <f>TEXT(Table1[[#This Row],[Delivery Date]],"dddd")</f>
        <v>Monday</v>
      </c>
      <c r="J1216" s="1" t="str">
        <f>TEXT(Table1[[#This Row],[Delivery Date]],"mmmm")</f>
        <v>January</v>
      </c>
      <c r="K1216" t="s">
        <v>2802</v>
      </c>
      <c r="L1216" s="15" t="s">
        <v>65</v>
      </c>
      <c r="M1216" s="15" t="s">
        <v>154</v>
      </c>
      <c r="N1216" t="s">
        <v>3123</v>
      </c>
      <c r="O1216" s="15" t="s">
        <v>51</v>
      </c>
      <c r="P1216" s="15" t="s">
        <v>52</v>
      </c>
      <c r="Q1216" t="s">
        <v>1659</v>
      </c>
      <c r="R1216" t="s">
        <v>31</v>
      </c>
      <c r="S1216" t="s">
        <v>65</v>
      </c>
      <c r="T1216" t="s">
        <v>92</v>
      </c>
      <c r="U1216" s="15" t="s">
        <v>93</v>
      </c>
      <c r="V1216" s="15" t="s">
        <v>76</v>
      </c>
      <c r="W1216">
        <v>403</v>
      </c>
      <c r="X1216">
        <v>74.989999999999995</v>
      </c>
      <c r="Y1216" s="15">
        <v>30220.97</v>
      </c>
      <c r="Z1216">
        <v>11.38</v>
      </c>
      <c r="AA1216">
        <v>25</v>
      </c>
      <c r="AB1216">
        <v>4444</v>
      </c>
      <c r="AC1216" t="s">
        <v>36</v>
      </c>
      <c r="AD1216">
        <v>2838.4</v>
      </c>
      <c r="AE1216">
        <v>27382.57</v>
      </c>
    </row>
    <row r="1217" spans="1:31" x14ac:dyDescent="0.25">
      <c r="A1217" s="15">
        <v>101215</v>
      </c>
      <c r="B1217" s="1">
        <v>45308</v>
      </c>
      <c r="C1217" s="1" t="str">
        <f>TEXT(Table1[[#This Row],[Order Date]],"dddd")</f>
        <v>Wednesday</v>
      </c>
      <c r="D1217" s="16" t="str">
        <f>TEXT(Table1[[#This Row],[Order Date]],"mmmm")</f>
        <v>January</v>
      </c>
      <c r="E1217" s="1">
        <v>45313</v>
      </c>
      <c r="F1217" s="1" t="str">
        <f>TEXT(Table1[[#This Row],[Shipment Date]],"dddd")</f>
        <v>Monday</v>
      </c>
      <c r="G1217" s="1" t="str">
        <f>TEXT(Table1[[#This Row],[Shipment Date]],"mmmm")</f>
        <v>January</v>
      </c>
      <c r="H1217" s="1">
        <v>45317</v>
      </c>
      <c r="I1217" s="16" t="str">
        <f>TEXT(Table1[[#This Row],[Delivery Date]],"dddd")</f>
        <v>Friday</v>
      </c>
      <c r="J1217" s="1" t="str">
        <f>TEXT(Table1[[#This Row],[Delivery Date]],"mmmm")</f>
        <v>January</v>
      </c>
      <c r="K1217" t="s">
        <v>3124</v>
      </c>
      <c r="L1217" s="15" t="s">
        <v>65</v>
      </c>
      <c r="M1217" s="15" t="s">
        <v>154</v>
      </c>
      <c r="N1217" t="s">
        <v>3125</v>
      </c>
      <c r="O1217" s="15" t="s">
        <v>230</v>
      </c>
      <c r="P1217" s="15" t="s">
        <v>80</v>
      </c>
      <c r="Q1217" t="s">
        <v>3126</v>
      </c>
      <c r="R1217" t="s">
        <v>113</v>
      </c>
      <c r="S1217" t="s">
        <v>54</v>
      </c>
      <c r="T1217" t="s">
        <v>203</v>
      </c>
      <c r="U1217" s="15" t="s">
        <v>204</v>
      </c>
      <c r="V1217" s="15" t="s">
        <v>35</v>
      </c>
      <c r="W1217">
        <v>303</v>
      </c>
      <c r="X1217">
        <v>49.78</v>
      </c>
      <c r="Y1217" s="15">
        <v>15083.34</v>
      </c>
      <c r="Z1217">
        <v>21.06</v>
      </c>
      <c r="AA1217">
        <v>4</v>
      </c>
      <c r="AB1217">
        <v>1372</v>
      </c>
      <c r="AC1217" t="s">
        <v>36</v>
      </c>
      <c r="AD1217">
        <v>3032.98</v>
      </c>
      <c r="AE1217">
        <v>12050.36</v>
      </c>
    </row>
    <row r="1218" spans="1:31" x14ac:dyDescent="0.25">
      <c r="A1218" s="15">
        <v>101216</v>
      </c>
      <c r="B1218" s="1">
        <v>45711</v>
      </c>
      <c r="C1218" s="1" t="str">
        <f>TEXT(Table1[[#This Row],[Order Date]],"dddd")</f>
        <v>Sunday</v>
      </c>
      <c r="D1218" s="16" t="str">
        <f>TEXT(Table1[[#This Row],[Order Date]],"mmmm")</f>
        <v>February</v>
      </c>
      <c r="E1218" s="1">
        <v>45712</v>
      </c>
      <c r="F1218" s="1" t="str">
        <f>TEXT(Table1[[#This Row],[Shipment Date]],"dddd")</f>
        <v>Monday</v>
      </c>
      <c r="G1218" s="1" t="str">
        <f>TEXT(Table1[[#This Row],[Shipment Date]],"mmmm")</f>
        <v>February</v>
      </c>
      <c r="H1218" s="1">
        <v>45730</v>
      </c>
      <c r="I1218" s="16" t="str">
        <f>TEXT(Table1[[#This Row],[Delivery Date]],"dddd")</f>
        <v>Friday</v>
      </c>
      <c r="J1218" s="1" t="str">
        <f>TEXT(Table1[[#This Row],[Delivery Date]],"mmmm")</f>
        <v>March</v>
      </c>
      <c r="K1218" t="s">
        <v>3127</v>
      </c>
      <c r="L1218" s="15" t="s">
        <v>32</v>
      </c>
      <c r="M1218" s="15" t="s">
        <v>180</v>
      </c>
      <c r="N1218" t="s">
        <v>3128</v>
      </c>
      <c r="O1218" s="15" t="s">
        <v>416</v>
      </c>
      <c r="P1218" s="15" t="s">
        <v>80</v>
      </c>
      <c r="Q1218" t="s">
        <v>3129</v>
      </c>
      <c r="R1218" t="s">
        <v>91</v>
      </c>
      <c r="S1218" t="s">
        <v>54</v>
      </c>
      <c r="T1218" t="s">
        <v>33</v>
      </c>
      <c r="U1218" s="15" t="s">
        <v>34</v>
      </c>
      <c r="V1218" s="15" t="s">
        <v>123</v>
      </c>
      <c r="W1218">
        <v>287</v>
      </c>
      <c r="X1218">
        <v>168.6</v>
      </c>
      <c r="Y1218" s="15">
        <v>48388.2</v>
      </c>
      <c r="Z1218">
        <v>17.670000000000002</v>
      </c>
      <c r="AA1218">
        <v>18</v>
      </c>
      <c r="AB1218">
        <v>1683</v>
      </c>
      <c r="AC1218" t="s">
        <v>188</v>
      </c>
      <c r="AD1218">
        <v>8180.02</v>
      </c>
      <c r="AE1218">
        <v>40208.179999999993</v>
      </c>
    </row>
    <row r="1219" spans="1:31" x14ac:dyDescent="0.25">
      <c r="A1219" s="15">
        <v>101217</v>
      </c>
      <c r="B1219" s="1">
        <v>45883</v>
      </c>
      <c r="C1219" s="1" t="str">
        <f>TEXT(Table1[[#This Row],[Order Date]],"dddd")</f>
        <v>Thursday</v>
      </c>
      <c r="D1219" s="16" t="str">
        <f>TEXT(Table1[[#This Row],[Order Date]],"mmmm")</f>
        <v>August</v>
      </c>
      <c r="E1219" s="1">
        <v>45888</v>
      </c>
      <c r="F1219" s="1" t="str">
        <f>TEXT(Table1[[#This Row],[Shipment Date]],"dddd")</f>
        <v>Tuesday</v>
      </c>
      <c r="G1219" s="1" t="str">
        <f>TEXT(Table1[[#This Row],[Shipment Date]],"mmmm")</f>
        <v>August</v>
      </c>
      <c r="H1219" s="1">
        <v>45892</v>
      </c>
      <c r="I1219" s="16" t="str">
        <f>TEXT(Table1[[#This Row],[Delivery Date]],"dddd")</f>
        <v>Saturday</v>
      </c>
      <c r="J1219" s="1" t="str">
        <f>TEXT(Table1[[#This Row],[Delivery Date]],"mmmm")</f>
        <v>August</v>
      </c>
      <c r="K1219" t="s">
        <v>3130</v>
      </c>
      <c r="L1219" s="15" t="s">
        <v>38</v>
      </c>
      <c r="M1219" s="15" t="s">
        <v>147</v>
      </c>
      <c r="N1219" t="s">
        <v>3131</v>
      </c>
      <c r="O1219" s="15" t="s">
        <v>116</v>
      </c>
      <c r="P1219" s="15" t="s">
        <v>62</v>
      </c>
      <c r="Q1219" t="s">
        <v>2795</v>
      </c>
      <c r="R1219" t="s">
        <v>122</v>
      </c>
      <c r="S1219" t="s">
        <v>65</v>
      </c>
      <c r="T1219" t="s">
        <v>203</v>
      </c>
      <c r="U1219" s="15" t="s">
        <v>204</v>
      </c>
      <c r="V1219" s="15" t="s">
        <v>68</v>
      </c>
      <c r="W1219">
        <v>291</v>
      </c>
      <c r="X1219">
        <v>15.1</v>
      </c>
      <c r="Y1219" s="15">
        <v>4394.1000000000004</v>
      </c>
      <c r="Z1219">
        <v>47.37</v>
      </c>
      <c r="AA1219">
        <v>4</v>
      </c>
      <c r="AB1219">
        <v>2934</v>
      </c>
      <c r="AC1219" t="s">
        <v>36</v>
      </c>
      <c r="AD1219">
        <v>206.66</v>
      </c>
      <c r="AE1219">
        <v>4187.4400000000005</v>
      </c>
    </row>
    <row r="1220" spans="1:31" x14ac:dyDescent="0.25">
      <c r="A1220" s="15">
        <v>101218</v>
      </c>
      <c r="B1220" s="1">
        <v>45859</v>
      </c>
      <c r="C1220" s="1" t="str">
        <f>TEXT(Table1[[#This Row],[Order Date]],"dddd")</f>
        <v>Monday</v>
      </c>
      <c r="D1220" s="16" t="str">
        <f>TEXT(Table1[[#This Row],[Order Date]],"mmmm")</f>
        <v>July</v>
      </c>
      <c r="E1220" s="1">
        <v>45859</v>
      </c>
      <c r="F1220" s="1" t="str">
        <f>TEXT(Table1[[#This Row],[Shipment Date]],"dddd")</f>
        <v>Monday</v>
      </c>
      <c r="G1220" s="1" t="str">
        <f>TEXT(Table1[[#This Row],[Shipment Date]],"mmmm")</f>
        <v>July</v>
      </c>
      <c r="H1220" s="1">
        <v>45870</v>
      </c>
      <c r="I1220" s="16" t="str">
        <f>TEXT(Table1[[#This Row],[Delivery Date]],"dddd")</f>
        <v>Friday</v>
      </c>
      <c r="J1220" s="1" t="str">
        <f>TEXT(Table1[[#This Row],[Delivery Date]],"mmmm")</f>
        <v>August</v>
      </c>
      <c r="K1220" t="s">
        <v>236</v>
      </c>
      <c r="L1220" s="15" t="s">
        <v>65</v>
      </c>
      <c r="M1220" s="15" t="s">
        <v>154</v>
      </c>
      <c r="N1220" t="s">
        <v>3132</v>
      </c>
      <c r="O1220" s="15" t="s">
        <v>177</v>
      </c>
      <c r="P1220" s="15" t="s">
        <v>29</v>
      </c>
      <c r="Q1220" t="s">
        <v>1492</v>
      </c>
      <c r="R1220" t="s">
        <v>118</v>
      </c>
      <c r="S1220" t="s">
        <v>38</v>
      </c>
      <c r="T1220" t="s">
        <v>92</v>
      </c>
      <c r="U1220" s="15" t="s">
        <v>93</v>
      </c>
      <c r="V1220" s="15" t="s">
        <v>123</v>
      </c>
      <c r="W1220">
        <v>82</v>
      </c>
      <c r="X1220">
        <v>94.66</v>
      </c>
      <c r="Y1220" s="15">
        <v>7762.12</v>
      </c>
      <c r="Z1220">
        <v>12.68</v>
      </c>
      <c r="AA1220">
        <v>11</v>
      </c>
      <c r="AB1220">
        <v>1951</v>
      </c>
      <c r="AC1220" t="s">
        <v>36</v>
      </c>
      <c r="AD1220">
        <v>1705.59</v>
      </c>
      <c r="AE1220">
        <v>6056.53</v>
      </c>
    </row>
    <row r="1221" spans="1:31" x14ac:dyDescent="0.25">
      <c r="A1221" s="15">
        <v>101219</v>
      </c>
      <c r="B1221" s="1">
        <v>45310</v>
      </c>
      <c r="C1221" s="1" t="str">
        <f>TEXT(Table1[[#This Row],[Order Date]],"dddd")</f>
        <v>Friday</v>
      </c>
      <c r="D1221" s="16" t="str">
        <f>TEXT(Table1[[#This Row],[Order Date]],"mmmm")</f>
        <v>January</v>
      </c>
      <c r="E1221" s="1">
        <v>45310</v>
      </c>
      <c r="F1221" s="1" t="str">
        <f>TEXT(Table1[[#This Row],[Shipment Date]],"dddd")</f>
        <v>Friday</v>
      </c>
      <c r="G1221" s="1" t="str">
        <f>TEXT(Table1[[#This Row],[Shipment Date]],"mmmm")</f>
        <v>January</v>
      </c>
      <c r="H1221" s="1">
        <v>45318</v>
      </c>
      <c r="I1221" s="16" t="str">
        <f>TEXT(Table1[[#This Row],[Delivery Date]],"dddd")</f>
        <v>Saturday</v>
      </c>
      <c r="J1221" s="1" t="str">
        <f>TEXT(Table1[[#This Row],[Delivery Date]],"mmmm")</f>
        <v>January</v>
      </c>
      <c r="K1221" t="s">
        <v>3133</v>
      </c>
      <c r="L1221" s="15" t="s">
        <v>65</v>
      </c>
      <c r="M1221" s="15" t="s">
        <v>70</v>
      </c>
      <c r="N1221" t="s">
        <v>3134</v>
      </c>
      <c r="O1221" s="15" t="s">
        <v>230</v>
      </c>
      <c r="P1221" s="15" t="s">
        <v>80</v>
      </c>
      <c r="Q1221" t="s">
        <v>1399</v>
      </c>
      <c r="R1221" t="s">
        <v>122</v>
      </c>
      <c r="S1221" t="s">
        <v>32</v>
      </c>
      <c r="T1221" t="s">
        <v>151</v>
      </c>
      <c r="U1221" s="15" t="s">
        <v>152</v>
      </c>
      <c r="V1221" s="15" t="s">
        <v>35</v>
      </c>
      <c r="W1221">
        <v>90</v>
      </c>
      <c r="X1221">
        <v>143.1</v>
      </c>
      <c r="Y1221" s="15">
        <v>12879</v>
      </c>
      <c r="Z1221">
        <v>15.03</v>
      </c>
      <c r="AA1221">
        <v>8</v>
      </c>
      <c r="AB1221">
        <v>1116</v>
      </c>
      <c r="AC1221" t="s">
        <v>47</v>
      </c>
      <c r="AD1221">
        <v>-40.39</v>
      </c>
      <c r="AE1221">
        <v>12919.39</v>
      </c>
    </row>
    <row r="1222" spans="1:31" x14ac:dyDescent="0.25">
      <c r="A1222" s="15">
        <v>101220</v>
      </c>
      <c r="B1222" s="1">
        <v>45495</v>
      </c>
      <c r="C1222" s="1" t="str">
        <f>TEXT(Table1[[#This Row],[Order Date]],"dddd")</f>
        <v>Monday</v>
      </c>
      <c r="D1222" s="16" t="str">
        <f>TEXT(Table1[[#This Row],[Order Date]],"mmmm")</f>
        <v>July</v>
      </c>
      <c r="E1222" s="1">
        <v>45498</v>
      </c>
      <c r="F1222" s="1" t="str">
        <f>TEXT(Table1[[#This Row],[Shipment Date]],"dddd")</f>
        <v>Thursday</v>
      </c>
      <c r="G1222" s="1" t="str">
        <f>TEXT(Table1[[#This Row],[Shipment Date]],"mmmm")</f>
        <v>July</v>
      </c>
      <c r="H1222" s="1">
        <v>45506</v>
      </c>
      <c r="I1222" s="16" t="str">
        <f>TEXT(Table1[[#This Row],[Delivery Date]],"dddd")</f>
        <v>Friday</v>
      </c>
      <c r="J1222" s="1" t="str">
        <f>TEXT(Table1[[#This Row],[Delivery Date]],"mmmm")</f>
        <v>August</v>
      </c>
      <c r="K1222" t="s">
        <v>286</v>
      </c>
      <c r="L1222" s="15" t="s">
        <v>38</v>
      </c>
      <c r="M1222" s="15" t="s">
        <v>83</v>
      </c>
      <c r="N1222" t="s">
        <v>3135</v>
      </c>
      <c r="O1222" s="15" t="s">
        <v>182</v>
      </c>
      <c r="P1222" s="15" t="s">
        <v>80</v>
      </c>
      <c r="Q1222" t="s">
        <v>2652</v>
      </c>
      <c r="R1222" t="s">
        <v>91</v>
      </c>
      <c r="S1222" t="s">
        <v>54</v>
      </c>
      <c r="T1222" t="s">
        <v>74</v>
      </c>
      <c r="U1222" s="15" t="s">
        <v>75</v>
      </c>
      <c r="V1222" s="15" t="s">
        <v>35</v>
      </c>
      <c r="W1222">
        <v>153</v>
      </c>
      <c r="X1222">
        <v>139.01</v>
      </c>
      <c r="Y1222" s="15">
        <v>21268.53</v>
      </c>
      <c r="Z1222">
        <v>16.809999999999999</v>
      </c>
      <c r="AA1222">
        <v>8</v>
      </c>
      <c r="AB1222">
        <v>1551</v>
      </c>
      <c r="AC1222" t="s">
        <v>57</v>
      </c>
      <c r="AD1222">
        <v>5923.29</v>
      </c>
      <c r="AE1222">
        <v>15345.239999999998</v>
      </c>
    </row>
    <row r="1223" spans="1:31" x14ac:dyDescent="0.25">
      <c r="A1223" s="15">
        <v>101221</v>
      </c>
      <c r="B1223" s="1">
        <v>45843</v>
      </c>
      <c r="C1223" s="1" t="str">
        <f>TEXT(Table1[[#This Row],[Order Date]],"dddd")</f>
        <v>Saturday</v>
      </c>
      <c r="D1223" s="16" t="str">
        <f>TEXT(Table1[[#This Row],[Order Date]],"mmmm")</f>
        <v>July</v>
      </c>
      <c r="E1223" s="1">
        <v>45848</v>
      </c>
      <c r="F1223" s="1" t="str">
        <f>TEXT(Table1[[#This Row],[Shipment Date]],"dddd")</f>
        <v>Thursday</v>
      </c>
      <c r="G1223" s="1" t="str">
        <f>TEXT(Table1[[#This Row],[Shipment Date]],"mmmm")</f>
        <v>July</v>
      </c>
      <c r="H1223" s="1">
        <v>45860</v>
      </c>
      <c r="I1223" s="16" t="str">
        <f>TEXT(Table1[[#This Row],[Delivery Date]],"dddd")</f>
        <v>Tuesday</v>
      </c>
      <c r="J1223" s="1" t="str">
        <f>TEXT(Table1[[#This Row],[Delivery Date]],"mmmm")</f>
        <v>July</v>
      </c>
      <c r="K1223" t="s">
        <v>3136</v>
      </c>
      <c r="L1223" s="15" t="s">
        <v>54</v>
      </c>
      <c r="M1223" s="15" t="s">
        <v>165</v>
      </c>
      <c r="N1223" t="s">
        <v>3137</v>
      </c>
      <c r="O1223" s="15" t="s">
        <v>198</v>
      </c>
      <c r="P1223" s="15" t="s">
        <v>52</v>
      </c>
      <c r="Q1223" t="s">
        <v>3138</v>
      </c>
      <c r="R1223" t="s">
        <v>91</v>
      </c>
      <c r="S1223" t="s">
        <v>25</v>
      </c>
      <c r="T1223" t="s">
        <v>33</v>
      </c>
      <c r="U1223" s="15" t="s">
        <v>34</v>
      </c>
      <c r="V1223" s="15" t="s">
        <v>123</v>
      </c>
      <c r="W1223">
        <v>173</v>
      </c>
      <c r="X1223">
        <v>45.63</v>
      </c>
      <c r="Y1223" s="15">
        <v>7893.99</v>
      </c>
      <c r="Z1223">
        <v>14.9</v>
      </c>
      <c r="AA1223">
        <v>12</v>
      </c>
      <c r="AB1223">
        <v>2100</v>
      </c>
      <c r="AC1223" t="s">
        <v>57</v>
      </c>
      <c r="AD1223">
        <v>669.62</v>
      </c>
      <c r="AE1223">
        <v>7224.37</v>
      </c>
    </row>
    <row r="1224" spans="1:31" x14ac:dyDescent="0.25">
      <c r="A1224" s="15">
        <v>101222</v>
      </c>
      <c r="B1224" s="1">
        <v>45839</v>
      </c>
      <c r="C1224" s="1" t="str">
        <f>TEXT(Table1[[#This Row],[Order Date]],"dddd")</f>
        <v>Tuesday</v>
      </c>
      <c r="D1224" s="16" t="str">
        <f>TEXT(Table1[[#This Row],[Order Date]],"mmmm")</f>
        <v>July</v>
      </c>
      <c r="E1224" s="1">
        <v>45841</v>
      </c>
      <c r="F1224" s="1" t="str">
        <f>TEXT(Table1[[#This Row],[Shipment Date]],"dddd")</f>
        <v>Thursday</v>
      </c>
      <c r="G1224" s="1" t="str">
        <f>TEXT(Table1[[#This Row],[Shipment Date]],"mmmm")</f>
        <v>July</v>
      </c>
      <c r="H1224" s="1">
        <v>45852</v>
      </c>
      <c r="I1224" s="16" t="str">
        <f>TEXT(Table1[[#This Row],[Delivery Date]],"dddd")</f>
        <v>Monday</v>
      </c>
      <c r="J1224" s="1" t="str">
        <f>TEXT(Table1[[#This Row],[Delivery Date]],"mmmm")</f>
        <v>July</v>
      </c>
      <c r="K1224" t="s">
        <v>3139</v>
      </c>
      <c r="L1224" s="15" t="s">
        <v>38</v>
      </c>
      <c r="M1224" s="15" t="s">
        <v>49</v>
      </c>
      <c r="N1224" t="s">
        <v>3140</v>
      </c>
      <c r="O1224" s="15" t="s">
        <v>61</v>
      </c>
      <c r="P1224" s="15" t="s">
        <v>62</v>
      </c>
      <c r="Q1224" t="s">
        <v>3141</v>
      </c>
      <c r="R1224" t="s">
        <v>98</v>
      </c>
      <c r="S1224" t="s">
        <v>65</v>
      </c>
      <c r="T1224" t="s">
        <v>102</v>
      </c>
      <c r="U1224" s="15" t="s">
        <v>103</v>
      </c>
      <c r="V1224" s="15" t="s">
        <v>123</v>
      </c>
      <c r="W1224">
        <v>97</v>
      </c>
      <c r="X1224">
        <v>26.07</v>
      </c>
      <c r="Y1224" s="15">
        <v>2528.79</v>
      </c>
      <c r="Z1224">
        <v>13.05</v>
      </c>
      <c r="AA1224">
        <v>11</v>
      </c>
      <c r="AB1224">
        <v>4924</v>
      </c>
      <c r="AC1224" t="s">
        <v>36</v>
      </c>
      <c r="AD1224">
        <v>191.28</v>
      </c>
      <c r="AE1224">
        <v>2337.5099999999998</v>
      </c>
    </row>
    <row r="1225" spans="1:31" x14ac:dyDescent="0.25">
      <c r="A1225" s="15">
        <v>101223</v>
      </c>
      <c r="B1225" s="1">
        <v>45405</v>
      </c>
      <c r="C1225" s="1" t="str">
        <f>TEXT(Table1[[#This Row],[Order Date]],"dddd")</f>
        <v>Tuesday</v>
      </c>
      <c r="D1225" s="16" t="str">
        <f>TEXT(Table1[[#This Row],[Order Date]],"mmmm")</f>
        <v>April</v>
      </c>
      <c r="E1225" s="1">
        <v>45408</v>
      </c>
      <c r="F1225" s="1" t="str">
        <f>TEXT(Table1[[#This Row],[Shipment Date]],"dddd")</f>
        <v>Friday</v>
      </c>
      <c r="G1225" s="1" t="str">
        <f>TEXT(Table1[[#This Row],[Shipment Date]],"mmmm")</f>
        <v>April</v>
      </c>
      <c r="H1225" s="1">
        <v>45422</v>
      </c>
      <c r="I1225" s="16" t="str">
        <f>TEXT(Table1[[#This Row],[Delivery Date]],"dddd")</f>
        <v>Friday</v>
      </c>
      <c r="J1225" s="1" t="str">
        <f>TEXT(Table1[[#This Row],[Delivery Date]],"mmmm")</f>
        <v>May</v>
      </c>
      <c r="K1225" t="s">
        <v>3142</v>
      </c>
      <c r="L1225" s="15" t="s">
        <v>65</v>
      </c>
      <c r="M1225" s="15" t="s">
        <v>142</v>
      </c>
      <c r="N1225" t="s">
        <v>3143</v>
      </c>
      <c r="O1225" s="15" t="s">
        <v>72</v>
      </c>
      <c r="P1225" s="15" t="s">
        <v>42</v>
      </c>
      <c r="Q1225" t="s">
        <v>824</v>
      </c>
      <c r="R1225" t="s">
        <v>91</v>
      </c>
      <c r="S1225" t="s">
        <v>32</v>
      </c>
      <c r="T1225" t="s">
        <v>45</v>
      </c>
      <c r="U1225" s="15" t="s">
        <v>46</v>
      </c>
      <c r="V1225" s="15" t="s">
        <v>123</v>
      </c>
      <c r="W1225">
        <v>320</v>
      </c>
      <c r="X1225">
        <v>433.28</v>
      </c>
      <c r="Y1225" s="15">
        <v>138649.60000000001</v>
      </c>
      <c r="Z1225">
        <v>18.47</v>
      </c>
      <c r="AA1225">
        <v>14</v>
      </c>
      <c r="AB1225">
        <v>989</v>
      </c>
      <c r="AC1225" t="s">
        <v>36</v>
      </c>
      <c r="AD1225">
        <v>13732.74</v>
      </c>
      <c r="AE1225">
        <v>124916.86</v>
      </c>
    </row>
    <row r="1226" spans="1:31" x14ac:dyDescent="0.25">
      <c r="A1226" s="15">
        <v>101224</v>
      </c>
      <c r="B1226" s="1">
        <v>45695</v>
      </c>
      <c r="C1226" s="1" t="str">
        <f>TEXT(Table1[[#This Row],[Order Date]],"dddd")</f>
        <v>Friday</v>
      </c>
      <c r="D1226" s="16" t="str">
        <f>TEXT(Table1[[#This Row],[Order Date]],"mmmm")</f>
        <v>February</v>
      </c>
      <c r="E1226" s="1">
        <v>45695</v>
      </c>
      <c r="F1226" s="1" t="str">
        <f>TEXT(Table1[[#This Row],[Shipment Date]],"dddd")</f>
        <v>Friday</v>
      </c>
      <c r="G1226" s="1" t="str">
        <f>TEXT(Table1[[#This Row],[Shipment Date]],"mmmm")</f>
        <v>February</v>
      </c>
      <c r="H1226" s="1">
        <v>45709</v>
      </c>
      <c r="I1226" s="16" t="str">
        <f>TEXT(Table1[[#This Row],[Delivery Date]],"dddd")</f>
        <v>Friday</v>
      </c>
      <c r="J1226" s="1" t="str">
        <f>TEXT(Table1[[#This Row],[Delivery Date]],"mmmm")</f>
        <v>February</v>
      </c>
      <c r="K1226" t="s">
        <v>3144</v>
      </c>
      <c r="L1226" s="15" t="s">
        <v>25</v>
      </c>
      <c r="M1226" s="15" t="s">
        <v>59</v>
      </c>
      <c r="N1226" t="s">
        <v>3145</v>
      </c>
      <c r="O1226" s="15" t="s">
        <v>246</v>
      </c>
      <c r="P1226" s="15" t="s">
        <v>29</v>
      </c>
      <c r="Q1226" t="s">
        <v>1195</v>
      </c>
      <c r="R1226" t="s">
        <v>122</v>
      </c>
      <c r="S1226" t="s">
        <v>65</v>
      </c>
      <c r="T1226" t="s">
        <v>55</v>
      </c>
      <c r="U1226" s="15" t="s">
        <v>56</v>
      </c>
      <c r="V1226" s="15" t="s">
        <v>123</v>
      </c>
      <c r="W1226">
        <v>132</v>
      </c>
      <c r="X1226">
        <v>58.57</v>
      </c>
      <c r="Y1226" s="15">
        <v>7731.24</v>
      </c>
      <c r="Z1226">
        <v>13.9</v>
      </c>
      <c r="AA1226">
        <v>14</v>
      </c>
      <c r="AB1226">
        <v>1336</v>
      </c>
      <c r="AC1226" t="s">
        <v>36</v>
      </c>
      <c r="AD1226">
        <v>1685.02</v>
      </c>
      <c r="AE1226">
        <v>6046.2199999999993</v>
      </c>
    </row>
    <row r="1227" spans="1:31" x14ac:dyDescent="0.25">
      <c r="A1227" s="15">
        <v>101225</v>
      </c>
      <c r="B1227" s="1">
        <v>45404</v>
      </c>
      <c r="C1227" s="1" t="str">
        <f>TEXT(Table1[[#This Row],[Order Date]],"dddd")</f>
        <v>Monday</v>
      </c>
      <c r="D1227" s="16" t="str">
        <f>TEXT(Table1[[#This Row],[Order Date]],"mmmm")</f>
        <v>April</v>
      </c>
      <c r="E1227" s="1">
        <v>45404</v>
      </c>
      <c r="F1227" s="1" t="str">
        <f>TEXT(Table1[[#This Row],[Shipment Date]],"dddd")</f>
        <v>Monday</v>
      </c>
      <c r="G1227" s="1" t="str">
        <f>TEXT(Table1[[#This Row],[Shipment Date]],"mmmm")</f>
        <v>April</v>
      </c>
      <c r="H1227" s="1">
        <v>45417</v>
      </c>
      <c r="I1227" s="16" t="str">
        <f>TEXT(Table1[[#This Row],[Delivery Date]],"dddd")</f>
        <v>Sunday</v>
      </c>
      <c r="J1227" s="1" t="str">
        <f>TEXT(Table1[[#This Row],[Delivery Date]],"mmmm")</f>
        <v>May</v>
      </c>
      <c r="K1227" t="s">
        <v>3146</v>
      </c>
      <c r="L1227" s="15" t="s">
        <v>32</v>
      </c>
      <c r="M1227" s="15" t="s">
        <v>95</v>
      </c>
      <c r="N1227" t="s">
        <v>3147</v>
      </c>
      <c r="O1227" s="15" t="s">
        <v>116</v>
      </c>
      <c r="P1227" s="15" t="s">
        <v>62</v>
      </c>
      <c r="Q1227" t="s">
        <v>734</v>
      </c>
      <c r="R1227" t="s">
        <v>212</v>
      </c>
      <c r="S1227" t="s">
        <v>32</v>
      </c>
      <c r="T1227" t="s">
        <v>151</v>
      </c>
      <c r="U1227" s="15" t="s">
        <v>152</v>
      </c>
      <c r="V1227" s="15" t="s">
        <v>123</v>
      </c>
      <c r="W1227">
        <v>164</v>
      </c>
      <c r="X1227">
        <v>19.18</v>
      </c>
      <c r="Y1227" s="15">
        <v>3145.52</v>
      </c>
      <c r="Z1227">
        <v>10.87</v>
      </c>
      <c r="AA1227">
        <v>13</v>
      </c>
      <c r="AB1227">
        <v>3553</v>
      </c>
      <c r="AC1227" t="s">
        <v>188</v>
      </c>
      <c r="AD1227">
        <v>545.47</v>
      </c>
      <c r="AE1227">
        <v>2600.0500000000002</v>
      </c>
    </row>
    <row r="1228" spans="1:31" x14ac:dyDescent="0.25">
      <c r="A1228" s="15">
        <v>101226</v>
      </c>
      <c r="B1228" s="1">
        <v>45557</v>
      </c>
      <c r="C1228" s="1" t="str">
        <f>TEXT(Table1[[#This Row],[Order Date]],"dddd")</f>
        <v>Sunday</v>
      </c>
      <c r="D1228" s="16" t="str">
        <f>TEXT(Table1[[#This Row],[Order Date]],"mmmm")</f>
        <v>September</v>
      </c>
      <c r="E1228" s="1">
        <v>45559</v>
      </c>
      <c r="F1228" s="1" t="str">
        <f>TEXT(Table1[[#This Row],[Shipment Date]],"dddd")</f>
        <v>Tuesday</v>
      </c>
      <c r="G1228" s="1" t="str">
        <f>TEXT(Table1[[#This Row],[Shipment Date]],"mmmm")</f>
        <v>September</v>
      </c>
      <c r="H1228" s="1">
        <v>45568</v>
      </c>
      <c r="I1228" s="16" t="str">
        <f>TEXT(Table1[[#This Row],[Delivery Date]],"dddd")</f>
        <v>Thursday</v>
      </c>
      <c r="J1228" s="1" t="str">
        <f>TEXT(Table1[[#This Row],[Delivery Date]],"mmmm")</f>
        <v>October</v>
      </c>
      <c r="K1228" t="s">
        <v>3148</v>
      </c>
      <c r="L1228" s="15" t="s">
        <v>25</v>
      </c>
      <c r="M1228" s="15" t="s">
        <v>26</v>
      </c>
      <c r="N1228" t="s">
        <v>3149</v>
      </c>
      <c r="O1228" s="15" t="s">
        <v>182</v>
      </c>
      <c r="P1228" s="15" t="s">
        <v>80</v>
      </c>
      <c r="Q1228" t="s">
        <v>960</v>
      </c>
      <c r="R1228" t="s">
        <v>212</v>
      </c>
      <c r="S1228" t="s">
        <v>25</v>
      </c>
      <c r="T1228" t="s">
        <v>102</v>
      </c>
      <c r="U1228" s="15" t="s">
        <v>103</v>
      </c>
      <c r="V1228" s="15" t="s">
        <v>35</v>
      </c>
      <c r="W1228">
        <v>213</v>
      </c>
      <c r="X1228">
        <v>303.89999999999998</v>
      </c>
      <c r="Y1228" s="15">
        <v>64730.7</v>
      </c>
      <c r="Z1228">
        <v>13.71</v>
      </c>
      <c r="AA1228">
        <v>9</v>
      </c>
      <c r="AB1228">
        <v>813</v>
      </c>
      <c r="AC1228" t="s">
        <v>57</v>
      </c>
      <c r="AD1228">
        <v>12317.78</v>
      </c>
      <c r="AE1228">
        <v>52412.92</v>
      </c>
    </row>
    <row r="1229" spans="1:31" x14ac:dyDescent="0.25">
      <c r="A1229" s="15">
        <v>101227</v>
      </c>
      <c r="B1229" s="1">
        <v>45353</v>
      </c>
      <c r="C1229" s="1" t="str">
        <f>TEXT(Table1[[#This Row],[Order Date]],"dddd")</f>
        <v>Saturday</v>
      </c>
      <c r="D1229" s="16" t="str">
        <f>TEXT(Table1[[#This Row],[Order Date]],"mmmm")</f>
        <v>March</v>
      </c>
      <c r="E1229" s="1">
        <v>45354</v>
      </c>
      <c r="F1229" s="1" t="str">
        <f>TEXT(Table1[[#This Row],[Shipment Date]],"dddd")</f>
        <v>Sunday</v>
      </c>
      <c r="G1229" s="1" t="str">
        <f>TEXT(Table1[[#This Row],[Shipment Date]],"mmmm")</f>
        <v>March</v>
      </c>
      <c r="H1229" s="1">
        <v>45372</v>
      </c>
      <c r="I1229" s="16" t="str">
        <f>TEXT(Table1[[#This Row],[Delivery Date]],"dddd")</f>
        <v>Thursday</v>
      </c>
      <c r="J1229" s="1" t="str">
        <f>TEXT(Table1[[#This Row],[Delivery Date]],"mmmm")</f>
        <v>March</v>
      </c>
      <c r="K1229" t="s">
        <v>3150</v>
      </c>
      <c r="L1229" s="15" t="s">
        <v>54</v>
      </c>
      <c r="M1229" s="15" t="s">
        <v>193</v>
      </c>
      <c r="N1229" t="s">
        <v>3151</v>
      </c>
      <c r="O1229" s="15" t="s">
        <v>207</v>
      </c>
      <c r="P1229" s="15" t="s">
        <v>80</v>
      </c>
      <c r="Q1229" t="s">
        <v>3152</v>
      </c>
      <c r="R1229" t="s">
        <v>98</v>
      </c>
      <c r="S1229" t="s">
        <v>38</v>
      </c>
      <c r="T1229" t="s">
        <v>102</v>
      </c>
      <c r="U1229" s="15" t="s">
        <v>103</v>
      </c>
      <c r="V1229" s="15" t="s">
        <v>76</v>
      </c>
      <c r="W1229">
        <v>385</v>
      </c>
      <c r="X1229">
        <v>336.14</v>
      </c>
      <c r="Y1229" s="15">
        <v>129413.9</v>
      </c>
      <c r="Z1229">
        <v>15.04</v>
      </c>
      <c r="AA1229">
        <v>18</v>
      </c>
      <c r="AB1229">
        <v>985</v>
      </c>
      <c r="AC1229" t="s">
        <v>36</v>
      </c>
      <c r="AD1229">
        <v>21261.41</v>
      </c>
      <c r="AE1229">
        <v>108152.48999999999</v>
      </c>
    </row>
    <row r="1230" spans="1:31" x14ac:dyDescent="0.25">
      <c r="A1230" s="15">
        <v>101228</v>
      </c>
      <c r="B1230" s="1">
        <v>45700</v>
      </c>
      <c r="C1230" s="1" t="str">
        <f>TEXT(Table1[[#This Row],[Order Date]],"dddd")</f>
        <v>Wednesday</v>
      </c>
      <c r="D1230" s="16" t="str">
        <f>TEXT(Table1[[#This Row],[Order Date]],"mmmm")</f>
        <v>February</v>
      </c>
      <c r="E1230" s="1">
        <v>45702</v>
      </c>
      <c r="F1230" s="1" t="str">
        <f>TEXT(Table1[[#This Row],[Shipment Date]],"dddd")</f>
        <v>Friday</v>
      </c>
      <c r="G1230" s="1" t="str">
        <f>TEXT(Table1[[#This Row],[Shipment Date]],"mmmm")</f>
        <v>February</v>
      </c>
      <c r="H1230" s="1">
        <v>45715</v>
      </c>
      <c r="I1230" s="16" t="str">
        <f>TEXT(Table1[[#This Row],[Delivery Date]],"dddd")</f>
        <v>Thursday</v>
      </c>
      <c r="J1230" s="1" t="str">
        <f>TEXT(Table1[[#This Row],[Delivery Date]],"mmmm")</f>
        <v>February</v>
      </c>
      <c r="K1230" t="s">
        <v>3153</v>
      </c>
      <c r="L1230" s="15" t="s">
        <v>38</v>
      </c>
      <c r="M1230" s="15" t="s">
        <v>83</v>
      </c>
      <c r="N1230" t="s">
        <v>3154</v>
      </c>
      <c r="O1230" s="15" t="s">
        <v>416</v>
      </c>
      <c r="P1230" s="15" t="s">
        <v>80</v>
      </c>
      <c r="Q1230" t="s">
        <v>827</v>
      </c>
      <c r="R1230" t="s">
        <v>44</v>
      </c>
      <c r="S1230" t="s">
        <v>38</v>
      </c>
      <c r="T1230" t="s">
        <v>74</v>
      </c>
      <c r="U1230" s="15" t="s">
        <v>75</v>
      </c>
      <c r="V1230" s="15" t="s">
        <v>123</v>
      </c>
      <c r="W1230">
        <v>260</v>
      </c>
      <c r="X1230">
        <v>334.15</v>
      </c>
      <c r="Y1230" s="15">
        <v>86879</v>
      </c>
      <c r="Z1230">
        <v>12.6</v>
      </c>
      <c r="AA1230">
        <v>13</v>
      </c>
      <c r="AB1230">
        <v>1218</v>
      </c>
      <c r="AC1230" t="s">
        <v>36</v>
      </c>
      <c r="AD1230">
        <v>16283.84</v>
      </c>
      <c r="AE1230">
        <v>70595.16</v>
      </c>
    </row>
    <row r="1231" spans="1:31" x14ac:dyDescent="0.25">
      <c r="A1231" s="15">
        <v>101229</v>
      </c>
      <c r="B1231" s="1">
        <v>45292</v>
      </c>
      <c r="C1231" s="1" t="str">
        <f>TEXT(Table1[[#This Row],[Order Date]],"dddd")</f>
        <v>Monday</v>
      </c>
      <c r="D1231" s="16" t="str">
        <f>TEXT(Table1[[#This Row],[Order Date]],"mmmm")</f>
        <v>January</v>
      </c>
      <c r="E1231" s="1">
        <v>45292</v>
      </c>
      <c r="F1231" s="1" t="str">
        <f>TEXT(Table1[[#This Row],[Shipment Date]],"dddd")</f>
        <v>Monday</v>
      </c>
      <c r="G1231" s="1" t="str">
        <f>TEXT(Table1[[#This Row],[Shipment Date]],"mmmm")</f>
        <v>January</v>
      </c>
      <c r="H1231" s="1">
        <v>45305</v>
      </c>
      <c r="I1231" s="16" t="str">
        <f>TEXT(Table1[[#This Row],[Delivery Date]],"dddd")</f>
        <v>Sunday</v>
      </c>
      <c r="J1231" s="1" t="str">
        <f>TEXT(Table1[[#This Row],[Delivery Date]],"mmmm")</f>
        <v>January</v>
      </c>
      <c r="K1231" t="s">
        <v>3155</v>
      </c>
      <c r="L1231" s="15" t="s">
        <v>65</v>
      </c>
      <c r="M1231" s="15" t="s">
        <v>142</v>
      </c>
      <c r="N1231" t="s">
        <v>3156</v>
      </c>
      <c r="O1231" s="15" t="s">
        <v>61</v>
      </c>
      <c r="P1231" s="15" t="s">
        <v>62</v>
      </c>
      <c r="Q1231" t="s">
        <v>3098</v>
      </c>
      <c r="R1231" t="s">
        <v>98</v>
      </c>
      <c r="S1231" t="s">
        <v>25</v>
      </c>
      <c r="T1231" t="s">
        <v>66</v>
      </c>
      <c r="U1231" s="15" t="s">
        <v>67</v>
      </c>
      <c r="V1231" s="15" t="s">
        <v>76</v>
      </c>
      <c r="W1231">
        <v>474</v>
      </c>
      <c r="X1231">
        <v>45.19</v>
      </c>
      <c r="Y1231" s="15">
        <v>21420.06</v>
      </c>
      <c r="Z1231">
        <v>16.66</v>
      </c>
      <c r="AA1231">
        <v>13</v>
      </c>
      <c r="AB1231">
        <v>4178</v>
      </c>
      <c r="AC1231" t="s">
        <v>36</v>
      </c>
      <c r="AD1231">
        <v>2305.91</v>
      </c>
      <c r="AE1231">
        <v>19114.150000000001</v>
      </c>
    </row>
    <row r="1232" spans="1:31" x14ac:dyDescent="0.25">
      <c r="A1232" s="15">
        <v>101230</v>
      </c>
      <c r="B1232" s="1">
        <v>45801</v>
      </c>
      <c r="C1232" s="1" t="str">
        <f>TEXT(Table1[[#This Row],[Order Date]],"dddd")</f>
        <v>Saturday</v>
      </c>
      <c r="D1232" s="16" t="str">
        <f>TEXT(Table1[[#This Row],[Order Date]],"mmmm")</f>
        <v>May</v>
      </c>
      <c r="E1232" s="1">
        <v>45801</v>
      </c>
      <c r="F1232" s="1" t="str">
        <f>TEXT(Table1[[#This Row],[Shipment Date]],"dddd")</f>
        <v>Saturday</v>
      </c>
      <c r="G1232" s="1" t="str">
        <f>TEXT(Table1[[#This Row],[Shipment Date]],"mmmm")</f>
        <v>May</v>
      </c>
      <c r="H1232" s="1">
        <v>45811</v>
      </c>
      <c r="I1232" s="16" t="str">
        <f>TEXT(Table1[[#This Row],[Delivery Date]],"dddd")</f>
        <v>Tuesday</v>
      </c>
      <c r="J1232" s="1" t="str">
        <f>TEXT(Table1[[#This Row],[Delivery Date]],"mmmm")</f>
        <v>June</v>
      </c>
      <c r="K1232" t="s">
        <v>3157</v>
      </c>
      <c r="L1232" s="15" t="s">
        <v>25</v>
      </c>
      <c r="M1232" s="15" t="s">
        <v>172</v>
      </c>
      <c r="N1232" t="s">
        <v>3158</v>
      </c>
      <c r="O1232" s="15" t="s">
        <v>72</v>
      </c>
      <c r="P1232" s="15" t="s">
        <v>42</v>
      </c>
      <c r="Q1232" t="s">
        <v>731</v>
      </c>
      <c r="R1232" t="s">
        <v>118</v>
      </c>
      <c r="S1232" t="s">
        <v>54</v>
      </c>
      <c r="T1232" t="s">
        <v>107</v>
      </c>
      <c r="U1232" s="15" t="s">
        <v>108</v>
      </c>
      <c r="V1232" s="15" t="s">
        <v>123</v>
      </c>
      <c r="W1232">
        <v>176</v>
      </c>
      <c r="X1232">
        <v>205.93</v>
      </c>
      <c r="Y1232" s="15">
        <v>36243.68</v>
      </c>
      <c r="Z1232">
        <v>14.97</v>
      </c>
      <c r="AA1232">
        <v>10</v>
      </c>
      <c r="AB1232">
        <v>959</v>
      </c>
      <c r="AC1232" t="s">
        <v>36</v>
      </c>
      <c r="AD1232">
        <v>5592.25</v>
      </c>
      <c r="AE1232">
        <v>30651.43</v>
      </c>
    </row>
    <row r="1233" spans="1:31" x14ac:dyDescent="0.25">
      <c r="A1233" s="15">
        <v>101231</v>
      </c>
      <c r="B1233" s="1">
        <v>45341</v>
      </c>
      <c r="C1233" s="1" t="str">
        <f>TEXT(Table1[[#This Row],[Order Date]],"dddd")</f>
        <v>Monday</v>
      </c>
      <c r="D1233" s="16" t="str">
        <f>TEXT(Table1[[#This Row],[Order Date]],"mmmm")</f>
        <v>February</v>
      </c>
      <c r="E1233" s="1">
        <v>45342</v>
      </c>
      <c r="F1233" s="1" t="str">
        <f>TEXT(Table1[[#This Row],[Shipment Date]],"dddd")</f>
        <v>Tuesday</v>
      </c>
      <c r="G1233" s="1" t="str">
        <f>TEXT(Table1[[#This Row],[Shipment Date]],"mmmm")</f>
        <v>February</v>
      </c>
      <c r="H1233" s="1">
        <v>45350</v>
      </c>
      <c r="I1233" s="16" t="str">
        <f>TEXT(Table1[[#This Row],[Delivery Date]],"dddd")</f>
        <v>Wednesday</v>
      </c>
      <c r="J1233" s="1" t="str">
        <f>TEXT(Table1[[#This Row],[Delivery Date]],"mmmm")</f>
        <v>February</v>
      </c>
      <c r="K1233" t="s">
        <v>3159</v>
      </c>
      <c r="L1233" s="15" t="s">
        <v>32</v>
      </c>
      <c r="M1233" s="15" t="s">
        <v>273</v>
      </c>
      <c r="N1233" t="s">
        <v>3160</v>
      </c>
      <c r="O1233" s="15" t="s">
        <v>28</v>
      </c>
      <c r="P1233" s="15" t="s">
        <v>29</v>
      </c>
      <c r="Q1233" t="s">
        <v>1377</v>
      </c>
      <c r="R1233" t="s">
        <v>122</v>
      </c>
      <c r="S1233" t="s">
        <v>32</v>
      </c>
      <c r="T1233" t="s">
        <v>92</v>
      </c>
      <c r="U1233" s="15" t="s">
        <v>93</v>
      </c>
      <c r="V1233" s="15" t="s">
        <v>123</v>
      </c>
      <c r="W1233">
        <v>281</v>
      </c>
      <c r="X1233">
        <v>57.74</v>
      </c>
      <c r="Y1233" s="15">
        <v>16224.94</v>
      </c>
      <c r="Z1233">
        <v>12.98</v>
      </c>
      <c r="AA1233">
        <v>8</v>
      </c>
      <c r="AB1233">
        <v>3490</v>
      </c>
      <c r="AC1233" t="s">
        <v>36</v>
      </c>
      <c r="AD1233">
        <v>2210.56</v>
      </c>
      <c r="AE1233">
        <v>14014.380000000001</v>
      </c>
    </row>
    <row r="1234" spans="1:31" x14ac:dyDescent="0.25">
      <c r="A1234" s="15">
        <v>101232</v>
      </c>
      <c r="B1234" s="1">
        <v>45962</v>
      </c>
      <c r="C1234" s="1" t="str">
        <f>TEXT(Table1[[#This Row],[Order Date]],"dddd")</f>
        <v>Saturday</v>
      </c>
      <c r="D1234" s="16" t="str">
        <f>TEXT(Table1[[#This Row],[Order Date]],"mmmm")</f>
        <v>November</v>
      </c>
      <c r="E1234" s="1">
        <v>45965</v>
      </c>
      <c r="F1234" s="1" t="str">
        <f>TEXT(Table1[[#This Row],[Shipment Date]],"dddd")</f>
        <v>Tuesday</v>
      </c>
      <c r="G1234" s="1" t="str">
        <f>TEXT(Table1[[#This Row],[Shipment Date]],"mmmm")</f>
        <v>November</v>
      </c>
      <c r="H1234" s="1">
        <v>45983</v>
      </c>
      <c r="I1234" s="16" t="str">
        <f>TEXT(Table1[[#This Row],[Delivery Date]],"dddd")</f>
        <v>Saturday</v>
      </c>
      <c r="J1234" s="1" t="str">
        <f>TEXT(Table1[[#This Row],[Delivery Date]],"mmmm")</f>
        <v>November</v>
      </c>
      <c r="K1234" t="s">
        <v>3161</v>
      </c>
      <c r="L1234" s="15" t="s">
        <v>38</v>
      </c>
      <c r="M1234" s="15" t="s">
        <v>217</v>
      </c>
      <c r="N1234" t="s">
        <v>3162</v>
      </c>
      <c r="O1234" s="15" t="s">
        <v>79</v>
      </c>
      <c r="P1234" s="15" t="s">
        <v>80</v>
      </c>
      <c r="Q1234" t="s">
        <v>2134</v>
      </c>
      <c r="R1234" t="s">
        <v>31</v>
      </c>
      <c r="S1234" t="s">
        <v>32</v>
      </c>
      <c r="T1234" t="s">
        <v>45</v>
      </c>
      <c r="U1234" s="15" t="s">
        <v>46</v>
      </c>
      <c r="V1234" s="15" t="s">
        <v>76</v>
      </c>
      <c r="W1234">
        <v>489</v>
      </c>
      <c r="X1234">
        <v>280.55</v>
      </c>
      <c r="Y1234" s="15">
        <v>137188.95000000001</v>
      </c>
      <c r="Z1234">
        <v>16.93</v>
      </c>
      <c r="AA1234">
        <v>18</v>
      </c>
      <c r="AB1234">
        <v>1519</v>
      </c>
      <c r="AC1234" t="s">
        <v>57</v>
      </c>
      <c r="AD1234">
        <v>35716.769999999997</v>
      </c>
      <c r="AE1234">
        <v>101472.18000000002</v>
      </c>
    </row>
    <row r="1235" spans="1:31" x14ac:dyDescent="0.25">
      <c r="A1235" s="15">
        <v>101233</v>
      </c>
      <c r="B1235" s="1">
        <v>45928</v>
      </c>
      <c r="C1235" s="1" t="str">
        <f>TEXT(Table1[[#This Row],[Order Date]],"dddd")</f>
        <v>Sunday</v>
      </c>
      <c r="D1235" s="16" t="str">
        <f>TEXT(Table1[[#This Row],[Order Date]],"mmmm")</f>
        <v>September</v>
      </c>
      <c r="E1235" s="1">
        <v>45931</v>
      </c>
      <c r="F1235" s="1" t="str">
        <f>TEXT(Table1[[#This Row],[Shipment Date]],"dddd")</f>
        <v>Wednesday</v>
      </c>
      <c r="G1235" s="1" t="str">
        <f>TEXT(Table1[[#This Row],[Shipment Date]],"mmmm")</f>
        <v>October</v>
      </c>
      <c r="H1235" s="1">
        <v>45937</v>
      </c>
      <c r="I1235" s="16" t="str">
        <f>TEXT(Table1[[#This Row],[Delivery Date]],"dddd")</f>
        <v>Tuesday</v>
      </c>
      <c r="J1235" s="1" t="str">
        <f>TEXT(Table1[[#This Row],[Delivery Date]],"mmmm")</f>
        <v>October</v>
      </c>
      <c r="K1235" t="s">
        <v>3163</v>
      </c>
      <c r="L1235" s="15" t="s">
        <v>32</v>
      </c>
      <c r="M1235" s="15" t="s">
        <v>180</v>
      </c>
      <c r="N1235" t="s">
        <v>3164</v>
      </c>
      <c r="O1235" s="15" t="s">
        <v>238</v>
      </c>
      <c r="P1235" s="15" t="s">
        <v>62</v>
      </c>
      <c r="Q1235" t="s">
        <v>1522</v>
      </c>
      <c r="R1235" t="s">
        <v>91</v>
      </c>
      <c r="S1235" t="s">
        <v>54</v>
      </c>
      <c r="T1235" t="s">
        <v>55</v>
      </c>
      <c r="U1235" s="15" t="s">
        <v>56</v>
      </c>
      <c r="V1235" s="15" t="s">
        <v>35</v>
      </c>
      <c r="W1235">
        <v>191</v>
      </c>
      <c r="X1235">
        <v>31.7</v>
      </c>
      <c r="Y1235" s="15">
        <v>6054.7</v>
      </c>
      <c r="Z1235">
        <v>17.89</v>
      </c>
      <c r="AA1235">
        <v>6</v>
      </c>
      <c r="AB1235">
        <v>3365</v>
      </c>
      <c r="AC1235" t="s">
        <v>36</v>
      </c>
      <c r="AD1235">
        <v>374.67</v>
      </c>
      <c r="AE1235">
        <v>5680.03</v>
      </c>
    </row>
    <row r="1236" spans="1:31" x14ac:dyDescent="0.25">
      <c r="A1236" s="15">
        <v>101234</v>
      </c>
      <c r="B1236" s="1">
        <v>45754</v>
      </c>
      <c r="C1236" s="1" t="str">
        <f>TEXT(Table1[[#This Row],[Order Date]],"dddd")</f>
        <v>Monday</v>
      </c>
      <c r="D1236" s="16" t="str">
        <f>TEXT(Table1[[#This Row],[Order Date]],"mmmm")</f>
        <v>April</v>
      </c>
      <c r="E1236" s="1">
        <v>45756</v>
      </c>
      <c r="F1236" s="1" t="str">
        <f>TEXT(Table1[[#This Row],[Shipment Date]],"dddd")</f>
        <v>Wednesday</v>
      </c>
      <c r="G1236" s="1" t="str">
        <f>TEXT(Table1[[#This Row],[Shipment Date]],"mmmm")</f>
        <v>April</v>
      </c>
      <c r="H1236" s="1">
        <v>45763</v>
      </c>
      <c r="I1236" s="16" t="str">
        <f>TEXT(Table1[[#This Row],[Delivery Date]],"dddd")</f>
        <v>Wednesday</v>
      </c>
      <c r="J1236" s="1" t="str">
        <f>TEXT(Table1[[#This Row],[Delivery Date]],"mmmm")</f>
        <v>April</v>
      </c>
      <c r="K1236" t="s">
        <v>3165</v>
      </c>
      <c r="L1236" s="15" t="s">
        <v>32</v>
      </c>
      <c r="M1236" s="15" t="s">
        <v>364</v>
      </c>
      <c r="N1236" t="s">
        <v>3166</v>
      </c>
      <c r="O1236" s="15" t="s">
        <v>246</v>
      </c>
      <c r="P1236" s="15" t="s">
        <v>29</v>
      </c>
      <c r="Q1236" t="s">
        <v>518</v>
      </c>
      <c r="R1236" t="s">
        <v>91</v>
      </c>
      <c r="S1236" t="s">
        <v>25</v>
      </c>
      <c r="T1236" t="s">
        <v>107</v>
      </c>
      <c r="U1236" s="15" t="s">
        <v>108</v>
      </c>
      <c r="V1236" s="15" t="s">
        <v>35</v>
      </c>
      <c r="W1236">
        <v>17</v>
      </c>
      <c r="X1236">
        <v>60.34</v>
      </c>
      <c r="Y1236" s="15">
        <v>1025.78</v>
      </c>
      <c r="Z1236">
        <v>12.96</v>
      </c>
      <c r="AA1236">
        <v>7</v>
      </c>
      <c r="AB1236">
        <v>1763</v>
      </c>
      <c r="AC1236" t="s">
        <v>36</v>
      </c>
      <c r="AD1236">
        <v>255.32</v>
      </c>
      <c r="AE1236">
        <v>770.46</v>
      </c>
    </row>
    <row r="1237" spans="1:31" x14ac:dyDescent="0.25">
      <c r="A1237" s="15">
        <v>101235</v>
      </c>
      <c r="B1237" s="1">
        <v>45379</v>
      </c>
      <c r="C1237" s="1" t="str">
        <f>TEXT(Table1[[#This Row],[Order Date]],"dddd")</f>
        <v>Thursday</v>
      </c>
      <c r="D1237" s="16" t="str">
        <f>TEXT(Table1[[#This Row],[Order Date]],"mmmm")</f>
        <v>March</v>
      </c>
      <c r="E1237" s="1">
        <v>45380</v>
      </c>
      <c r="F1237" s="1" t="str">
        <f>TEXT(Table1[[#This Row],[Shipment Date]],"dddd")</f>
        <v>Friday</v>
      </c>
      <c r="G1237" s="1" t="str">
        <f>TEXT(Table1[[#This Row],[Shipment Date]],"mmmm")</f>
        <v>March</v>
      </c>
      <c r="H1237" s="1">
        <v>45385</v>
      </c>
      <c r="I1237" s="16" t="str">
        <f>TEXT(Table1[[#This Row],[Delivery Date]],"dddd")</f>
        <v>Wednesday</v>
      </c>
      <c r="J1237" s="1" t="str">
        <f>TEXT(Table1[[#This Row],[Delivery Date]],"mmmm")</f>
        <v>April</v>
      </c>
      <c r="K1237" t="s">
        <v>3167</v>
      </c>
      <c r="L1237" s="15" t="s">
        <v>65</v>
      </c>
      <c r="M1237" s="15" t="s">
        <v>70</v>
      </c>
      <c r="N1237" t="s">
        <v>3168</v>
      </c>
      <c r="O1237" s="15" t="s">
        <v>85</v>
      </c>
      <c r="P1237" s="15" t="s">
        <v>52</v>
      </c>
      <c r="Q1237" t="s">
        <v>745</v>
      </c>
      <c r="R1237" t="s">
        <v>113</v>
      </c>
      <c r="S1237" t="s">
        <v>54</v>
      </c>
      <c r="T1237" t="s">
        <v>33</v>
      </c>
      <c r="U1237" s="15" t="s">
        <v>34</v>
      </c>
      <c r="V1237" s="15" t="s">
        <v>35</v>
      </c>
      <c r="W1237">
        <v>344</v>
      </c>
      <c r="X1237">
        <v>71.239999999999995</v>
      </c>
      <c r="Y1237" s="15">
        <v>24506.560000000001</v>
      </c>
      <c r="Z1237">
        <v>22.23</v>
      </c>
      <c r="AA1237">
        <v>5</v>
      </c>
      <c r="AB1237">
        <v>2077</v>
      </c>
      <c r="AC1237" t="s">
        <v>57</v>
      </c>
      <c r="AD1237">
        <v>4245.05</v>
      </c>
      <c r="AE1237">
        <v>20261.510000000002</v>
      </c>
    </row>
    <row r="1238" spans="1:31" x14ac:dyDescent="0.25">
      <c r="A1238" s="15">
        <v>101236</v>
      </c>
      <c r="B1238" s="1">
        <v>45597</v>
      </c>
      <c r="C1238" s="1" t="str">
        <f>TEXT(Table1[[#This Row],[Order Date]],"dddd")</f>
        <v>Friday</v>
      </c>
      <c r="D1238" s="16" t="str">
        <f>TEXT(Table1[[#This Row],[Order Date]],"mmmm")</f>
        <v>November</v>
      </c>
      <c r="E1238" s="1">
        <v>45600</v>
      </c>
      <c r="F1238" s="1" t="str">
        <f>TEXT(Table1[[#This Row],[Shipment Date]],"dddd")</f>
        <v>Monday</v>
      </c>
      <c r="G1238" s="1" t="str">
        <f>TEXT(Table1[[#This Row],[Shipment Date]],"mmmm")</f>
        <v>November</v>
      </c>
      <c r="H1238" s="1">
        <v>45610</v>
      </c>
      <c r="I1238" s="16" t="str">
        <f>TEXT(Table1[[#This Row],[Delivery Date]],"dddd")</f>
        <v>Thursday</v>
      </c>
      <c r="J1238" s="1" t="str">
        <f>TEXT(Table1[[#This Row],[Delivery Date]],"mmmm")</f>
        <v>November</v>
      </c>
      <c r="K1238" t="s">
        <v>3169</v>
      </c>
      <c r="L1238" s="15" t="s">
        <v>25</v>
      </c>
      <c r="M1238" s="15" t="s">
        <v>169</v>
      </c>
      <c r="N1238" t="s">
        <v>3170</v>
      </c>
      <c r="O1238" s="15" t="s">
        <v>149</v>
      </c>
      <c r="P1238" s="15" t="s">
        <v>42</v>
      </c>
      <c r="Q1238" t="s">
        <v>3171</v>
      </c>
      <c r="R1238" t="s">
        <v>187</v>
      </c>
      <c r="S1238" t="s">
        <v>25</v>
      </c>
      <c r="T1238" t="s">
        <v>45</v>
      </c>
      <c r="U1238" s="15" t="s">
        <v>46</v>
      </c>
      <c r="V1238" s="15" t="s">
        <v>35</v>
      </c>
      <c r="W1238">
        <v>442</v>
      </c>
      <c r="X1238">
        <v>317.24</v>
      </c>
      <c r="Y1238" s="15">
        <v>140220.07999999999</v>
      </c>
      <c r="Z1238">
        <v>18.52</v>
      </c>
      <c r="AA1238">
        <v>10</v>
      </c>
      <c r="AB1238">
        <v>1621</v>
      </c>
      <c r="AC1238" t="s">
        <v>36</v>
      </c>
      <c r="AD1238">
        <v>16263.26</v>
      </c>
      <c r="AE1238">
        <v>123956.81999999999</v>
      </c>
    </row>
    <row r="1239" spans="1:31" x14ac:dyDescent="0.25">
      <c r="A1239" s="15">
        <v>101237</v>
      </c>
      <c r="B1239" s="1">
        <v>45514</v>
      </c>
      <c r="C1239" s="1" t="str">
        <f>TEXT(Table1[[#This Row],[Order Date]],"dddd")</f>
        <v>Saturday</v>
      </c>
      <c r="D1239" s="16" t="str">
        <f>TEXT(Table1[[#This Row],[Order Date]],"mmmm")</f>
        <v>August</v>
      </c>
      <c r="E1239" s="1">
        <v>45517</v>
      </c>
      <c r="F1239" s="1" t="str">
        <f>TEXT(Table1[[#This Row],[Shipment Date]],"dddd")</f>
        <v>Tuesday</v>
      </c>
      <c r="G1239" s="1" t="str">
        <f>TEXT(Table1[[#This Row],[Shipment Date]],"mmmm")</f>
        <v>August</v>
      </c>
      <c r="H1239" s="1">
        <v>45523</v>
      </c>
      <c r="I1239" s="16" t="str">
        <f>TEXT(Table1[[#This Row],[Delivery Date]],"dddd")</f>
        <v>Monday</v>
      </c>
      <c r="J1239" s="1" t="str">
        <f>TEXT(Table1[[#This Row],[Delivery Date]],"mmmm")</f>
        <v>August</v>
      </c>
      <c r="K1239" t="s">
        <v>3172</v>
      </c>
      <c r="L1239" s="15" t="s">
        <v>54</v>
      </c>
      <c r="M1239" s="15" t="s">
        <v>225</v>
      </c>
      <c r="N1239" t="s">
        <v>3173</v>
      </c>
      <c r="O1239" s="15" t="s">
        <v>134</v>
      </c>
      <c r="P1239" s="15" t="s">
        <v>52</v>
      </c>
      <c r="Q1239" t="s">
        <v>3021</v>
      </c>
      <c r="R1239" t="s">
        <v>113</v>
      </c>
      <c r="S1239" t="s">
        <v>54</v>
      </c>
      <c r="T1239" t="s">
        <v>74</v>
      </c>
      <c r="U1239" s="15" t="s">
        <v>75</v>
      </c>
      <c r="V1239" s="15" t="s">
        <v>35</v>
      </c>
      <c r="W1239">
        <v>129</v>
      </c>
      <c r="X1239">
        <v>22.13</v>
      </c>
      <c r="Y1239" s="15">
        <v>2854.77</v>
      </c>
      <c r="Z1239">
        <v>11.95</v>
      </c>
      <c r="AA1239">
        <v>6</v>
      </c>
      <c r="AB1239">
        <v>1901</v>
      </c>
      <c r="AC1239" t="s">
        <v>36</v>
      </c>
      <c r="AD1239">
        <v>501.07</v>
      </c>
      <c r="AE1239">
        <v>2353.6999999999998</v>
      </c>
    </row>
    <row r="1240" spans="1:31" x14ac:dyDescent="0.25">
      <c r="A1240" s="15">
        <v>101238</v>
      </c>
      <c r="B1240" s="1">
        <v>45840</v>
      </c>
      <c r="C1240" s="1" t="str">
        <f>TEXT(Table1[[#This Row],[Order Date]],"dddd")</f>
        <v>Wednesday</v>
      </c>
      <c r="D1240" s="16" t="str">
        <f>TEXT(Table1[[#This Row],[Order Date]],"mmmm")</f>
        <v>July</v>
      </c>
      <c r="E1240" s="1">
        <v>45840</v>
      </c>
      <c r="F1240" s="1" t="str">
        <f>TEXT(Table1[[#This Row],[Shipment Date]],"dddd")</f>
        <v>Wednesday</v>
      </c>
      <c r="G1240" s="1" t="str">
        <f>TEXT(Table1[[#This Row],[Shipment Date]],"mmmm")</f>
        <v>July</v>
      </c>
      <c r="H1240" s="1">
        <v>45849</v>
      </c>
      <c r="I1240" s="16" t="str">
        <f>TEXT(Table1[[#This Row],[Delivery Date]],"dddd")</f>
        <v>Friday</v>
      </c>
      <c r="J1240" s="1" t="str">
        <f>TEXT(Table1[[#This Row],[Delivery Date]],"mmmm")</f>
        <v>July</v>
      </c>
      <c r="K1240" t="s">
        <v>3174</v>
      </c>
      <c r="L1240" s="15" t="s">
        <v>65</v>
      </c>
      <c r="M1240" s="15" t="s">
        <v>154</v>
      </c>
      <c r="N1240" t="s">
        <v>3175</v>
      </c>
      <c r="O1240" s="15" t="s">
        <v>278</v>
      </c>
      <c r="P1240" s="15" t="s">
        <v>29</v>
      </c>
      <c r="Q1240" t="s">
        <v>2761</v>
      </c>
      <c r="R1240" t="s">
        <v>31</v>
      </c>
      <c r="S1240" t="s">
        <v>65</v>
      </c>
      <c r="T1240" t="s">
        <v>203</v>
      </c>
      <c r="U1240" s="15" t="s">
        <v>204</v>
      </c>
      <c r="V1240" s="15" t="s">
        <v>123</v>
      </c>
      <c r="W1240">
        <v>353</v>
      </c>
      <c r="X1240">
        <v>75.66</v>
      </c>
      <c r="Y1240" s="15">
        <v>26707.98</v>
      </c>
      <c r="Z1240">
        <v>14.27</v>
      </c>
      <c r="AA1240">
        <v>9</v>
      </c>
      <c r="AB1240">
        <v>2208</v>
      </c>
      <c r="AC1240" t="s">
        <v>36</v>
      </c>
      <c r="AD1240">
        <v>6585.92</v>
      </c>
      <c r="AE1240">
        <v>20122.059999999998</v>
      </c>
    </row>
    <row r="1241" spans="1:31" x14ac:dyDescent="0.25">
      <c r="A1241" s="15">
        <v>101239</v>
      </c>
      <c r="B1241" s="1">
        <v>45835</v>
      </c>
      <c r="C1241" s="1" t="str">
        <f>TEXT(Table1[[#This Row],[Order Date]],"dddd")</f>
        <v>Friday</v>
      </c>
      <c r="D1241" s="16" t="str">
        <f>TEXT(Table1[[#This Row],[Order Date]],"mmmm")</f>
        <v>June</v>
      </c>
      <c r="E1241" s="1">
        <v>45838</v>
      </c>
      <c r="F1241" s="1" t="str">
        <f>TEXT(Table1[[#This Row],[Shipment Date]],"dddd")</f>
        <v>Monday</v>
      </c>
      <c r="G1241" s="1" t="str">
        <f>TEXT(Table1[[#This Row],[Shipment Date]],"mmmm")</f>
        <v>June</v>
      </c>
      <c r="H1241" s="1">
        <v>45848</v>
      </c>
      <c r="I1241" s="16" t="str">
        <f>TEXT(Table1[[#This Row],[Delivery Date]],"dddd")</f>
        <v>Thursday</v>
      </c>
      <c r="J1241" s="1" t="str">
        <f>TEXT(Table1[[#This Row],[Delivery Date]],"mmmm")</f>
        <v>July</v>
      </c>
      <c r="K1241" t="s">
        <v>3176</v>
      </c>
      <c r="L1241" s="15" t="s">
        <v>38</v>
      </c>
      <c r="M1241" s="15" t="s">
        <v>217</v>
      </c>
      <c r="N1241" t="s">
        <v>3177</v>
      </c>
      <c r="O1241" s="15" t="s">
        <v>278</v>
      </c>
      <c r="P1241" s="15" t="s">
        <v>29</v>
      </c>
      <c r="Q1241" t="s">
        <v>167</v>
      </c>
      <c r="R1241" t="s">
        <v>44</v>
      </c>
      <c r="S1241" t="s">
        <v>25</v>
      </c>
      <c r="T1241" t="s">
        <v>92</v>
      </c>
      <c r="U1241" s="15" t="s">
        <v>93</v>
      </c>
      <c r="V1241" s="15" t="s">
        <v>123</v>
      </c>
      <c r="W1241">
        <v>49</v>
      </c>
      <c r="X1241">
        <v>13.48</v>
      </c>
      <c r="Y1241" s="15">
        <v>660.52</v>
      </c>
      <c r="Z1241">
        <v>11.88</v>
      </c>
      <c r="AA1241">
        <v>10</v>
      </c>
      <c r="AB1241">
        <v>2309</v>
      </c>
      <c r="AC1241" t="s">
        <v>36</v>
      </c>
      <c r="AD1241">
        <v>94.29</v>
      </c>
      <c r="AE1241">
        <v>566.23</v>
      </c>
    </row>
    <row r="1242" spans="1:31" x14ac:dyDescent="0.25">
      <c r="A1242" s="15">
        <v>101240</v>
      </c>
      <c r="B1242" s="1">
        <v>45549</v>
      </c>
      <c r="C1242" s="1" t="str">
        <f>TEXT(Table1[[#This Row],[Order Date]],"dddd")</f>
        <v>Saturday</v>
      </c>
      <c r="D1242" s="16" t="str">
        <f>TEXT(Table1[[#This Row],[Order Date]],"mmmm")</f>
        <v>September</v>
      </c>
      <c r="E1242" s="1">
        <v>45554</v>
      </c>
      <c r="F1242" s="1" t="str">
        <f>TEXT(Table1[[#This Row],[Shipment Date]],"dddd")</f>
        <v>Thursday</v>
      </c>
      <c r="G1242" s="1" t="str">
        <f>TEXT(Table1[[#This Row],[Shipment Date]],"mmmm")</f>
        <v>September</v>
      </c>
      <c r="H1242" s="1">
        <v>45567</v>
      </c>
      <c r="I1242" s="16" t="str">
        <f>TEXT(Table1[[#This Row],[Delivery Date]],"dddd")</f>
        <v>Wednesday</v>
      </c>
      <c r="J1242" s="1" t="str">
        <f>TEXT(Table1[[#This Row],[Delivery Date]],"mmmm")</f>
        <v>October</v>
      </c>
      <c r="K1242" t="s">
        <v>3178</v>
      </c>
      <c r="L1242" s="15" t="s">
        <v>32</v>
      </c>
      <c r="M1242" s="15" t="s">
        <v>364</v>
      </c>
      <c r="N1242" t="s">
        <v>3179</v>
      </c>
      <c r="O1242" s="15" t="s">
        <v>198</v>
      </c>
      <c r="P1242" s="15" t="s">
        <v>52</v>
      </c>
      <c r="Q1242" t="s">
        <v>2455</v>
      </c>
      <c r="R1242" t="s">
        <v>118</v>
      </c>
      <c r="S1242" t="s">
        <v>65</v>
      </c>
      <c r="T1242" t="s">
        <v>45</v>
      </c>
      <c r="U1242" s="15" t="s">
        <v>46</v>
      </c>
      <c r="V1242" s="15" t="s">
        <v>123</v>
      </c>
      <c r="W1242">
        <v>98</v>
      </c>
      <c r="X1242">
        <v>14.46</v>
      </c>
      <c r="Y1242" s="15">
        <v>1417.08</v>
      </c>
      <c r="Z1242">
        <v>13.07</v>
      </c>
      <c r="AA1242">
        <v>13</v>
      </c>
      <c r="AB1242">
        <v>437</v>
      </c>
      <c r="AC1242" t="s">
        <v>36</v>
      </c>
      <c r="AD1242">
        <v>233.47</v>
      </c>
      <c r="AE1242">
        <v>1183.6099999999999</v>
      </c>
    </row>
    <row r="1243" spans="1:31" x14ac:dyDescent="0.25">
      <c r="A1243" s="15">
        <v>101241</v>
      </c>
      <c r="B1243" s="1">
        <v>45760</v>
      </c>
      <c r="C1243" s="1" t="str">
        <f>TEXT(Table1[[#This Row],[Order Date]],"dddd")</f>
        <v>Sunday</v>
      </c>
      <c r="D1243" s="16" t="str">
        <f>TEXT(Table1[[#This Row],[Order Date]],"mmmm")</f>
        <v>April</v>
      </c>
      <c r="E1243" s="1">
        <v>45764</v>
      </c>
      <c r="F1243" s="1" t="str">
        <f>TEXT(Table1[[#This Row],[Shipment Date]],"dddd")</f>
        <v>Thursday</v>
      </c>
      <c r="G1243" s="1" t="str">
        <f>TEXT(Table1[[#This Row],[Shipment Date]],"mmmm")</f>
        <v>April</v>
      </c>
      <c r="H1243" s="1">
        <v>45767</v>
      </c>
      <c r="I1243" s="16" t="str">
        <f>TEXT(Table1[[#This Row],[Delivery Date]],"dddd")</f>
        <v>Sunday</v>
      </c>
      <c r="J1243" s="1" t="str">
        <f>TEXT(Table1[[#This Row],[Delivery Date]],"mmmm")</f>
        <v>April</v>
      </c>
      <c r="K1243" t="s">
        <v>1188</v>
      </c>
      <c r="L1243" s="15" t="s">
        <v>54</v>
      </c>
      <c r="M1243" s="15" t="s">
        <v>225</v>
      </c>
      <c r="N1243" t="s">
        <v>3180</v>
      </c>
      <c r="O1243" s="15" t="s">
        <v>79</v>
      </c>
      <c r="P1243" s="15" t="s">
        <v>80</v>
      </c>
      <c r="Q1243" t="s">
        <v>3181</v>
      </c>
      <c r="R1243" t="s">
        <v>91</v>
      </c>
      <c r="S1243" t="s">
        <v>32</v>
      </c>
      <c r="T1243" t="s">
        <v>151</v>
      </c>
      <c r="U1243" s="15" t="s">
        <v>152</v>
      </c>
      <c r="V1243" s="15" t="s">
        <v>68</v>
      </c>
      <c r="W1243">
        <v>147</v>
      </c>
      <c r="X1243">
        <v>212.66</v>
      </c>
      <c r="Y1243" s="15">
        <v>31261.02</v>
      </c>
      <c r="Z1243">
        <v>38.04</v>
      </c>
      <c r="AA1243">
        <v>3</v>
      </c>
      <c r="AB1243">
        <v>1674</v>
      </c>
      <c r="AC1243" t="s">
        <v>36</v>
      </c>
      <c r="AD1243">
        <v>4210.7700000000004</v>
      </c>
      <c r="AE1243">
        <v>27050.25</v>
      </c>
    </row>
    <row r="1244" spans="1:31" x14ac:dyDescent="0.25">
      <c r="A1244" s="15">
        <v>101242</v>
      </c>
      <c r="B1244" s="1">
        <v>45352</v>
      </c>
      <c r="C1244" s="1" t="str">
        <f>TEXT(Table1[[#This Row],[Order Date]],"dddd")</f>
        <v>Friday</v>
      </c>
      <c r="D1244" s="16" t="str">
        <f>TEXT(Table1[[#This Row],[Order Date]],"mmmm")</f>
        <v>March</v>
      </c>
      <c r="E1244" s="1">
        <v>45355</v>
      </c>
      <c r="F1244" s="1" t="str">
        <f>TEXT(Table1[[#This Row],[Shipment Date]],"dddd")</f>
        <v>Monday</v>
      </c>
      <c r="G1244" s="1" t="str">
        <f>TEXT(Table1[[#This Row],[Shipment Date]],"mmmm")</f>
        <v>March</v>
      </c>
      <c r="H1244" s="1">
        <v>45359</v>
      </c>
      <c r="I1244" s="16" t="str">
        <f>TEXT(Table1[[#This Row],[Delivery Date]],"dddd")</f>
        <v>Friday</v>
      </c>
      <c r="J1244" s="1" t="str">
        <f>TEXT(Table1[[#This Row],[Delivery Date]],"mmmm")</f>
        <v>March</v>
      </c>
      <c r="K1244" t="s">
        <v>3182</v>
      </c>
      <c r="L1244" s="15" t="s">
        <v>25</v>
      </c>
      <c r="M1244" s="15" t="s">
        <v>26</v>
      </c>
      <c r="N1244" t="s">
        <v>3183</v>
      </c>
      <c r="O1244" s="15" t="s">
        <v>246</v>
      </c>
      <c r="P1244" s="15" t="s">
        <v>29</v>
      </c>
      <c r="Q1244" t="s">
        <v>2919</v>
      </c>
      <c r="R1244" t="s">
        <v>64</v>
      </c>
      <c r="S1244" t="s">
        <v>54</v>
      </c>
      <c r="T1244" t="s">
        <v>45</v>
      </c>
      <c r="U1244" s="15" t="s">
        <v>46</v>
      </c>
      <c r="V1244" s="15" t="s">
        <v>68</v>
      </c>
      <c r="W1244">
        <v>241</v>
      </c>
      <c r="X1244">
        <v>119.54</v>
      </c>
      <c r="Y1244" s="15">
        <v>28809.14</v>
      </c>
      <c r="Z1244">
        <v>44.13</v>
      </c>
      <c r="AA1244">
        <v>4</v>
      </c>
      <c r="AB1244">
        <v>2891</v>
      </c>
      <c r="AC1244" t="s">
        <v>36</v>
      </c>
      <c r="AD1244">
        <v>3469.93</v>
      </c>
      <c r="AE1244">
        <v>25339.21</v>
      </c>
    </row>
    <row r="1245" spans="1:31" x14ac:dyDescent="0.25">
      <c r="A1245" s="15">
        <v>101243</v>
      </c>
      <c r="B1245" s="1">
        <v>46014</v>
      </c>
      <c r="C1245" s="1" t="str">
        <f>TEXT(Table1[[#This Row],[Order Date]],"dddd")</f>
        <v>Tuesday</v>
      </c>
      <c r="D1245" s="16" t="str">
        <f>TEXT(Table1[[#This Row],[Order Date]],"mmmm")</f>
        <v>December</v>
      </c>
      <c r="E1245" s="1">
        <v>46016</v>
      </c>
      <c r="F1245" s="1" t="str">
        <f>TEXT(Table1[[#This Row],[Shipment Date]],"dddd")</f>
        <v>Thursday</v>
      </c>
      <c r="G1245" s="1" t="str">
        <f>TEXT(Table1[[#This Row],[Shipment Date]],"mmmm")</f>
        <v>December</v>
      </c>
      <c r="H1245" s="1">
        <v>46021</v>
      </c>
      <c r="I1245" s="16" t="str">
        <f>TEXT(Table1[[#This Row],[Delivery Date]],"dddd")</f>
        <v>Tuesday</v>
      </c>
      <c r="J1245" s="1" t="str">
        <f>TEXT(Table1[[#This Row],[Delivery Date]],"mmmm")</f>
        <v>December</v>
      </c>
      <c r="K1245" t="s">
        <v>3184</v>
      </c>
      <c r="L1245" s="15" t="s">
        <v>54</v>
      </c>
      <c r="M1245" s="15" t="s">
        <v>225</v>
      </c>
      <c r="N1245" t="s">
        <v>3185</v>
      </c>
      <c r="O1245" s="15" t="s">
        <v>139</v>
      </c>
      <c r="P1245" s="15" t="s">
        <v>42</v>
      </c>
      <c r="Q1245" t="s">
        <v>3186</v>
      </c>
      <c r="R1245" t="s">
        <v>91</v>
      </c>
      <c r="S1245" t="s">
        <v>54</v>
      </c>
      <c r="T1245" t="s">
        <v>33</v>
      </c>
      <c r="U1245" s="15" t="s">
        <v>34</v>
      </c>
      <c r="V1245" s="15" t="s">
        <v>123</v>
      </c>
      <c r="W1245">
        <v>278</v>
      </c>
      <c r="X1245">
        <v>156.97999999999999</v>
      </c>
      <c r="Y1245" s="15">
        <v>43640.44</v>
      </c>
      <c r="Z1245">
        <v>12.92</v>
      </c>
      <c r="AA1245">
        <v>5</v>
      </c>
      <c r="AB1245">
        <v>433</v>
      </c>
      <c r="AC1245" t="s">
        <v>36</v>
      </c>
      <c r="AD1245">
        <v>5923.09</v>
      </c>
      <c r="AE1245">
        <v>37717.350000000006</v>
      </c>
    </row>
    <row r="1246" spans="1:31" x14ac:dyDescent="0.25">
      <c r="A1246" s="15">
        <v>101244</v>
      </c>
      <c r="B1246" s="1">
        <v>45523</v>
      </c>
      <c r="C1246" s="1" t="str">
        <f>TEXT(Table1[[#This Row],[Order Date]],"dddd")</f>
        <v>Monday</v>
      </c>
      <c r="D1246" s="16" t="str">
        <f>TEXT(Table1[[#This Row],[Order Date]],"mmmm")</f>
        <v>August</v>
      </c>
      <c r="E1246" s="1">
        <v>45525</v>
      </c>
      <c r="F1246" s="1" t="str">
        <f>TEXT(Table1[[#This Row],[Shipment Date]],"dddd")</f>
        <v>Wednesday</v>
      </c>
      <c r="G1246" s="1" t="str">
        <f>TEXT(Table1[[#This Row],[Shipment Date]],"mmmm")</f>
        <v>August</v>
      </c>
      <c r="H1246" s="1">
        <v>45529</v>
      </c>
      <c r="I1246" s="16" t="str">
        <f>TEXT(Table1[[#This Row],[Delivery Date]],"dddd")</f>
        <v>Sunday</v>
      </c>
      <c r="J1246" s="1" t="str">
        <f>TEXT(Table1[[#This Row],[Delivery Date]],"mmmm")</f>
        <v>August</v>
      </c>
      <c r="K1246" t="s">
        <v>3187</v>
      </c>
      <c r="L1246" s="15" t="s">
        <v>65</v>
      </c>
      <c r="M1246" s="15" t="s">
        <v>142</v>
      </c>
      <c r="N1246" t="s">
        <v>3188</v>
      </c>
      <c r="O1246" s="15" t="s">
        <v>191</v>
      </c>
      <c r="P1246" s="15" t="s">
        <v>62</v>
      </c>
      <c r="Q1246" t="s">
        <v>1837</v>
      </c>
      <c r="R1246" t="s">
        <v>118</v>
      </c>
      <c r="S1246" t="s">
        <v>38</v>
      </c>
      <c r="T1246" t="s">
        <v>102</v>
      </c>
      <c r="U1246" s="15" t="s">
        <v>103</v>
      </c>
      <c r="V1246" s="15" t="s">
        <v>123</v>
      </c>
      <c r="W1246">
        <v>312</v>
      </c>
      <c r="X1246">
        <v>21.76</v>
      </c>
      <c r="Y1246" s="15">
        <v>6789.12</v>
      </c>
      <c r="Z1246">
        <v>18.27</v>
      </c>
      <c r="AA1246">
        <v>4</v>
      </c>
      <c r="AB1246">
        <v>2944</v>
      </c>
      <c r="AC1246" t="s">
        <v>36</v>
      </c>
      <c r="AD1246">
        <v>804.62</v>
      </c>
      <c r="AE1246">
        <v>5984.5</v>
      </c>
    </row>
    <row r="1247" spans="1:31" x14ac:dyDescent="0.25">
      <c r="A1247" s="15">
        <v>101245</v>
      </c>
      <c r="B1247" s="1">
        <v>45619</v>
      </c>
      <c r="C1247" s="1" t="str">
        <f>TEXT(Table1[[#This Row],[Order Date]],"dddd")</f>
        <v>Saturday</v>
      </c>
      <c r="D1247" s="16" t="str">
        <f>TEXT(Table1[[#This Row],[Order Date]],"mmmm")</f>
        <v>November</v>
      </c>
      <c r="E1247" s="1">
        <v>45620</v>
      </c>
      <c r="F1247" s="1" t="str">
        <f>TEXT(Table1[[#This Row],[Shipment Date]],"dddd")</f>
        <v>Sunday</v>
      </c>
      <c r="G1247" s="1" t="str">
        <f>TEXT(Table1[[#This Row],[Shipment Date]],"mmmm")</f>
        <v>November</v>
      </c>
      <c r="H1247" s="1">
        <v>45630</v>
      </c>
      <c r="I1247" s="16" t="str">
        <f>TEXT(Table1[[#This Row],[Delivery Date]],"dddd")</f>
        <v>Wednesday</v>
      </c>
      <c r="J1247" s="1" t="str">
        <f>TEXT(Table1[[#This Row],[Delivery Date]],"mmmm")</f>
        <v>December</v>
      </c>
      <c r="K1247" t="s">
        <v>3189</v>
      </c>
      <c r="L1247" s="15" t="s">
        <v>32</v>
      </c>
      <c r="M1247" s="15" t="s">
        <v>137</v>
      </c>
      <c r="N1247" t="s">
        <v>3190</v>
      </c>
      <c r="O1247" s="15" t="s">
        <v>139</v>
      </c>
      <c r="P1247" s="15" t="s">
        <v>42</v>
      </c>
      <c r="Q1247" t="s">
        <v>1880</v>
      </c>
      <c r="R1247" t="s">
        <v>118</v>
      </c>
      <c r="S1247" t="s">
        <v>54</v>
      </c>
      <c r="T1247" t="s">
        <v>66</v>
      </c>
      <c r="U1247" s="15" t="s">
        <v>67</v>
      </c>
      <c r="V1247" s="15" t="s">
        <v>35</v>
      </c>
      <c r="W1247">
        <v>222</v>
      </c>
      <c r="X1247">
        <v>392.23</v>
      </c>
      <c r="Y1247" s="15">
        <v>87075.06</v>
      </c>
      <c r="Z1247">
        <v>18.77</v>
      </c>
      <c r="AA1247">
        <v>10</v>
      </c>
      <c r="AB1247">
        <v>206</v>
      </c>
      <c r="AC1247" t="s">
        <v>36</v>
      </c>
      <c r="AD1247">
        <v>9566.6200000000008</v>
      </c>
      <c r="AE1247">
        <v>77508.44</v>
      </c>
    </row>
    <row r="1248" spans="1:31" x14ac:dyDescent="0.25">
      <c r="A1248" s="15">
        <v>101246</v>
      </c>
      <c r="B1248" s="1">
        <v>45710</v>
      </c>
      <c r="C1248" s="1" t="str">
        <f>TEXT(Table1[[#This Row],[Order Date]],"dddd")</f>
        <v>Saturday</v>
      </c>
      <c r="D1248" s="16" t="str">
        <f>TEXT(Table1[[#This Row],[Order Date]],"mmmm")</f>
        <v>February</v>
      </c>
      <c r="E1248" s="1">
        <v>45711</v>
      </c>
      <c r="F1248" s="1" t="str">
        <f>TEXT(Table1[[#This Row],[Shipment Date]],"dddd")</f>
        <v>Sunday</v>
      </c>
      <c r="G1248" s="1" t="str">
        <f>TEXT(Table1[[#This Row],[Shipment Date]],"mmmm")</f>
        <v>February</v>
      </c>
      <c r="H1248" s="1">
        <v>45720</v>
      </c>
      <c r="I1248" s="16" t="str">
        <f>TEXT(Table1[[#This Row],[Delivery Date]],"dddd")</f>
        <v>Tuesday</v>
      </c>
      <c r="J1248" s="1" t="str">
        <f>TEXT(Table1[[#This Row],[Delivery Date]],"mmmm")</f>
        <v>March</v>
      </c>
      <c r="K1248" t="s">
        <v>3191</v>
      </c>
      <c r="L1248" s="15" t="s">
        <v>25</v>
      </c>
      <c r="M1248" s="15" t="s">
        <v>233</v>
      </c>
      <c r="N1248" t="s">
        <v>3192</v>
      </c>
      <c r="O1248" s="15" t="s">
        <v>85</v>
      </c>
      <c r="P1248" s="15" t="s">
        <v>52</v>
      </c>
      <c r="Q1248" t="s">
        <v>2227</v>
      </c>
      <c r="R1248" t="s">
        <v>31</v>
      </c>
      <c r="S1248" t="s">
        <v>32</v>
      </c>
      <c r="T1248" t="s">
        <v>66</v>
      </c>
      <c r="U1248" s="15" t="s">
        <v>67</v>
      </c>
      <c r="V1248" s="15" t="s">
        <v>123</v>
      </c>
      <c r="W1248">
        <v>11</v>
      </c>
      <c r="X1248">
        <v>87.82</v>
      </c>
      <c r="Y1248" s="15">
        <v>966.02</v>
      </c>
      <c r="Z1248">
        <v>10.96</v>
      </c>
      <c r="AA1248">
        <v>9</v>
      </c>
      <c r="AB1248">
        <v>3414</v>
      </c>
      <c r="AC1248" t="s">
        <v>36</v>
      </c>
      <c r="AD1248">
        <v>127.05</v>
      </c>
      <c r="AE1248">
        <v>838.97</v>
      </c>
    </row>
    <row r="1249" spans="1:31" x14ac:dyDescent="0.25">
      <c r="A1249" s="15">
        <v>101247</v>
      </c>
      <c r="B1249" s="1">
        <v>45983</v>
      </c>
      <c r="C1249" s="1" t="str">
        <f>TEXT(Table1[[#This Row],[Order Date]],"dddd")</f>
        <v>Saturday</v>
      </c>
      <c r="D1249" s="16" t="str">
        <f>TEXT(Table1[[#This Row],[Order Date]],"mmmm")</f>
        <v>November</v>
      </c>
      <c r="E1249" s="1">
        <v>45985</v>
      </c>
      <c r="F1249" s="1" t="str">
        <f>TEXT(Table1[[#This Row],[Shipment Date]],"dddd")</f>
        <v>Monday</v>
      </c>
      <c r="G1249" s="1" t="str">
        <f>TEXT(Table1[[#This Row],[Shipment Date]],"mmmm")</f>
        <v>November</v>
      </c>
      <c r="H1249" s="1">
        <v>45991</v>
      </c>
      <c r="I1249" s="16" t="str">
        <f>TEXT(Table1[[#This Row],[Delivery Date]],"dddd")</f>
        <v>Sunday</v>
      </c>
      <c r="J1249" s="1" t="str">
        <f>TEXT(Table1[[#This Row],[Delivery Date]],"mmmm")</f>
        <v>November</v>
      </c>
      <c r="K1249" t="s">
        <v>3193</v>
      </c>
      <c r="L1249" s="15" t="s">
        <v>25</v>
      </c>
      <c r="M1249" s="15" t="s">
        <v>233</v>
      </c>
      <c r="N1249" t="s">
        <v>3194</v>
      </c>
      <c r="O1249" s="15" t="s">
        <v>126</v>
      </c>
      <c r="P1249" s="15" t="s">
        <v>42</v>
      </c>
      <c r="Q1249" t="s">
        <v>535</v>
      </c>
      <c r="R1249" t="s">
        <v>64</v>
      </c>
      <c r="S1249" t="s">
        <v>54</v>
      </c>
      <c r="T1249" t="s">
        <v>107</v>
      </c>
      <c r="U1249" s="15" t="s">
        <v>108</v>
      </c>
      <c r="V1249" s="15" t="s">
        <v>35</v>
      </c>
      <c r="W1249">
        <v>46</v>
      </c>
      <c r="X1249">
        <v>188.04</v>
      </c>
      <c r="Y1249" s="15">
        <v>8649.84</v>
      </c>
      <c r="Z1249">
        <v>13.78</v>
      </c>
      <c r="AA1249">
        <v>6</v>
      </c>
      <c r="AB1249">
        <v>237</v>
      </c>
      <c r="AC1249" t="s">
        <v>36</v>
      </c>
      <c r="AD1249">
        <v>765.28</v>
      </c>
      <c r="AE1249">
        <v>7884.56</v>
      </c>
    </row>
    <row r="1250" spans="1:31" x14ac:dyDescent="0.25">
      <c r="A1250" s="15">
        <v>101248</v>
      </c>
      <c r="B1250" s="1">
        <v>45552</v>
      </c>
      <c r="C1250" s="1" t="str">
        <f>TEXT(Table1[[#This Row],[Order Date]],"dddd")</f>
        <v>Tuesday</v>
      </c>
      <c r="D1250" s="16" t="str">
        <f>TEXT(Table1[[#This Row],[Order Date]],"mmmm")</f>
        <v>September</v>
      </c>
      <c r="E1250" s="1">
        <v>45552</v>
      </c>
      <c r="F1250" s="1" t="str">
        <f>TEXT(Table1[[#This Row],[Shipment Date]],"dddd")</f>
        <v>Tuesday</v>
      </c>
      <c r="G1250" s="1" t="str">
        <f>TEXT(Table1[[#This Row],[Shipment Date]],"mmmm")</f>
        <v>September</v>
      </c>
      <c r="H1250" s="1">
        <v>45571</v>
      </c>
      <c r="I1250" s="16" t="str">
        <f>TEXT(Table1[[#This Row],[Delivery Date]],"dddd")</f>
        <v>Sunday</v>
      </c>
      <c r="J1250" s="1" t="str">
        <f>TEXT(Table1[[#This Row],[Delivery Date]],"mmmm")</f>
        <v>October</v>
      </c>
      <c r="K1250" t="s">
        <v>3195</v>
      </c>
      <c r="L1250" s="15" t="s">
        <v>65</v>
      </c>
      <c r="M1250" s="15" t="s">
        <v>142</v>
      </c>
      <c r="N1250" t="s">
        <v>3196</v>
      </c>
      <c r="O1250" s="15" t="s">
        <v>416</v>
      </c>
      <c r="P1250" s="15" t="s">
        <v>80</v>
      </c>
      <c r="Q1250" t="s">
        <v>745</v>
      </c>
      <c r="R1250" t="s">
        <v>122</v>
      </c>
      <c r="S1250" t="s">
        <v>38</v>
      </c>
      <c r="T1250" t="s">
        <v>92</v>
      </c>
      <c r="U1250" s="15" t="s">
        <v>93</v>
      </c>
      <c r="V1250" s="15" t="s">
        <v>76</v>
      </c>
      <c r="W1250">
        <v>265</v>
      </c>
      <c r="X1250">
        <v>272.05</v>
      </c>
      <c r="Y1250" s="15">
        <v>72093.25</v>
      </c>
      <c r="Z1250">
        <v>12.85</v>
      </c>
      <c r="AA1250">
        <v>19</v>
      </c>
      <c r="AB1250">
        <v>1866</v>
      </c>
      <c r="AC1250" t="s">
        <v>36</v>
      </c>
      <c r="AD1250">
        <v>18698.060000000001</v>
      </c>
      <c r="AE1250">
        <v>53395.19</v>
      </c>
    </row>
    <row r="1251" spans="1:31" x14ac:dyDescent="0.25">
      <c r="A1251" s="15">
        <v>101249</v>
      </c>
      <c r="B1251" s="1">
        <v>45658</v>
      </c>
      <c r="C1251" s="1" t="str">
        <f>TEXT(Table1[[#This Row],[Order Date]],"dddd")</f>
        <v>Wednesday</v>
      </c>
      <c r="D1251" s="16" t="str">
        <f>TEXT(Table1[[#This Row],[Order Date]],"mmmm")</f>
        <v>January</v>
      </c>
      <c r="E1251" s="1">
        <v>45658</v>
      </c>
      <c r="F1251" s="1" t="str">
        <f>TEXT(Table1[[#This Row],[Shipment Date]],"dddd")</f>
        <v>Wednesday</v>
      </c>
      <c r="G1251" s="1" t="str">
        <f>TEXT(Table1[[#This Row],[Shipment Date]],"mmmm")</f>
        <v>January</v>
      </c>
      <c r="H1251" s="1">
        <v>45660</v>
      </c>
      <c r="I1251" s="16" t="str">
        <f>TEXT(Table1[[#This Row],[Delivery Date]],"dddd")</f>
        <v>Friday</v>
      </c>
      <c r="J1251" s="1" t="str">
        <f>TEXT(Table1[[#This Row],[Delivery Date]],"mmmm")</f>
        <v>January</v>
      </c>
      <c r="K1251" t="s">
        <v>3197</v>
      </c>
      <c r="L1251" s="15" t="s">
        <v>65</v>
      </c>
      <c r="M1251" s="15" t="s">
        <v>70</v>
      </c>
      <c r="N1251" t="s">
        <v>3198</v>
      </c>
      <c r="O1251" s="15" t="s">
        <v>144</v>
      </c>
      <c r="P1251" s="15" t="s">
        <v>52</v>
      </c>
      <c r="Q1251" t="s">
        <v>2705</v>
      </c>
      <c r="R1251" t="s">
        <v>44</v>
      </c>
      <c r="S1251" t="s">
        <v>65</v>
      </c>
      <c r="T1251" t="s">
        <v>203</v>
      </c>
      <c r="U1251" s="15" t="s">
        <v>204</v>
      </c>
      <c r="V1251" s="15" t="s">
        <v>35</v>
      </c>
      <c r="W1251">
        <v>203</v>
      </c>
      <c r="X1251">
        <v>78.430000000000007</v>
      </c>
      <c r="Y1251" s="15">
        <v>15921.29</v>
      </c>
      <c r="Z1251">
        <v>13.5</v>
      </c>
      <c r="AA1251">
        <v>2</v>
      </c>
      <c r="AB1251">
        <v>1960</v>
      </c>
      <c r="AC1251" t="s">
        <v>36</v>
      </c>
      <c r="AD1251">
        <v>2387.81</v>
      </c>
      <c r="AE1251">
        <v>13533.480000000001</v>
      </c>
    </row>
    <row r="1252" spans="1:31" x14ac:dyDescent="0.25">
      <c r="A1252" s="15">
        <v>101250</v>
      </c>
      <c r="B1252" s="1">
        <v>45543</v>
      </c>
      <c r="C1252" s="1" t="str">
        <f>TEXT(Table1[[#This Row],[Order Date]],"dddd")</f>
        <v>Sunday</v>
      </c>
      <c r="D1252" s="16" t="str">
        <f>TEXT(Table1[[#This Row],[Order Date]],"mmmm")</f>
        <v>September</v>
      </c>
      <c r="E1252" s="1">
        <v>45545</v>
      </c>
      <c r="F1252" s="1" t="str">
        <f>TEXT(Table1[[#This Row],[Shipment Date]],"dddd")</f>
        <v>Tuesday</v>
      </c>
      <c r="G1252" s="1" t="str">
        <f>TEXT(Table1[[#This Row],[Shipment Date]],"mmmm")</f>
        <v>September</v>
      </c>
      <c r="H1252" s="1">
        <v>45554</v>
      </c>
      <c r="I1252" s="16" t="str">
        <f>TEXT(Table1[[#This Row],[Delivery Date]],"dddd")</f>
        <v>Thursday</v>
      </c>
      <c r="J1252" s="1" t="str">
        <f>TEXT(Table1[[#This Row],[Delivery Date]],"mmmm")</f>
        <v>September</v>
      </c>
      <c r="K1252" t="s">
        <v>3199</v>
      </c>
      <c r="L1252" s="15" t="s">
        <v>38</v>
      </c>
      <c r="M1252" s="15" t="s">
        <v>39</v>
      </c>
      <c r="N1252" t="s">
        <v>3200</v>
      </c>
      <c r="O1252" s="15" t="s">
        <v>191</v>
      </c>
      <c r="P1252" s="15" t="s">
        <v>62</v>
      </c>
      <c r="Q1252" t="s">
        <v>2717</v>
      </c>
      <c r="R1252" t="s">
        <v>98</v>
      </c>
      <c r="S1252" t="s">
        <v>25</v>
      </c>
      <c r="T1252" t="s">
        <v>107</v>
      </c>
      <c r="U1252" s="15" t="s">
        <v>108</v>
      </c>
      <c r="V1252" s="15" t="s">
        <v>123</v>
      </c>
      <c r="W1252">
        <v>22</v>
      </c>
      <c r="X1252">
        <v>25.95</v>
      </c>
      <c r="Y1252" s="15">
        <v>570.9</v>
      </c>
      <c r="Z1252">
        <v>11.23</v>
      </c>
      <c r="AA1252">
        <v>9</v>
      </c>
      <c r="AB1252">
        <v>3126</v>
      </c>
      <c r="AC1252" t="s">
        <v>36</v>
      </c>
      <c r="AD1252">
        <v>52.52</v>
      </c>
      <c r="AE1252">
        <v>518.38</v>
      </c>
    </row>
    <row r="1253" spans="1:31" x14ac:dyDescent="0.25">
      <c r="A1253" s="15">
        <v>101251</v>
      </c>
      <c r="B1253" s="1">
        <v>45388</v>
      </c>
      <c r="C1253" s="1" t="str">
        <f>TEXT(Table1[[#This Row],[Order Date]],"dddd")</f>
        <v>Saturday</v>
      </c>
      <c r="D1253" s="16" t="str">
        <f>TEXT(Table1[[#This Row],[Order Date]],"mmmm")</f>
        <v>April</v>
      </c>
      <c r="E1253" s="1">
        <v>45390</v>
      </c>
      <c r="F1253" s="1" t="str">
        <f>TEXT(Table1[[#This Row],[Shipment Date]],"dddd")</f>
        <v>Monday</v>
      </c>
      <c r="G1253" s="1" t="str">
        <f>TEXT(Table1[[#This Row],[Shipment Date]],"mmmm")</f>
        <v>April</v>
      </c>
      <c r="H1253" s="1">
        <v>45392</v>
      </c>
      <c r="I1253" s="16" t="str">
        <f>TEXT(Table1[[#This Row],[Delivery Date]],"dddd")</f>
        <v>Wednesday</v>
      </c>
      <c r="J1253" s="1" t="str">
        <f>TEXT(Table1[[#This Row],[Delivery Date]],"mmmm")</f>
        <v>April</v>
      </c>
      <c r="K1253" t="s">
        <v>3201</v>
      </c>
      <c r="L1253" s="15" t="s">
        <v>25</v>
      </c>
      <c r="M1253" s="15" t="s">
        <v>172</v>
      </c>
      <c r="N1253" t="s">
        <v>3202</v>
      </c>
      <c r="O1253" s="15" t="s">
        <v>368</v>
      </c>
      <c r="P1253" s="15" t="s">
        <v>29</v>
      </c>
      <c r="Q1253" t="s">
        <v>247</v>
      </c>
      <c r="R1253" t="s">
        <v>31</v>
      </c>
      <c r="S1253" t="s">
        <v>25</v>
      </c>
      <c r="T1253" t="s">
        <v>55</v>
      </c>
      <c r="U1253" s="15" t="s">
        <v>56</v>
      </c>
      <c r="V1253" s="15" t="s">
        <v>35</v>
      </c>
      <c r="W1253">
        <v>434</v>
      </c>
      <c r="X1253">
        <v>111.15</v>
      </c>
      <c r="Y1253" s="15">
        <v>48239.1</v>
      </c>
      <c r="Z1253">
        <v>18.350000000000001</v>
      </c>
      <c r="AA1253">
        <v>2</v>
      </c>
      <c r="AB1253">
        <v>964</v>
      </c>
      <c r="AC1253" t="s">
        <v>36</v>
      </c>
      <c r="AD1253">
        <v>7554.11</v>
      </c>
      <c r="AE1253">
        <v>40684.99</v>
      </c>
    </row>
    <row r="1254" spans="1:31" x14ac:dyDescent="0.25">
      <c r="A1254" s="15">
        <v>101252</v>
      </c>
      <c r="B1254" s="1">
        <v>46011</v>
      </c>
      <c r="C1254" s="1" t="str">
        <f>TEXT(Table1[[#This Row],[Order Date]],"dddd")</f>
        <v>Saturday</v>
      </c>
      <c r="D1254" s="16" t="str">
        <f>TEXT(Table1[[#This Row],[Order Date]],"mmmm")</f>
        <v>December</v>
      </c>
      <c r="E1254" s="1">
        <v>46013</v>
      </c>
      <c r="F1254" s="1" t="str">
        <f>TEXT(Table1[[#This Row],[Shipment Date]],"dddd")</f>
        <v>Monday</v>
      </c>
      <c r="G1254" s="1" t="str">
        <f>TEXT(Table1[[#This Row],[Shipment Date]],"mmmm")</f>
        <v>December</v>
      </c>
      <c r="H1254" s="1">
        <v>46018</v>
      </c>
      <c r="I1254" s="16" t="str">
        <f>TEXT(Table1[[#This Row],[Delivery Date]],"dddd")</f>
        <v>Saturday</v>
      </c>
      <c r="J1254" s="1" t="str">
        <f>TEXT(Table1[[#This Row],[Delivery Date]],"mmmm")</f>
        <v>December</v>
      </c>
      <c r="K1254" t="s">
        <v>3203</v>
      </c>
      <c r="L1254" s="15" t="s">
        <v>32</v>
      </c>
      <c r="M1254" s="15" t="s">
        <v>180</v>
      </c>
      <c r="N1254" t="s">
        <v>3204</v>
      </c>
      <c r="O1254" s="15" t="s">
        <v>177</v>
      </c>
      <c r="P1254" s="15" t="s">
        <v>29</v>
      </c>
      <c r="Q1254" t="s">
        <v>565</v>
      </c>
      <c r="R1254" t="s">
        <v>212</v>
      </c>
      <c r="S1254" t="s">
        <v>25</v>
      </c>
      <c r="T1254" t="s">
        <v>107</v>
      </c>
      <c r="U1254" s="15" t="s">
        <v>108</v>
      </c>
      <c r="V1254" s="15" t="s">
        <v>68</v>
      </c>
      <c r="W1254">
        <v>289</v>
      </c>
      <c r="X1254">
        <v>72.17</v>
      </c>
      <c r="Y1254" s="15">
        <v>20857.13</v>
      </c>
      <c r="Z1254">
        <v>47.24</v>
      </c>
      <c r="AA1254">
        <v>5</v>
      </c>
      <c r="AB1254">
        <v>2198</v>
      </c>
      <c r="AC1254" t="s">
        <v>36</v>
      </c>
      <c r="AD1254">
        <v>6141.74</v>
      </c>
      <c r="AE1254">
        <v>14715.390000000001</v>
      </c>
    </row>
    <row r="1255" spans="1:31" x14ac:dyDescent="0.25">
      <c r="A1255" s="15">
        <v>101253</v>
      </c>
      <c r="B1255" s="1">
        <v>45335</v>
      </c>
      <c r="C1255" s="1" t="str">
        <f>TEXT(Table1[[#This Row],[Order Date]],"dddd")</f>
        <v>Tuesday</v>
      </c>
      <c r="D1255" s="16" t="str">
        <f>TEXT(Table1[[#This Row],[Order Date]],"mmmm")</f>
        <v>February</v>
      </c>
      <c r="E1255" s="1">
        <v>45340</v>
      </c>
      <c r="F1255" s="1" t="str">
        <f>TEXT(Table1[[#This Row],[Shipment Date]],"dddd")</f>
        <v>Sunday</v>
      </c>
      <c r="G1255" s="1" t="str">
        <f>TEXT(Table1[[#This Row],[Shipment Date]],"mmmm")</f>
        <v>February</v>
      </c>
      <c r="H1255" s="1">
        <v>45348</v>
      </c>
      <c r="I1255" s="16" t="str">
        <f>TEXT(Table1[[#This Row],[Delivery Date]],"dddd")</f>
        <v>Monday</v>
      </c>
      <c r="J1255" s="1" t="str">
        <f>TEXT(Table1[[#This Row],[Delivery Date]],"mmmm")</f>
        <v>February</v>
      </c>
      <c r="K1255" t="s">
        <v>3205</v>
      </c>
      <c r="L1255" s="15" t="s">
        <v>38</v>
      </c>
      <c r="M1255" s="15" t="s">
        <v>147</v>
      </c>
      <c r="N1255" t="s">
        <v>3206</v>
      </c>
      <c r="O1255" s="15" t="s">
        <v>61</v>
      </c>
      <c r="P1255" s="15" t="s">
        <v>62</v>
      </c>
      <c r="Q1255" t="s">
        <v>1885</v>
      </c>
      <c r="R1255" t="s">
        <v>91</v>
      </c>
      <c r="S1255" t="s">
        <v>65</v>
      </c>
      <c r="T1255" t="s">
        <v>74</v>
      </c>
      <c r="U1255" s="15" t="s">
        <v>75</v>
      </c>
      <c r="V1255" s="15" t="s">
        <v>35</v>
      </c>
      <c r="W1255">
        <v>243</v>
      </c>
      <c r="X1255">
        <v>39.14</v>
      </c>
      <c r="Y1255" s="15">
        <v>9511.02</v>
      </c>
      <c r="Z1255">
        <v>19.36</v>
      </c>
      <c r="AA1255">
        <v>8</v>
      </c>
      <c r="AB1255">
        <v>660</v>
      </c>
      <c r="AC1255" t="s">
        <v>36</v>
      </c>
      <c r="AD1255">
        <v>886.18</v>
      </c>
      <c r="AE1255">
        <v>8624.84</v>
      </c>
    </row>
    <row r="1256" spans="1:31" x14ac:dyDescent="0.25">
      <c r="A1256" s="15">
        <v>101254</v>
      </c>
      <c r="B1256" s="1">
        <v>45780</v>
      </c>
      <c r="C1256" s="1" t="str">
        <f>TEXT(Table1[[#This Row],[Order Date]],"dddd")</f>
        <v>Saturday</v>
      </c>
      <c r="D1256" s="16" t="str">
        <f>TEXT(Table1[[#This Row],[Order Date]],"mmmm")</f>
        <v>May</v>
      </c>
      <c r="E1256" s="1">
        <v>45780</v>
      </c>
      <c r="F1256" s="1" t="str">
        <f>TEXT(Table1[[#This Row],[Shipment Date]],"dddd")</f>
        <v>Saturday</v>
      </c>
      <c r="G1256" s="1" t="str">
        <f>TEXT(Table1[[#This Row],[Shipment Date]],"mmmm")</f>
        <v>May</v>
      </c>
      <c r="H1256" s="1">
        <v>45795</v>
      </c>
      <c r="I1256" s="16" t="str">
        <f>TEXT(Table1[[#This Row],[Delivery Date]],"dddd")</f>
        <v>Sunday</v>
      </c>
      <c r="J1256" s="1" t="str">
        <f>TEXT(Table1[[#This Row],[Delivery Date]],"mmmm")</f>
        <v>May</v>
      </c>
      <c r="K1256" t="s">
        <v>3207</v>
      </c>
      <c r="L1256" s="15" t="s">
        <v>38</v>
      </c>
      <c r="M1256" s="15" t="s">
        <v>147</v>
      </c>
      <c r="N1256" t="s">
        <v>3208</v>
      </c>
      <c r="O1256" s="15" t="s">
        <v>85</v>
      </c>
      <c r="P1256" s="15" t="s">
        <v>52</v>
      </c>
      <c r="Q1256" t="s">
        <v>1890</v>
      </c>
      <c r="R1256" t="s">
        <v>44</v>
      </c>
      <c r="S1256" t="s">
        <v>54</v>
      </c>
      <c r="T1256" t="s">
        <v>151</v>
      </c>
      <c r="U1256" s="15" t="s">
        <v>152</v>
      </c>
      <c r="V1256" s="15" t="s">
        <v>76</v>
      </c>
      <c r="W1256">
        <v>431</v>
      </c>
      <c r="X1256">
        <v>36.01</v>
      </c>
      <c r="Y1256" s="15">
        <v>15520.31</v>
      </c>
      <c r="Z1256">
        <v>15.87</v>
      </c>
      <c r="AA1256">
        <v>15</v>
      </c>
      <c r="AB1256">
        <v>591</v>
      </c>
      <c r="AC1256" t="s">
        <v>36</v>
      </c>
      <c r="AD1256">
        <v>1334.03</v>
      </c>
      <c r="AE1256">
        <v>14186.279999999999</v>
      </c>
    </row>
    <row r="1257" spans="1:31" x14ac:dyDescent="0.25">
      <c r="A1257" s="15">
        <v>101255</v>
      </c>
      <c r="B1257" s="1">
        <v>45430</v>
      </c>
      <c r="C1257" s="1" t="str">
        <f>TEXT(Table1[[#This Row],[Order Date]],"dddd")</f>
        <v>Saturday</v>
      </c>
      <c r="D1257" s="16" t="str">
        <f>TEXT(Table1[[#This Row],[Order Date]],"mmmm")</f>
        <v>May</v>
      </c>
      <c r="E1257" s="1">
        <v>45431</v>
      </c>
      <c r="F1257" s="1" t="str">
        <f>TEXT(Table1[[#This Row],[Shipment Date]],"dddd")</f>
        <v>Sunday</v>
      </c>
      <c r="G1257" s="1" t="str">
        <f>TEXT(Table1[[#This Row],[Shipment Date]],"mmmm")</f>
        <v>May</v>
      </c>
      <c r="H1257" s="1">
        <v>45439</v>
      </c>
      <c r="I1257" s="16" t="str">
        <f>TEXT(Table1[[#This Row],[Delivery Date]],"dddd")</f>
        <v>Monday</v>
      </c>
      <c r="J1257" s="1" t="str">
        <f>TEXT(Table1[[#This Row],[Delivery Date]],"mmmm")</f>
        <v>May</v>
      </c>
      <c r="K1257" t="s">
        <v>94</v>
      </c>
      <c r="L1257" s="15" t="s">
        <v>65</v>
      </c>
      <c r="M1257" s="15" t="s">
        <v>70</v>
      </c>
      <c r="N1257" t="s">
        <v>3209</v>
      </c>
      <c r="O1257" s="15" t="s">
        <v>28</v>
      </c>
      <c r="P1257" s="15" t="s">
        <v>29</v>
      </c>
      <c r="Q1257" t="s">
        <v>1228</v>
      </c>
      <c r="R1257" t="s">
        <v>113</v>
      </c>
      <c r="S1257" t="s">
        <v>54</v>
      </c>
      <c r="T1257" t="s">
        <v>66</v>
      </c>
      <c r="U1257" s="15" t="s">
        <v>67</v>
      </c>
      <c r="V1257" s="15" t="s">
        <v>123</v>
      </c>
      <c r="W1257">
        <v>499</v>
      </c>
      <c r="X1257">
        <v>104.52</v>
      </c>
      <c r="Y1257" s="15">
        <v>52155.48</v>
      </c>
      <c r="Z1257">
        <v>22.82</v>
      </c>
      <c r="AA1257">
        <v>8</v>
      </c>
      <c r="AB1257">
        <v>3355</v>
      </c>
      <c r="AC1257" t="s">
        <v>36</v>
      </c>
      <c r="AD1257">
        <v>15569.1</v>
      </c>
      <c r="AE1257">
        <v>36586.380000000005</v>
      </c>
    </row>
    <row r="1258" spans="1:31" x14ac:dyDescent="0.25">
      <c r="A1258" s="15">
        <v>101256</v>
      </c>
      <c r="B1258" s="1">
        <v>45895</v>
      </c>
      <c r="C1258" s="1" t="str">
        <f>TEXT(Table1[[#This Row],[Order Date]],"dddd")</f>
        <v>Tuesday</v>
      </c>
      <c r="D1258" s="16" t="str">
        <f>TEXT(Table1[[#This Row],[Order Date]],"mmmm")</f>
        <v>August</v>
      </c>
      <c r="E1258" s="1">
        <v>45897</v>
      </c>
      <c r="F1258" s="1" t="str">
        <f>TEXT(Table1[[#This Row],[Shipment Date]],"dddd")</f>
        <v>Thursday</v>
      </c>
      <c r="G1258" s="1" t="str">
        <f>TEXT(Table1[[#This Row],[Shipment Date]],"mmmm")</f>
        <v>August</v>
      </c>
      <c r="H1258" s="1">
        <v>45900</v>
      </c>
      <c r="I1258" s="16" t="str">
        <f>TEXT(Table1[[#This Row],[Delivery Date]],"dddd")</f>
        <v>Sunday</v>
      </c>
      <c r="J1258" s="1" t="str">
        <f>TEXT(Table1[[#This Row],[Delivery Date]],"mmmm")</f>
        <v>August</v>
      </c>
      <c r="K1258" t="s">
        <v>3210</v>
      </c>
      <c r="L1258" s="15" t="s">
        <v>32</v>
      </c>
      <c r="M1258" s="15" t="s">
        <v>255</v>
      </c>
      <c r="N1258" t="s">
        <v>3211</v>
      </c>
      <c r="O1258" s="15" t="s">
        <v>149</v>
      </c>
      <c r="P1258" s="15" t="s">
        <v>42</v>
      </c>
      <c r="Q1258" t="s">
        <v>1576</v>
      </c>
      <c r="R1258" t="s">
        <v>64</v>
      </c>
      <c r="S1258" t="s">
        <v>65</v>
      </c>
      <c r="T1258" t="s">
        <v>102</v>
      </c>
      <c r="U1258" s="15" t="s">
        <v>103</v>
      </c>
      <c r="V1258" s="15" t="s">
        <v>68</v>
      </c>
      <c r="W1258">
        <v>102</v>
      </c>
      <c r="X1258">
        <v>132.77000000000001</v>
      </c>
      <c r="Y1258" s="15">
        <v>13542.54</v>
      </c>
      <c r="Z1258">
        <v>35.119999999999997</v>
      </c>
      <c r="AA1258">
        <v>3</v>
      </c>
      <c r="AB1258">
        <v>921</v>
      </c>
      <c r="AC1258" t="s">
        <v>36</v>
      </c>
      <c r="AD1258">
        <v>1217.05</v>
      </c>
      <c r="AE1258">
        <v>12325.490000000002</v>
      </c>
    </row>
    <row r="1259" spans="1:31" x14ac:dyDescent="0.25">
      <c r="A1259" s="15">
        <v>101257</v>
      </c>
      <c r="B1259" s="1">
        <v>45862</v>
      </c>
      <c r="C1259" s="1" t="str">
        <f>TEXT(Table1[[#This Row],[Order Date]],"dddd")</f>
        <v>Thursday</v>
      </c>
      <c r="D1259" s="16" t="str">
        <f>TEXT(Table1[[#This Row],[Order Date]],"mmmm")</f>
        <v>July</v>
      </c>
      <c r="E1259" s="1">
        <v>45867</v>
      </c>
      <c r="F1259" s="1" t="str">
        <f>TEXT(Table1[[#This Row],[Shipment Date]],"dddd")</f>
        <v>Tuesday</v>
      </c>
      <c r="G1259" s="1" t="str">
        <f>TEXT(Table1[[#This Row],[Shipment Date]],"mmmm")</f>
        <v>July</v>
      </c>
      <c r="H1259" s="1">
        <v>45875</v>
      </c>
      <c r="I1259" s="16" t="str">
        <f>TEXT(Table1[[#This Row],[Delivery Date]],"dddd")</f>
        <v>Wednesday</v>
      </c>
      <c r="J1259" s="1" t="str">
        <f>TEXT(Table1[[#This Row],[Delivery Date]],"mmmm")</f>
        <v>August</v>
      </c>
      <c r="K1259" t="s">
        <v>3212</v>
      </c>
      <c r="L1259" s="15" t="s">
        <v>65</v>
      </c>
      <c r="M1259" s="15" t="s">
        <v>142</v>
      </c>
      <c r="N1259" t="s">
        <v>872</v>
      </c>
      <c r="O1259" s="15" t="s">
        <v>51</v>
      </c>
      <c r="P1259" s="15" t="s">
        <v>52</v>
      </c>
      <c r="Q1259" t="s">
        <v>3213</v>
      </c>
      <c r="R1259" t="s">
        <v>31</v>
      </c>
      <c r="S1259" t="s">
        <v>54</v>
      </c>
      <c r="T1259" t="s">
        <v>107</v>
      </c>
      <c r="U1259" s="15" t="s">
        <v>108</v>
      </c>
      <c r="V1259" s="15" t="s">
        <v>35</v>
      </c>
      <c r="W1259">
        <v>277</v>
      </c>
      <c r="X1259">
        <v>65.22</v>
      </c>
      <c r="Y1259" s="15">
        <v>18065.939999999999</v>
      </c>
      <c r="Z1259">
        <v>20.329999999999998</v>
      </c>
      <c r="AA1259">
        <v>8</v>
      </c>
      <c r="AB1259">
        <v>3254</v>
      </c>
      <c r="AC1259" t="s">
        <v>36</v>
      </c>
      <c r="AD1259">
        <v>3070.64</v>
      </c>
      <c r="AE1259">
        <v>14995.3</v>
      </c>
    </row>
    <row r="1260" spans="1:31" x14ac:dyDescent="0.25">
      <c r="A1260" s="15">
        <v>101258</v>
      </c>
      <c r="B1260" s="1">
        <v>45454</v>
      </c>
      <c r="C1260" s="1" t="str">
        <f>TEXT(Table1[[#This Row],[Order Date]],"dddd")</f>
        <v>Tuesday</v>
      </c>
      <c r="D1260" s="16" t="str">
        <f>TEXT(Table1[[#This Row],[Order Date]],"mmmm")</f>
        <v>June</v>
      </c>
      <c r="E1260" s="1">
        <v>45457</v>
      </c>
      <c r="F1260" s="1" t="str">
        <f>TEXT(Table1[[#This Row],[Shipment Date]],"dddd")</f>
        <v>Friday</v>
      </c>
      <c r="G1260" s="1" t="str">
        <f>TEXT(Table1[[#This Row],[Shipment Date]],"mmmm")</f>
        <v>June</v>
      </c>
      <c r="H1260" s="1">
        <v>45463</v>
      </c>
      <c r="I1260" s="16" t="str">
        <f>TEXT(Table1[[#This Row],[Delivery Date]],"dddd")</f>
        <v>Thursday</v>
      </c>
      <c r="J1260" s="1" t="str">
        <f>TEXT(Table1[[#This Row],[Delivery Date]],"mmmm")</f>
        <v>June</v>
      </c>
      <c r="K1260" t="s">
        <v>3214</v>
      </c>
      <c r="L1260" s="15" t="s">
        <v>25</v>
      </c>
      <c r="M1260" s="15" t="s">
        <v>59</v>
      </c>
      <c r="N1260" t="s">
        <v>3215</v>
      </c>
      <c r="O1260" s="15" t="s">
        <v>28</v>
      </c>
      <c r="P1260" s="15" t="s">
        <v>29</v>
      </c>
      <c r="Q1260" t="s">
        <v>844</v>
      </c>
      <c r="R1260" t="s">
        <v>31</v>
      </c>
      <c r="S1260" t="s">
        <v>32</v>
      </c>
      <c r="T1260" t="s">
        <v>151</v>
      </c>
      <c r="U1260" s="15" t="s">
        <v>152</v>
      </c>
      <c r="V1260" s="15" t="s">
        <v>123</v>
      </c>
      <c r="W1260">
        <v>324</v>
      </c>
      <c r="X1260">
        <v>82.15</v>
      </c>
      <c r="Y1260" s="15">
        <v>26616.6</v>
      </c>
      <c r="Z1260">
        <v>18.57</v>
      </c>
      <c r="AA1260">
        <v>6</v>
      </c>
      <c r="AB1260">
        <v>326</v>
      </c>
      <c r="AC1260" t="s">
        <v>36</v>
      </c>
      <c r="AD1260">
        <v>6194.2</v>
      </c>
      <c r="AE1260">
        <v>20422.399999999998</v>
      </c>
    </row>
    <row r="1261" spans="1:31" x14ac:dyDescent="0.25">
      <c r="A1261" s="15">
        <v>101259</v>
      </c>
      <c r="B1261" s="1">
        <v>45888</v>
      </c>
      <c r="C1261" s="1" t="str">
        <f>TEXT(Table1[[#This Row],[Order Date]],"dddd")</f>
        <v>Tuesday</v>
      </c>
      <c r="D1261" s="16" t="str">
        <f>TEXT(Table1[[#This Row],[Order Date]],"mmmm")</f>
        <v>August</v>
      </c>
      <c r="E1261" s="1">
        <v>45893</v>
      </c>
      <c r="F1261" s="1" t="str">
        <f>TEXT(Table1[[#This Row],[Shipment Date]],"dddd")</f>
        <v>Sunday</v>
      </c>
      <c r="G1261" s="1" t="str">
        <f>TEXT(Table1[[#This Row],[Shipment Date]],"mmmm")</f>
        <v>August</v>
      </c>
      <c r="H1261" s="1">
        <v>45914</v>
      </c>
      <c r="I1261" s="16" t="str">
        <f>TEXT(Table1[[#This Row],[Delivery Date]],"dddd")</f>
        <v>Sunday</v>
      </c>
      <c r="J1261" s="1" t="str">
        <f>TEXT(Table1[[#This Row],[Delivery Date]],"mmmm")</f>
        <v>September</v>
      </c>
      <c r="K1261" t="s">
        <v>3216</v>
      </c>
      <c r="L1261" s="15" t="s">
        <v>54</v>
      </c>
      <c r="M1261" s="15" t="s">
        <v>129</v>
      </c>
      <c r="N1261" t="s">
        <v>3217</v>
      </c>
      <c r="O1261" s="15" t="s">
        <v>28</v>
      </c>
      <c r="P1261" s="15" t="s">
        <v>29</v>
      </c>
      <c r="Q1261" t="s">
        <v>3218</v>
      </c>
      <c r="R1261" t="s">
        <v>187</v>
      </c>
      <c r="S1261" t="s">
        <v>38</v>
      </c>
      <c r="T1261" t="s">
        <v>203</v>
      </c>
      <c r="U1261" s="15" t="s">
        <v>204</v>
      </c>
      <c r="V1261" s="15" t="s">
        <v>76</v>
      </c>
      <c r="W1261">
        <v>357</v>
      </c>
      <c r="X1261">
        <v>80.260000000000005</v>
      </c>
      <c r="Y1261" s="15">
        <v>28652.82</v>
      </c>
      <c r="Z1261">
        <v>14.53</v>
      </c>
      <c r="AA1261">
        <v>21</v>
      </c>
      <c r="AB1261">
        <v>2989</v>
      </c>
      <c r="AC1261" t="s">
        <v>47</v>
      </c>
      <c r="AD1261">
        <v>-221.74</v>
      </c>
      <c r="AE1261">
        <v>28874.560000000001</v>
      </c>
    </row>
    <row r="1262" spans="1:31" x14ac:dyDescent="0.25">
      <c r="A1262" s="15">
        <v>101260</v>
      </c>
      <c r="B1262" s="1">
        <v>45491</v>
      </c>
      <c r="C1262" s="1" t="str">
        <f>TEXT(Table1[[#This Row],[Order Date]],"dddd")</f>
        <v>Thursday</v>
      </c>
      <c r="D1262" s="16" t="str">
        <f>TEXT(Table1[[#This Row],[Order Date]],"mmmm")</f>
        <v>July</v>
      </c>
      <c r="E1262" s="1">
        <v>45495</v>
      </c>
      <c r="F1262" s="1" t="str">
        <f>TEXT(Table1[[#This Row],[Shipment Date]],"dddd")</f>
        <v>Monday</v>
      </c>
      <c r="G1262" s="1" t="str">
        <f>TEXT(Table1[[#This Row],[Shipment Date]],"mmmm")</f>
        <v>July</v>
      </c>
      <c r="H1262" s="1">
        <v>45500</v>
      </c>
      <c r="I1262" s="16" t="str">
        <f>TEXT(Table1[[#This Row],[Delivery Date]],"dddd")</f>
        <v>Saturday</v>
      </c>
      <c r="J1262" s="1" t="str">
        <f>TEXT(Table1[[#This Row],[Delivery Date]],"mmmm")</f>
        <v>July</v>
      </c>
      <c r="K1262" t="s">
        <v>3219</v>
      </c>
      <c r="L1262" s="15" t="s">
        <v>54</v>
      </c>
      <c r="M1262" s="15" t="s">
        <v>129</v>
      </c>
      <c r="N1262" t="s">
        <v>2513</v>
      </c>
      <c r="O1262" s="15" t="s">
        <v>177</v>
      </c>
      <c r="P1262" s="15" t="s">
        <v>29</v>
      </c>
      <c r="Q1262" t="s">
        <v>3220</v>
      </c>
      <c r="R1262" t="s">
        <v>91</v>
      </c>
      <c r="S1262" t="s">
        <v>25</v>
      </c>
      <c r="T1262" t="s">
        <v>102</v>
      </c>
      <c r="U1262" s="15" t="s">
        <v>103</v>
      </c>
      <c r="V1262" s="15" t="s">
        <v>68</v>
      </c>
      <c r="W1262">
        <v>168</v>
      </c>
      <c r="X1262">
        <v>42.87</v>
      </c>
      <c r="Y1262" s="15">
        <v>7202.16</v>
      </c>
      <c r="Z1262">
        <v>39.4</v>
      </c>
      <c r="AA1262">
        <v>5</v>
      </c>
      <c r="AB1262">
        <v>2981</v>
      </c>
      <c r="AC1262" t="s">
        <v>36</v>
      </c>
      <c r="AD1262">
        <v>1685.52</v>
      </c>
      <c r="AE1262">
        <v>5516.6399999999994</v>
      </c>
    </row>
    <row r="1263" spans="1:31" x14ac:dyDescent="0.25">
      <c r="A1263" s="15">
        <v>101261</v>
      </c>
      <c r="B1263" s="1">
        <v>45584</v>
      </c>
      <c r="C1263" s="1" t="str">
        <f>TEXT(Table1[[#This Row],[Order Date]],"dddd")</f>
        <v>Saturday</v>
      </c>
      <c r="D1263" s="16" t="str">
        <f>TEXT(Table1[[#This Row],[Order Date]],"mmmm")</f>
        <v>October</v>
      </c>
      <c r="E1263" s="1">
        <v>45589</v>
      </c>
      <c r="F1263" s="1" t="str">
        <f>TEXT(Table1[[#This Row],[Shipment Date]],"dddd")</f>
        <v>Thursday</v>
      </c>
      <c r="G1263" s="1" t="str">
        <f>TEXT(Table1[[#This Row],[Shipment Date]],"mmmm")</f>
        <v>October</v>
      </c>
      <c r="H1263" s="1">
        <v>45592</v>
      </c>
      <c r="I1263" s="16" t="str">
        <f>TEXT(Table1[[#This Row],[Delivery Date]],"dddd")</f>
        <v>Sunday</v>
      </c>
      <c r="J1263" s="1" t="str">
        <f>TEXT(Table1[[#This Row],[Delivery Date]],"mmmm")</f>
        <v>October</v>
      </c>
      <c r="K1263" t="s">
        <v>2877</v>
      </c>
      <c r="L1263" s="15" t="s">
        <v>65</v>
      </c>
      <c r="M1263" s="15" t="s">
        <v>142</v>
      </c>
      <c r="N1263" t="s">
        <v>3221</v>
      </c>
      <c r="O1263" s="15" t="s">
        <v>116</v>
      </c>
      <c r="P1263" s="15" t="s">
        <v>62</v>
      </c>
      <c r="Q1263" t="s">
        <v>3222</v>
      </c>
      <c r="R1263" t="s">
        <v>91</v>
      </c>
      <c r="S1263" t="s">
        <v>25</v>
      </c>
      <c r="T1263" t="s">
        <v>66</v>
      </c>
      <c r="U1263" s="15" t="s">
        <v>67</v>
      </c>
      <c r="V1263" s="15" t="s">
        <v>68</v>
      </c>
      <c r="W1263">
        <v>330</v>
      </c>
      <c r="X1263">
        <v>49.4</v>
      </c>
      <c r="Y1263" s="15">
        <v>16302</v>
      </c>
      <c r="Z1263">
        <v>49.9</v>
      </c>
      <c r="AA1263">
        <v>3</v>
      </c>
      <c r="AB1263">
        <v>2328</v>
      </c>
      <c r="AC1263" t="s">
        <v>36</v>
      </c>
      <c r="AD1263">
        <v>1126</v>
      </c>
      <c r="AE1263">
        <v>15176</v>
      </c>
    </row>
    <row r="1264" spans="1:31" x14ac:dyDescent="0.25">
      <c r="A1264" s="15">
        <v>101262</v>
      </c>
      <c r="B1264" s="1">
        <v>45374</v>
      </c>
      <c r="C1264" s="1" t="str">
        <f>TEXT(Table1[[#This Row],[Order Date]],"dddd")</f>
        <v>Saturday</v>
      </c>
      <c r="D1264" s="16" t="str">
        <f>TEXT(Table1[[#This Row],[Order Date]],"mmmm")</f>
        <v>March</v>
      </c>
      <c r="E1264" s="1">
        <v>45375</v>
      </c>
      <c r="F1264" s="1" t="str">
        <f>TEXT(Table1[[#This Row],[Shipment Date]],"dddd")</f>
        <v>Sunday</v>
      </c>
      <c r="G1264" s="1" t="str">
        <f>TEXT(Table1[[#This Row],[Shipment Date]],"mmmm")</f>
        <v>March</v>
      </c>
      <c r="H1264" s="1">
        <v>45377</v>
      </c>
      <c r="I1264" s="16" t="str">
        <f>TEXT(Table1[[#This Row],[Delivery Date]],"dddd")</f>
        <v>Tuesday</v>
      </c>
      <c r="J1264" s="1" t="str">
        <f>TEXT(Table1[[#This Row],[Delivery Date]],"mmmm")</f>
        <v>March</v>
      </c>
      <c r="K1264" t="s">
        <v>3223</v>
      </c>
      <c r="L1264" s="15" t="s">
        <v>38</v>
      </c>
      <c r="M1264" s="15" t="s">
        <v>217</v>
      </c>
      <c r="N1264" t="s">
        <v>3224</v>
      </c>
      <c r="O1264" s="15" t="s">
        <v>177</v>
      </c>
      <c r="P1264" s="15" t="s">
        <v>29</v>
      </c>
      <c r="Q1264" t="s">
        <v>2052</v>
      </c>
      <c r="R1264" t="s">
        <v>122</v>
      </c>
      <c r="S1264" t="s">
        <v>38</v>
      </c>
      <c r="T1264" t="s">
        <v>66</v>
      </c>
      <c r="U1264" s="15" t="s">
        <v>67</v>
      </c>
      <c r="V1264" s="15" t="s">
        <v>68</v>
      </c>
      <c r="W1264">
        <v>248</v>
      </c>
      <c r="X1264">
        <v>28.78</v>
      </c>
      <c r="Y1264" s="15">
        <v>7137.44</v>
      </c>
      <c r="Z1264">
        <v>33.020000000000003</v>
      </c>
      <c r="AA1264">
        <v>2</v>
      </c>
      <c r="AB1264">
        <v>613</v>
      </c>
      <c r="AC1264" t="s">
        <v>36</v>
      </c>
      <c r="AD1264">
        <v>1472.9</v>
      </c>
      <c r="AE1264">
        <v>5664.5399999999991</v>
      </c>
    </row>
    <row r="1265" spans="1:31" x14ac:dyDescent="0.25">
      <c r="A1265" s="15">
        <v>101263</v>
      </c>
      <c r="B1265" s="1">
        <v>45676</v>
      </c>
      <c r="C1265" s="1" t="str">
        <f>TEXT(Table1[[#This Row],[Order Date]],"dddd")</f>
        <v>Sunday</v>
      </c>
      <c r="D1265" s="16" t="str">
        <f>TEXT(Table1[[#This Row],[Order Date]],"mmmm")</f>
        <v>January</v>
      </c>
      <c r="E1265" s="1">
        <v>45677</v>
      </c>
      <c r="F1265" s="1" t="str">
        <f>TEXT(Table1[[#This Row],[Shipment Date]],"dddd")</f>
        <v>Monday</v>
      </c>
      <c r="G1265" s="1" t="str">
        <f>TEXT(Table1[[#This Row],[Shipment Date]],"mmmm")</f>
        <v>January</v>
      </c>
      <c r="H1265" s="1">
        <v>45693</v>
      </c>
      <c r="I1265" s="16" t="str">
        <f>TEXT(Table1[[#This Row],[Delivery Date]],"dddd")</f>
        <v>Wednesday</v>
      </c>
      <c r="J1265" s="1" t="str">
        <f>TEXT(Table1[[#This Row],[Delivery Date]],"mmmm")</f>
        <v>February</v>
      </c>
      <c r="K1265" t="s">
        <v>3225</v>
      </c>
      <c r="L1265" s="15" t="s">
        <v>54</v>
      </c>
      <c r="M1265" s="15" t="s">
        <v>165</v>
      </c>
      <c r="N1265" t="s">
        <v>3226</v>
      </c>
      <c r="O1265" s="15" t="s">
        <v>191</v>
      </c>
      <c r="P1265" s="15" t="s">
        <v>62</v>
      </c>
      <c r="Q1265" t="s">
        <v>1003</v>
      </c>
      <c r="R1265" t="s">
        <v>31</v>
      </c>
      <c r="S1265" t="s">
        <v>32</v>
      </c>
      <c r="T1265" t="s">
        <v>151</v>
      </c>
      <c r="U1265" s="15" t="s">
        <v>152</v>
      </c>
      <c r="V1265" s="15" t="s">
        <v>123</v>
      </c>
      <c r="W1265">
        <v>151</v>
      </c>
      <c r="X1265">
        <v>46.97</v>
      </c>
      <c r="Y1265" s="15">
        <v>7092.47</v>
      </c>
      <c r="Z1265">
        <v>14.36</v>
      </c>
      <c r="AA1265">
        <v>16</v>
      </c>
      <c r="AB1265">
        <v>3542</v>
      </c>
      <c r="AC1265" t="s">
        <v>188</v>
      </c>
      <c r="AD1265">
        <v>963.21</v>
      </c>
      <c r="AE1265">
        <v>6129.26</v>
      </c>
    </row>
    <row r="1266" spans="1:31" x14ac:dyDescent="0.25">
      <c r="A1266" s="15">
        <v>101264</v>
      </c>
      <c r="B1266" s="1">
        <v>45982</v>
      </c>
      <c r="C1266" s="1" t="str">
        <f>TEXT(Table1[[#This Row],[Order Date]],"dddd")</f>
        <v>Friday</v>
      </c>
      <c r="D1266" s="16" t="str">
        <f>TEXT(Table1[[#This Row],[Order Date]],"mmmm")</f>
        <v>November</v>
      </c>
      <c r="E1266" s="1">
        <v>45987</v>
      </c>
      <c r="F1266" s="1" t="str">
        <f>TEXT(Table1[[#This Row],[Shipment Date]],"dddd")</f>
        <v>Wednesday</v>
      </c>
      <c r="G1266" s="1" t="str">
        <f>TEXT(Table1[[#This Row],[Shipment Date]],"mmmm")</f>
        <v>November</v>
      </c>
      <c r="H1266" s="1">
        <v>45990</v>
      </c>
      <c r="I1266" s="16" t="str">
        <f>TEXT(Table1[[#This Row],[Delivery Date]],"dddd")</f>
        <v>Saturday</v>
      </c>
      <c r="J1266" s="1" t="str">
        <f>TEXT(Table1[[#This Row],[Delivery Date]],"mmmm")</f>
        <v>November</v>
      </c>
      <c r="K1266" t="s">
        <v>3227</v>
      </c>
      <c r="L1266" s="15" t="s">
        <v>38</v>
      </c>
      <c r="M1266" s="15" t="s">
        <v>217</v>
      </c>
      <c r="N1266" t="s">
        <v>3228</v>
      </c>
      <c r="O1266" s="15" t="s">
        <v>61</v>
      </c>
      <c r="P1266" s="15" t="s">
        <v>62</v>
      </c>
      <c r="Q1266" t="s">
        <v>3229</v>
      </c>
      <c r="R1266" t="s">
        <v>91</v>
      </c>
      <c r="S1266" t="s">
        <v>32</v>
      </c>
      <c r="T1266" t="s">
        <v>151</v>
      </c>
      <c r="U1266" s="15" t="s">
        <v>152</v>
      </c>
      <c r="V1266" s="15" t="s">
        <v>68</v>
      </c>
      <c r="W1266">
        <v>142</v>
      </c>
      <c r="X1266">
        <v>18.61</v>
      </c>
      <c r="Y1266" s="15">
        <v>2642.62</v>
      </c>
      <c r="Z1266">
        <v>37.71</v>
      </c>
      <c r="AA1266">
        <v>3</v>
      </c>
      <c r="AB1266">
        <v>2703</v>
      </c>
      <c r="AC1266" t="s">
        <v>36</v>
      </c>
      <c r="AD1266">
        <v>315.66000000000003</v>
      </c>
      <c r="AE1266">
        <v>2326.96</v>
      </c>
    </row>
    <row r="1267" spans="1:31" x14ac:dyDescent="0.25">
      <c r="A1267" s="15">
        <v>101265</v>
      </c>
      <c r="B1267" s="1">
        <v>45365</v>
      </c>
      <c r="C1267" s="1" t="str">
        <f>TEXT(Table1[[#This Row],[Order Date]],"dddd")</f>
        <v>Thursday</v>
      </c>
      <c r="D1267" s="16" t="str">
        <f>TEXT(Table1[[#This Row],[Order Date]],"mmmm")</f>
        <v>March</v>
      </c>
      <c r="E1267" s="1">
        <v>45370</v>
      </c>
      <c r="F1267" s="1" t="str">
        <f>TEXT(Table1[[#This Row],[Shipment Date]],"dddd")</f>
        <v>Tuesday</v>
      </c>
      <c r="G1267" s="1" t="str">
        <f>TEXT(Table1[[#This Row],[Shipment Date]],"mmmm")</f>
        <v>March</v>
      </c>
      <c r="H1267" s="1">
        <v>45380</v>
      </c>
      <c r="I1267" s="16" t="str">
        <f>TEXT(Table1[[#This Row],[Delivery Date]],"dddd")</f>
        <v>Friday</v>
      </c>
      <c r="J1267" s="1" t="str">
        <f>TEXT(Table1[[#This Row],[Delivery Date]],"mmmm")</f>
        <v>March</v>
      </c>
      <c r="K1267" t="s">
        <v>3230</v>
      </c>
      <c r="L1267" s="15" t="s">
        <v>65</v>
      </c>
      <c r="M1267" s="15" t="s">
        <v>154</v>
      </c>
      <c r="N1267" t="s">
        <v>3231</v>
      </c>
      <c r="O1267" s="15" t="s">
        <v>89</v>
      </c>
      <c r="P1267" s="15" t="s">
        <v>62</v>
      </c>
      <c r="Q1267" t="s">
        <v>1116</v>
      </c>
      <c r="R1267" t="s">
        <v>44</v>
      </c>
      <c r="S1267" t="s">
        <v>38</v>
      </c>
      <c r="T1267" t="s">
        <v>74</v>
      </c>
      <c r="U1267" s="15" t="s">
        <v>75</v>
      </c>
      <c r="V1267" s="15" t="s">
        <v>35</v>
      </c>
      <c r="W1267">
        <v>450</v>
      </c>
      <c r="X1267">
        <v>29.47</v>
      </c>
      <c r="Y1267" s="15">
        <v>13261.5</v>
      </c>
      <c r="Z1267">
        <v>25.23</v>
      </c>
      <c r="AA1267">
        <v>10</v>
      </c>
      <c r="AB1267">
        <v>2757</v>
      </c>
      <c r="AC1267" t="s">
        <v>36</v>
      </c>
      <c r="AD1267">
        <v>1734.22</v>
      </c>
      <c r="AE1267">
        <v>11527.28</v>
      </c>
    </row>
    <row r="1268" spans="1:31" x14ac:dyDescent="0.25">
      <c r="A1268" s="15">
        <v>101266</v>
      </c>
      <c r="B1268" s="1">
        <v>45747</v>
      </c>
      <c r="C1268" s="1" t="str">
        <f>TEXT(Table1[[#This Row],[Order Date]],"dddd")</f>
        <v>Monday</v>
      </c>
      <c r="D1268" s="16" t="str">
        <f>TEXT(Table1[[#This Row],[Order Date]],"mmmm")</f>
        <v>March</v>
      </c>
      <c r="E1268" s="1">
        <v>45751</v>
      </c>
      <c r="F1268" s="1" t="str">
        <f>TEXT(Table1[[#This Row],[Shipment Date]],"dddd")</f>
        <v>Friday</v>
      </c>
      <c r="G1268" s="1" t="str">
        <f>TEXT(Table1[[#This Row],[Shipment Date]],"mmmm")</f>
        <v>April</v>
      </c>
      <c r="H1268" s="1">
        <v>45764</v>
      </c>
      <c r="I1268" s="16" t="str">
        <f>TEXT(Table1[[#This Row],[Delivery Date]],"dddd")</f>
        <v>Thursday</v>
      </c>
      <c r="J1268" s="1" t="str">
        <f>TEXT(Table1[[#This Row],[Delivery Date]],"mmmm")</f>
        <v>April</v>
      </c>
      <c r="K1268" t="s">
        <v>3232</v>
      </c>
      <c r="L1268" s="15" t="s">
        <v>32</v>
      </c>
      <c r="M1268" s="15" t="s">
        <v>255</v>
      </c>
      <c r="N1268" t="s">
        <v>3233</v>
      </c>
      <c r="O1268" s="15" t="s">
        <v>230</v>
      </c>
      <c r="P1268" s="15" t="s">
        <v>80</v>
      </c>
      <c r="Q1268" t="s">
        <v>291</v>
      </c>
      <c r="R1268" t="s">
        <v>187</v>
      </c>
      <c r="S1268" t="s">
        <v>25</v>
      </c>
      <c r="T1268" t="s">
        <v>45</v>
      </c>
      <c r="U1268" s="15" t="s">
        <v>46</v>
      </c>
      <c r="V1268" s="15" t="s">
        <v>123</v>
      </c>
      <c r="W1268">
        <v>346</v>
      </c>
      <c r="X1268">
        <v>317.3</v>
      </c>
      <c r="Y1268" s="15">
        <v>109785.8</v>
      </c>
      <c r="Z1268">
        <v>19.100000000000001</v>
      </c>
      <c r="AA1268">
        <v>13</v>
      </c>
      <c r="AB1268">
        <v>2057</v>
      </c>
      <c r="AC1268" t="s">
        <v>36</v>
      </c>
      <c r="AD1268">
        <v>14835.99</v>
      </c>
      <c r="AE1268">
        <v>94949.81</v>
      </c>
    </row>
    <row r="1269" spans="1:31" x14ac:dyDescent="0.25">
      <c r="A1269" s="15">
        <v>101267</v>
      </c>
      <c r="B1269" s="1">
        <v>45563</v>
      </c>
      <c r="C1269" s="1" t="str">
        <f>TEXT(Table1[[#This Row],[Order Date]],"dddd")</f>
        <v>Saturday</v>
      </c>
      <c r="D1269" s="16" t="str">
        <f>TEXT(Table1[[#This Row],[Order Date]],"mmmm")</f>
        <v>September</v>
      </c>
      <c r="E1269" s="1">
        <v>45563</v>
      </c>
      <c r="F1269" s="1" t="str">
        <f>TEXT(Table1[[#This Row],[Shipment Date]],"dddd")</f>
        <v>Saturday</v>
      </c>
      <c r="G1269" s="1" t="str">
        <f>TEXT(Table1[[#This Row],[Shipment Date]],"mmmm")</f>
        <v>September</v>
      </c>
      <c r="H1269" s="1">
        <v>45571</v>
      </c>
      <c r="I1269" s="16" t="str">
        <f>TEXT(Table1[[#This Row],[Delivery Date]],"dddd")</f>
        <v>Sunday</v>
      </c>
      <c r="J1269" s="1" t="str">
        <f>TEXT(Table1[[#This Row],[Delivery Date]],"mmmm")</f>
        <v>October</v>
      </c>
      <c r="K1269" t="s">
        <v>329</v>
      </c>
      <c r="L1269" s="15" t="s">
        <v>54</v>
      </c>
      <c r="M1269" s="15" t="s">
        <v>165</v>
      </c>
      <c r="N1269" t="s">
        <v>3234</v>
      </c>
      <c r="O1269" s="15" t="s">
        <v>85</v>
      </c>
      <c r="P1269" s="15" t="s">
        <v>52</v>
      </c>
      <c r="Q1269" t="s">
        <v>1928</v>
      </c>
      <c r="R1269" t="s">
        <v>91</v>
      </c>
      <c r="S1269" t="s">
        <v>25</v>
      </c>
      <c r="T1269" t="s">
        <v>92</v>
      </c>
      <c r="U1269" s="15" t="s">
        <v>93</v>
      </c>
      <c r="V1269" s="15" t="s">
        <v>123</v>
      </c>
      <c r="W1269">
        <v>32</v>
      </c>
      <c r="X1269">
        <v>84.32</v>
      </c>
      <c r="Y1269" s="15">
        <v>2698.24</v>
      </c>
      <c r="Z1269">
        <v>11.47</v>
      </c>
      <c r="AA1269">
        <v>8</v>
      </c>
      <c r="AB1269">
        <v>1468</v>
      </c>
      <c r="AC1269" t="s">
        <v>36</v>
      </c>
      <c r="AD1269">
        <v>378.5</v>
      </c>
      <c r="AE1269">
        <v>2319.7399999999998</v>
      </c>
    </row>
    <row r="1270" spans="1:31" x14ac:dyDescent="0.25">
      <c r="A1270" s="15">
        <v>101268</v>
      </c>
      <c r="B1270" s="1">
        <v>45938</v>
      </c>
      <c r="C1270" s="1" t="str">
        <f>TEXT(Table1[[#This Row],[Order Date]],"dddd")</f>
        <v>Wednesday</v>
      </c>
      <c r="D1270" s="16" t="str">
        <f>TEXT(Table1[[#This Row],[Order Date]],"mmmm")</f>
        <v>October</v>
      </c>
      <c r="E1270" s="1">
        <v>45943</v>
      </c>
      <c r="F1270" s="1" t="str">
        <f>TEXT(Table1[[#This Row],[Shipment Date]],"dddd")</f>
        <v>Monday</v>
      </c>
      <c r="G1270" s="1" t="str">
        <f>TEXT(Table1[[#This Row],[Shipment Date]],"mmmm")</f>
        <v>October</v>
      </c>
      <c r="H1270" s="1">
        <v>45958</v>
      </c>
      <c r="I1270" s="16" t="str">
        <f>TEXT(Table1[[#This Row],[Delivery Date]],"dddd")</f>
        <v>Tuesday</v>
      </c>
      <c r="J1270" s="1" t="str">
        <f>TEXT(Table1[[#This Row],[Delivery Date]],"mmmm")</f>
        <v>October</v>
      </c>
      <c r="K1270" t="s">
        <v>3235</v>
      </c>
      <c r="L1270" s="15" t="s">
        <v>65</v>
      </c>
      <c r="M1270" s="15" t="s">
        <v>142</v>
      </c>
      <c r="N1270" t="s">
        <v>3236</v>
      </c>
      <c r="O1270" s="15" t="s">
        <v>207</v>
      </c>
      <c r="P1270" s="15" t="s">
        <v>80</v>
      </c>
      <c r="Q1270" t="s">
        <v>2486</v>
      </c>
      <c r="R1270" t="s">
        <v>187</v>
      </c>
      <c r="S1270" t="s">
        <v>25</v>
      </c>
      <c r="T1270" t="s">
        <v>33</v>
      </c>
      <c r="U1270" s="15" t="s">
        <v>34</v>
      </c>
      <c r="V1270" s="15" t="s">
        <v>123</v>
      </c>
      <c r="W1270">
        <v>347</v>
      </c>
      <c r="X1270">
        <v>316.23</v>
      </c>
      <c r="Y1270" s="15">
        <v>109731.81</v>
      </c>
      <c r="Z1270">
        <v>19.12</v>
      </c>
      <c r="AA1270">
        <v>15</v>
      </c>
      <c r="AB1270">
        <v>1822</v>
      </c>
      <c r="AC1270" t="s">
        <v>188</v>
      </c>
      <c r="AD1270">
        <v>29393.34</v>
      </c>
      <c r="AE1270">
        <v>80338.47</v>
      </c>
    </row>
    <row r="1271" spans="1:31" x14ac:dyDescent="0.25">
      <c r="A1271" s="15">
        <v>101269</v>
      </c>
      <c r="B1271" s="1">
        <v>45414</v>
      </c>
      <c r="C1271" s="1" t="str">
        <f>TEXT(Table1[[#This Row],[Order Date]],"dddd")</f>
        <v>Thursday</v>
      </c>
      <c r="D1271" s="16" t="str">
        <f>TEXT(Table1[[#This Row],[Order Date]],"mmmm")</f>
        <v>May</v>
      </c>
      <c r="E1271" s="1">
        <v>45418</v>
      </c>
      <c r="F1271" s="1" t="str">
        <f>TEXT(Table1[[#This Row],[Shipment Date]],"dddd")</f>
        <v>Monday</v>
      </c>
      <c r="G1271" s="1" t="str">
        <f>TEXT(Table1[[#This Row],[Shipment Date]],"mmmm")</f>
        <v>May</v>
      </c>
      <c r="H1271" s="1">
        <v>45426</v>
      </c>
      <c r="I1271" s="16" t="str">
        <f>TEXT(Table1[[#This Row],[Delivery Date]],"dddd")</f>
        <v>Tuesday</v>
      </c>
      <c r="J1271" s="1" t="str">
        <f>TEXT(Table1[[#This Row],[Delivery Date]],"mmmm")</f>
        <v>May</v>
      </c>
      <c r="K1271" t="s">
        <v>3237</v>
      </c>
      <c r="L1271" s="15" t="s">
        <v>25</v>
      </c>
      <c r="M1271" s="15" t="s">
        <v>233</v>
      </c>
      <c r="N1271" t="s">
        <v>3238</v>
      </c>
      <c r="O1271" s="15" t="s">
        <v>85</v>
      </c>
      <c r="P1271" s="15" t="s">
        <v>52</v>
      </c>
      <c r="Q1271" t="s">
        <v>2751</v>
      </c>
      <c r="R1271" t="s">
        <v>187</v>
      </c>
      <c r="S1271" t="s">
        <v>38</v>
      </c>
      <c r="T1271" t="s">
        <v>55</v>
      </c>
      <c r="U1271" s="15" t="s">
        <v>56</v>
      </c>
      <c r="V1271" s="15" t="s">
        <v>35</v>
      </c>
      <c r="W1271">
        <v>146</v>
      </c>
      <c r="X1271">
        <v>24.28</v>
      </c>
      <c r="Y1271" s="15">
        <v>3544.88</v>
      </c>
      <c r="Z1271">
        <v>16.61</v>
      </c>
      <c r="AA1271">
        <v>8</v>
      </c>
      <c r="AB1271">
        <v>3864</v>
      </c>
      <c r="AC1271" t="s">
        <v>36</v>
      </c>
      <c r="AD1271">
        <v>304.92</v>
      </c>
      <c r="AE1271">
        <v>3239.96</v>
      </c>
    </row>
    <row r="1272" spans="1:31" x14ac:dyDescent="0.25">
      <c r="A1272" s="15">
        <v>101270</v>
      </c>
      <c r="B1272" s="1">
        <v>45371</v>
      </c>
      <c r="C1272" s="1" t="str">
        <f>TEXT(Table1[[#This Row],[Order Date]],"dddd")</f>
        <v>Wednesday</v>
      </c>
      <c r="D1272" s="16" t="str">
        <f>TEXT(Table1[[#This Row],[Order Date]],"mmmm")</f>
        <v>March</v>
      </c>
      <c r="E1272" s="1">
        <v>45372</v>
      </c>
      <c r="F1272" s="1" t="str">
        <f>TEXT(Table1[[#This Row],[Shipment Date]],"dddd")</f>
        <v>Thursday</v>
      </c>
      <c r="G1272" s="1" t="str">
        <f>TEXT(Table1[[#This Row],[Shipment Date]],"mmmm")</f>
        <v>March</v>
      </c>
      <c r="H1272" s="1">
        <v>45384</v>
      </c>
      <c r="I1272" s="16" t="str">
        <f>TEXT(Table1[[#This Row],[Delivery Date]],"dddd")</f>
        <v>Tuesday</v>
      </c>
      <c r="J1272" s="1" t="str">
        <f>TEXT(Table1[[#This Row],[Delivery Date]],"mmmm")</f>
        <v>April</v>
      </c>
      <c r="K1272" t="s">
        <v>3239</v>
      </c>
      <c r="L1272" s="15" t="s">
        <v>65</v>
      </c>
      <c r="M1272" s="15" t="s">
        <v>142</v>
      </c>
      <c r="N1272" t="s">
        <v>3240</v>
      </c>
      <c r="O1272" s="15" t="s">
        <v>149</v>
      </c>
      <c r="P1272" s="15" t="s">
        <v>42</v>
      </c>
      <c r="Q1272" t="s">
        <v>1495</v>
      </c>
      <c r="R1272" t="s">
        <v>122</v>
      </c>
      <c r="S1272" t="s">
        <v>54</v>
      </c>
      <c r="T1272" t="s">
        <v>92</v>
      </c>
      <c r="U1272" s="15" t="s">
        <v>93</v>
      </c>
      <c r="V1272" s="15" t="s">
        <v>123</v>
      </c>
      <c r="W1272">
        <v>191</v>
      </c>
      <c r="X1272">
        <v>281.61</v>
      </c>
      <c r="Y1272" s="15">
        <v>53787.51</v>
      </c>
      <c r="Z1272">
        <v>15.33</v>
      </c>
      <c r="AA1272">
        <v>12</v>
      </c>
      <c r="AB1272">
        <v>327</v>
      </c>
      <c r="AC1272" t="s">
        <v>36</v>
      </c>
      <c r="AD1272">
        <v>7742.01</v>
      </c>
      <c r="AE1272">
        <v>46045.5</v>
      </c>
    </row>
    <row r="1273" spans="1:31" x14ac:dyDescent="0.25">
      <c r="A1273" s="15">
        <v>101271</v>
      </c>
      <c r="B1273" s="1">
        <v>45997</v>
      </c>
      <c r="C1273" s="1" t="str">
        <f>TEXT(Table1[[#This Row],[Order Date]],"dddd")</f>
        <v>Saturday</v>
      </c>
      <c r="D1273" s="16" t="str">
        <f>TEXT(Table1[[#This Row],[Order Date]],"mmmm")</f>
        <v>December</v>
      </c>
      <c r="E1273" s="1">
        <v>46002</v>
      </c>
      <c r="F1273" s="1" t="str">
        <f>TEXT(Table1[[#This Row],[Shipment Date]],"dddd")</f>
        <v>Thursday</v>
      </c>
      <c r="G1273" s="1" t="str">
        <f>TEXT(Table1[[#This Row],[Shipment Date]],"mmmm")</f>
        <v>December</v>
      </c>
      <c r="H1273" s="1">
        <v>46009</v>
      </c>
      <c r="I1273" s="16" t="str">
        <f>TEXT(Table1[[#This Row],[Delivery Date]],"dddd")</f>
        <v>Thursday</v>
      </c>
      <c r="J1273" s="1" t="str">
        <f>TEXT(Table1[[#This Row],[Delivery Date]],"mmmm")</f>
        <v>December</v>
      </c>
      <c r="K1273" t="s">
        <v>1393</v>
      </c>
      <c r="L1273" s="15" t="s">
        <v>65</v>
      </c>
      <c r="M1273" s="15" t="s">
        <v>142</v>
      </c>
      <c r="N1273" t="s">
        <v>3241</v>
      </c>
      <c r="O1273" s="15" t="s">
        <v>89</v>
      </c>
      <c r="P1273" s="15" t="s">
        <v>62</v>
      </c>
      <c r="Q1273" t="s">
        <v>3242</v>
      </c>
      <c r="R1273" t="s">
        <v>64</v>
      </c>
      <c r="S1273" t="s">
        <v>25</v>
      </c>
      <c r="T1273" t="s">
        <v>102</v>
      </c>
      <c r="U1273" s="15" t="s">
        <v>103</v>
      </c>
      <c r="V1273" s="15" t="s">
        <v>123</v>
      </c>
      <c r="W1273">
        <v>208</v>
      </c>
      <c r="X1273">
        <v>35.58</v>
      </c>
      <c r="Y1273" s="15">
        <v>7400.64</v>
      </c>
      <c r="Z1273">
        <v>15.75</v>
      </c>
      <c r="AA1273">
        <v>7</v>
      </c>
      <c r="AB1273">
        <v>2852</v>
      </c>
      <c r="AC1273" t="s">
        <v>57</v>
      </c>
      <c r="AD1273">
        <v>815.79</v>
      </c>
      <c r="AE1273">
        <v>6584.85</v>
      </c>
    </row>
    <row r="1274" spans="1:31" x14ac:dyDescent="0.25">
      <c r="A1274" s="15">
        <v>101272</v>
      </c>
      <c r="B1274" s="1">
        <v>45662</v>
      </c>
      <c r="C1274" s="1" t="str">
        <f>TEXT(Table1[[#This Row],[Order Date]],"dddd")</f>
        <v>Sunday</v>
      </c>
      <c r="D1274" s="16" t="str">
        <f>TEXT(Table1[[#This Row],[Order Date]],"mmmm")</f>
        <v>January</v>
      </c>
      <c r="E1274" s="1">
        <v>45666</v>
      </c>
      <c r="F1274" s="1" t="str">
        <f>TEXT(Table1[[#This Row],[Shipment Date]],"dddd")</f>
        <v>Thursday</v>
      </c>
      <c r="G1274" s="1" t="str">
        <f>TEXT(Table1[[#This Row],[Shipment Date]],"mmmm")</f>
        <v>January</v>
      </c>
      <c r="H1274" s="1">
        <v>45676</v>
      </c>
      <c r="I1274" s="16" t="str">
        <f>TEXT(Table1[[#This Row],[Delivery Date]],"dddd")</f>
        <v>Sunday</v>
      </c>
      <c r="J1274" s="1" t="str">
        <f>TEXT(Table1[[#This Row],[Delivery Date]],"mmmm")</f>
        <v>January</v>
      </c>
      <c r="K1274" t="s">
        <v>3243</v>
      </c>
      <c r="L1274" s="15" t="s">
        <v>54</v>
      </c>
      <c r="M1274" s="15" t="s">
        <v>158</v>
      </c>
      <c r="N1274" t="s">
        <v>3244</v>
      </c>
      <c r="O1274" s="15" t="s">
        <v>79</v>
      </c>
      <c r="P1274" s="15" t="s">
        <v>80</v>
      </c>
      <c r="Q1274" t="s">
        <v>3245</v>
      </c>
      <c r="R1274" t="s">
        <v>118</v>
      </c>
      <c r="S1274" t="s">
        <v>38</v>
      </c>
      <c r="T1274" t="s">
        <v>92</v>
      </c>
      <c r="U1274" s="15" t="s">
        <v>93</v>
      </c>
      <c r="V1274" s="15" t="s">
        <v>76</v>
      </c>
      <c r="W1274">
        <v>341</v>
      </c>
      <c r="X1274">
        <v>269.33999999999997</v>
      </c>
      <c r="Y1274" s="15">
        <v>91844.94</v>
      </c>
      <c r="Z1274">
        <v>14.23</v>
      </c>
      <c r="AA1274">
        <v>10</v>
      </c>
      <c r="AB1274">
        <v>1211</v>
      </c>
      <c r="AC1274" t="s">
        <v>36</v>
      </c>
      <c r="AD1274">
        <v>15546.81</v>
      </c>
      <c r="AE1274">
        <v>76298.13</v>
      </c>
    </row>
    <row r="1275" spans="1:31" x14ac:dyDescent="0.25">
      <c r="A1275" s="15">
        <v>101273</v>
      </c>
      <c r="B1275" s="1">
        <v>45479</v>
      </c>
      <c r="C1275" s="1" t="str">
        <f>TEXT(Table1[[#This Row],[Order Date]],"dddd")</f>
        <v>Saturday</v>
      </c>
      <c r="D1275" s="16" t="str">
        <f>TEXT(Table1[[#This Row],[Order Date]],"mmmm")</f>
        <v>July</v>
      </c>
      <c r="E1275" s="1">
        <v>45482</v>
      </c>
      <c r="F1275" s="1" t="str">
        <f>TEXT(Table1[[#This Row],[Shipment Date]],"dddd")</f>
        <v>Tuesday</v>
      </c>
      <c r="G1275" s="1" t="str">
        <f>TEXT(Table1[[#This Row],[Shipment Date]],"mmmm")</f>
        <v>July</v>
      </c>
      <c r="H1275" s="1">
        <v>45490</v>
      </c>
      <c r="I1275" s="16" t="str">
        <f>TEXT(Table1[[#This Row],[Delivery Date]],"dddd")</f>
        <v>Wednesday</v>
      </c>
      <c r="J1275" s="1" t="str">
        <f>TEXT(Table1[[#This Row],[Delivery Date]],"mmmm")</f>
        <v>July</v>
      </c>
      <c r="K1275" t="s">
        <v>3246</v>
      </c>
      <c r="L1275" s="15" t="s">
        <v>38</v>
      </c>
      <c r="M1275" s="15" t="s">
        <v>147</v>
      </c>
      <c r="N1275" t="s">
        <v>3247</v>
      </c>
      <c r="O1275" s="15" t="s">
        <v>198</v>
      </c>
      <c r="P1275" s="15" t="s">
        <v>52</v>
      </c>
      <c r="Q1275" t="s">
        <v>925</v>
      </c>
      <c r="R1275" t="s">
        <v>31</v>
      </c>
      <c r="S1275" t="s">
        <v>25</v>
      </c>
      <c r="T1275" t="s">
        <v>66</v>
      </c>
      <c r="U1275" s="15" t="s">
        <v>67</v>
      </c>
      <c r="V1275" s="15" t="s">
        <v>35</v>
      </c>
      <c r="W1275">
        <v>144</v>
      </c>
      <c r="X1275">
        <v>40.01</v>
      </c>
      <c r="Y1275" s="15">
        <v>5761.44</v>
      </c>
      <c r="Z1275">
        <v>16.559999999999999</v>
      </c>
      <c r="AA1275">
        <v>8</v>
      </c>
      <c r="AB1275">
        <v>3713</v>
      </c>
      <c r="AC1275" t="s">
        <v>36</v>
      </c>
      <c r="AD1275">
        <v>992.88</v>
      </c>
      <c r="AE1275">
        <v>4768.5599999999995</v>
      </c>
    </row>
    <row r="1276" spans="1:31" x14ac:dyDescent="0.25">
      <c r="A1276" s="15">
        <v>101274</v>
      </c>
      <c r="B1276" s="1">
        <v>45787</v>
      </c>
      <c r="C1276" s="1" t="str">
        <f>TEXT(Table1[[#This Row],[Order Date]],"dddd")</f>
        <v>Saturday</v>
      </c>
      <c r="D1276" s="16" t="str">
        <f>TEXT(Table1[[#This Row],[Order Date]],"mmmm")</f>
        <v>May</v>
      </c>
      <c r="E1276" s="1">
        <v>45790</v>
      </c>
      <c r="F1276" s="1" t="str">
        <f>TEXT(Table1[[#This Row],[Shipment Date]],"dddd")</f>
        <v>Tuesday</v>
      </c>
      <c r="G1276" s="1" t="str">
        <f>TEXT(Table1[[#This Row],[Shipment Date]],"mmmm")</f>
        <v>May</v>
      </c>
      <c r="H1276" s="1">
        <v>45801</v>
      </c>
      <c r="I1276" s="16" t="str">
        <f>TEXT(Table1[[#This Row],[Delivery Date]],"dddd")</f>
        <v>Saturday</v>
      </c>
      <c r="J1276" s="1" t="str">
        <f>TEXT(Table1[[#This Row],[Delivery Date]],"mmmm")</f>
        <v>May</v>
      </c>
      <c r="K1276" t="s">
        <v>3199</v>
      </c>
      <c r="L1276" s="15" t="s">
        <v>25</v>
      </c>
      <c r="M1276" s="15" t="s">
        <v>221</v>
      </c>
      <c r="N1276" t="s">
        <v>3248</v>
      </c>
      <c r="O1276" s="15" t="s">
        <v>207</v>
      </c>
      <c r="P1276" s="15" t="s">
        <v>80</v>
      </c>
      <c r="Q1276" t="s">
        <v>1228</v>
      </c>
      <c r="R1276" t="s">
        <v>44</v>
      </c>
      <c r="S1276" t="s">
        <v>25</v>
      </c>
      <c r="T1276" t="s">
        <v>66</v>
      </c>
      <c r="U1276" s="15" t="s">
        <v>67</v>
      </c>
      <c r="V1276" s="15" t="s">
        <v>76</v>
      </c>
      <c r="W1276">
        <v>404</v>
      </c>
      <c r="X1276">
        <v>195.38</v>
      </c>
      <c r="Y1276" s="15">
        <v>78933.52</v>
      </c>
      <c r="Z1276">
        <v>11.39</v>
      </c>
      <c r="AA1276">
        <v>11</v>
      </c>
      <c r="AB1276">
        <v>211</v>
      </c>
      <c r="AC1276" t="s">
        <v>36</v>
      </c>
      <c r="AD1276">
        <v>20900.25</v>
      </c>
      <c r="AE1276">
        <v>58033.270000000004</v>
      </c>
    </row>
    <row r="1277" spans="1:31" x14ac:dyDescent="0.25">
      <c r="A1277" s="15">
        <v>101275</v>
      </c>
      <c r="B1277" s="1">
        <v>45853</v>
      </c>
      <c r="C1277" s="1" t="str">
        <f>TEXT(Table1[[#This Row],[Order Date]],"dddd")</f>
        <v>Tuesday</v>
      </c>
      <c r="D1277" s="16" t="str">
        <f>TEXT(Table1[[#This Row],[Order Date]],"mmmm")</f>
        <v>July</v>
      </c>
      <c r="E1277" s="1">
        <v>45855</v>
      </c>
      <c r="F1277" s="1" t="str">
        <f>TEXT(Table1[[#This Row],[Shipment Date]],"dddd")</f>
        <v>Thursday</v>
      </c>
      <c r="G1277" s="1" t="str">
        <f>TEXT(Table1[[#This Row],[Shipment Date]],"mmmm")</f>
        <v>July</v>
      </c>
      <c r="H1277" s="1">
        <v>45880</v>
      </c>
      <c r="I1277" s="16" t="str">
        <f>TEXT(Table1[[#This Row],[Delivery Date]],"dddd")</f>
        <v>Monday</v>
      </c>
      <c r="J1277" s="1" t="str">
        <f>TEXT(Table1[[#This Row],[Delivery Date]],"mmmm")</f>
        <v>August</v>
      </c>
      <c r="K1277" t="s">
        <v>3249</v>
      </c>
      <c r="L1277" s="15" t="s">
        <v>32</v>
      </c>
      <c r="M1277" s="15" t="s">
        <v>364</v>
      </c>
      <c r="N1277" t="s">
        <v>3250</v>
      </c>
      <c r="O1277" s="15" t="s">
        <v>134</v>
      </c>
      <c r="P1277" s="15" t="s">
        <v>52</v>
      </c>
      <c r="Q1277" t="s">
        <v>1512</v>
      </c>
      <c r="R1277" t="s">
        <v>187</v>
      </c>
      <c r="S1277" t="s">
        <v>25</v>
      </c>
      <c r="T1277" t="s">
        <v>33</v>
      </c>
      <c r="U1277" s="15" t="s">
        <v>34</v>
      </c>
      <c r="V1277" s="15" t="s">
        <v>76</v>
      </c>
      <c r="W1277">
        <v>25</v>
      </c>
      <c r="X1277">
        <v>73.13</v>
      </c>
      <c r="Y1277" s="15">
        <v>1828.25</v>
      </c>
      <c r="Z1277">
        <v>8.4700000000000006</v>
      </c>
      <c r="AA1277">
        <v>25</v>
      </c>
      <c r="AB1277">
        <v>760</v>
      </c>
      <c r="AC1277" t="s">
        <v>36</v>
      </c>
      <c r="AD1277">
        <v>240.17</v>
      </c>
      <c r="AE1277">
        <v>1588.08</v>
      </c>
    </row>
    <row r="1278" spans="1:31" x14ac:dyDescent="0.25">
      <c r="A1278" s="15">
        <v>101276</v>
      </c>
      <c r="B1278" s="1">
        <v>45876</v>
      </c>
      <c r="C1278" s="1" t="str">
        <f>TEXT(Table1[[#This Row],[Order Date]],"dddd")</f>
        <v>Thursday</v>
      </c>
      <c r="D1278" s="16" t="str">
        <f>TEXT(Table1[[#This Row],[Order Date]],"mmmm")</f>
        <v>August</v>
      </c>
      <c r="E1278" s="1">
        <v>45880</v>
      </c>
      <c r="F1278" s="1" t="str">
        <f>TEXT(Table1[[#This Row],[Shipment Date]],"dddd")</f>
        <v>Monday</v>
      </c>
      <c r="G1278" s="1" t="str">
        <f>TEXT(Table1[[#This Row],[Shipment Date]],"mmmm")</f>
        <v>August</v>
      </c>
      <c r="H1278" s="1">
        <v>45881</v>
      </c>
      <c r="I1278" s="16" t="str">
        <f>TEXT(Table1[[#This Row],[Delivery Date]],"dddd")</f>
        <v>Tuesday</v>
      </c>
      <c r="J1278" s="1" t="str">
        <f>TEXT(Table1[[#This Row],[Delivery Date]],"mmmm")</f>
        <v>August</v>
      </c>
      <c r="K1278" t="s">
        <v>3251</v>
      </c>
      <c r="L1278" s="15" t="s">
        <v>65</v>
      </c>
      <c r="M1278" s="15" t="s">
        <v>142</v>
      </c>
      <c r="N1278" t="s">
        <v>3252</v>
      </c>
      <c r="O1278" s="15" t="s">
        <v>61</v>
      </c>
      <c r="P1278" s="15" t="s">
        <v>62</v>
      </c>
      <c r="Q1278" t="s">
        <v>2134</v>
      </c>
      <c r="R1278" t="s">
        <v>187</v>
      </c>
      <c r="S1278" t="s">
        <v>32</v>
      </c>
      <c r="T1278" t="s">
        <v>107</v>
      </c>
      <c r="U1278" s="15" t="s">
        <v>108</v>
      </c>
      <c r="V1278" s="15" t="s">
        <v>68</v>
      </c>
      <c r="W1278">
        <v>423</v>
      </c>
      <c r="X1278">
        <v>23.8</v>
      </c>
      <c r="Y1278" s="15">
        <v>10067.4</v>
      </c>
      <c r="Z1278">
        <v>55.92</v>
      </c>
      <c r="AA1278">
        <v>1</v>
      </c>
      <c r="AB1278">
        <v>4891</v>
      </c>
      <c r="AC1278" t="s">
        <v>36</v>
      </c>
      <c r="AD1278">
        <v>1318.5</v>
      </c>
      <c r="AE1278">
        <v>8748.9</v>
      </c>
    </row>
    <row r="1279" spans="1:31" x14ac:dyDescent="0.25">
      <c r="A1279" s="15">
        <v>101277</v>
      </c>
      <c r="B1279" s="1">
        <v>45554</v>
      </c>
      <c r="C1279" s="1" t="str">
        <f>TEXT(Table1[[#This Row],[Order Date]],"dddd")</f>
        <v>Thursday</v>
      </c>
      <c r="D1279" s="16" t="str">
        <f>TEXT(Table1[[#This Row],[Order Date]],"mmmm")</f>
        <v>September</v>
      </c>
      <c r="E1279" s="1">
        <v>45558</v>
      </c>
      <c r="F1279" s="1" t="str">
        <f>TEXT(Table1[[#This Row],[Shipment Date]],"dddd")</f>
        <v>Monday</v>
      </c>
      <c r="G1279" s="1" t="str">
        <f>TEXT(Table1[[#This Row],[Shipment Date]],"mmmm")</f>
        <v>September</v>
      </c>
      <c r="H1279" s="1">
        <v>45561</v>
      </c>
      <c r="I1279" s="16" t="str">
        <f>TEXT(Table1[[#This Row],[Delivery Date]],"dddd")</f>
        <v>Thursday</v>
      </c>
      <c r="J1279" s="1" t="str">
        <f>TEXT(Table1[[#This Row],[Delivery Date]],"mmmm")</f>
        <v>September</v>
      </c>
      <c r="K1279" t="s">
        <v>3253</v>
      </c>
      <c r="L1279" s="15" t="s">
        <v>38</v>
      </c>
      <c r="M1279" s="15" t="s">
        <v>83</v>
      </c>
      <c r="N1279" t="s">
        <v>3254</v>
      </c>
      <c r="O1279" s="15" t="s">
        <v>51</v>
      </c>
      <c r="P1279" s="15" t="s">
        <v>52</v>
      </c>
      <c r="Q1279" t="s">
        <v>867</v>
      </c>
      <c r="R1279" t="s">
        <v>122</v>
      </c>
      <c r="S1279" t="s">
        <v>38</v>
      </c>
      <c r="T1279" t="s">
        <v>92</v>
      </c>
      <c r="U1279" s="15" t="s">
        <v>93</v>
      </c>
      <c r="V1279" s="15" t="s">
        <v>35</v>
      </c>
      <c r="W1279">
        <v>312</v>
      </c>
      <c r="X1279">
        <v>13.51</v>
      </c>
      <c r="Y1279" s="15">
        <v>4215.12</v>
      </c>
      <c r="Z1279">
        <v>15.79</v>
      </c>
      <c r="AA1279">
        <v>3</v>
      </c>
      <c r="AB1279">
        <v>1722</v>
      </c>
      <c r="AC1279" t="s">
        <v>36</v>
      </c>
      <c r="AD1279">
        <v>768.43</v>
      </c>
      <c r="AE1279">
        <v>3446.69</v>
      </c>
    </row>
    <row r="1280" spans="1:31" x14ac:dyDescent="0.25">
      <c r="A1280" s="15">
        <v>101278</v>
      </c>
      <c r="B1280" s="1">
        <v>45808</v>
      </c>
      <c r="C1280" s="1" t="str">
        <f>TEXT(Table1[[#This Row],[Order Date]],"dddd")</f>
        <v>Saturday</v>
      </c>
      <c r="D1280" s="16" t="str">
        <f>TEXT(Table1[[#This Row],[Order Date]],"mmmm")</f>
        <v>May</v>
      </c>
      <c r="E1280" s="1">
        <v>45808</v>
      </c>
      <c r="F1280" s="1" t="str">
        <f>TEXT(Table1[[#This Row],[Shipment Date]],"dddd")</f>
        <v>Saturday</v>
      </c>
      <c r="G1280" s="1" t="str">
        <f>TEXT(Table1[[#This Row],[Shipment Date]],"mmmm")</f>
        <v>May</v>
      </c>
      <c r="H1280" s="1">
        <v>45813</v>
      </c>
      <c r="I1280" s="16" t="str">
        <f>TEXT(Table1[[#This Row],[Delivery Date]],"dddd")</f>
        <v>Thursday</v>
      </c>
      <c r="J1280" s="1" t="str">
        <f>TEXT(Table1[[#This Row],[Delivery Date]],"mmmm")</f>
        <v>June</v>
      </c>
      <c r="K1280" t="s">
        <v>3255</v>
      </c>
      <c r="L1280" s="15" t="s">
        <v>38</v>
      </c>
      <c r="M1280" s="15" t="s">
        <v>83</v>
      </c>
      <c r="N1280" t="s">
        <v>3256</v>
      </c>
      <c r="O1280" s="15" t="s">
        <v>144</v>
      </c>
      <c r="P1280" s="15" t="s">
        <v>52</v>
      </c>
      <c r="Q1280" t="s">
        <v>1755</v>
      </c>
      <c r="R1280" t="s">
        <v>118</v>
      </c>
      <c r="S1280" t="s">
        <v>32</v>
      </c>
      <c r="T1280" t="s">
        <v>33</v>
      </c>
      <c r="U1280" s="15" t="s">
        <v>34</v>
      </c>
      <c r="V1280" s="15" t="s">
        <v>68</v>
      </c>
      <c r="W1280">
        <v>172</v>
      </c>
      <c r="X1280">
        <v>40.03</v>
      </c>
      <c r="Y1280" s="15">
        <v>6885.16</v>
      </c>
      <c r="Z1280">
        <v>39.659999999999997</v>
      </c>
      <c r="AA1280">
        <v>5</v>
      </c>
      <c r="AB1280">
        <v>3959</v>
      </c>
      <c r="AC1280" t="s">
        <v>36</v>
      </c>
      <c r="AD1280">
        <v>650.65</v>
      </c>
      <c r="AE1280">
        <v>6234.51</v>
      </c>
    </row>
    <row r="1281" spans="1:31" x14ac:dyDescent="0.25">
      <c r="A1281" s="15">
        <v>101279</v>
      </c>
      <c r="B1281" s="1">
        <v>45874</v>
      </c>
      <c r="C1281" s="1" t="str">
        <f>TEXT(Table1[[#This Row],[Order Date]],"dddd")</f>
        <v>Tuesday</v>
      </c>
      <c r="D1281" s="16" t="str">
        <f>TEXT(Table1[[#This Row],[Order Date]],"mmmm")</f>
        <v>August</v>
      </c>
      <c r="E1281" s="1">
        <v>45879</v>
      </c>
      <c r="F1281" s="1" t="str">
        <f>TEXT(Table1[[#This Row],[Shipment Date]],"dddd")</f>
        <v>Sunday</v>
      </c>
      <c r="G1281" s="1" t="str">
        <f>TEXT(Table1[[#This Row],[Shipment Date]],"mmmm")</f>
        <v>August</v>
      </c>
      <c r="H1281" s="1">
        <v>45883</v>
      </c>
      <c r="I1281" s="16" t="str">
        <f>TEXT(Table1[[#This Row],[Delivery Date]],"dddd")</f>
        <v>Thursday</v>
      </c>
      <c r="J1281" s="1" t="str">
        <f>TEXT(Table1[[#This Row],[Delivery Date]],"mmmm")</f>
        <v>August</v>
      </c>
      <c r="K1281" t="s">
        <v>3257</v>
      </c>
      <c r="L1281" s="15" t="s">
        <v>32</v>
      </c>
      <c r="M1281" s="15" t="s">
        <v>364</v>
      </c>
      <c r="N1281" t="s">
        <v>3258</v>
      </c>
      <c r="O1281" s="15" t="s">
        <v>191</v>
      </c>
      <c r="P1281" s="15" t="s">
        <v>62</v>
      </c>
      <c r="Q1281" t="s">
        <v>2999</v>
      </c>
      <c r="R1281" t="s">
        <v>98</v>
      </c>
      <c r="S1281" t="s">
        <v>32</v>
      </c>
      <c r="T1281" t="s">
        <v>66</v>
      </c>
      <c r="U1281" s="15" t="s">
        <v>67</v>
      </c>
      <c r="V1281" s="15" t="s">
        <v>35</v>
      </c>
      <c r="W1281">
        <v>258</v>
      </c>
      <c r="X1281">
        <v>10.14</v>
      </c>
      <c r="Y1281" s="15">
        <v>2616.12</v>
      </c>
      <c r="Z1281">
        <v>14.66</v>
      </c>
      <c r="AA1281">
        <v>4</v>
      </c>
      <c r="AB1281">
        <v>3903</v>
      </c>
      <c r="AC1281" t="s">
        <v>57</v>
      </c>
      <c r="AD1281">
        <v>365.28</v>
      </c>
      <c r="AE1281">
        <v>2250.84</v>
      </c>
    </row>
    <row r="1282" spans="1:31" x14ac:dyDescent="0.25">
      <c r="A1282" s="15">
        <v>101280</v>
      </c>
      <c r="B1282" s="1">
        <v>45828</v>
      </c>
      <c r="C1282" s="1" t="str">
        <f>TEXT(Table1[[#This Row],[Order Date]],"dddd")</f>
        <v>Friday</v>
      </c>
      <c r="D1282" s="16" t="str">
        <f>TEXT(Table1[[#This Row],[Order Date]],"mmmm")</f>
        <v>June</v>
      </c>
      <c r="E1282" s="1">
        <v>45828</v>
      </c>
      <c r="F1282" s="1" t="str">
        <f>TEXT(Table1[[#This Row],[Shipment Date]],"dddd")</f>
        <v>Friday</v>
      </c>
      <c r="G1282" s="1" t="str">
        <f>TEXT(Table1[[#This Row],[Shipment Date]],"mmmm")</f>
        <v>June</v>
      </c>
      <c r="H1282" s="1">
        <v>45842</v>
      </c>
      <c r="I1282" s="16" t="str">
        <f>TEXT(Table1[[#This Row],[Delivery Date]],"dddd")</f>
        <v>Friday</v>
      </c>
      <c r="J1282" s="1" t="str">
        <f>TEXT(Table1[[#This Row],[Delivery Date]],"mmmm")</f>
        <v>July</v>
      </c>
      <c r="K1282" t="s">
        <v>3259</v>
      </c>
      <c r="L1282" s="15" t="s">
        <v>38</v>
      </c>
      <c r="M1282" s="15" t="s">
        <v>83</v>
      </c>
      <c r="N1282" t="s">
        <v>3260</v>
      </c>
      <c r="O1282" s="15" t="s">
        <v>28</v>
      </c>
      <c r="P1282" s="15" t="s">
        <v>29</v>
      </c>
      <c r="Q1282" t="s">
        <v>1051</v>
      </c>
      <c r="R1282" t="s">
        <v>212</v>
      </c>
      <c r="S1282" t="s">
        <v>54</v>
      </c>
      <c r="T1282" t="s">
        <v>33</v>
      </c>
      <c r="U1282" s="15" t="s">
        <v>34</v>
      </c>
      <c r="V1282" s="15" t="s">
        <v>76</v>
      </c>
      <c r="W1282">
        <v>291</v>
      </c>
      <c r="X1282">
        <v>107.87</v>
      </c>
      <c r="Y1282" s="15">
        <v>31390.17</v>
      </c>
      <c r="Z1282">
        <v>13.32</v>
      </c>
      <c r="AA1282">
        <v>14</v>
      </c>
      <c r="AB1282">
        <v>2417</v>
      </c>
      <c r="AC1282" t="s">
        <v>36</v>
      </c>
      <c r="AD1282">
        <v>4403.92</v>
      </c>
      <c r="AE1282">
        <v>26986.25</v>
      </c>
    </row>
    <row r="1283" spans="1:31" x14ac:dyDescent="0.25">
      <c r="A1283" s="15">
        <v>101281</v>
      </c>
      <c r="B1283" s="1">
        <v>45625</v>
      </c>
      <c r="C1283" s="1" t="str">
        <f>TEXT(Table1[[#This Row],[Order Date]],"dddd")</f>
        <v>Friday</v>
      </c>
      <c r="D1283" s="16" t="str">
        <f>TEXT(Table1[[#This Row],[Order Date]],"mmmm")</f>
        <v>November</v>
      </c>
      <c r="E1283" s="1">
        <v>45629</v>
      </c>
      <c r="F1283" s="1" t="str">
        <f>TEXT(Table1[[#This Row],[Shipment Date]],"dddd")</f>
        <v>Tuesday</v>
      </c>
      <c r="G1283" s="1" t="str">
        <f>TEXT(Table1[[#This Row],[Shipment Date]],"mmmm")</f>
        <v>December</v>
      </c>
      <c r="H1283" s="1">
        <v>45633</v>
      </c>
      <c r="I1283" s="16" t="str">
        <f>TEXT(Table1[[#This Row],[Delivery Date]],"dddd")</f>
        <v>Saturday</v>
      </c>
      <c r="J1283" s="1" t="str">
        <f>TEXT(Table1[[#This Row],[Delivery Date]],"mmmm")</f>
        <v>December</v>
      </c>
      <c r="K1283" t="s">
        <v>3261</v>
      </c>
      <c r="L1283" s="15" t="s">
        <v>65</v>
      </c>
      <c r="M1283" s="15" t="s">
        <v>154</v>
      </c>
      <c r="N1283" t="s">
        <v>3262</v>
      </c>
      <c r="O1283" s="15" t="s">
        <v>61</v>
      </c>
      <c r="P1283" s="15" t="s">
        <v>62</v>
      </c>
      <c r="Q1283" t="s">
        <v>521</v>
      </c>
      <c r="R1283" t="s">
        <v>113</v>
      </c>
      <c r="S1283" t="s">
        <v>25</v>
      </c>
      <c r="T1283" t="s">
        <v>107</v>
      </c>
      <c r="U1283" s="15" t="s">
        <v>108</v>
      </c>
      <c r="V1283" s="15" t="s">
        <v>68</v>
      </c>
      <c r="W1283">
        <v>405</v>
      </c>
      <c r="X1283">
        <v>29.18</v>
      </c>
      <c r="Y1283" s="15">
        <v>11817.9</v>
      </c>
      <c r="Z1283">
        <v>54.76</v>
      </c>
      <c r="AA1283">
        <v>4</v>
      </c>
      <c r="AB1283">
        <v>2877</v>
      </c>
      <c r="AC1283" t="s">
        <v>36</v>
      </c>
      <c r="AD1283">
        <v>248.35</v>
      </c>
      <c r="AE1283">
        <v>11569.55</v>
      </c>
    </row>
    <row r="1284" spans="1:31" x14ac:dyDescent="0.25">
      <c r="A1284" s="15">
        <v>101282</v>
      </c>
      <c r="B1284" s="1">
        <v>45292</v>
      </c>
      <c r="C1284" s="1" t="str">
        <f>TEXT(Table1[[#This Row],[Order Date]],"dddd")</f>
        <v>Monday</v>
      </c>
      <c r="D1284" s="16" t="str">
        <f>TEXT(Table1[[#This Row],[Order Date]],"mmmm")</f>
        <v>January</v>
      </c>
      <c r="E1284" s="1">
        <v>45294</v>
      </c>
      <c r="F1284" s="1" t="str">
        <f>TEXT(Table1[[#This Row],[Shipment Date]],"dddd")</f>
        <v>Wednesday</v>
      </c>
      <c r="G1284" s="1" t="str">
        <f>TEXT(Table1[[#This Row],[Shipment Date]],"mmmm")</f>
        <v>January</v>
      </c>
      <c r="H1284" s="1">
        <v>45304</v>
      </c>
      <c r="I1284" s="16" t="str">
        <f>TEXT(Table1[[#This Row],[Delivery Date]],"dddd")</f>
        <v>Saturday</v>
      </c>
      <c r="J1284" s="1" t="str">
        <f>TEXT(Table1[[#This Row],[Delivery Date]],"mmmm")</f>
        <v>January</v>
      </c>
      <c r="K1284" t="s">
        <v>3263</v>
      </c>
      <c r="L1284" s="15" t="s">
        <v>32</v>
      </c>
      <c r="M1284" s="15" t="s">
        <v>110</v>
      </c>
      <c r="N1284" t="s">
        <v>3264</v>
      </c>
      <c r="O1284" s="15" t="s">
        <v>89</v>
      </c>
      <c r="P1284" s="15" t="s">
        <v>62</v>
      </c>
      <c r="Q1284" t="s">
        <v>3265</v>
      </c>
      <c r="R1284" t="s">
        <v>98</v>
      </c>
      <c r="S1284" t="s">
        <v>32</v>
      </c>
      <c r="T1284" t="s">
        <v>74</v>
      </c>
      <c r="U1284" s="15" t="s">
        <v>75</v>
      </c>
      <c r="V1284" s="15" t="s">
        <v>123</v>
      </c>
      <c r="W1284">
        <v>205</v>
      </c>
      <c r="X1284">
        <v>17.48</v>
      </c>
      <c r="Y1284" s="15">
        <v>3583.4</v>
      </c>
      <c r="Z1284">
        <v>11.61</v>
      </c>
      <c r="AA1284">
        <v>10</v>
      </c>
      <c r="AB1284">
        <v>2080</v>
      </c>
      <c r="AC1284" t="s">
        <v>36</v>
      </c>
      <c r="AD1284">
        <v>420.93</v>
      </c>
      <c r="AE1284">
        <v>3162.4700000000003</v>
      </c>
    </row>
    <row r="1285" spans="1:31" x14ac:dyDescent="0.25">
      <c r="A1285" s="15">
        <v>101283</v>
      </c>
      <c r="B1285" s="1">
        <v>45709</v>
      </c>
      <c r="C1285" s="1" t="str">
        <f>TEXT(Table1[[#This Row],[Order Date]],"dddd")</f>
        <v>Friday</v>
      </c>
      <c r="D1285" s="16" t="str">
        <f>TEXT(Table1[[#This Row],[Order Date]],"mmmm")</f>
        <v>February</v>
      </c>
      <c r="E1285" s="1">
        <v>45712</v>
      </c>
      <c r="F1285" s="1" t="str">
        <f>TEXT(Table1[[#This Row],[Shipment Date]],"dddd")</f>
        <v>Monday</v>
      </c>
      <c r="G1285" s="1" t="str">
        <f>TEXT(Table1[[#This Row],[Shipment Date]],"mmmm")</f>
        <v>February</v>
      </c>
      <c r="H1285" s="1">
        <v>45736</v>
      </c>
      <c r="I1285" s="16" t="str">
        <f>TEXT(Table1[[#This Row],[Delivery Date]],"dddd")</f>
        <v>Thursday</v>
      </c>
      <c r="J1285" s="1" t="str">
        <f>TEXT(Table1[[#This Row],[Delivery Date]],"mmmm")</f>
        <v>March</v>
      </c>
      <c r="K1285" t="s">
        <v>3266</v>
      </c>
      <c r="L1285" s="15" t="s">
        <v>54</v>
      </c>
      <c r="M1285" s="15" t="s">
        <v>193</v>
      </c>
      <c r="N1285" t="s">
        <v>3267</v>
      </c>
      <c r="O1285" s="15" t="s">
        <v>177</v>
      </c>
      <c r="P1285" s="15" t="s">
        <v>29</v>
      </c>
      <c r="Q1285" t="s">
        <v>1533</v>
      </c>
      <c r="R1285" t="s">
        <v>91</v>
      </c>
      <c r="S1285" t="s">
        <v>25</v>
      </c>
      <c r="T1285" t="s">
        <v>55</v>
      </c>
      <c r="U1285" s="15" t="s">
        <v>56</v>
      </c>
      <c r="V1285" s="15" t="s">
        <v>76</v>
      </c>
      <c r="W1285">
        <v>194</v>
      </c>
      <c r="X1285">
        <v>66.430000000000007</v>
      </c>
      <c r="Y1285" s="15">
        <v>12887.42</v>
      </c>
      <c r="Z1285">
        <v>11.55</v>
      </c>
      <c r="AA1285">
        <v>24</v>
      </c>
      <c r="AB1285">
        <v>1389</v>
      </c>
      <c r="AC1285" t="s">
        <v>36</v>
      </c>
      <c r="AD1285">
        <v>1446.48</v>
      </c>
      <c r="AE1285">
        <v>11440.94</v>
      </c>
    </row>
    <row r="1286" spans="1:31" x14ac:dyDescent="0.25">
      <c r="A1286" s="15">
        <v>101284</v>
      </c>
      <c r="B1286" s="1">
        <v>45568</v>
      </c>
      <c r="C1286" s="1" t="str">
        <f>TEXT(Table1[[#This Row],[Order Date]],"dddd")</f>
        <v>Thursday</v>
      </c>
      <c r="D1286" s="16" t="str">
        <f>TEXT(Table1[[#This Row],[Order Date]],"mmmm")</f>
        <v>October</v>
      </c>
      <c r="E1286" s="1">
        <v>45572</v>
      </c>
      <c r="F1286" s="1" t="str">
        <f>TEXT(Table1[[#This Row],[Shipment Date]],"dddd")</f>
        <v>Monday</v>
      </c>
      <c r="G1286" s="1" t="str">
        <f>TEXT(Table1[[#This Row],[Shipment Date]],"mmmm")</f>
        <v>October</v>
      </c>
      <c r="H1286" s="1">
        <v>45595</v>
      </c>
      <c r="I1286" s="16" t="str">
        <f>TEXT(Table1[[#This Row],[Delivery Date]],"dddd")</f>
        <v>Wednesday</v>
      </c>
      <c r="J1286" s="1" t="str">
        <f>TEXT(Table1[[#This Row],[Delivery Date]],"mmmm")</f>
        <v>October</v>
      </c>
      <c r="K1286" t="s">
        <v>3268</v>
      </c>
      <c r="L1286" s="15" t="s">
        <v>25</v>
      </c>
      <c r="M1286" s="15" t="s">
        <v>169</v>
      </c>
      <c r="N1286" t="s">
        <v>3269</v>
      </c>
      <c r="O1286" s="15" t="s">
        <v>149</v>
      </c>
      <c r="P1286" s="15" t="s">
        <v>42</v>
      </c>
      <c r="Q1286" t="s">
        <v>1192</v>
      </c>
      <c r="R1286" t="s">
        <v>44</v>
      </c>
      <c r="S1286" t="s">
        <v>38</v>
      </c>
      <c r="T1286" t="s">
        <v>203</v>
      </c>
      <c r="U1286" s="15" t="s">
        <v>204</v>
      </c>
      <c r="V1286" s="15" t="s">
        <v>76</v>
      </c>
      <c r="W1286">
        <v>479</v>
      </c>
      <c r="X1286">
        <v>286.95999999999998</v>
      </c>
      <c r="Y1286" s="15">
        <v>137453.84</v>
      </c>
      <c r="Z1286">
        <v>16.75</v>
      </c>
      <c r="AA1286">
        <v>23</v>
      </c>
      <c r="AB1286">
        <v>191</v>
      </c>
      <c r="AC1286" t="s">
        <v>36</v>
      </c>
      <c r="AD1286">
        <v>23525.47</v>
      </c>
      <c r="AE1286">
        <v>113928.37</v>
      </c>
    </row>
    <row r="1287" spans="1:31" x14ac:dyDescent="0.25">
      <c r="A1287" s="15">
        <v>101285</v>
      </c>
      <c r="B1287" s="1">
        <v>45647</v>
      </c>
      <c r="C1287" s="1" t="str">
        <f>TEXT(Table1[[#This Row],[Order Date]],"dddd")</f>
        <v>Saturday</v>
      </c>
      <c r="D1287" s="16" t="str">
        <f>TEXT(Table1[[#This Row],[Order Date]],"mmmm")</f>
        <v>December</v>
      </c>
      <c r="E1287" s="1">
        <v>45651</v>
      </c>
      <c r="F1287" s="1" t="str">
        <f>TEXT(Table1[[#This Row],[Shipment Date]],"dddd")</f>
        <v>Wednesday</v>
      </c>
      <c r="G1287" s="1" t="str">
        <f>TEXT(Table1[[#This Row],[Shipment Date]],"mmmm")</f>
        <v>December</v>
      </c>
      <c r="H1287" s="1">
        <v>45657</v>
      </c>
      <c r="I1287" s="16" t="str">
        <f>TEXT(Table1[[#This Row],[Delivery Date]],"dddd")</f>
        <v>Tuesday</v>
      </c>
      <c r="J1287" s="1" t="str">
        <f>TEXT(Table1[[#This Row],[Delivery Date]],"mmmm")</f>
        <v>December</v>
      </c>
      <c r="K1287" t="s">
        <v>3270</v>
      </c>
      <c r="L1287" s="15" t="s">
        <v>65</v>
      </c>
      <c r="M1287" s="15" t="s">
        <v>142</v>
      </c>
      <c r="N1287" t="s">
        <v>3271</v>
      </c>
      <c r="O1287" s="15" t="s">
        <v>139</v>
      </c>
      <c r="P1287" s="15" t="s">
        <v>42</v>
      </c>
      <c r="Q1287" t="s">
        <v>1231</v>
      </c>
      <c r="R1287" t="s">
        <v>64</v>
      </c>
      <c r="S1287" t="s">
        <v>65</v>
      </c>
      <c r="T1287" t="s">
        <v>66</v>
      </c>
      <c r="U1287" s="15" t="s">
        <v>67</v>
      </c>
      <c r="V1287" s="15" t="s">
        <v>35</v>
      </c>
      <c r="W1287">
        <v>73</v>
      </c>
      <c r="X1287">
        <v>108.53</v>
      </c>
      <c r="Y1287" s="15">
        <v>7922.69</v>
      </c>
      <c r="Z1287">
        <v>10.77</v>
      </c>
      <c r="AA1287">
        <v>6</v>
      </c>
      <c r="AB1287">
        <v>288</v>
      </c>
      <c r="AC1287" t="s">
        <v>36</v>
      </c>
      <c r="AD1287">
        <v>1642.37</v>
      </c>
      <c r="AE1287">
        <v>6280.32</v>
      </c>
    </row>
    <row r="1288" spans="1:31" x14ac:dyDescent="0.25">
      <c r="A1288" s="15">
        <v>101286</v>
      </c>
      <c r="B1288" s="1">
        <v>45872</v>
      </c>
      <c r="C1288" s="1" t="str">
        <f>TEXT(Table1[[#This Row],[Order Date]],"dddd")</f>
        <v>Sunday</v>
      </c>
      <c r="D1288" s="16" t="str">
        <f>TEXT(Table1[[#This Row],[Order Date]],"mmmm")</f>
        <v>August</v>
      </c>
      <c r="E1288" s="1">
        <v>45873</v>
      </c>
      <c r="F1288" s="1" t="str">
        <f>TEXT(Table1[[#This Row],[Shipment Date]],"dddd")</f>
        <v>Monday</v>
      </c>
      <c r="G1288" s="1" t="str">
        <f>TEXT(Table1[[#This Row],[Shipment Date]],"mmmm")</f>
        <v>August</v>
      </c>
      <c r="H1288" s="1">
        <v>45889</v>
      </c>
      <c r="I1288" s="16" t="str">
        <f>TEXT(Table1[[#This Row],[Delivery Date]],"dddd")</f>
        <v>Wednesday</v>
      </c>
      <c r="J1288" s="1" t="str">
        <f>TEXT(Table1[[#This Row],[Delivery Date]],"mmmm")</f>
        <v>August</v>
      </c>
      <c r="K1288" t="s">
        <v>3272</v>
      </c>
      <c r="L1288" s="15" t="s">
        <v>65</v>
      </c>
      <c r="M1288" s="15" t="s">
        <v>70</v>
      </c>
      <c r="N1288" t="s">
        <v>3273</v>
      </c>
      <c r="O1288" s="15" t="s">
        <v>72</v>
      </c>
      <c r="P1288" s="15" t="s">
        <v>42</v>
      </c>
      <c r="Q1288" t="s">
        <v>275</v>
      </c>
      <c r="R1288" t="s">
        <v>31</v>
      </c>
      <c r="S1288" t="s">
        <v>54</v>
      </c>
      <c r="T1288" t="s">
        <v>33</v>
      </c>
      <c r="U1288" s="15" t="s">
        <v>34</v>
      </c>
      <c r="V1288" s="15" t="s">
        <v>76</v>
      </c>
      <c r="W1288">
        <v>77</v>
      </c>
      <c r="X1288">
        <v>365.73</v>
      </c>
      <c r="Y1288" s="15">
        <v>28161.21</v>
      </c>
      <c r="Z1288">
        <v>9.42</v>
      </c>
      <c r="AA1288">
        <v>16</v>
      </c>
      <c r="AB1288">
        <v>880</v>
      </c>
      <c r="AC1288" t="s">
        <v>36</v>
      </c>
      <c r="AD1288">
        <v>3554.63</v>
      </c>
      <c r="AE1288">
        <v>24606.579999999998</v>
      </c>
    </row>
    <row r="1289" spans="1:31" x14ac:dyDescent="0.25">
      <c r="A1289" s="15">
        <v>101287</v>
      </c>
      <c r="B1289" s="1">
        <v>45751</v>
      </c>
      <c r="C1289" s="1" t="str">
        <f>TEXT(Table1[[#This Row],[Order Date]],"dddd")</f>
        <v>Friday</v>
      </c>
      <c r="D1289" s="16" t="str">
        <f>TEXT(Table1[[#This Row],[Order Date]],"mmmm")</f>
        <v>April</v>
      </c>
      <c r="E1289" s="1">
        <v>45756</v>
      </c>
      <c r="F1289" s="1" t="str">
        <f>TEXT(Table1[[#This Row],[Shipment Date]],"dddd")</f>
        <v>Wednesday</v>
      </c>
      <c r="G1289" s="1" t="str">
        <f>TEXT(Table1[[#This Row],[Shipment Date]],"mmmm")</f>
        <v>April</v>
      </c>
      <c r="H1289" s="1">
        <v>45759</v>
      </c>
      <c r="I1289" s="16" t="str">
        <f>TEXT(Table1[[#This Row],[Delivery Date]],"dddd")</f>
        <v>Saturday</v>
      </c>
      <c r="J1289" s="1" t="str">
        <f>TEXT(Table1[[#This Row],[Delivery Date]],"mmmm")</f>
        <v>April</v>
      </c>
      <c r="K1289" t="s">
        <v>3274</v>
      </c>
      <c r="L1289" s="15" t="s">
        <v>32</v>
      </c>
      <c r="M1289" s="15" t="s">
        <v>110</v>
      </c>
      <c r="N1289" t="s">
        <v>3275</v>
      </c>
      <c r="O1289" s="15" t="s">
        <v>368</v>
      </c>
      <c r="P1289" s="15" t="s">
        <v>29</v>
      </c>
      <c r="Q1289" t="s">
        <v>3276</v>
      </c>
      <c r="R1289" t="s">
        <v>113</v>
      </c>
      <c r="S1289" t="s">
        <v>25</v>
      </c>
      <c r="T1289" t="s">
        <v>102</v>
      </c>
      <c r="U1289" s="15" t="s">
        <v>103</v>
      </c>
      <c r="V1289" s="15" t="s">
        <v>35</v>
      </c>
      <c r="W1289">
        <v>485</v>
      </c>
      <c r="X1289">
        <v>76.81</v>
      </c>
      <c r="Y1289" s="15">
        <v>37252.85</v>
      </c>
      <c r="Z1289">
        <v>26.22</v>
      </c>
      <c r="AA1289">
        <v>3</v>
      </c>
      <c r="AB1289">
        <v>858</v>
      </c>
      <c r="AC1289" t="s">
        <v>36</v>
      </c>
      <c r="AD1289">
        <v>6174.35</v>
      </c>
      <c r="AE1289">
        <v>31078.5</v>
      </c>
    </row>
    <row r="1290" spans="1:31" x14ac:dyDescent="0.25">
      <c r="A1290" s="15">
        <v>101288</v>
      </c>
      <c r="B1290" s="1">
        <v>45440</v>
      </c>
      <c r="C1290" s="1" t="str">
        <f>TEXT(Table1[[#This Row],[Order Date]],"dddd")</f>
        <v>Tuesday</v>
      </c>
      <c r="D1290" s="16" t="str">
        <f>TEXT(Table1[[#This Row],[Order Date]],"mmmm")</f>
        <v>May</v>
      </c>
      <c r="E1290" s="1">
        <v>45443</v>
      </c>
      <c r="F1290" s="1" t="str">
        <f>TEXT(Table1[[#This Row],[Shipment Date]],"dddd")</f>
        <v>Friday</v>
      </c>
      <c r="G1290" s="1" t="str">
        <f>TEXT(Table1[[#This Row],[Shipment Date]],"mmmm")</f>
        <v>May</v>
      </c>
      <c r="H1290" s="1">
        <v>45444</v>
      </c>
      <c r="I1290" s="16" t="str">
        <f>TEXT(Table1[[#This Row],[Delivery Date]],"dddd")</f>
        <v>Saturday</v>
      </c>
      <c r="J1290" s="1" t="str">
        <f>TEXT(Table1[[#This Row],[Delivery Date]],"mmmm")</f>
        <v>June</v>
      </c>
      <c r="K1290" t="s">
        <v>3277</v>
      </c>
      <c r="L1290" s="15" t="s">
        <v>38</v>
      </c>
      <c r="M1290" s="15" t="s">
        <v>83</v>
      </c>
      <c r="N1290" t="s">
        <v>3278</v>
      </c>
      <c r="O1290" s="15" t="s">
        <v>134</v>
      </c>
      <c r="P1290" s="15" t="s">
        <v>52</v>
      </c>
      <c r="Q1290" t="s">
        <v>183</v>
      </c>
      <c r="R1290" t="s">
        <v>212</v>
      </c>
      <c r="S1290" t="s">
        <v>25</v>
      </c>
      <c r="T1290" t="s">
        <v>151</v>
      </c>
      <c r="U1290" s="15" t="s">
        <v>152</v>
      </c>
      <c r="V1290" s="15" t="s">
        <v>68</v>
      </c>
      <c r="W1290">
        <v>227</v>
      </c>
      <c r="X1290">
        <v>80.790000000000006</v>
      </c>
      <c r="Y1290" s="15">
        <v>18339.330000000002</v>
      </c>
      <c r="Z1290">
        <v>43.22</v>
      </c>
      <c r="AA1290">
        <v>1</v>
      </c>
      <c r="AB1290">
        <v>1971</v>
      </c>
      <c r="AC1290" t="s">
        <v>36</v>
      </c>
      <c r="AD1290">
        <v>2898.28</v>
      </c>
      <c r="AE1290">
        <v>15441.050000000001</v>
      </c>
    </row>
    <row r="1291" spans="1:31" x14ac:dyDescent="0.25">
      <c r="A1291" s="15">
        <v>101289</v>
      </c>
      <c r="B1291" s="1">
        <v>45954</v>
      </c>
      <c r="C1291" s="1" t="str">
        <f>TEXT(Table1[[#This Row],[Order Date]],"dddd")</f>
        <v>Friday</v>
      </c>
      <c r="D1291" s="16" t="str">
        <f>TEXT(Table1[[#This Row],[Order Date]],"mmmm")</f>
        <v>October</v>
      </c>
      <c r="E1291" s="1">
        <v>45959</v>
      </c>
      <c r="F1291" s="1" t="str">
        <f>TEXT(Table1[[#This Row],[Shipment Date]],"dddd")</f>
        <v>Wednesday</v>
      </c>
      <c r="G1291" s="1" t="str">
        <f>TEXT(Table1[[#This Row],[Shipment Date]],"mmmm")</f>
        <v>October</v>
      </c>
      <c r="H1291" s="1">
        <v>45973</v>
      </c>
      <c r="I1291" s="16" t="str">
        <f>TEXT(Table1[[#This Row],[Delivery Date]],"dddd")</f>
        <v>Wednesday</v>
      </c>
      <c r="J1291" s="1" t="str">
        <f>TEXT(Table1[[#This Row],[Delivery Date]],"mmmm")</f>
        <v>November</v>
      </c>
      <c r="K1291" t="s">
        <v>3279</v>
      </c>
      <c r="L1291" s="15" t="s">
        <v>65</v>
      </c>
      <c r="M1291" s="15" t="s">
        <v>154</v>
      </c>
      <c r="N1291" t="s">
        <v>3280</v>
      </c>
      <c r="O1291" s="15" t="s">
        <v>238</v>
      </c>
      <c r="P1291" s="15" t="s">
        <v>62</v>
      </c>
      <c r="Q1291" t="s">
        <v>1943</v>
      </c>
      <c r="R1291" t="s">
        <v>118</v>
      </c>
      <c r="S1291" t="s">
        <v>38</v>
      </c>
      <c r="T1291" t="s">
        <v>55</v>
      </c>
      <c r="U1291" s="15" t="s">
        <v>56</v>
      </c>
      <c r="V1291" s="15" t="s">
        <v>76</v>
      </c>
      <c r="W1291">
        <v>376</v>
      </c>
      <c r="X1291">
        <v>25.37</v>
      </c>
      <c r="Y1291" s="15">
        <v>9539.1200000000008</v>
      </c>
      <c r="Z1291">
        <v>14.87</v>
      </c>
      <c r="AA1291">
        <v>14</v>
      </c>
      <c r="AB1291">
        <v>1739</v>
      </c>
      <c r="AC1291" t="s">
        <v>36</v>
      </c>
      <c r="AD1291">
        <v>1157.0999999999999</v>
      </c>
      <c r="AE1291">
        <v>8382.02</v>
      </c>
    </row>
    <row r="1292" spans="1:31" x14ac:dyDescent="0.25">
      <c r="A1292" s="15">
        <v>101290</v>
      </c>
      <c r="B1292" s="1">
        <v>45934</v>
      </c>
      <c r="C1292" s="1" t="str">
        <f>TEXT(Table1[[#This Row],[Order Date]],"dddd")</f>
        <v>Saturday</v>
      </c>
      <c r="D1292" s="16" t="str">
        <f>TEXT(Table1[[#This Row],[Order Date]],"mmmm")</f>
        <v>October</v>
      </c>
      <c r="E1292" s="1">
        <v>45937</v>
      </c>
      <c r="F1292" s="1" t="str">
        <f>TEXT(Table1[[#This Row],[Shipment Date]],"dddd")</f>
        <v>Tuesday</v>
      </c>
      <c r="G1292" s="1" t="str">
        <f>TEXT(Table1[[#This Row],[Shipment Date]],"mmmm")</f>
        <v>October</v>
      </c>
      <c r="H1292" s="1">
        <v>45951</v>
      </c>
      <c r="I1292" s="16" t="str">
        <f>TEXT(Table1[[#This Row],[Delivery Date]],"dddd")</f>
        <v>Tuesday</v>
      </c>
      <c r="J1292" s="1" t="str">
        <f>TEXT(Table1[[#This Row],[Delivery Date]],"mmmm")</f>
        <v>October</v>
      </c>
      <c r="K1292" t="s">
        <v>3281</v>
      </c>
      <c r="L1292" s="15" t="s">
        <v>54</v>
      </c>
      <c r="M1292" s="15" t="s">
        <v>225</v>
      </c>
      <c r="N1292" t="s">
        <v>3282</v>
      </c>
      <c r="O1292" s="15" t="s">
        <v>238</v>
      </c>
      <c r="P1292" s="15" t="s">
        <v>62</v>
      </c>
      <c r="Q1292" t="s">
        <v>2841</v>
      </c>
      <c r="R1292" t="s">
        <v>187</v>
      </c>
      <c r="S1292" t="s">
        <v>38</v>
      </c>
      <c r="T1292" t="s">
        <v>66</v>
      </c>
      <c r="U1292" s="15" t="s">
        <v>67</v>
      </c>
      <c r="V1292" s="15" t="s">
        <v>123</v>
      </c>
      <c r="W1292">
        <v>111</v>
      </c>
      <c r="X1292">
        <v>13</v>
      </c>
      <c r="Y1292" s="15">
        <v>1443</v>
      </c>
      <c r="Z1292">
        <v>13.39</v>
      </c>
      <c r="AA1292">
        <v>14</v>
      </c>
      <c r="AB1292">
        <v>2551</v>
      </c>
      <c r="AC1292" t="s">
        <v>36</v>
      </c>
      <c r="AD1292">
        <v>87.59</v>
      </c>
      <c r="AE1292">
        <v>1355.41</v>
      </c>
    </row>
    <row r="1293" spans="1:31" x14ac:dyDescent="0.25">
      <c r="A1293" s="15">
        <v>101291</v>
      </c>
      <c r="B1293" s="1">
        <v>45307</v>
      </c>
      <c r="C1293" s="1" t="str">
        <f>TEXT(Table1[[#This Row],[Order Date]],"dddd")</f>
        <v>Tuesday</v>
      </c>
      <c r="D1293" s="16" t="str">
        <f>TEXT(Table1[[#This Row],[Order Date]],"mmmm")</f>
        <v>January</v>
      </c>
      <c r="E1293" s="1">
        <v>45311</v>
      </c>
      <c r="F1293" s="1" t="str">
        <f>TEXT(Table1[[#This Row],[Shipment Date]],"dddd")</f>
        <v>Saturday</v>
      </c>
      <c r="G1293" s="1" t="str">
        <f>TEXT(Table1[[#This Row],[Shipment Date]],"mmmm")</f>
        <v>January</v>
      </c>
      <c r="H1293" s="1">
        <v>45328</v>
      </c>
      <c r="I1293" s="16" t="str">
        <f>TEXT(Table1[[#This Row],[Delivery Date]],"dddd")</f>
        <v>Tuesday</v>
      </c>
      <c r="J1293" s="1" t="str">
        <f>TEXT(Table1[[#This Row],[Delivery Date]],"mmmm")</f>
        <v>February</v>
      </c>
      <c r="K1293" t="s">
        <v>2408</v>
      </c>
      <c r="L1293" s="15" t="s">
        <v>32</v>
      </c>
      <c r="M1293" s="15" t="s">
        <v>137</v>
      </c>
      <c r="N1293" t="s">
        <v>3283</v>
      </c>
      <c r="O1293" s="15" t="s">
        <v>134</v>
      </c>
      <c r="P1293" s="15" t="s">
        <v>52</v>
      </c>
      <c r="Q1293" t="s">
        <v>452</v>
      </c>
      <c r="R1293" t="s">
        <v>187</v>
      </c>
      <c r="S1293" t="s">
        <v>65</v>
      </c>
      <c r="T1293" t="s">
        <v>45</v>
      </c>
      <c r="U1293" s="15" t="s">
        <v>46</v>
      </c>
      <c r="V1293" s="15" t="s">
        <v>76</v>
      </c>
      <c r="W1293">
        <v>223</v>
      </c>
      <c r="X1293">
        <v>49.33</v>
      </c>
      <c r="Y1293" s="15">
        <v>11000.59</v>
      </c>
      <c r="Z1293">
        <v>12.08</v>
      </c>
      <c r="AA1293">
        <v>17</v>
      </c>
      <c r="AB1293">
        <v>3212</v>
      </c>
      <c r="AC1293" t="s">
        <v>188</v>
      </c>
      <c r="AD1293">
        <v>1621.75</v>
      </c>
      <c r="AE1293">
        <v>9378.84</v>
      </c>
    </row>
    <row r="1294" spans="1:31" x14ac:dyDescent="0.25">
      <c r="A1294" s="15">
        <v>101292</v>
      </c>
      <c r="B1294" s="1">
        <v>46001</v>
      </c>
      <c r="C1294" s="1" t="str">
        <f>TEXT(Table1[[#This Row],[Order Date]],"dddd")</f>
        <v>Wednesday</v>
      </c>
      <c r="D1294" s="16" t="str">
        <f>TEXT(Table1[[#This Row],[Order Date]],"mmmm")</f>
        <v>December</v>
      </c>
      <c r="E1294" s="1">
        <v>46004</v>
      </c>
      <c r="F1294" s="1" t="str">
        <f>TEXT(Table1[[#This Row],[Shipment Date]],"dddd")</f>
        <v>Saturday</v>
      </c>
      <c r="G1294" s="1" t="str">
        <f>TEXT(Table1[[#This Row],[Shipment Date]],"mmmm")</f>
        <v>December</v>
      </c>
      <c r="H1294" s="1">
        <v>46015</v>
      </c>
      <c r="I1294" s="16" t="str">
        <f>TEXT(Table1[[#This Row],[Delivery Date]],"dddd")</f>
        <v>Wednesday</v>
      </c>
      <c r="J1294" s="1" t="str">
        <f>TEXT(Table1[[#This Row],[Delivery Date]],"mmmm")</f>
        <v>December</v>
      </c>
      <c r="K1294" t="s">
        <v>3284</v>
      </c>
      <c r="L1294" s="15" t="s">
        <v>54</v>
      </c>
      <c r="M1294" s="15" t="s">
        <v>193</v>
      </c>
      <c r="N1294" t="s">
        <v>3285</v>
      </c>
      <c r="O1294" s="15" t="s">
        <v>207</v>
      </c>
      <c r="P1294" s="15" t="s">
        <v>80</v>
      </c>
      <c r="Q1294" t="s">
        <v>300</v>
      </c>
      <c r="R1294" t="s">
        <v>113</v>
      </c>
      <c r="S1294" t="s">
        <v>38</v>
      </c>
      <c r="T1294" t="s">
        <v>107</v>
      </c>
      <c r="U1294" s="15" t="s">
        <v>108</v>
      </c>
      <c r="V1294" s="15" t="s">
        <v>123</v>
      </c>
      <c r="W1294">
        <v>50</v>
      </c>
      <c r="X1294">
        <v>256.37</v>
      </c>
      <c r="Y1294" s="15">
        <v>12818.5</v>
      </c>
      <c r="Z1294">
        <v>11.91</v>
      </c>
      <c r="AA1294">
        <v>11</v>
      </c>
      <c r="AB1294">
        <v>617</v>
      </c>
      <c r="AC1294" t="s">
        <v>57</v>
      </c>
      <c r="AD1294">
        <v>3111.99</v>
      </c>
      <c r="AE1294">
        <v>9706.51</v>
      </c>
    </row>
    <row r="1295" spans="1:31" x14ac:dyDescent="0.25">
      <c r="A1295" s="15">
        <v>101293</v>
      </c>
      <c r="B1295" s="1">
        <v>45843</v>
      </c>
      <c r="C1295" s="1" t="str">
        <f>TEXT(Table1[[#This Row],[Order Date]],"dddd")</f>
        <v>Saturday</v>
      </c>
      <c r="D1295" s="16" t="str">
        <f>TEXT(Table1[[#This Row],[Order Date]],"mmmm")</f>
        <v>July</v>
      </c>
      <c r="E1295" s="1">
        <v>45843</v>
      </c>
      <c r="F1295" s="1" t="str">
        <f>TEXT(Table1[[#This Row],[Shipment Date]],"dddd")</f>
        <v>Saturday</v>
      </c>
      <c r="G1295" s="1" t="str">
        <f>TEXT(Table1[[#This Row],[Shipment Date]],"mmmm")</f>
        <v>July</v>
      </c>
      <c r="H1295" s="1">
        <v>45845</v>
      </c>
      <c r="I1295" s="16" t="str">
        <f>TEXT(Table1[[#This Row],[Delivery Date]],"dddd")</f>
        <v>Monday</v>
      </c>
      <c r="J1295" s="1" t="str">
        <f>TEXT(Table1[[#This Row],[Delivery Date]],"mmmm")</f>
        <v>July</v>
      </c>
      <c r="K1295" t="s">
        <v>3286</v>
      </c>
      <c r="L1295" s="15" t="s">
        <v>54</v>
      </c>
      <c r="M1295" s="15" t="s">
        <v>225</v>
      </c>
      <c r="N1295" t="s">
        <v>3287</v>
      </c>
      <c r="O1295" s="15" t="s">
        <v>238</v>
      </c>
      <c r="P1295" s="15" t="s">
        <v>62</v>
      </c>
      <c r="Q1295" t="s">
        <v>1832</v>
      </c>
      <c r="R1295" t="s">
        <v>44</v>
      </c>
      <c r="S1295" t="s">
        <v>65</v>
      </c>
      <c r="T1295" t="s">
        <v>203</v>
      </c>
      <c r="U1295" s="15" t="s">
        <v>204</v>
      </c>
      <c r="V1295" s="15" t="s">
        <v>68</v>
      </c>
      <c r="W1295">
        <v>274</v>
      </c>
      <c r="X1295">
        <v>23.27</v>
      </c>
      <c r="Y1295" s="15">
        <v>6375.98</v>
      </c>
      <c r="Z1295">
        <v>46.27</v>
      </c>
      <c r="AA1295">
        <v>2</v>
      </c>
      <c r="AB1295">
        <v>2190</v>
      </c>
      <c r="AC1295" t="s">
        <v>36</v>
      </c>
      <c r="AD1295">
        <v>838.6</v>
      </c>
      <c r="AE1295">
        <v>5537.3799999999992</v>
      </c>
    </row>
    <row r="1296" spans="1:31" x14ac:dyDescent="0.25">
      <c r="A1296" s="15">
        <v>101294</v>
      </c>
      <c r="B1296" s="1">
        <v>45393</v>
      </c>
      <c r="C1296" s="1" t="str">
        <f>TEXT(Table1[[#This Row],[Order Date]],"dddd")</f>
        <v>Thursday</v>
      </c>
      <c r="D1296" s="16" t="str">
        <f>TEXT(Table1[[#This Row],[Order Date]],"mmmm")</f>
        <v>April</v>
      </c>
      <c r="E1296" s="1">
        <v>45393</v>
      </c>
      <c r="F1296" s="1" t="str">
        <f>TEXT(Table1[[#This Row],[Shipment Date]],"dddd")</f>
        <v>Thursday</v>
      </c>
      <c r="G1296" s="1" t="str">
        <f>TEXT(Table1[[#This Row],[Shipment Date]],"mmmm")</f>
        <v>April</v>
      </c>
      <c r="H1296" s="1">
        <v>45394</v>
      </c>
      <c r="I1296" s="16" t="str">
        <f>TEXT(Table1[[#This Row],[Delivery Date]],"dddd")</f>
        <v>Friday</v>
      </c>
      <c r="J1296" s="1" t="str">
        <f>TEXT(Table1[[#This Row],[Delivery Date]],"mmmm")</f>
        <v>April</v>
      </c>
      <c r="K1296" t="s">
        <v>3288</v>
      </c>
      <c r="L1296" s="15" t="s">
        <v>25</v>
      </c>
      <c r="M1296" s="15" t="s">
        <v>26</v>
      </c>
      <c r="N1296" t="s">
        <v>3289</v>
      </c>
      <c r="O1296" s="15" t="s">
        <v>41</v>
      </c>
      <c r="P1296" s="15" t="s">
        <v>42</v>
      </c>
      <c r="Q1296" t="s">
        <v>562</v>
      </c>
      <c r="R1296" t="s">
        <v>31</v>
      </c>
      <c r="S1296" t="s">
        <v>25</v>
      </c>
      <c r="T1296" t="s">
        <v>66</v>
      </c>
      <c r="U1296" s="15" t="s">
        <v>67</v>
      </c>
      <c r="V1296" s="15" t="s">
        <v>68</v>
      </c>
      <c r="W1296">
        <v>236</v>
      </c>
      <c r="X1296">
        <v>121.85</v>
      </c>
      <c r="Y1296" s="15">
        <v>28756.6</v>
      </c>
      <c r="Z1296">
        <v>32.450000000000003</v>
      </c>
      <c r="AA1296">
        <v>1</v>
      </c>
      <c r="AB1296">
        <v>366</v>
      </c>
      <c r="AC1296" t="s">
        <v>36</v>
      </c>
      <c r="AD1296">
        <v>3086.4</v>
      </c>
      <c r="AE1296">
        <v>25670.199999999997</v>
      </c>
    </row>
    <row r="1297" spans="1:31" x14ac:dyDescent="0.25">
      <c r="A1297" s="15">
        <v>101295</v>
      </c>
      <c r="B1297" s="1">
        <v>45938</v>
      </c>
      <c r="C1297" s="1" t="str">
        <f>TEXT(Table1[[#This Row],[Order Date]],"dddd")</f>
        <v>Wednesday</v>
      </c>
      <c r="D1297" s="16" t="str">
        <f>TEXT(Table1[[#This Row],[Order Date]],"mmmm")</f>
        <v>October</v>
      </c>
      <c r="E1297" s="1">
        <v>45941</v>
      </c>
      <c r="F1297" s="1" t="str">
        <f>TEXT(Table1[[#This Row],[Shipment Date]],"dddd")</f>
        <v>Saturday</v>
      </c>
      <c r="G1297" s="1" t="str">
        <f>TEXT(Table1[[#This Row],[Shipment Date]],"mmmm")</f>
        <v>October</v>
      </c>
      <c r="H1297" s="1">
        <v>45949</v>
      </c>
      <c r="I1297" s="16" t="str">
        <f>TEXT(Table1[[#This Row],[Delivery Date]],"dddd")</f>
        <v>Sunday</v>
      </c>
      <c r="J1297" s="1" t="str">
        <f>TEXT(Table1[[#This Row],[Delivery Date]],"mmmm")</f>
        <v>October</v>
      </c>
      <c r="K1297" t="s">
        <v>3290</v>
      </c>
      <c r="L1297" s="15" t="s">
        <v>25</v>
      </c>
      <c r="M1297" s="15" t="s">
        <v>26</v>
      </c>
      <c r="N1297" t="s">
        <v>3291</v>
      </c>
      <c r="O1297" s="15" t="s">
        <v>368</v>
      </c>
      <c r="P1297" s="15" t="s">
        <v>29</v>
      </c>
      <c r="Q1297" t="s">
        <v>3292</v>
      </c>
      <c r="R1297" t="s">
        <v>113</v>
      </c>
      <c r="S1297" t="s">
        <v>25</v>
      </c>
      <c r="T1297" t="s">
        <v>203</v>
      </c>
      <c r="U1297" s="15" t="s">
        <v>204</v>
      </c>
      <c r="V1297" s="15" t="s">
        <v>35</v>
      </c>
      <c r="W1297">
        <v>30</v>
      </c>
      <c r="X1297">
        <v>15.75</v>
      </c>
      <c r="Y1297" s="15">
        <v>472.5</v>
      </c>
      <c r="Z1297">
        <v>9.8699999999999992</v>
      </c>
      <c r="AA1297">
        <v>8</v>
      </c>
      <c r="AB1297">
        <v>824</v>
      </c>
      <c r="AC1297" t="s">
        <v>36</v>
      </c>
      <c r="AD1297">
        <v>50.61</v>
      </c>
      <c r="AE1297">
        <v>421.89</v>
      </c>
    </row>
    <row r="1298" spans="1:31" x14ac:dyDescent="0.25">
      <c r="A1298" s="15">
        <v>101296</v>
      </c>
      <c r="B1298" s="1">
        <v>45483</v>
      </c>
      <c r="C1298" s="1" t="str">
        <f>TEXT(Table1[[#This Row],[Order Date]],"dddd")</f>
        <v>Wednesday</v>
      </c>
      <c r="D1298" s="16" t="str">
        <f>TEXT(Table1[[#This Row],[Order Date]],"mmmm")</f>
        <v>July</v>
      </c>
      <c r="E1298" s="1">
        <v>45484</v>
      </c>
      <c r="F1298" s="1" t="str">
        <f>TEXT(Table1[[#This Row],[Shipment Date]],"dddd")</f>
        <v>Thursday</v>
      </c>
      <c r="G1298" s="1" t="str">
        <f>TEXT(Table1[[#This Row],[Shipment Date]],"mmmm")</f>
        <v>July</v>
      </c>
      <c r="H1298" s="1">
        <v>45501</v>
      </c>
      <c r="I1298" s="16" t="str">
        <f>TEXT(Table1[[#This Row],[Delivery Date]],"dddd")</f>
        <v>Sunday</v>
      </c>
      <c r="J1298" s="1" t="str">
        <f>TEXT(Table1[[#This Row],[Delivery Date]],"mmmm")</f>
        <v>July</v>
      </c>
      <c r="K1298" t="s">
        <v>3293</v>
      </c>
      <c r="L1298" s="15" t="s">
        <v>54</v>
      </c>
      <c r="M1298" s="15" t="s">
        <v>129</v>
      </c>
      <c r="N1298" t="s">
        <v>3294</v>
      </c>
      <c r="O1298" s="15" t="s">
        <v>144</v>
      </c>
      <c r="P1298" s="15" t="s">
        <v>52</v>
      </c>
      <c r="Q1298" t="s">
        <v>1158</v>
      </c>
      <c r="R1298" t="s">
        <v>44</v>
      </c>
      <c r="S1298" t="s">
        <v>54</v>
      </c>
      <c r="T1298" t="s">
        <v>151</v>
      </c>
      <c r="U1298" s="15" t="s">
        <v>152</v>
      </c>
      <c r="V1298" s="15" t="s">
        <v>76</v>
      </c>
      <c r="W1298">
        <v>478</v>
      </c>
      <c r="X1298">
        <v>23.83</v>
      </c>
      <c r="Y1298" s="15">
        <v>11390.74</v>
      </c>
      <c r="Z1298">
        <v>12.39</v>
      </c>
      <c r="AA1298">
        <v>17</v>
      </c>
      <c r="AB1298">
        <v>1055</v>
      </c>
      <c r="AC1298" t="s">
        <v>188</v>
      </c>
      <c r="AD1298">
        <v>827.96</v>
      </c>
      <c r="AE1298">
        <v>10562.779999999999</v>
      </c>
    </row>
    <row r="1299" spans="1:31" x14ac:dyDescent="0.25">
      <c r="A1299" s="15">
        <v>101297</v>
      </c>
      <c r="B1299" s="1">
        <v>45724</v>
      </c>
      <c r="C1299" s="1" t="str">
        <f>TEXT(Table1[[#This Row],[Order Date]],"dddd")</f>
        <v>Saturday</v>
      </c>
      <c r="D1299" s="16" t="str">
        <f>TEXT(Table1[[#This Row],[Order Date]],"mmmm")</f>
        <v>March</v>
      </c>
      <c r="E1299" s="1">
        <v>45724</v>
      </c>
      <c r="F1299" s="1" t="str">
        <f>TEXT(Table1[[#This Row],[Shipment Date]],"dddd")</f>
        <v>Saturday</v>
      </c>
      <c r="G1299" s="1" t="str">
        <f>TEXT(Table1[[#This Row],[Shipment Date]],"mmmm")</f>
        <v>March</v>
      </c>
      <c r="H1299" s="1">
        <v>45734</v>
      </c>
      <c r="I1299" s="16" t="str">
        <f>TEXT(Table1[[#This Row],[Delivery Date]],"dddd")</f>
        <v>Tuesday</v>
      </c>
      <c r="J1299" s="1" t="str">
        <f>TEXT(Table1[[#This Row],[Delivery Date]],"mmmm")</f>
        <v>March</v>
      </c>
      <c r="K1299" t="s">
        <v>3295</v>
      </c>
      <c r="L1299" s="15" t="s">
        <v>25</v>
      </c>
      <c r="M1299" s="15" t="s">
        <v>26</v>
      </c>
      <c r="N1299" t="s">
        <v>3296</v>
      </c>
      <c r="O1299" s="15" t="s">
        <v>79</v>
      </c>
      <c r="P1299" s="15" t="s">
        <v>80</v>
      </c>
      <c r="Q1299" t="s">
        <v>3297</v>
      </c>
      <c r="R1299" t="s">
        <v>64</v>
      </c>
      <c r="S1299" t="s">
        <v>32</v>
      </c>
      <c r="T1299" t="s">
        <v>102</v>
      </c>
      <c r="U1299" s="15" t="s">
        <v>103</v>
      </c>
      <c r="V1299" s="15" t="s">
        <v>76</v>
      </c>
      <c r="W1299">
        <v>53</v>
      </c>
      <c r="X1299">
        <v>48.68</v>
      </c>
      <c r="Y1299" s="15">
        <v>2580.04</v>
      </c>
      <c r="Z1299">
        <v>8.98</v>
      </c>
      <c r="AA1299">
        <v>10</v>
      </c>
      <c r="AB1299">
        <v>488</v>
      </c>
      <c r="AC1299" t="s">
        <v>36</v>
      </c>
      <c r="AD1299">
        <v>375.05</v>
      </c>
      <c r="AE1299">
        <v>2204.9899999999998</v>
      </c>
    </row>
    <row r="1300" spans="1:31" x14ac:dyDescent="0.25">
      <c r="A1300" s="15">
        <v>101298</v>
      </c>
      <c r="B1300" s="1">
        <v>45712</v>
      </c>
      <c r="C1300" s="1" t="str">
        <f>TEXT(Table1[[#This Row],[Order Date]],"dddd")</f>
        <v>Monday</v>
      </c>
      <c r="D1300" s="16" t="str">
        <f>TEXT(Table1[[#This Row],[Order Date]],"mmmm")</f>
        <v>February</v>
      </c>
      <c r="E1300" s="1">
        <v>45712</v>
      </c>
      <c r="F1300" s="1" t="str">
        <f>TEXT(Table1[[#This Row],[Shipment Date]],"dddd")</f>
        <v>Monday</v>
      </c>
      <c r="G1300" s="1" t="str">
        <f>TEXT(Table1[[#This Row],[Shipment Date]],"mmmm")</f>
        <v>February</v>
      </c>
      <c r="H1300" s="1">
        <v>45722</v>
      </c>
      <c r="I1300" s="16" t="str">
        <f>TEXT(Table1[[#This Row],[Delivery Date]],"dddd")</f>
        <v>Thursday</v>
      </c>
      <c r="J1300" s="1" t="str">
        <f>TEXT(Table1[[#This Row],[Delivery Date]],"mmmm")</f>
        <v>March</v>
      </c>
      <c r="K1300" t="s">
        <v>3298</v>
      </c>
      <c r="L1300" s="15" t="s">
        <v>38</v>
      </c>
      <c r="M1300" s="15" t="s">
        <v>39</v>
      </c>
      <c r="N1300" t="s">
        <v>3299</v>
      </c>
      <c r="O1300" s="15" t="s">
        <v>116</v>
      </c>
      <c r="P1300" s="15" t="s">
        <v>62</v>
      </c>
      <c r="Q1300" t="s">
        <v>1897</v>
      </c>
      <c r="R1300" t="s">
        <v>31</v>
      </c>
      <c r="S1300" t="s">
        <v>32</v>
      </c>
      <c r="T1300" t="s">
        <v>33</v>
      </c>
      <c r="U1300" s="15" t="s">
        <v>34</v>
      </c>
      <c r="V1300" s="15" t="s">
        <v>35</v>
      </c>
      <c r="W1300">
        <v>359</v>
      </c>
      <c r="X1300">
        <v>16.02</v>
      </c>
      <c r="Y1300" s="15">
        <v>5751.18</v>
      </c>
      <c r="Z1300">
        <v>22.65</v>
      </c>
      <c r="AA1300">
        <v>10</v>
      </c>
      <c r="AB1300">
        <v>2159</v>
      </c>
      <c r="AC1300" t="s">
        <v>36</v>
      </c>
      <c r="AD1300">
        <v>710.04</v>
      </c>
      <c r="AE1300">
        <v>5041.1400000000003</v>
      </c>
    </row>
    <row r="1301" spans="1:31" x14ac:dyDescent="0.25">
      <c r="A1301" s="15">
        <v>101299</v>
      </c>
      <c r="B1301" s="1">
        <v>45347</v>
      </c>
      <c r="C1301" s="1" t="str">
        <f>TEXT(Table1[[#This Row],[Order Date]],"dddd")</f>
        <v>Sunday</v>
      </c>
      <c r="D1301" s="16" t="str">
        <f>TEXT(Table1[[#This Row],[Order Date]],"mmmm")</f>
        <v>February</v>
      </c>
      <c r="E1301" s="1">
        <v>45349</v>
      </c>
      <c r="F1301" s="1" t="str">
        <f>TEXT(Table1[[#This Row],[Shipment Date]],"dddd")</f>
        <v>Tuesday</v>
      </c>
      <c r="G1301" s="1" t="str">
        <f>TEXT(Table1[[#This Row],[Shipment Date]],"mmmm")</f>
        <v>February</v>
      </c>
      <c r="H1301" s="1">
        <v>45351</v>
      </c>
      <c r="I1301" s="16" t="str">
        <f>TEXT(Table1[[#This Row],[Delivery Date]],"dddd")</f>
        <v>Thursday</v>
      </c>
      <c r="J1301" s="1" t="str">
        <f>TEXT(Table1[[#This Row],[Delivery Date]],"mmmm")</f>
        <v>February</v>
      </c>
      <c r="K1301" t="s">
        <v>3300</v>
      </c>
      <c r="L1301" s="15" t="s">
        <v>32</v>
      </c>
      <c r="M1301" s="15" t="s">
        <v>110</v>
      </c>
      <c r="N1301" t="s">
        <v>3301</v>
      </c>
      <c r="O1301" s="15" t="s">
        <v>246</v>
      </c>
      <c r="P1301" s="15" t="s">
        <v>29</v>
      </c>
      <c r="Q1301" t="s">
        <v>265</v>
      </c>
      <c r="R1301" t="s">
        <v>91</v>
      </c>
      <c r="S1301" t="s">
        <v>54</v>
      </c>
      <c r="T1301" t="s">
        <v>203</v>
      </c>
      <c r="U1301" s="15" t="s">
        <v>204</v>
      </c>
      <c r="V1301" s="15" t="s">
        <v>68</v>
      </c>
      <c r="W1301">
        <v>73</v>
      </c>
      <c r="X1301">
        <v>102.83</v>
      </c>
      <c r="Y1301" s="15">
        <v>7506.59</v>
      </c>
      <c r="Z1301">
        <v>33.24</v>
      </c>
      <c r="AA1301">
        <v>2</v>
      </c>
      <c r="AB1301">
        <v>1515</v>
      </c>
      <c r="AC1301" t="s">
        <v>36</v>
      </c>
      <c r="AD1301">
        <v>804.02</v>
      </c>
      <c r="AE1301">
        <v>6702.57</v>
      </c>
    </row>
    <row r="1302" spans="1:31" x14ac:dyDescent="0.25">
      <c r="A1302" s="15">
        <v>101300</v>
      </c>
      <c r="B1302" s="1">
        <v>45317</v>
      </c>
      <c r="C1302" s="1" t="str">
        <f>TEXT(Table1[[#This Row],[Order Date]],"dddd")</f>
        <v>Friday</v>
      </c>
      <c r="D1302" s="16" t="str">
        <f>TEXT(Table1[[#This Row],[Order Date]],"mmmm")</f>
        <v>January</v>
      </c>
      <c r="E1302" s="1">
        <v>45321</v>
      </c>
      <c r="F1302" s="1" t="str">
        <f>TEXT(Table1[[#This Row],[Shipment Date]],"dddd")</f>
        <v>Tuesday</v>
      </c>
      <c r="G1302" s="1" t="str">
        <f>TEXT(Table1[[#This Row],[Shipment Date]],"mmmm")</f>
        <v>January</v>
      </c>
      <c r="H1302" s="1">
        <v>45340</v>
      </c>
      <c r="I1302" s="16" t="str">
        <f>TEXT(Table1[[#This Row],[Delivery Date]],"dddd")</f>
        <v>Sunday</v>
      </c>
      <c r="J1302" s="1" t="str">
        <f>TEXT(Table1[[#This Row],[Delivery Date]],"mmmm")</f>
        <v>February</v>
      </c>
      <c r="K1302" t="s">
        <v>3302</v>
      </c>
      <c r="L1302" s="15" t="s">
        <v>65</v>
      </c>
      <c r="M1302" s="15" t="s">
        <v>70</v>
      </c>
      <c r="N1302" t="s">
        <v>3303</v>
      </c>
      <c r="O1302" s="15" t="s">
        <v>28</v>
      </c>
      <c r="P1302" s="15" t="s">
        <v>29</v>
      </c>
      <c r="Q1302" t="s">
        <v>3304</v>
      </c>
      <c r="R1302" t="s">
        <v>118</v>
      </c>
      <c r="S1302" t="s">
        <v>25</v>
      </c>
      <c r="T1302" t="s">
        <v>107</v>
      </c>
      <c r="U1302" s="15" t="s">
        <v>108</v>
      </c>
      <c r="V1302" s="15" t="s">
        <v>76</v>
      </c>
      <c r="W1302">
        <v>429</v>
      </c>
      <c r="X1302">
        <v>71.400000000000006</v>
      </c>
      <c r="Y1302" s="15">
        <v>30630.6</v>
      </c>
      <c r="Z1302">
        <v>15.84</v>
      </c>
      <c r="AA1302">
        <v>19</v>
      </c>
      <c r="AB1302">
        <v>800</v>
      </c>
      <c r="AC1302" t="s">
        <v>36</v>
      </c>
      <c r="AD1302">
        <v>5423.43</v>
      </c>
      <c r="AE1302">
        <v>25207.17</v>
      </c>
    </row>
    <row r="1303" spans="1:31" x14ac:dyDescent="0.25">
      <c r="A1303" s="15">
        <v>101301</v>
      </c>
      <c r="B1303" s="1">
        <v>45863</v>
      </c>
      <c r="C1303" s="1" t="str">
        <f>TEXT(Table1[[#This Row],[Order Date]],"dddd")</f>
        <v>Friday</v>
      </c>
      <c r="D1303" s="16" t="str">
        <f>TEXT(Table1[[#This Row],[Order Date]],"mmmm")</f>
        <v>July</v>
      </c>
      <c r="E1303" s="1">
        <v>45868</v>
      </c>
      <c r="F1303" s="1" t="str">
        <f>TEXT(Table1[[#This Row],[Shipment Date]],"dddd")</f>
        <v>Wednesday</v>
      </c>
      <c r="G1303" s="1" t="str">
        <f>TEXT(Table1[[#This Row],[Shipment Date]],"mmmm")</f>
        <v>July</v>
      </c>
      <c r="H1303" s="1">
        <v>45873</v>
      </c>
      <c r="I1303" s="16" t="str">
        <f>TEXT(Table1[[#This Row],[Delivery Date]],"dddd")</f>
        <v>Monday</v>
      </c>
      <c r="J1303" s="1" t="str">
        <f>TEXT(Table1[[#This Row],[Delivery Date]],"mmmm")</f>
        <v>August</v>
      </c>
      <c r="K1303" t="s">
        <v>3305</v>
      </c>
      <c r="L1303" s="15" t="s">
        <v>54</v>
      </c>
      <c r="M1303" s="15" t="s">
        <v>165</v>
      </c>
      <c r="N1303" t="s">
        <v>3306</v>
      </c>
      <c r="O1303" s="15" t="s">
        <v>28</v>
      </c>
      <c r="P1303" s="15" t="s">
        <v>29</v>
      </c>
      <c r="Q1303" t="s">
        <v>1885</v>
      </c>
      <c r="R1303" t="s">
        <v>187</v>
      </c>
      <c r="S1303" t="s">
        <v>38</v>
      </c>
      <c r="T1303" t="s">
        <v>203</v>
      </c>
      <c r="U1303" s="15" t="s">
        <v>204</v>
      </c>
      <c r="V1303" s="15" t="s">
        <v>68</v>
      </c>
      <c r="W1303">
        <v>342</v>
      </c>
      <c r="X1303">
        <v>54.93</v>
      </c>
      <c r="Y1303" s="15">
        <v>18786.060000000001</v>
      </c>
      <c r="Z1303">
        <v>50.67</v>
      </c>
      <c r="AA1303">
        <v>5</v>
      </c>
      <c r="AB1303">
        <v>2400</v>
      </c>
      <c r="AC1303" t="s">
        <v>36</v>
      </c>
      <c r="AD1303">
        <v>2546.67</v>
      </c>
      <c r="AE1303">
        <v>16239.390000000001</v>
      </c>
    </row>
    <row r="1304" spans="1:31" x14ac:dyDescent="0.25">
      <c r="A1304" s="15">
        <v>101302</v>
      </c>
      <c r="B1304" s="1">
        <v>45709</v>
      </c>
      <c r="C1304" s="1" t="str">
        <f>TEXT(Table1[[#This Row],[Order Date]],"dddd")</f>
        <v>Friday</v>
      </c>
      <c r="D1304" s="16" t="str">
        <f>TEXT(Table1[[#This Row],[Order Date]],"mmmm")</f>
        <v>February</v>
      </c>
      <c r="E1304" s="1">
        <v>45710</v>
      </c>
      <c r="F1304" s="1" t="str">
        <f>TEXT(Table1[[#This Row],[Shipment Date]],"dddd")</f>
        <v>Saturday</v>
      </c>
      <c r="G1304" s="1" t="str">
        <f>TEXT(Table1[[#This Row],[Shipment Date]],"mmmm")</f>
        <v>February</v>
      </c>
      <c r="H1304" s="1">
        <v>45722</v>
      </c>
      <c r="I1304" s="16" t="str">
        <f>TEXT(Table1[[#This Row],[Delivery Date]],"dddd")</f>
        <v>Thursday</v>
      </c>
      <c r="J1304" s="1" t="str">
        <f>TEXT(Table1[[#This Row],[Delivery Date]],"mmmm")</f>
        <v>March</v>
      </c>
      <c r="K1304" t="s">
        <v>3307</v>
      </c>
      <c r="L1304" s="15" t="s">
        <v>65</v>
      </c>
      <c r="M1304" s="15" t="s">
        <v>142</v>
      </c>
      <c r="N1304" t="s">
        <v>3308</v>
      </c>
      <c r="O1304" s="15" t="s">
        <v>198</v>
      </c>
      <c r="P1304" s="15" t="s">
        <v>52</v>
      </c>
      <c r="Q1304" t="s">
        <v>3309</v>
      </c>
      <c r="R1304" t="s">
        <v>113</v>
      </c>
      <c r="S1304" t="s">
        <v>38</v>
      </c>
      <c r="T1304" t="s">
        <v>92</v>
      </c>
      <c r="U1304" s="15" t="s">
        <v>93</v>
      </c>
      <c r="V1304" s="15" t="s">
        <v>76</v>
      </c>
      <c r="W1304">
        <v>362</v>
      </c>
      <c r="X1304">
        <v>88.76</v>
      </c>
      <c r="Y1304" s="15">
        <v>32131.119999999999</v>
      </c>
      <c r="Z1304">
        <v>14.62</v>
      </c>
      <c r="AA1304">
        <v>12</v>
      </c>
      <c r="AB1304">
        <v>4026</v>
      </c>
      <c r="AC1304" t="s">
        <v>36</v>
      </c>
      <c r="AD1304">
        <v>2349.37</v>
      </c>
      <c r="AE1304">
        <v>29781.75</v>
      </c>
    </row>
    <row r="1305" spans="1:31" x14ac:dyDescent="0.25">
      <c r="A1305" s="15">
        <v>101303</v>
      </c>
      <c r="B1305" s="1">
        <v>45797</v>
      </c>
      <c r="C1305" s="1" t="str">
        <f>TEXT(Table1[[#This Row],[Order Date]],"dddd")</f>
        <v>Tuesday</v>
      </c>
      <c r="D1305" s="16" t="str">
        <f>TEXT(Table1[[#This Row],[Order Date]],"mmmm")</f>
        <v>May</v>
      </c>
      <c r="E1305" s="1">
        <v>45802</v>
      </c>
      <c r="F1305" s="1" t="str">
        <f>TEXT(Table1[[#This Row],[Shipment Date]],"dddd")</f>
        <v>Sunday</v>
      </c>
      <c r="G1305" s="1" t="str">
        <f>TEXT(Table1[[#This Row],[Shipment Date]],"mmmm")</f>
        <v>May</v>
      </c>
      <c r="H1305" s="1">
        <v>45805</v>
      </c>
      <c r="I1305" s="16" t="str">
        <f>TEXT(Table1[[#This Row],[Delivery Date]],"dddd")</f>
        <v>Wednesday</v>
      </c>
      <c r="J1305" s="1" t="str">
        <f>TEXT(Table1[[#This Row],[Delivery Date]],"mmmm")</f>
        <v>May</v>
      </c>
      <c r="K1305" t="s">
        <v>3310</v>
      </c>
      <c r="L1305" s="15" t="s">
        <v>65</v>
      </c>
      <c r="M1305" s="15" t="s">
        <v>70</v>
      </c>
      <c r="N1305" t="s">
        <v>3311</v>
      </c>
      <c r="O1305" s="15" t="s">
        <v>51</v>
      </c>
      <c r="P1305" s="15" t="s">
        <v>52</v>
      </c>
      <c r="Q1305" t="s">
        <v>359</v>
      </c>
      <c r="R1305" t="s">
        <v>64</v>
      </c>
      <c r="S1305" t="s">
        <v>65</v>
      </c>
      <c r="T1305" t="s">
        <v>74</v>
      </c>
      <c r="U1305" s="15" t="s">
        <v>75</v>
      </c>
      <c r="V1305" s="15" t="s">
        <v>35</v>
      </c>
      <c r="W1305">
        <v>343</v>
      </c>
      <c r="X1305">
        <v>42.3</v>
      </c>
      <c r="Y1305" s="15">
        <v>14508.9</v>
      </c>
      <c r="Z1305">
        <v>16.440000000000001</v>
      </c>
      <c r="AA1305">
        <v>3</v>
      </c>
      <c r="AB1305">
        <v>3362</v>
      </c>
      <c r="AC1305" t="s">
        <v>36</v>
      </c>
      <c r="AD1305">
        <v>30.58</v>
      </c>
      <c r="AE1305">
        <v>14478.32</v>
      </c>
    </row>
    <row r="1306" spans="1:31" x14ac:dyDescent="0.25">
      <c r="A1306" s="15">
        <v>101304</v>
      </c>
      <c r="B1306" s="1">
        <v>45840</v>
      </c>
      <c r="C1306" s="1" t="str">
        <f>TEXT(Table1[[#This Row],[Order Date]],"dddd")</f>
        <v>Wednesday</v>
      </c>
      <c r="D1306" s="16" t="str">
        <f>TEXT(Table1[[#This Row],[Order Date]],"mmmm")</f>
        <v>July</v>
      </c>
      <c r="E1306" s="1">
        <v>45845</v>
      </c>
      <c r="F1306" s="1" t="str">
        <f>TEXT(Table1[[#This Row],[Shipment Date]],"dddd")</f>
        <v>Monday</v>
      </c>
      <c r="G1306" s="1" t="str">
        <f>TEXT(Table1[[#This Row],[Shipment Date]],"mmmm")</f>
        <v>July</v>
      </c>
      <c r="H1306" s="1">
        <v>45855</v>
      </c>
      <c r="I1306" s="16" t="str">
        <f>TEXT(Table1[[#This Row],[Delivery Date]],"dddd")</f>
        <v>Thursday</v>
      </c>
      <c r="J1306" s="1" t="str">
        <f>TEXT(Table1[[#This Row],[Delivery Date]],"mmmm")</f>
        <v>July</v>
      </c>
      <c r="K1306" t="s">
        <v>3312</v>
      </c>
      <c r="L1306" s="15" t="s">
        <v>25</v>
      </c>
      <c r="M1306" s="15" t="s">
        <v>169</v>
      </c>
      <c r="N1306" t="s">
        <v>3313</v>
      </c>
      <c r="O1306" s="15" t="s">
        <v>61</v>
      </c>
      <c r="P1306" s="15" t="s">
        <v>62</v>
      </c>
      <c r="Q1306" t="s">
        <v>907</v>
      </c>
      <c r="R1306" t="s">
        <v>64</v>
      </c>
      <c r="S1306" t="s">
        <v>25</v>
      </c>
      <c r="T1306" t="s">
        <v>33</v>
      </c>
      <c r="U1306" s="15" t="s">
        <v>34</v>
      </c>
      <c r="V1306" s="15" t="s">
        <v>35</v>
      </c>
      <c r="W1306">
        <v>469</v>
      </c>
      <c r="X1306">
        <v>27.05</v>
      </c>
      <c r="Y1306" s="15">
        <v>12686.45</v>
      </c>
      <c r="Z1306">
        <v>19.09</v>
      </c>
      <c r="AA1306">
        <v>10</v>
      </c>
      <c r="AB1306">
        <v>3244</v>
      </c>
      <c r="AC1306" t="s">
        <v>36</v>
      </c>
      <c r="AD1306">
        <v>2211.5100000000002</v>
      </c>
      <c r="AE1306">
        <v>10474.94</v>
      </c>
    </row>
    <row r="1307" spans="1:31" x14ac:dyDescent="0.25">
      <c r="A1307" s="15">
        <v>101305</v>
      </c>
      <c r="B1307" s="1">
        <v>45427</v>
      </c>
      <c r="C1307" s="1" t="str">
        <f>TEXT(Table1[[#This Row],[Order Date]],"dddd")</f>
        <v>Wednesday</v>
      </c>
      <c r="D1307" s="16" t="str">
        <f>TEXT(Table1[[#This Row],[Order Date]],"mmmm")</f>
        <v>May</v>
      </c>
      <c r="E1307" s="1">
        <v>45432</v>
      </c>
      <c r="F1307" s="1" t="str">
        <f>TEXT(Table1[[#This Row],[Shipment Date]],"dddd")</f>
        <v>Monday</v>
      </c>
      <c r="G1307" s="1" t="str">
        <f>TEXT(Table1[[#This Row],[Shipment Date]],"mmmm")</f>
        <v>May</v>
      </c>
      <c r="H1307" s="1">
        <v>45437</v>
      </c>
      <c r="I1307" s="16" t="str">
        <f>TEXT(Table1[[#This Row],[Delivery Date]],"dddd")</f>
        <v>Saturday</v>
      </c>
      <c r="J1307" s="1" t="str">
        <f>TEXT(Table1[[#This Row],[Delivery Date]],"mmmm")</f>
        <v>May</v>
      </c>
      <c r="K1307" t="s">
        <v>3314</v>
      </c>
      <c r="L1307" s="15" t="s">
        <v>54</v>
      </c>
      <c r="M1307" s="15" t="s">
        <v>193</v>
      </c>
      <c r="N1307" t="s">
        <v>3315</v>
      </c>
      <c r="O1307" s="15" t="s">
        <v>149</v>
      </c>
      <c r="P1307" s="15" t="s">
        <v>42</v>
      </c>
      <c r="Q1307" t="s">
        <v>907</v>
      </c>
      <c r="R1307" t="s">
        <v>118</v>
      </c>
      <c r="S1307" t="s">
        <v>32</v>
      </c>
      <c r="T1307" t="s">
        <v>203</v>
      </c>
      <c r="U1307" s="15" t="s">
        <v>204</v>
      </c>
      <c r="V1307" s="15" t="s">
        <v>123</v>
      </c>
      <c r="W1307">
        <v>333</v>
      </c>
      <c r="X1307">
        <v>398.98</v>
      </c>
      <c r="Y1307" s="15">
        <v>132860.34</v>
      </c>
      <c r="Z1307">
        <v>18.78</v>
      </c>
      <c r="AA1307">
        <v>5</v>
      </c>
      <c r="AB1307">
        <v>1354</v>
      </c>
      <c r="AC1307" t="s">
        <v>36</v>
      </c>
      <c r="AD1307">
        <v>12629.23</v>
      </c>
      <c r="AE1307">
        <v>120231.11</v>
      </c>
    </row>
    <row r="1308" spans="1:31" x14ac:dyDescent="0.25">
      <c r="A1308" s="15">
        <v>101306</v>
      </c>
      <c r="B1308" s="1">
        <v>45931</v>
      </c>
      <c r="C1308" s="1" t="str">
        <f>TEXT(Table1[[#This Row],[Order Date]],"dddd")</f>
        <v>Wednesday</v>
      </c>
      <c r="D1308" s="16" t="str">
        <f>TEXT(Table1[[#This Row],[Order Date]],"mmmm")</f>
        <v>October</v>
      </c>
      <c r="E1308" s="1">
        <v>45932</v>
      </c>
      <c r="F1308" s="1" t="str">
        <f>TEXT(Table1[[#This Row],[Shipment Date]],"dddd")</f>
        <v>Thursday</v>
      </c>
      <c r="G1308" s="1" t="str">
        <f>TEXT(Table1[[#This Row],[Shipment Date]],"mmmm")</f>
        <v>October</v>
      </c>
      <c r="H1308" s="1">
        <v>45944</v>
      </c>
      <c r="I1308" s="16" t="str">
        <f>TEXT(Table1[[#This Row],[Delivery Date]],"dddd")</f>
        <v>Tuesday</v>
      </c>
      <c r="J1308" s="1" t="str">
        <f>TEXT(Table1[[#This Row],[Delivery Date]],"mmmm")</f>
        <v>October</v>
      </c>
      <c r="K1308" t="s">
        <v>3316</v>
      </c>
      <c r="L1308" s="15" t="s">
        <v>54</v>
      </c>
      <c r="M1308" s="15" t="s">
        <v>158</v>
      </c>
      <c r="N1308" t="s">
        <v>3317</v>
      </c>
      <c r="O1308" s="15" t="s">
        <v>238</v>
      </c>
      <c r="P1308" s="15" t="s">
        <v>62</v>
      </c>
      <c r="Q1308" t="s">
        <v>2199</v>
      </c>
      <c r="R1308" t="s">
        <v>31</v>
      </c>
      <c r="S1308" t="s">
        <v>54</v>
      </c>
      <c r="T1308" t="s">
        <v>203</v>
      </c>
      <c r="U1308" s="15" t="s">
        <v>204</v>
      </c>
      <c r="V1308" s="15" t="s">
        <v>35</v>
      </c>
      <c r="W1308">
        <v>233</v>
      </c>
      <c r="X1308">
        <v>10.3</v>
      </c>
      <c r="Y1308" s="15">
        <v>2399.9</v>
      </c>
      <c r="Z1308">
        <v>14.13</v>
      </c>
      <c r="AA1308">
        <v>12</v>
      </c>
      <c r="AB1308">
        <v>1752</v>
      </c>
      <c r="AC1308" t="s">
        <v>188</v>
      </c>
      <c r="AD1308">
        <v>268.51</v>
      </c>
      <c r="AE1308">
        <v>2131.3900000000003</v>
      </c>
    </row>
    <row r="1309" spans="1:31" x14ac:dyDescent="0.25">
      <c r="A1309" s="15">
        <v>101307</v>
      </c>
      <c r="B1309" s="1">
        <v>45357</v>
      </c>
      <c r="C1309" s="1" t="str">
        <f>TEXT(Table1[[#This Row],[Order Date]],"dddd")</f>
        <v>Wednesday</v>
      </c>
      <c r="D1309" s="16" t="str">
        <f>TEXT(Table1[[#This Row],[Order Date]],"mmmm")</f>
        <v>March</v>
      </c>
      <c r="E1309" s="1">
        <v>45361</v>
      </c>
      <c r="F1309" s="1" t="str">
        <f>TEXT(Table1[[#This Row],[Shipment Date]],"dddd")</f>
        <v>Sunday</v>
      </c>
      <c r="G1309" s="1" t="str">
        <f>TEXT(Table1[[#This Row],[Shipment Date]],"mmmm")</f>
        <v>March</v>
      </c>
      <c r="H1309" s="1">
        <v>45363</v>
      </c>
      <c r="I1309" s="16" t="str">
        <f>TEXT(Table1[[#This Row],[Delivery Date]],"dddd")</f>
        <v>Tuesday</v>
      </c>
      <c r="J1309" s="1" t="str">
        <f>TEXT(Table1[[#This Row],[Delivery Date]],"mmmm")</f>
        <v>March</v>
      </c>
      <c r="K1309" t="s">
        <v>3169</v>
      </c>
      <c r="L1309" s="15" t="s">
        <v>65</v>
      </c>
      <c r="M1309" s="15" t="s">
        <v>154</v>
      </c>
      <c r="N1309" t="s">
        <v>3318</v>
      </c>
      <c r="O1309" s="15" t="s">
        <v>230</v>
      </c>
      <c r="P1309" s="15" t="s">
        <v>80</v>
      </c>
      <c r="Q1309" t="s">
        <v>683</v>
      </c>
      <c r="R1309" t="s">
        <v>118</v>
      </c>
      <c r="S1309" t="s">
        <v>65</v>
      </c>
      <c r="T1309" t="s">
        <v>33</v>
      </c>
      <c r="U1309" s="15" t="s">
        <v>34</v>
      </c>
      <c r="V1309" s="15" t="s">
        <v>68</v>
      </c>
      <c r="W1309">
        <v>133</v>
      </c>
      <c r="X1309">
        <v>128.01</v>
      </c>
      <c r="Y1309" s="15">
        <v>17025.330000000002</v>
      </c>
      <c r="Z1309">
        <v>27.5</v>
      </c>
      <c r="AA1309">
        <v>2</v>
      </c>
      <c r="AB1309">
        <v>1863</v>
      </c>
      <c r="AC1309" t="s">
        <v>36</v>
      </c>
      <c r="AD1309">
        <v>4153.8900000000003</v>
      </c>
      <c r="AE1309">
        <v>12871.440000000002</v>
      </c>
    </row>
    <row r="1310" spans="1:31" x14ac:dyDescent="0.25">
      <c r="A1310" s="15">
        <v>101308</v>
      </c>
      <c r="B1310" s="1">
        <v>46019</v>
      </c>
      <c r="C1310" s="1" t="str">
        <f>TEXT(Table1[[#This Row],[Order Date]],"dddd")</f>
        <v>Sunday</v>
      </c>
      <c r="D1310" s="16" t="str">
        <f>TEXT(Table1[[#This Row],[Order Date]],"mmmm")</f>
        <v>December</v>
      </c>
      <c r="E1310" s="1">
        <v>46023</v>
      </c>
      <c r="F1310" s="1" t="str">
        <f>TEXT(Table1[[#This Row],[Shipment Date]],"dddd")</f>
        <v>Thursday</v>
      </c>
      <c r="G1310" s="1" t="str">
        <f>TEXT(Table1[[#This Row],[Shipment Date]],"mmmm")</f>
        <v>January</v>
      </c>
      <c r="H1310" s="1">
        <v>46030</v>
      </c>
      <c r="I1310" s="16" t="str">
        <f>TEXT(Table1[[#This Row],[Delivery Date]],"dddd")</f>
        <v>Thursday</v>
      </c>
      <c r="J1310" s="1" t="str">
        <f>TEXT(Table1[[#This Row],[Delivery Date]],"mmmm")</f>
        <v>January</v>
      </c>
      <c r="K1310" t="s">
        <v>3319</v>
      </c>
      <c r="L1310" s="15" t="s">
        <v>54</v>
      </c>
      <c r="M1310" s="15" t="s">
        <v>193</v>
      </c>
      <c r="N1310" t="s">
        <v>3320</v>
      </c>
      <c r="O1310" s="15" t="s">
        <v>238</v>
      </c>
      <c r="P1310" s="15" t="s">
        <v>62</v>
      </c>
      <c r="Q1310" t="s">
        <v>2062</v>
      </c>
      <c r="R1310" t="s">
        <v>91</v>
      </c>
      <c r="S1310" t="s">
        <v>25</v>
      </c>
      <c r="T1310" t="s">
        <v>74</v>
      </c>
      <c r="U1310" s="15" t="s">
        <v>75</v>
      </c>
      <c r="V1310" s="15" t="s">
        <v>123</v>
      </c>
      <c r="W1310">
        <v>443</v>
      </c>
      <c r="X1310">
        <v>24.53</v>
      </c>
      <c r="Y1310" s="15">
        <v>10866.79</v>
      </c>
      <c r="Z1310">
        <v>21.46</v>
      </c>
      <c r="AA1310">
        <v>7</v>
      </c>
      <c r="AB1310">
        <v>4042</v>
      </c>
      <c r="AC1310" t="s">
        <v>36</v>
      </c>
      <c r="AD1310">
        <v>1391.14</v>
      </c>
      <c r="AE1310">
        <v>9475.6500000000015</v>
      </c>
    </row>
    <row r="1311" spans="1:31" x14ac:dyDescent="0.25">
      <c r="A1311" s="15">
        <v>101309</v>
      </c>
      <c r="B1311" s="1">
        <v>45486</v>
      </c>
      <c r="C1311" s="1" t="str">
        <f>TEXT(Table1[[#This Row],[Order Date]],"dddd")</f>
        <v>Saturday</v>
      </c>
      <c r="D1311" s="16" t="str">
        <f>TEXT(Table1[[#This Row],[Order Date]],"mmmm")</f>
        <v>July</v>
      </c>
      <c r="E1311" s="1">
        <v>45486</v>
      </c>
      <c r="F1311" s="1" t="str">
        <f>TEXT(Table1[[#This Row],[Shipment Date]],"dddd")</f>
        <v>Saturday</v>
      </c>
      <c r="G1311" s="1" t="str">
        <f>TEXT(Table1[[#This Row],[Shipment Date]],"mmmm")</f>
        <v>July</v>
      </c>
      <c r="H1311" s="1">
        <v>45508</v>
      </c>
      <c r="I1311" s="16" t="str">
        <f>TEXT(Table1[[#This Row],[Delivery Date]],"dddd")</f>
        <v>Sunday</v>
      </c>
      <c r="J1311" s="1" t="str">
        <f>TEXT(Table1[[#This Row],[Delivery Date]],"mmmm")</f>
        <v>August</v>
      </c>
      <c r="K1311" t="s">
        <v>3321</v>
      </c>
      <c r="L1311" s="15" t="s">
        <v>25</v>
      </c>
      <c r="M1311" s="15" t="s">
        <v>244</v>
      </c>
      <c r="N1311" t="s">
        <v>3322</v>
      </c>
      <c r="O1311" s="15" t="s">
        <v>246</v>
      </c>
      <c r="P1311" s="15" t="s">
        <v>29</v>
      </c>
      <c r="Q1311" t="s">
        <v>3323</v>
      </c>
      <c r="R1311" t="s">
        <v>122</v>
      </c>
      <c r="S1311" t="s">
        <v>54</v>
      </c>
      <c r="T1311" t="s">
        <v>203</v>
      </c>
      <c r="U1311" s="15" t="s">
        <v>204</v>
      </c>
      <c r="V1311" s="15" t="s">
        <v>76</v>
      </c>
      <c r="W1311">
        <v>163</v>
      </c>
      <c r="X1311">
        <v>67.92</v>
      </c>
      <c r="Y1311" s="15">
        <v>11070.96</v>
      </c>
      <c r="Z1311">
        <v>10.99</v>
      </c>
      <c r="AA1311">
        <v>22</v>
      </c>
      <c r="AB1311">
        <v>3029</v>
      </c>
      <c r="AC1311" t="s">
        <v>188</v>
      </c>
      <c r="AD1311">
        <v>1744.4</v>
      </c>
      <c r="AE1311">
        <v>9326.56</v>
      </c>
    </row>
    <row r="1312" spans="1:31" x14ac:dyDescent="0.25">
      <c r="A1312" s="15">
        <v>101310</v>
      </c>
      <c r="B1312" s="1">
        <v>45557</v>
      </c>
      <c r="C1312" s="1" t="str">
        <f>TEXT(Table1[[#This Row],[Order Date]],"dddd")</f>
        <v>Sunday</v>
      </c>
      <c r="D1312" s="16" t="str">
        <f>TEXT(Table1[[#This Row],[Order Date]],"mmmm")</f>
        <v>September</v>
      </c>
      <c r="E1312" s="1">
        <v>45558</v>
      </c>
      <c r="F1312" s="1" t="str">
        <f>TEXT(Table1[[#This Row],[Shipment Date]],"dddd")</f>
        <v>Monday</v>
      </c>
      <c r="G1312" s="1" t="str">
        <f>TEXT(Table1[[#This Row],[Shipment Date]],"mmmm")</f>
        <v>September</v>
      </c>
      <c r="H1312" s="1">
        <v>45562</v>
      </c>
      <c r="I1312" s="16" t="str">
        <f>TEXT(Table1[[#This Row],[Delivery Date]],"dddd")</f>
        <v>Friday</v>
      </c>
      <c r="J1312" s="1" t="str">
        <f>TEXT(Table1[[#This Row],[Delivery Date]],"mmmm")</f>
        <v>September</v>
      </c>
      <c r="K1312" t="s">
        <v>3324</v>
      </c>
      <c r="L1312" s="15" t="s">
        <v>25</v>
      </c>
      <c r="M1312" s="15" t="s">
        <v>244</v>
      </c>
      <c r="N1312" t="s">
        <v>3325</v>
      </c>
      <c r="O1312" s="15" t="s">
        <v>61</v>
      </c>
      <c r="P1312" s="15" t="s">
        <v>62</v>
      </c>
      <c r="Q1312" t="s">
        <v>3326</v>
      </c>
      <c r="R1312" t="s">
        <v>98</v>
      </c>
      <c r="S1312" t="s">
        <v>25</v>
      </c>
      <c r="T1312" t="s">
        <v>203</v>
      </c>
      <c r="U1312" s="15" t="s">
        <v>204</v>
      </c>
      <c r="V1312" s="15" t="s">
        <v>68</v>
      </c>
      <c r="W1312">
        <v>149</v>
      </c>
      <c r="X1312">
        <v>7.15</v>
      </c>
      <c r="Y1312" s="15">
        <v>1065.3499999999999</v>
      </c>
      <c r="Z1312">
        <v>28.27</v>
      </c>
      <c r="AA1312">
        <v>4</v>
      </c>
      <c r="AB1312">
        <v>4259</v>
      </c>
      <c r="AC1312" t="s">
        <v>57</v>
      </c>
      <c r="AD1312">
        <v>100.52</v>
      </c>
      <c r="AE1312">
        <v>964.82999999999993</v>
      </c>
    </row>
    <row r="1313" spans="1:31" x14ac:dyDescent="0.25">
      <c r="A1313" s="15">
        <v>101311</v>
      </c>
      <c r="B1313" s="1">
        <v>45334</v>
      </c>
      <c r="C1313" s="1" t="str">
        <f>TEXT(Table1[[#This Row],[Order Date]],"dddd")</f>
        <v>Monday</v>
      </c>
      <c r="D1313" s="16" t="str">
        <f>TEXT(Table1[[#This Row],[Order Date]],"mmmm")</f>
        <v>February</v>
      </c>
      <c r="E1313" s="1">
        <v>45338</v>
      </c>
      <c r="F1313" s="1" t="str">
        <f>TEXT(Table1[[#This Row],[Shipment Date]],"dddd")</f>
        <v>Friday</v>
      </c>
      <c r="G1313" s="1" t="str">
        <f>TEXT(Table1[[#This Row],[Shipment Date]],"mmmm")</f>
        <v>February</v>
      </c>
      <c r="H1313" s="1">
        <v>45345</v>
      </c>
      <c r="I1313" s="16" t="str">
        <f>TEXT(Table1[[#This Row],[Delivery Date]],"dddd")</f>
        <v>Friday</v>
      </c>
      <c r="J1313" s="1" t="str">
        <f>TEXT(Table1[[#This Row],[Delivery Date]],"mmmm")</f>
        <v>February</v>
      </c>
      <c r="K1313" t="s">
        <v>3327</v>
      </c>
      <c r="L1313" s="15" t="s">
        <v>38</v>
      </c>
      <c r="M1313" s="15" t="s">
        <v>39</v>
      </c>
      <c r="N1313" t="s">
        <v>3328</v>
      </c>
      <c r="O1313" s="15" t="s">
        <v>238</v>
      </c>
      <c r="P1313" s="15" t="s">
        <v>62</v>
      </c>
      <c r="Q1313" t="s">
        <v>1312</v>
      </c>
      <c r="R1313" t="s">
        <v>91</v>
      </c>
      <c r="S1313" t="s">
        <v>38</v>
      </c>
      <c r="T1313" t="s">
        <v>203</v>
      </c>
      <c r="U1313" s="15" t="s">
        <v>204</v>
      </c>
      <c r="V1313" s="15" t="s">
        <v>123</v>
      </c>
      <c r="W1313">
        <v>492</v>
      </c>
      <c r="X1313">
        <v>21.91</v>
      </c>
      <c r="Y1313" s="15">
        <v>10779.72</v>
      </c>
      <c r="Z1313">
        <v>16.78</v>
      </c>
      <c r="AA1313">
        <v>7</v>
      </c>
      <c r="AB1313">
        <v>1556</v>
      </c>
      <c r="AC1313" t="s">
        <v>36</v>
      </c>
      <c r="AD1313">
        <v>1772.73</v>
      </c>
      <c r="AE1313">
        <v>9006.99</v>
      </c>
    </row>
    <row r="1314" spans="1:31" x14ac:dyDescent="0.25">
      <c r="A1314" s="15">
        <v>101312</v>
      </c>
      <c r="B1314" s="1">
        <v>45670</v>
      </c>
      <c r="C1314" s="1" t="str">
        <f>TEXT(Table1[[#This Row],[Order Date]],"dddd")</f>
        <v>Monday</v>
      </c>
      <c r="D1314" s="16" t="str">
        <f>TEXT(Table1[[#This Row],[Order Date]],"mmmm")</f>
        <v>January</v>
      </c>
      <c r="E1314" s="1">
        <v>45670</v>
      </c>
      <c r="F1314" s="1" t="str">
        <f>TEXT(Table1[[#This Row],[Shipment Date]],"dddd")</f>
        <v>Monday</v>
      </c>
      <c r="G1314" s="1" t="str">
        <f>TEXT(Table1[[#This Row],[Shipment Date]],"mmmm")</f>
        <v>January</v>
      </c>
      <c r="H1314" s="1">
        <v>45694</v>
      </c>
      <c r="I1314" s="16" t="str">
        <f>TEXT(Table1[[#This Row],[Delivery Date]],"dddd")</f>
        <v>Thursday</v>
      </c>
      <c r="J1314" s="1" t="str">
        <f>TEXT(Table1[[#This Row],[Delivery Date]],"mmmm")</f>
        <v>February</v>
      </c>
      <c r="K1314" t="s">
        <v>2314</v>
      </c>
      <c r="L1314" s="15" t="s">
        <v>25</v>
      </c>
      <c r="M1314" s="15" t="s">
        <v>172</v>
      </c>
      <c r="N1314" t="s">
        <v>3329</v>
      </c>
      <c r="O1314" s="15" t="s">
        <v>126</v>
      </c>
      <c r="P1314" s="15" t="s">
        <v>42</v>
      </c>
      <c r="Q1314" t="s">
        <v>1068</v>
      </c>
      <c r="R1314" t="s">
        <v>122</v>
      </c>
      <c r="S1314" t="s">
        <v>65</v>
      </c>
      <c r="T1314" t="s">
        <v>102</v>
      </c>
      <c r="U1314" s="15" t="s">
        <v>103</v>
      </c>
      <c r="V1314" s="15" t="s">
        <v>76</v>
      </c>
      <c r="W1314">
        <v>355</v>
      </c>
      <c r="X1314">
        <v>431.57</v>
      </c>
      <c r="Y1314" s="15">
        <v>153207.35</v>
      </c>
      <c r="Z1314">
        <v>14.49</v>
      </c>
      <c r="AA1314">
        <v>24</v>
      </c>
      <c r="AB1314">
        <v>1180</v>
      </c>
      <c r="AC1314" t="s">
        <v>57</v>
      </c>
      <c r="AD1314">
        <v>23331.56</v>
      </c>
      <c r="AE1314">
        <v>129875.79000000001</v>
      </c>
    </row>
    <row r="1315" spans="1:31" x14ac:dyDescent="0.25">
      <c r="A1315" s="15">
        <v>101313</v>
      </c>
      <c r="B1315" s="1">
        <v>45896</v>
      </c>
      <c r="C1315" s="1" t="str">
        <f>TEXT(Table1[[#This Row],[Order Date]],"dddd")</f>
        <v>Wednesday</v>
      </c>
      <c r="D1315" s="16" t="str">
        <f>TEXT(Table1[[#This Row],[Order Date]],"mmmm")</f>
        <v>August</v>
      </c>
      <c r="E1315" s="1">
        <v>45900</v>
      </c>
      <c r="F1315" s="1" t="str">
        <f>TEXT(Table1[[#This Row],[Shipment Date]],"dddd")</f>
        <v>Sunday</v>
      </c>
      <c r="G1315" s="1" t="str">
        <f>TEXT(Table1[[#This Row],[Shipment Date]],"mmmm")</f>
        <v>August</v>
      </c>
      <c r="H1315" s="1">
        <v>45903</v>
      </c>
      <c r="I1315" s="16" t="str">
        <f>TEXT(Table1[[#This Row],[Delivery Date]],"dddd")</f>
        <v>Wednesday</v>
      </c>
      <c r="J1315" s="1" t="str">
        <f>TEXT(Table1[[#This Row],[Delivery Date]],"mmmm")</f>
        <v>September</v>
      </c>
      <c r="K1315" t="s">
        <v>3330</v>
      </c>
      <c r="L1315" s="15" t="s">
        <v>32</v>
      </c>
      <c r="M1315" s="15" t="s">
        <v>364</v>
      </c>
      <c r="N1315" t="s">
        <v>3331</v>
      </c>
      <c r="O1315" s="15" t="s">
        <v>177</v>
      </c>
      <c r="P1315" s="15" t="s">
        <v>29</v>
      </c>
      <c r="Q1315" t="s">
        <v>2999</v>
      </c>
      <c r="R1315" t="s">
        <v>212</v>
      </c>
      <c r="S1315" t="s">
        <v>25</v>
      </c>
      <c r="T1315" t="s">
        <v>203</v>
      </c>
      <c r="U1315" s="15" t="s">
        <v>204</v>
      </c>
      <c r="V1315" s="15" t="s">
        <v>35</v>
      </c>
      <c r="W1315">
        <v>268</v>
      </c>
      <c r="X1315">
        <v>24.12</v>
      </c>
      <c r="Y1315" s="15">
        <v>6464.16</v>
      </c>
      <c r="Z1315">
        <v>20.07</v>
      </c>
      <c r="AA1315">
        <v>3</v>
      </c>
      <c r="AB1315">
        <v>2202</v>
      </c>
      <c r="AC1315" t="s">
        <v>36</v>
      </c>
      <c r="AD1315">
        <v>1228.81</v>
      </c>
      <c r="AE1315">
        <v>5235.3500000000004</v>
      </c>
    </row>
    <row r="1316" spans="1:31" x14ac:dyDescent="0.25">
      <c r="A1316" s="15">
        <v>101314</v>
      </c>
      <c r="B1316" s="1">
        <v>45335</v>
      </c>
      <c r="C1316" s="1" t="str">
        <f>TEXT(Table1[[#This Row],[Order Date]],"dddd")</f>
        <v>Tuesday</v>
      </c>
      <c r="D1316" s="16" t="str">
        <f>TEXT(Table1[[#This Row],[Order Date]],"mmmm")</f>
        <v>February</v>
      </c>
      <c r="E1316" s="1">
        <v>45335</v>
      </c>
      <c r="F1316" s="1" t="str">
        <f>TEXT(Table1[[#This Row],[Shipment Date]],"dddd")</f>
        <v>Tuesday</v>
      </c>
      <c r="G1316" s="1" t="str">
        <f>TEXT(Table1[[#This Row],[Shipment Date]],"mmmm")</f>
        <v>February</v>
      </c>
      <c r="H1316" s="1">
        <v>45344</v>
      </c>
      <c r="I1316" s="16" t="str">
        <f>TEXT(Table1[[#This Row],[Delivery Date]],"dddd")</f>
        <v>Thursday</v>
      </c>
      <c r="J1316" s="1" t="str">
        <f>TEXT(Table1[[#This Row],[Delivery Date]],"mmmm")</f>
        <v>February</v>
      </c>
      <c r="K1316" t="s">
        <v>878</v>
      </c>
      <c r="L1316" s="15" t="s">
        <v>65</v>
      </c>
      <c r="M1316" s="15" t="s">
        <v>154</v>
      </c>
      <c r="N1316" t="s">
        <v>3332</v>
      </c>
      <c r="O1316" s="15" t="s">
        <v>416</v>
      </c>
      <c r="P1316" s="15" t="s">
        <v>80</v>
      </c>
      <c r="Q1316" t="s">
        <v>3333</v>
      </c>
      <c r="R1316" t="s">
        <v>91</v>
      </c>
      <c r="S1316" t="s">
        <v>32</v>
      </c>
      <c r="T1316" t="s">
        <v>55</v>
      </c>
      <c r="U1316" s="15" t="s">
        <v>56</v>
      </c>
      <c r="V1316" s="15" t="s">
        <v>123</v>
      </c>
      <c r="W1316">
        <v>29</v>
      </c>
      <c r="X1316">
        <v>228.58</v>
      </c>
      <c r="Y1316" s="15">
        <v>6628.82</v>
      </c>
      <c r="Z1316">
        <v>11.4</v>
      </c>
      <c r="AA1316">
        <v>9</v>
      </c>
      <c r="AB1316">
        <v>2176</v>
      </c>
      <c r="AC1316" t="s">
        <v>36</v>
      </c>
      <c r="AD1316">
        <v>1612.19</v>
      </c>
      <c r="AE1316">
        <v>5016.6299999999992</v>
      </c>
    </row>
    <row r="1317" spans="1:31" x14ac:dyDescent="0.25">
      <c r="A1317" s="15">
        <v>101315</v>
      </c>
      <c r="B1317" s="1">
        <v>45341</v>
      </c>
      <c r="C1317" s="1" t="str">
        <f>TEXT(Table1[[#This Row],[Order Date]],"dddd")</f>
        <v>Monday</v>
      </c>
      <c r="D1317" s="16" t="str">
        <f>TEXT(Table1[[#This Row],[Order Date]],"mmmm")</f>
        <v>February</v>
      </c>
      <c r="E1317" s="1">
        <v>45344</v>
      </c>
      <c r="F1317" s="1" t="str">
        <f>TEXT(Table1[[#This Row],[Shipment Date]],"dddd")</f>
        <v>Thursday</v>
      </c>
      <c r="G1317" s="1" t="str">
        <f>TEXT(Table1[[#This Row],[Shipment Date]],"mmmm")</f>
        <v>February</v>
      </c>
      <c r="H1317" s="1">
        <v>45360</v>
      </c>
      <c r="I1317" s="16" t="str">
        <f>TEXT(Table1[[#This Row],[Delivery Date]],"dddd")</f>
        <v>Saturday</v>
      </c>
      <c r="J1317" s="1" t="str">
        <f>TEXT(Table1[[#This Row],[Delivery Date]],"mmmm")</f>
        <v>March</v>
      </c>
      <c r="K1317" t="s">
        <v>3334</v>
      </c>
      <c r="L1317" s="15" t="s">
        <v>38</v>
      </c>
      <c r="M1317" s="15" t="s">
        <v>49</v>
      </c>
      <c r="N1317" t="s">
        <v>3335</v>
      </c>
      <c r="O1317" s="15" t="s">
        <v>238</v>
      </c>
      <c r="P1317" s="15" t="s">
        <v>62</v>
      </c>
      <c r="Q1317" t="s">
        <v>73</v>
      </c>
      <c r="R1317" t="s">
        <v>44</v>
      </c>
      <c r="S1317" t="s">
        <v>65</v>
      </c>
      <c r="T1317" t="s">
        <v>45</v>
      </c>
      <c r="U1317" s="15" t="s">
        <v>46</v>
      </c>
      <c r="V1317" s="15" t="s">
        <v>76</v>
      </c>
      <c r="W1317">
        <v>360</v>
      </c>
      <c r="X1317">
        <v>21.89</v>
      </c>
      <c r="Y1317" s="15">
        <v>7880.4</v>
      </c>
      <c r="Z1317">
        <v>14.58</v>
      </c>
      <c r="AA1317">
        <v>16</v>
      </c>
      <c r="AB1317">
        <v>4790</v>
      </c>
      <c r="AC1317" t="s">
        <v>57</v>
      </c>
      <c r="AD1317">
        <v>1136.3</v>
      </c>
      <c r="AE1317">
        <v>6744.0999999999995</v>
      </c>
    </row>
    <row r="1318" spans="1:31" x14ac:dyDescent="0.25">
      <c r="A1318" s="15">
        <v>101316</v>
      </c>
      <c r="B1318" s="1">
        <v>45739</v>
      </c>
      <c r="C1318" s="1" t="str">
        <f>TEXT(Table1[[#This Row],[Order Date]],"dddd")</f>
        <v>Sunday</v>
      </c>
      <c r="D1318" s="16" t="str">
        <f>TEXT(Table1[[#This Row],[Order Date]],"mmmm")</f>
        <v>March</v>
      </c>
      <c r="E1318" s="1">
        <v>45739</v>
      </c>
      <c r="F1318" s="1" t="str">
        <f>TEXT(Table1[[#This Row],[Shipment Date]],"dddd")</f>
        <v>Sunday</v>
      </c>
      <c r="G1318" s="1" t="str">
        <f>TEXT(Table1[[#This Row],[Shipment Date]],"mmmm")</f>
        <v>March</v>
      </c>
      <c r="H1318" s="1">
        <v>45751</v>
      </c>
      <c r="I1318" s="16" t="str">
        <f>TEXT(Table1[[#This Row],[Delivery Date]],"dddd")</f>
        <v>Friday</v>
      </c>
      <c r="J1318" s="1" t="str">
        <f>TEXT(Table1[[#This Row],[Delivery Date]],"mmmm")</f>
        <v>April</v>
      </c>
      <c r="K1318" t="s">
        <v>3336</v>
      </c>
      <c r="L1318" s="15" t="s">
        <v>32</v>
      </c>
      <c r="M1318" s="15" t="s">
        <v>137</v>
      </c>
      <c r="N1318" t="s">
        <v>3337</v>
      </c>
      <c r="O1318" s="15" t="s">
        <v>149</v>
      </c>
      <c r="P1318" s="15" t="s">
        <v>42</v>
      </c>
      <c r="Q1318" t="s">
        <v>3338</v>
      </c>
      <c r="R1318" t="s">
        <v>212</v>
      </c>
      <c r="S1318" t="s">
        <v>32</v>
      </c>
      <c r="T1318" t="s">
        <v>45</v>
      </c>
      <c r="U1318" s="15" t="s">
        <v>46</v>
      </c>
      <c r="V1318" s="15" t="s">
        <v>123</v>
      </c>
      <c r="W1318">
        <v>74</v>
      </c>
      <c r="X1318">
        <v>329.64</v>
      </c>
      <c r="Y1318" s="15">
        <v>24393.360000000001</v>
      </c>
      <c r="Z1318">
        <v>9.25</v>
      </c>
      <c r="AA1318">
        <v>12</v>
      </c>
      <c r="AB1318">
        <v>1648</v>
      </c>
      <c r="AC1318" t="s">
        <v>36</v>
      </c>
      <c r="AD1318">
        <v>2164.79</v>
      </c>
      <c r="AE1318">
        <v>22228.57</v>
      </c>
    </row>
    <row r="1319" spans="1:31" x14ac:dyDescent="0.25">
      <c r="A1319" s="15">
        <v>101317</v>
      </c>
      <c r="B1319" s="1">
        <v>45914</v>
      </c>
      <c r="C1319" s="1" t="str">
        <f>TEXT(Table1[[#This Row],[Order Date]],"dddd")</f>
        <v>Sunday</v>
      </c>
      <c r="D1319" s="16" t="str">
        <f>TEXT(Table1[[#This Row],[Order Date]],"mmmm")</f>
        <v>September</v>
      </c>
      <c r="E1319" s="1">
        <v>45916</v>
      </c>
      <c r="F1319" s="1" t="str">
        <f>TEXT(Table1[[#This Row],[Shipment Date]],"dddd")</f>
        <v>Tuesday</v>
      </c>
      <c r="G1319" s="1" t="str">
        <f>TEXT(Table1[[#This Row],[Shipment Date]],"mmmm")</f>
        <v>September</v>
      </c>
      <c r="H1319" s="1">
        <v>45934</v>
      </c>
      <c r="I1319" s="16" t="str">
        <f>TEXT(Table1[[#This Row],[Delivery Date]],"dddd")</f>
        <v>Saturday</v>
      </c>
      <c r="J1319" s="1" t="str">
        <f>TEXT(Table1[[#This Row],[Delivery Date]],"mmmm")</f>
        <v>October</v>
      </c>
      <c r="K1319" t="s">
        <v>1363</v>
      </c>
      <c r="L1319" s="15" t="s">
        <v>32</v>
      </c>
      <c r="M1319" s="15" t="s">
        <v>364</v>
      </c>
      <c r="N1319" t="s">
        <v>3339</v>
      </c>
      <c r="O1319" s="15" t="s">
        <v>61</v>
      </c>
      <c r="P1319" s="15" t="s">
        <v>62</v>
      </c>
      <c r="Q1319" t="s">
        <v>1788</v>
      </c>
      <c r="R1319" t="s">
        <v>187</v>
      </c>
      <c r="S1319" t="s">
        <v>65</v>
      </c>
      <c r="T1319" t="s">
        <v>45</v>
      </c>
      <c r="U1319" s="15" t="s">
        <v>46</v>
      </c>
      <c r="V1319" s="15" t="s">
        <v>76</v>
      </c>
      <c r="W1319">
        <v>458</v>
      </c>
      <c r="X1319">
        <v>44.45</v>
      </c>
      <c r="Y1319" s="15">
        <v>20358.099999999999</v>
      </c>
      <c r="Z1319">
        <v>16.37</v>
      </c>
      <c r="AA1319">
        <v>18</v>
      </c>
      <c r="AB1319">
        <v>2312</v>
      </c>
      <c r="AC1319" t="s">
        <v>36</v>
      </c>
      <c r="AD1319">
        <v>1888.61</v>
      </c>
      <c r="AE1319">
        <v>18469.489999999998</v>
      </c>
    </row>
    <row r="1320" spans="1:31" x14ac:dyDescent="0.25">
      <c r="A1320" s="15">
        <v>101318</v>
      </c>
      <c r="B1320" s="1">
        <v>45516</v>
      </c>
      <c r="C1320" s="1" t="str">
        <f>TEXT(Table1[[#This Row],[Order Date]],"dddd")</f>
        <v>Monday</v>
      </c>
      <c r="D1320" s="16" t="str">
        <f>TEXT(Table1[[#This Row],[Order Date]],"mmmm")</f>
        <v>August</v>
      </c>
      <c r="E1320" s="1">
        <v>45518</v>
      </c>
      <c r="F1320" s="1" t="str">
        <f>TEXT(Table1[[#This Row],[Shipment Date]],"dddd")</f>
        <v>Wednesday</v>
      </c>
      <c r="G1320" s="1" t="str">
        <f>TEXT(Table1[[#This Row],[Shipment Date]],"mmmm")</f>
        <v>August</v>
      </c>
      <c r="H1320" s="1">
        <v>45542</v>
      </c>
      <c r="I1320" s="16" t="str">
        <f>TEXT(Table1[[#This Row],[Delivery Date]],"dddd")</f>
        <v>Saturday</v>
      </c>
      <c r="J1320" s="1" t="str">
        <f>TEXT(Table1[[#This Row],[Delivery Date]],"mmmm")</f>
        <v>September</v>
      </c>
      <c r="K1320" t="s">
        <v>3340</v>
      </c>
      <c r="L1320" s="15" t="s">
        <v>54</v>
      </c>
      <c r="M1320" s="15" t="s">
        <v>158</v>
      </c>
      <c r="N1320" t="s">
        <v>3341</v>
      </c>
      <c r="O1320" s="15" t="s">
        <v>85</v>
      </c>
      <c r="P1320" s="15" t="s">
        <v>52</v>
      </c>
      <c r="Q1320" t="s">
        <v>1245</v>
      </c>
      <c r="R1320" t="s">
        <v>44</v>
      </c>
      <c r="S1320" t="s">
        <v>25</v>
      </c>
      <c r="T1320" t="s">
        <v>203</v>
      </c>
      <c r="U1320" s="15" t="s">
        <v>204</v>
      </c>
      <c r="V1320" s="15" t="s">
        <v>76</v>
      </c>
      <c r="W1320">
        <v>122</v>
      </c>
      <c r="X1320">
        <v>68.58</v>
      </c>
      <c r="Y1320" s="15">
        <v>8366.76</v>
      </c>
      <c r="Z1320">
        <v>10.24</v>
      </c>
      <c r="AA1320">
        <v>24</v>
      </c>
      <c r="AB1320">
        <v>2920</v>
      </c>
      <c r="AC1320" t="s">
        <v>36</v>
      </c>
      <c r="AD1320">
        <v>1103.08</v>
      </c>
      <c r="AE1320">
        <v>7263.68</v>
      </c>
    </row>
    <row r="1321" spans="1:31" x14ac:dyDescent="0.25">
      <c r="A1321" s="15">
        <v>101319</v>
      </c>
      <c r="B1321" s="1">
        <v>45916</v>
      </c>
      <c r="C1321" s="1" t="str">
        <f>TEXT(Table1[[#This Row],[Order Date]],"dddd")</f>
        <v>Tuesday</v>
      </c>
      <c r="D1321" s="16" t="str">
        <f>TEXT(Table1[[#This Row],[Order Date]],"mmmm")</f>
        <v>September</v>
      </c>
      <c r="E1321" s="1">
        <v>45919</v>
      </c>
      <c r="F1321" s="1" t="str">
        <f>TEXT(Table1[[#This Row],[Shipment Date]],"dddd")</f>
        <v>Friday</v>
      </c>
      <c r="G1321" s="1" t="str">
        <f>TEXT(Table1[[#This Row],[Shipment Date]],"mmmm")</f>
        <v>September</v>
      </c>
      <c r="H1321" s="1">
        <v>45925</v>
      </c>
      <c r="I1321" s="16" t="str">
        <f>TEXT(Table1[[#This Row],[Delivery Date]],"dddd")</f>
        <v>Thursday</v>
      </c>
      <c r="J1321" s="1" t="str">
        <f>TEXT(Table1[[#This Row],[Delivery Date]],"mmmm")</f>
        <v>September</v>
      </c>
      <c r="K1321" t="s">
        <v>3342</v>
      </c>
      <c r="L1321" s="15" t="s">
        <v>38</v>
      </c>
      <c r="M1321" s="15" t="s">
        <v>83</v>
      </c>
      <c r="N1321" t="s">
        <v>3343</v>
      </c>
      <c r="O1321" s="15" t="s">
        <v>191</v>
      </c>
      <c r="P1321" s="15" t="s">
        <v>62</v>
      </c>
      <c r="Q1321" t="s">
        <v>2892</v>
      </c>
      <c r="R1321" t="s">
        <v>64</v>
      </c>
      <c r="S1321" t="s">
        <v>54</v>
      </c>
      <c r="T1321" t="s">
        <v>92</v>
      </c>
      <c r="U1321" s="15" t="s">
        <v>93</v>
      </c>
      <c r="V1321" s="15" t="s">
        <v>123</v>
      </c>
      <c r="W1321">
        <v>149</v>
      </c>
      <c r="X1321">
        <v>48.93</v>
      </c>
      <c r="Y1321" s="15">
        <v>7290.57</v>
      </c>
      <c r="Z1321">
        <v>14.31</v>
      </c>
      <c r="AA1321">
        <v>6</v>
      </c>
      <c r="AB1321">
        <v>2858</v>
      </c>
      <c r="AC1321" t="s">
        <v>36</v>
      </c>
      <c r="AD1321">
        <v>530.97</v>
      </c>
      <c r="AE1321">
        <v>6759.5999999999995</v>
      </c>
    </row>
    <row r="1322" spans="1:31" x14ac:dyDescent="0.25">
      <c r="A1322" s="15">
        <v>101320</v>
      </c>
      <c r="B1322" s="1">
        <v>45297</v>
      </c>
      <c r="C1322" s="1" t="str">
        <f>TEXT(Table1[[#This Row],[Order Date]],"dddd")</f>
        <v>Saturday</v>
      </c>
      <c r="D1322" s="16" t="str">
        <f>TEXT(Table1[[#This Row],[Order Date]],"mmmm")</f>
        <v>January</v>
      </c>
      <c r="E1322" s="1">
        <v>45302</v>
      </c>
      <c r="F1322" s="1" t="str">
        <f>TEXT(Table1[[#This Row],[Shipment Date]],"dddd")</f>
        <v>Thursday</v>
      </c>
      <c r="G1322" s="1" t="str">
        <f>TEXT(Table1[[#This Row],[Shipment Date]],"mmmm")</f>
        <v>January</v>
      </c>
      <c r="H1322" s="1">
        <v>45305</v>
      </c>
      <c r="I1322" s="16" t="str">
        <f>TEXT(Table1[[#This Row],[Delivery Date]],"dddd")</f>
        <v>Sunday</v>
      </c>
      <c r="J1322" s="1" t="str">
        <f>TEXT(Table1[[#This Row],[Delivery Date]],"mmmm")</f>
        <v>January</v>
      </c>
      <c r="K1322" t="s">
        <v>3344</v>
      </c>
      <c r="L1322" s="15" t="s">
        <v>38</v>
      </c>
      <c r="M1322" s="15" t="s">
        <v>39</v>
      </c>
      <c r="N1322" t="s">
        <v>3345</v>
      </c>
      <c r="O1322" s="15" t="s">
        <v>139</v>
      </c>
      <c r="P1322" s="15" t="s">
        <v>42</v>
      </c>
      <c r="Q1322" t="s">
        <v>1509</v>
      </c>
      <c r="R1322" t="s">
        <v>44</v>
      </c>
      <c r="S1322" t="s">
        <v>65</v>
      </c>
      <c r="T1322" t="s">
        <v>74</v>
      </c>
      <c r="U1322" s="15" t="s">
        <v>75</v>
      </c>
      <c r="V1322" s="15" t="s">
        <v>35</v>
      </c>
      <c r="W1322">
        <v>358</v>
      </c>
      <c r="X1322">
        <v>89.88</v>
      </c>
      <c r="Y1322" s="15">
        <v>32177.040000000001</v>
      </c>
      <c r="Z1322">
        <v>22.62</v>
      </c>
      <c r="AA1322">
        <v>3</v>
      </c>
      <c r="AB1322">
        <v>1241</v>
      </c>
      <c r="AC1322" t="s">
        <v>57</v>
      </c>
      <c r="AD1322">
        <v>3236.79</v>
      </c>
      <c r="AE1322">
        <v>28940.25</v>
      </c>
    </row>
    <row r="1323" spans="1:31" x14ac:dyDescent="0.25">
      <c r="A1323" s="15">
        <v>101321</v>
      </c>
      <c r="B1323" s="1">
        <v>45394</v>
      </c>
      <c r="C1323" s="1" t="str">
        <f>TEXT(Table1[[#This Row],[Order Date]],"dddd")</f>
        <v>Friday</v>
      </c>
      <c r="D1323" s="16" t="str">
        <f>TEXT(Table1[[#This Row],[Order Date]],"mmmm")</f>
        <v>April</v>
      </c>
      <c r="E1323" s="1">
        <v>45395</v>
      </c>
      <c r="F1323" s="1" t="str">
        <f>TEXT(Table1[[#This Row],[Shipment Date]],"dddd")</f>
        <v>Saturday</v>
      </c>
      <c r="G1323" s="1" t="str">
        <f>TEXT(Table1[[#This Row],[Shipment Date]],"mmmm")</f>
        <v>April</v>
      </c>
      <c r="H1323" s="1">
        <v>45398</v>
      </c>
      <c r="I1323" s="16" t="str">
        <f>TEXT(Table1[[#This Row],[Delivery Date]],"dddd")</f>
        <v>Tuesday</v>
      </c>
      <c r="J1323" s="1" t="str">
        <f>TEXT(Table1[[#This Row],[Delivery Date]],"mmmm")</f>
        <v>April</v>
      </c>
      <c r="K1323" t="s">
        <v>3346</v>
      </c>
      <c r="L1323" s="15" t="s">
        <v>65</v>
      </c>
      <c r="M1323" s="15" t="s">
        <v>142</v>
      </c>
      <c r="N1323" t="s">
        <v>3347</v>
      </c>
      <c r="O1323" s="15" t="s">
        <v>230</v>
      </c>
      <c r="P1323" s="15" t="s">
        <v>80</v>
      </c>
      <c r="Q1323" t="s">
        <v>2131</v>
      </c>
      <c r="R1323" t="s">
        <v>64</v>
      </c>
      <c r="S1323" t="s">
        <v>25</v>
      </c>
      <c r="T1323" t="s">
        <v>66</v>
      </c>
      <c r="U1323" s="15" t="s">
        <v>67</v>
      </c>
      <c r="V1323" s="15" t="s">
        <v>68</v>
      </c>
      <c r="W1323">
        <v>115</v>
      </c>
      <c r="X1323">
        <v>324.64</v>
      </c>
      <c r="Y1323" s="15">
        <v>37333.599999999999</v>
      </c>
      <c r="Z1323">
        <v>35.96</v>
      </c>
      <c r="AA1323">
        <v>3</v>
      </c>
      <c r="AB1323">
        <v>375</v>
      </c>
      <c r="AC1323" t="s">
        <v>36</v>
      </c>
      <c r="AD1323">
        <v>8179.13</v>
      </c>
      <c r="AE1323">
        <v>29154.469999999998</v>
      </c>
    </row>
    <row r="1324" spans="1:31" x14ac:dyDescent="0.25">
      <c r="A1324" s="15">
        <v>101322</v>
      </c>
      <c r="B1324" s="1">
        <v>45626</v>
      </c>
      <c r="C1324" s="1" t="str">
        <f>TEXT(Table1[[#This Row],[Order Date]],"dddd")</f>
        <v>Saturday</v>
      </c>
      <c r="D1324" s="16" t="str">
        <f>TEXT(Table1[[#This Row],[Order Date]],"mmmm")</f>
        <v>November</v>
      </c>
      <c r="E1324" s="1">
        <v>45629</v>
      </c>
      <c r="F1324" s="1" t="str">
        <f>TEXT(Table1[[#This Row],[Shipment Date]],"dddd")</f>
        <v>Tuesday</v>
      </c>
      <c r="G1324" s="1" t="str">
        <f>TEXT(Table1[[#This Row],[Shipment Date]],"mmmm")</f>
        <v>December</v>
      </c>
      <c r="H1324" s="1">
        <v>45639</v>
      </c>
      <c r="I1324" s="16" t="str">
        <f>TEXT(Table1[[#This Row],[Delivery Date]],"dddd")</f>
        <v>Friday</v>
      </c>
      <c r="J1324" s="1" t="str">
        <f>TEXT(Table1[[#This Row],[Delivery Date]],"mmmm")</f>
        <v>December</v>
      </c>
      <c r="K1324" t="s">
        <v>3348</v>
      </c>
      <c r="L1324" s="15" t="s">
        <v>25</v>
      </c>
      <c r="M1324" s="15" t="s">
        <v>172</v>
      </c>
      <c r="N1324" t="s">
        <v>3349</v>
      </c>
      <c r="O1324" s="15" t="s">
        <v>28</v>
      </c>
      <c r="P1324" s="15" t="s">
        <v>29</v>
      </c>
      <c r="Q1324" t="s">
        <v>3350</v>
      </c>
      <c r="R1324" t="s">
        <v>98</v>
      </c>
      <c r="S1324" t="s">
        <v>54</v>
      </c>
      <c r="T1324" t="s">
        <v>107</v>
      </c>
      <c r="U1324" s="15" t="s">
        <v>108</v>
      </c>
      <c r="V1324" s="15" t="s">
        <v>35</v>
      </c>
      <c r="W1324">
        <v>465</v>
      </c>
      <c r="X1324">
        <v>100.84</v>
      </c>
      <c r="Y1324" s="15">
        <v>46890.6</v>
      </c>
      <c r="Z1324">
        <v>25.66</v>
      </c>
      <c r="AA1324">
        <v>10</v>
      </c>
      <c r="AB1324">
        <v>1638</v>
      </c>
      <c r="AC1324" t="s">
        <v>36</v>
      </c>
      <c r="AD1324">
        <v>4701.1499999999996</v>
      </c>
      <c r="AE1324">
        <v>42189.45</v>
      </c>
    </row>
    <row r="1325" spans="1:31" x14ac:dyDescent="0.25">
      <c r="A1325" s="15">
        <v>101323</v>
      </c>
      <c r="B1325" s="1">
        <v>45832</v>
      </c>
      <c r="C1325" s="1" t="str">
        <f>TEXT(Table1[[#This Row],[Order Date]],"dddd")</f>
        <v>Tuesday</v>
      </c>
      <c r="D1325" s="16" t="str">
        <f>TEXT(Table1[[#This Row],[Order Date]],"mmmm")</f>
        <v>June</v>
      </c>
      <c r="E1325" s="1">
        <v>45834</v>
      </c>
      <c r="F1325" s="1" t="str">
        <f>TEXT(Table1[[#This Row],[Shipment Date]],"dddd")</f>
        <v>Thursday</v>
      </c>
      <c r="G1325" s="1" t="str">
        <f>TEXT(Table1[[#This Row],[Shipment Date]],"mmmm")</f>
        <v>June</v>
      </c>
      <c r="H1325" s="1">
        <v>45837</v>
      </c>
      <c r="I1325" s="16" t="str">
        <f>TEXT(Table1[[#This Row],[Delivery Date]],"dddd")</f>
        <v>Sunday</v>
      </c>
      <c r="J1325" s="1" t="str">
        <f>TEXT(Table1[[#This Row],[Delivery Date]],"mmmm")</f>
        <v>June</v>
      </c>
      <c r="K1325" t="s">
        <v>3351</v>
      </c>
      <c r="L1325" s="15" t="s">
        <v>54</v>
      </c>
      <c r="M1325" s="15" t="s">
        <v>193</v>
      </c>
      <c r="N1325" t="s">
        <v>3352</v>
      </c>
      <c r="O1325" s="15" t="s">
        <v>177</v>
      </c>
      <c r="P1325" s="15" t="s">
        <v>29</v>
      </c>
      <c r="Q1325" t="s">
        <v>1242</v>
      </c>
      <c r="R1325" t="s">
        <v>64</v>
      </c>
      <c r="S1325" t="s">
        <v>65</v>
      </c>
      <c r="T1325" t="s">
        <v>107</v>
      </c>
      <c r="U1325" s="15" t="s">
        <v>108</v>
      </c>
      <c r="V1325" s="15" t="s">
        <v>35</v>
      </c>
      <c r="W1325">
        <v>490</v>
      </c>
      <c r="X1325">
        <v>102.62</v>
      </c>
      <c r="Y1325" s="15">
        <v>50283.8</v>
      </c>
      <c r="Z1325">
        <v>26.37</v>
      </c>
      <c r="AA1325">
        <v>3</v>
      </c>
      <c r="AB1325">
        <v>3194</v>
      </c>
      <c r="AC1325" t="s">
        <v>36</v>
      </c>
      <c r="AD1325">
        <v>11974.99</v>
      </c>
      <c r="AE1325">
        <v>38308.810000000005</v>
      </c>
    </row>
    <row r="1326" spans="1:31" x14ac:dyDescent="0.25">
      <c r="A1326" s="15">
        <v>101324</v>
      </c>
      <c r="B1326" s="1">
        <v>45771</v>
      </c>
      <c r="C1326" s="1" t="str">
        <f>TEXT(Table1[[#This Row],[Order Date]],"dddd")</f>
        <v>Thursday</v>
      </c>
      <c r="D1326" s="16" t="str">
        <f>TEXT(Table1[[#This Row],[Order Date]],"mmmm")</f>
        <v>April</v>
      </c>
      <c r="E1326" s="1">
        <v>45771</v>
      </c>
      <c r="F1326" s="1" t="str">
        <f>TEXT(Table1[[#This Row],[Shipment Date]],"dddd")</f>
        <v>Thursday</v>
      </c>
      <c r="G1326" s="1" t="str">
        <f>TEXT(Table1[[#This Row],[Shipment Date]],"mmmm")</f>
        <v>April</v>
      </c>
      <c r="H1326" s="1">
        <v>45781</v>
      </c>
      <c r="I1326" s="16" t="str">
        <f>TEXT(Table1[[#This Row],[Delivery Date]],"dddd")</f>
        <v>Sunday</v>
      </c>
      <c r="J1326" s="1" t="str">
        <f>TEXT(Table1[[#This Row],[Delivery Date]],"mmmm")</f>
        <v>May</v>
      </c>
      <c r="K1326" t="s">
        <v>3353</v>
      </c>
      <c r="L1326" s="15" t="s">
        <v>25</v>
      </c>
      <c r="M1326" s="15" t="s">
        <v>26</v>
      </c>
      <c r="N1326" t="s">
        <v>3354</v>
      </c>
      <c r="O1326" s="15" t="s">
        <v>149</v>
      </c>
      <c r="P1326" s="15" t="s">
        <v>42</v>
      </c>
      <c r="Q1326" t="s">
        <v>2170</v>
      </c>
      <c r="R1326" t="s">
        <v>122</v>
      </c>
      <c r="S1326" t="s">
        <v>65</v>
      </c>
      <c r="T1326" t="s">
        <v>74</v>
      </c>
      <c r="U1326" s="15" t="s">
        <v>75</v>
      </c>
      <c r="V1326" s="15" t="s">
        <v>35</v>
      </c>
      <c r="W1326">
        <v>185</v>
      </c>
      <c r="X1326">
        <v>410.15</v>
      </c>
      <c r="Y1326" s="15">
        <v>75877.75</v>
      </c>
      <c r="Z1326">
        <v>17.72</v>
      </c>
      <c r="AA1326">
        <v>10</v>
      </c>
      <c r="AB1326">
        <v>82</v>
      </c>
      <c r="AC1326" t="s">
        <v>36</v>
      </c>
      <c r="AD1326">
        <v>7586.7</v>
      </c>
      <c r="AE1326">
        <v>68291.05</v>
      </c>
    </row>
    <row r="1327" spans="1:31" x14ac:dyDescent="0.25">
      <c r="A1327" s="15">
        <v>101325</v>
      </c>
      <c r="B1327" s="1">
        <v>45535</v>
      </c>
      <c r="C1327" s="1" t="str">
        <f>TEXT(Table1[[#This Row],[Order Date]],"dddd")</f>
        <v>Saturday</v>
      </c>
      <c r="D1327" s="16" t="str">
        <f>TEXT(Table1[[#This Row],[Order Date]],"mmmm")</f>
        <v>August</v>
      </c>
      <c r="E1327" s="1">
        <v>45539</v>
      </c>
      <c r="F1327" s="1" t="str">
        <f>TEXT(Table1[[#This Row],[Shipment Date]],"dddd")</f>
        <v>Wednesday</v>
      </c>
      <c r="G1327" s="1" t="str">
        <f>TEXT(Table1[[#This Row],[Shipment Date]],"mmmm")</f>
        <v>September</v>
      </c>
      <c r="H1327" s="1">
        <v>45542</v>
      </c>
      <c r="I1327" s="16" t="str">
        <f>TEXT(Table1[[#This Row],[Delivery Date]],"dddd")</f>
        <v>Saturday</v>
      </c>
      <c r="J1327" s="1" t="str">
        <f>TEXT(Table1[[#This Row],[Delivery Date]],"mmmm")</f>
        <v>September</v>
      </c>
      <c r="K1327" t="s">
        <v>3355</v>
      </c>
      <c r="L1327" s="15" t="s">
        <v>38</v>
      </c>
      <c r="M1327" s="15" t="s">
        <v>147</v>
      </c>
      <c r="N1327" t="s">
        <v>3356</v>
      </c>
      <c r="O1327" s="15" t="s">
        <v>134</v>
      </c>
      <c r="P1327" s="15" t="s">
        <v>52</v>
      </c>
      <c r="Q1327" t="s">
        <v>974</v>
      </c>
      <c r="R1327" t="s">
        <v>31</v>
      </c>
      <c r="S1327" t="s">
        <v>65</v>
      </c>
      <c r="T1327" t="s">
        <v>45</v>
      </c>
      <c r="U1327" s="15" t="s">
        <v>46</v>
      </c>
      <c r="V1327" s="15" t="s">
        <v>68</v>
      </c>
      <c r="W1327">
        <v>415</v>
      </c>
      <c r="X1327">
        <v>25.75</v>
      </c>
      <c r="Y1327" s="15">
        <v>10686.25</v>
      </c>
      <c r="Z1327">
        <v>55.4</v>
      </c>
      <c r="AA1327">
        <v>3</v>
      </c>
      <c r="AB1327">
        <v>457</v>
      </c>
      <c r="AC1327" t="s">
        <v>36</v>
      </c>
      <c r="AD1327">
        <v>1987.78</v>
      </c>
      <c r="AE1327">
        <v>8698.4699999999993</v>
      </c>
    </row>
    <row r="1328" spans="1:31" x14ac:dyDescent="0.25">
      <c r="A1328" s="15">
        <v>101326</v>
      </c>
      <c r="B1328" s="1">
        <v>45434</v>
      </c>
      <c r="C1328" s="1" t="str">
        <f>TEXT(Table1[[#This Row],[Order Date]],"dddd")</f>
        <v>Wednesday</v>
      </c>
      <c r="D1328" s="16" t="str">
        <f>TEXT(Table1[[#This Row],[Order Date]],"mmmm")</f>
        <v>May</v>
      </c>
      <c r="E1328" s="1">
        <v>45435</v>
      </c>
      <c r="F1328" s="1" t="str">
        <f>TEXT(Table1[[#This Row],[Shipment Date]],"dddd")</f>
        <v>Thursday</v>
      </c>
      <c r="G1328" s="1" t="str">
        <f>TEXT(Table1[[#This Row],[Shipment Date]],"mmmm")</f>
        <v>May</v>
      </c>
      <c r="H1328" s="1">
        <v>45449</v>
      </c>
      <c r="I1328" s="16" t="str">
        <f>TEXT(Table1[[#This Row],[Delivery Date]],"dddd")</f>
        <v>Thursday</v>
      </c>
      <c r="J1328" s="1" t="str">
        <f>TEXT(Table1[[#This Row],[Delivery Date]],"mmmm")</f>
        <v>June</v>
      </c>
      <c r="K1328" t="s">
        <v>3357</v>
      </c>
      <c r="L1328" s="15" t="s">
        <v>25</v>
      </c>
      <c r="M1328" s="15" t="s">
        <v>172</v>
      </c>
      <c r="N1328" t="s">
        <v>3358</v>
      </c>
      <c r="O1328" s="15" t="s">
        <v>116</v>
      </c>
      <c r="P1328" s="15" t="s">
        <v>62</v>
      </c>
      <c r="Q1328" t="s">
        <v>3359</v>
      </c>
      <c r="R1328" t="s">
        <v>44</v>
      </c>
      <c r="S1328" t="s">
        <v>25</v>
      </c>
      <c r="T1328" t="s">
        <v>55</v>
      </c>
      <c r="U1328" s="15" t="s">
        <v>56</v>
      </c>
      <c r="V1328" s="15" t="s">
        <v>123</v>
      </c>
      <c r="W1328">
        <v>211</v>
      </c>
      <c r="X1328">
        <v>44.73</v>
      </c>
      <c r="Y1328" s="15">
        <v>9438.0300000000007</v>
      </c>
      <c r="Z1328">
        <v>11.72</v>
      </c>
      <c r="AA1328">
        <v>14</v>
      </c>
      <c r="AB1328">
        <v>3465</v>
      </c>
      <c r="AC1328" t="s">
        <v>36</v>
      </c>
      <c r="AD1328">
        <v>646.04</v>
      </c>
      <c r="AE1328">
        <v>8791.9900000000016</v>
      </c>
    </row>
    <row r="1329" spans="1:31" x14ac:dyDescent="0.25">
      <c r="A1329" s="15">
        <v>101327</v>
      </c>
      <c r="B1329" s="1">
        <v>45668</v>
      </c>
      <c r="C1329" s="1" t="str">
        <f>TEXT(Table1[[#This Row],[Order Date]],"dddd")</f>
        <v>Saturday</v>
      </c>
      <c r="D1329" s="16" t="str">
        <f>TEXT(Table1[[#This Row],[Order Date]],"mmmm")</f>
        <v>January</v>
      </c>
      <c r="E1329" s="1">
        <v>45669</v>
      </c>
      <c r="F1329" s="1" t="str">
        <f>TEXT(Table1[[#This Row],[Shipment Date]],"dddd")</f>
        <v>Sunday</v>
      </c>
      <c r="G1329" s="1" t="str">
        <f>TEXT(Table1[[#This Row],[Shipment Date]],"mmmm")</f>
        <v>January</v>
      </c>
      <c r="H1329" s="1">
        <v>45680</v>
      </c>
      <c r="I1329" s="16" t="str">
        <f>TEXT(Table1[[#This Row],[Delivery Date]],"dddd")</f>
        <v>Thursday</v>
      </c>
      <c r="J1329" s="1" t="str">
        <f>TEXT(Table1[[#This Row],[Delivery Date]],"mmmm")</f>
        <v>January</v>
      </c>
      <c r="K1329" t="s">
        <v>3360</v>
      </c>
      <c r="L1329" s="15" t="s">
        <v>32</v>
      </c>
      <c r="M1329" s="15" t="s">
        <v>255</v>
      </c>
      <c r="N1329" t="s">
        <v>3361</v>
      </c>
      <c r="O1329" s="15" t="s">
        <v>416</v>
      </c>
      <c r="P1329" s="15" t="s">
        <v>80</v>
      </c>
      <c r="Q1329" t="s">
        <v>3362</v>
      </c>
      <c r="R1329" t="s">
        <v>44</v>
      </c>
      <c r="S1329" t="s">
        <v>38</v>
      </c>
      <c r="T1329" t="s">
        <v>55</v>
      </c>
      <c r="U1329" s="15" t="s">
        <v>56</v>
      </c>
      <c r="V1329" s="15" t="s">
        <v>76</v>
      </c>
      <c r="W1329">
        <v>125</v>
      </c>
      <c r="X1329">
        <v>231.94</v>
      </c>
      <c r="Y1329" s="15">
        <v>28992.5</v>
      </c>
      <c r="Z1329">
        <v>10.3</v>
      </c>
      <c r="AA1329">
        <v>11</v>
      </c>
      <c r="AB1329">
        <v>108</v>
      </c>
      <c r="AC1329" t="s">
        <v>57</v>
      </c>
      <c r="AD1329">
        <v>7478.94</v>
      </c>
      <c r="AE1329">
        <v>21513.56</v>
      </c>
    </row>
    <row r="1330" spans="1:31" x14ac:dyDescent="0.25">
      <c r="A1330" s="15">
        <v>101328</v>
      </c>
      <c r="B1330" s="1">
        <v>45884</v>
      </c>
      <c r="C1330" s="1" t="str">
        <f>TEXT(Table1[[#This Row],[Order Date]],"dddd")</f>
        <v>Friday</v>
      </c>
      <c r="D1330" s="16" t="str">
        <f>TEXT(Table1[[#This Row],[Order Date]],"mmmm")</f>
        <v>August</v>
      </c>
      <c r="E1330" s="1">
        <v>45884</v>
      </c>
      <c r="F1330" s="1" t="str">
        <f>TEXT(Table1[[#This Row],[Shipment Date]],"dddd")</f>
        <v>Friday</v>
      </c>
      <c r="G1330" s="1" t="str">
        <f>TEXT(Table1[[#This Row],[Shipment Date]],"mmmm")</f>
        <v>August</v>
      </c>
      <c r="H1330" s="1">
        <v>45887</v>
      </c>
      <c r="I1330" s="16" t="str">
        <f>TEXT(Table1[[#This Row],[Delivery Date]],"dddd")</f>
        <v>Monday</v>
      </c>
      <c r="J1330" s="1" t="str">
        <f>TEXT(Table1[[#This Row],[Delivery Date]],"mmmm")</f>
        <v>August</v>
      </c>
      <c r="K1330" t="s">
        <v>3363</v>
      </c>
      <c r="L1330" s="15" t="s">
        <v>65</v>
      </c>
      <c r="M1330" s="15" t="s">
        <v>142</v>
      </c>
      <c r="N1330" t="s">
        <v>3364</v>
      </c>
      <c r="O1330" s="15" t="s">
        <v>230</v>
      </c>
      <c r="P1330" s="15" t="s">
        <v>80</v>
      </c>
      <c r="Q1330" t="s">
        <v>766</v>
      </c>
      <c r="R1330" t="s">
        <v>118</v>
      </c>
      <c r="S1330" t="s">
        <v>32</v>
      </c>
      <c r="T1330" t="s">
        <v>151</v>
      </c>
      <c r="U1330" s="15" t="s">
        <v>152</v>
      </c>
      <c r="V1330" s="15" t="s">
        <v>68</v>
      </c>
      <c r="W1330">
        <v>81</v>
      </c>
      <c r="X1330">
        <v>58.71</v>
      </c>
      <c r="Y1330" s="15">
        <v>4755.51</v>
      </c>
      <c r="Z1330">
        <v>33.76</v>
      </c>
      <c r="AA1330">
        <v>3</v>
      </c>
      <c r="AB1330">
        <v>1324</v>
      </c>
      <c r="AC1330" t="s">
        <v>36</v>
      </c>
      <c r="AD1330">
        <v>554.34</v>
      </c>
      <c r="AE1330">
        <v>4201.17</v>
      </c>
    </row>
    <row r="1331" spans="1:31" x14ac:dyDescent="0.25">
      <c r="A1331" s="15">
        <v>101329</v>
      </c>
      <c r="B1331" s="1">
        <v>45753</v>
      </c>
      <c r="C1331" s="1" t="str">
        <f>TEXT(Table1[[#This Row],[Order Date]],"dddd")</f>
        <v>Sunday</v>
      </c>
      <c r="D1331" s="16" t="str">
        <f>TEXT(Table1[[#This Row],[Order Date]],"mmmm")</f>
        <v>April</v>
      </c>
      <c r="E1331" s="1">
        <v>45758</v>
      </c>
      <c r="F1331" s="1" t="str">
        <f>TEXT(Table1[[#This Row],[Shipment Date]],"dddd")</f>
        <v>Friday</v>
      </c>
      <c r="G1331" s="1" t="str">
        <f>TEXT(Table1[[#This Row],[Shipment Date]],"mmmm")</f>
        <v>April</v>
      </c>
      <c r="H1331" s="1">
        <v>45779</v>
      </c>
      <c r="I1331" s="16" t="str">
        <f>TEXT(Table1[[#This Row],[Delivery Date]],"dddd")</f>
        <v>Friday</v>
      </c>
      <c r="J1331" s="1" t="str">
        <f>TEXT(Table1[[#This Row],[Delivery Date]],"mmmm")</f>
        <v>May</v>
      </c>
      <c r="K1331" t="s">
        <v>3365</v>
      </c>
      <c r="L1331" s="15" t="s">
        <v>32</v>
      </c>
      <c r="M1331" s="15" t="s">
        <v>137</v>
      </c>
      <c r="N1331" t="s">
        <v>3366</v>
      </c>
      <c r="O1331" s="15" t="s">
        <v>134</v>
      </c>
      <c r="P1331" s="15" t="s">
        <v>52</v>
      </c>
      <c r="Q1331" t="s">
        <v>1273</v>
      </c>
      <c r="R1331" t="s">
        <v>118</v>
      </c>
      <c r="S1331" t="s">
        <v>65</v>
      </c>
      <c r="T1331" t="s">
        <v>74</v>
      </c>
      <c r="U1331" s="15" t="s">
        <v>75</v>
      </c>
      <c r="V1331" s="15" t="s">
        <v>76</v>
      </c>
      <c r="W1331">
        <v>363</v>
      </c>
      <c r="X1331">
        <v>46.36</v>
      </c>
      <c r="Y1331" s="15">
        <v>16828.68</v>
      </c>
      <c r="Z1331">
        <v>14.63</v>
      </c>
      <c r="AA1331">
        <v>21</v>
      </c>
      <c r="AB1331">
        <v>2577</v>
      </c>
      <c r="AC1331" t="s">
        <v>47</v>
      </c>
      <c r="AD1331">
        <v>-128.28</v>
      </c>
      <c r="AE1331">
        <v>16956.96</v>
      </c>
    </row>
    <row r="1332" spans="1:31" x14ac:dyDescent="0.25">
      <c r="A1332" s="15">
        <v>101330</v>
      </c>
      <c r="B1332" s="1">
        <v>45477</v>
      </c>
      <c r="C1332" s="1" t="str">
        <f>TEXT(Table1[[#This Row],[Order Date]],"dddd")</f>
        <v>Thursday</v>
      </c>
      <c r="D1332" s="16" t="str">
        <f>TEXT(Table1[[#This Row],[Order Date]],"mmmm")</f>
        <v>July</v>
      </c>
      <c r="E1332" s="1">
        <v>45482</v>
      </c>
      <c r="F1332" s="1" t="str">
        <f>TEXT(Table1[[#This Row],[Shipment Date]],"dddd")</f>
        <v>Tuesday</v>
      </c>
      <c r="G1332" s="1" t="str">
        <f>TEXT(Table1[[#This Row],[Shipment Date]],"mmmm")</f>
        <v>July</v>
      </c>
      <c r="H1332" s="1">
        <v>45486</v>
      </c>
      <c r="I1332" s="16" t="str">
        <f>TEXT(Table1[[#This Row],[Delivery Date]],"dddd")</f>
        <v>Saturday</v>
      </c>
      <c r="J1332" s="1" t="str">
        <f>TEXT(Table1[[#This Row],[Delivery Date]],"mmmm")</f>
        <v>July</v>
      </c>
      <c r="K1332" t="s">
        <v>3367</v>
      </c>
      <c r="L1332" s="15" t="s">
        <v>25</v>
      </c>
      <c r="M1332" s="15" t="s">
        <v>233</v>
      </c>
      <c r="N1332" t="s">
        <v>3368</v>
      </c>
      <c r="O1332" s="15" t="s">
        <v>72</v>
      </c>
      <c r="P1332" s="15" t="s">
        <v>42</v>
      </c>
      <c r="Q1332" t="s">
        <v>3018</v>
      </c>
      <c r="R1332" t="s">
        <v>91</v>
      </c>
      <c r="S1332" t="s">
        <v>38</v>
      </c>
      <c r="T1332" t="s">
        <v>102</v>
      </c>
      <c r="U1332" s="15" t="s">
        <v>103</v>
      </c>
      <c r="V1332" s="15" t="s">
        <v>123</v>
      </c>
      <c r="W1332">
        <v>337</v>
      </c>
      <c r="X1332">
        <v>68.5</v>
      </c>
      <c r="Y1332" s="15">
        <v>23084.5</v>
      </c>
      <c r="Z1332">
        <v>18.88</v>
      </c>
      <c r="AA1332">
        <v>4</v>
      </c>
      <c r="AB1332">
        <v>603</v>
      </c>
      <c r="AC1332" t="s">
        <v>36</v>
      </c>
      <c r="AD1332">
        <v>4311.8500000000004</v>
      </c>
      <c r="AE1332">
        <v>18772.650000000001</v>
      </c>
    </row>
    <row r="1333" spans="1:31" x14ac:dyDescent="0.25">
      <c r="A1333" s="15">
        <v>101331</v>
      </c>
      <c r="B1333" s="1">
        <v>45314</v>
      </c>
      <c r="C1333" s="1" t="str">
        <f>TEXT(Table1[[#This Row],[Order Date]],"dddd")</f>
        <v>Tuesday</v>
      </c>
      <c r="D1333" s="16" t="str">
        <f>TEXT(Table1[[#This Row],[Order Date]],"mmmm")</f>
        <v>January</v>
      </c>
      <c r="E1333" s="1">
        <v>45314</v>
      </c>
      <c r="F1333" s="1" t="str">
        <f>TEXT(Table1[[#This Row],[Shipment Date]],"dddd")</f>
        <v>Tuesday</v>
      </c>
      <c r="G1333" s="1" t="str">
        <f>TEXT(Table1[[#This Row],[Shipment Date]],"mmmm")</f>
        <v>January</v>
      </c>
      <c r="H1333" s="1">
        <v>45322</v>
      </c>
      <c r="I1333" s="16" t="str">
        <f>TEXT(Table1[[#This Row],[Delivery Date]],"dddd")</f>
        <v>Wednesday</v>
      </c>
      <c r="J1333" s="1" t="str">
        <f>TEXT(Table1[[#This Row],[Delivery Date]],"mmmm")</f>
        <v>January</v>
      </c>
      <c r="K1333" t="s">
        <v>3369</v>
      </c>
      <c r="L1333" s="15" t="s">
        <v>32</v>
      </c>
      <c r="M1333" s="15" t="s">
        <v>110</v>
      </c>
      <c r="N1333" t="s">
        <v>3370</v>
      </c>
      <c r="O1333" s="15" t="s">
        <v>28</v>
      </c>
      <c r="P1333" s="15" t="s">
        <v>29</v>
      </c>
      <c r="Q1333" t="s">
        <v>1880</v>
      </c>
      <c r="R1333" t="s">
        <v>98</v>
      </c>
      <c r="S1333" t="s">
        <v>25</v>
      </c>
      <c r="T1333" t="s">
        <v>55</v>
      </c>
      <c r="U1333" s="15" t="s">
        <v>56</v>
      </c>
      <c r="V1333" s="15" t="s">
        <v>35</v>
      </c>
      <c r="W1333">
        <v>384</v>
      </c>
      <c r="X1333">
        <v>97</v>
      </c>
      <c r="Y1333" s="15">
        <v>37248</v>
      </c>
      <c r="Z1333">
        <v>23.36</v>
      </c>
      <c r="AA1333">
        <v>8</v>
      </c>
      <c r="AB1333">
        <v>2826</v>
      </c>
      <c r="AC1333" t="s">
        <v>36</v>
      </c>
      <c r="AD1333">
        <v>4219.25</v>
      </c>
      <c r="AE1333">
        <v>33028.75</v>
      </c>
    </row>
    <row r="1334" spans="1:31" x14ac:dyDescent="0.25">
      <c r="A1334" s="15">
        <v>101332</v>
      </c>
      <c r="B1334" s="1">
        <v>45517</v>
      </c>
      <c r="C1334" s="1" t="str">
        <f>TEXT(Table1[[#This Row],[Order Date]],"dddd")</f>
        <v>Tuesday</v>
      </c>
      <c r="D1334" s="16" t="str">
        <f>TEXT(Table1[[#This Row],[Order Date]],"mmmm")</f>
        <v>August</v>
      </c>
      <c r="E1334" s="1">
        <v>45519</v>
      </c>
      <c r="F1334" s="1" t="str">
        <f>TEXT(Table1[[#This Row],[Shipment Date]],"dddd")</f>
        <v>Thursday</v>
      </c>
      <c r="G1334" s="1" t="str">
        <f>TEXT(Table1[[#This Row],[Shipment Date]],"mmmm")</f>
        <v>August</v>
      </c>
      <c r="H1334" s="1">
        <v>45524</v>
      </c>
      <c r="I1334" s="16" t="str">
        <f>TEXT(Table1[[#This Row],[Delivery Date]],"dddd")</f>
        <v>Tuesday</v>
      </c>
      <c r="J1334" s="1" t="str">
        <f>TEXT(Table1[[#This Row],[Delivery Date]],"mmmm")</f>
        <v>August</v>
      </c>
      <c r="K1334" t="s">
        <v>3371</v>
      </c>
      <c r="L1334" s="15" t="s">
        <v>32</v>
      </c>
      <c r="M1334" s="15" t="s">
        <v>255</v>
      </c>
      <c r="N1334" t="s">
        <v>3372</v>
      </c>
      <c r="O1334" s="15" t="s">
        <v>182</v>
      </c>
      <c r="P1334" s="15" t="s">
        <v>80</v>
      </c>
      <c r="Q1334" t="s">
        <v>3373</v>
      </c>
      <c r="R1334" t="s">
        <v>118</v>
      </c>
      <c r="S1334" t="s">
        <v>38</v>
      </c>
      <c r="T1334" t="s">
        <v>33</v>
      </c>
      <c r="U1334" s="15" t="s">
        <v>34</v>
      </c>
      <c r="V1334" s="15" t="s">
        <v>35</v>
      </c>
      <c r="W1334">
        <v>21</v>
      </c>
      <c r="X1334">
        <v>227.87</v>
      </c>
      <c r="Y1334" s="15">
        <v>4785.2700000000004</v>
      </c>
      <c r="Z1334">
        <v>13.07</v>
      </c>
      <c r="AA1334">
        <v>5</v>
      </c>
      <c r="AB1334">
        <v>618</v>
      </c>
      <c r="AC1334" t="s">
        <v>57</v>
      </c>
      <c r="AD1334">
        <v>699.98</v>
      </c>
      <c r="AE1334">
        <v>4085.2900000000004</v>
      </c>
    </row>
    <row r="1335" spans="1:31" x14ac:dyDescent="0.25">
      <c r="A1335" s="15">
        <v>101333</v>
      </c>
      <c r="B1335" s="1">
        <v>45363</v>
      </c>
      <c r="C1335" s="1" t="str">
        <f>TEXT(Table1[[#This Row],[Order Date]],"dddd")</f>
        <v>Tuesday</v>
      </c>
      <c r="D1335" s="16" t="str">
        <f>TEXT(Table1[[#This Row],[Order Date]],"mmmm")</f>
        <v>March</v>
      </c>
      <c r="E1335" s="1">
        <v>45365</v>
      </c>
      <c r="F1335" s="1" t="str">
        <f>TEXT(Table1[[#This Row],[Shipment Date]],"dddd")</f>
        <v>Thursday</v>
      </c>
      <c r="G1335" s="1" t="str">
        <f>TEXT(Table1[[#This Row],[Shipment Date]],"mmmm")</f>
        <v>March</v>
      </c>
      <c r="H1335" s="1">
        <v>45377</v>
      </c>
      <c r="I1335" s="16" t="str">
        <f>TEXT(Table1[[#This Row],[Delivery Date]],"dddd")</f>
        <v>Tuesday</v>
      </c>
      <c r="J1335" s="1" t="str">
        <f>TEXT(Table1[[#This Row],[Delivery Date]],"mmmm")</f>
        <v>March</v>
      </c>
      <c r="K1335" t="s">
        <v>3374</v>
      </c>
      <c r="L1335" s="15" t="s">
        <v>54</v>
      </c>
      <c r="M1335" s="15" t="s">
        <v>225</v>
      </c>
      <c r="N1335" t="s">
        <v>3375</v>
      </c>
      <c r="O1335" s="15" t="s">
        <v>79</v>
      </c>
      <c r="P1335" s="15" t="s">
        <v>80</v>
      </c>
      <c r="Q1335" t="s">
        <v>1371</v>
      </c>
      <c r="R1335" t="s">
        <v>91</v>
      </c>
      <c r="S1335" t="s">
        <v>54</v>
      </c>
      <c r="T1335" t="s">
        <v>55</v>
      </c>
      <c r="U1335" s="15" t="s">
        <v>56</v>
      </c>
      <c r="V1335" s="15" t="s">
        <v>76</v>
      </c>
      <c r="W1335">
        <v>128</v>
      </c>
      <c r="X1335">
        <v>182.54</v>
      </c>
      <c r="Y1335" s="15">
        <v>23365.119999999999</v>
      </c>
      <c r="Z1335">
        <v>7.67</v>
      </c>
      <c r="AA1335">
        <v>12</v>
      </c>
      <c r="AB1335">
        <v>1312</v>
      </c>
      <c r="AC1335" t="s">
        <v>57</v>
      </c>
      <c r="AD1335">
        <v>3013.21</v>
      </c>
      <c r="AE1335">
        <v>20351.91</v>
      </c>
    </row>
    <row r="1336" spans="1:31" x14ac:dyDescent="0.25">
      <c r="A1336" s="15">
        <v>101334</v>
      </c>
      <c r="B1336" s="1">
        <v>45786</v>
      </c>
      <c r="C1336" s="1" t="str">
        <f>TEXT(Table1[[#This Row],[Order Date]],"dddd")</f>
        <v>Friday</v>
      </c>
      <c r="D1336" s="16" t="str">
        <f>TEXT(Table1[[#This Row],[Order Date]],"mmmm")</f>
        <v>May</v>
      </c>
      <c r="E1336" s="1">
        <v>45786</v>
      </c>
      <c r="F1336" s="1" t="str">
        <f>TEXT(Table1[[#This Row],[Shipment Date]],"dddd")</f>
        <v>Friday</v>
      </c>
      <c r="G1336" s="1" t="str">
        <f>TEXT(Table1[[#This Row],[Shipment Date]],"mmmm")</f>
        <v>May</v>
      </c>
      <c r="H1336" s="1">
        <v>45789</v>
      </c>
      <c r="I1336" s="16" t="str">
        <f>TEXT(Table1[[#This Row],[Delivery Date]],"dddd")</f>
        <v>Monday</v>
      </c>
      <c r="J1336" s="1" t="str">
        <f>TEXT(Table1[[#This Row],[Delivery Date]],"mmmm")</f>
        <v>May</v>
      </c>
      <c r="K1336" t="s">
        <v>3376</v>
      </c>
      <c r="L1336" s="15" t="s">
        <v>32</v>
      </c>
      <c r="M1336" s="15" t="s">
        <v>273</v>
      </c>
      <c r="N1336" t="s">
        <v>3377</v>
      </c>
      <c r="O1336" s="15" t="s">
        <v>126</v>
      </c>
      <c r="P1336" s="15" t="s">
        <v>42</v>
      </c>
      <c r="Q1336" t="s">
        <v>3378</v>
      </c>
      <c r="R1336" t="s">
        <v>212</v>
      </c>
      <c r="S1336" t="s">
        <v>32</v>
      </c>
      <c r="T1336" t="s">
        <v>55</v>
      </c>
      <c r="U1336" s="15" t="s">
        <v>56</v>
      </c>
      <c r="V1336" s="15" t="s">
        <v>68</v>
      </c>
      <c r="W1336">
        <v>411</v>
      </c>
      <c r="X1336">
        <v>150.25</v>
      </c>
      <c r="Y1336" s="15">
        <v>61752.75</v>
      </c>
      <c r="Z1336">
        <v>40.85</v>
      </c>
      <c r="AA1336">
        <v>3</v>
      </c>
      <c r="AB1336">
        <v>1096</v>
      </c>
      <c r="AC1336" t="s">
        <v>36</v>
      </c>
      <c r="AD1336">
        <v>7423.94</v>
      </c>
      <c r="AE1336">
        <v>54328.81</v>
      </c>
    </row>
    <row r="1337" spans="1:31" x14ac:dyDescent="0.25">
      <c r="A1337" s="15">
        <v>101335</v>
      </c>
      <c r="B1337" s="1">
        <v>45444</v>
      </c>
      <c r="C1337" s="1" t="str">
        <f>TEXT(Table1[[#This Row],[Order Date]],"dddd")</f>
        <v>Saturday</v>
      </c>
      <c r="D1337" s="16" t="str">
        <f>TEXT(Table1[[#This Row],[Order Date]],"mmmm")</f>
        <v>June</v>
      </c>
      <c r="E1337" s="1">
        <v>45444</v>
      </c>
      <c r="F1337" s="1" t="str">
        <f>TEXT(Table1[[#This Row],[Shipment Date]],"dddd")</f>
        <v>Saturday</v>
      </c>
      <c r="G1337" s="1" t="str">
        <f>TEXT(Table1[[#This Row],[Shipment Date]],"mmmm")</f>
        <v>June</v>
      </c>
      <c r="H1337" s="1">
        <v>45449</v>
      </c>
      <c r="I1337" s="16" t="str">
        <f>TEXT(Table1[[#This Row],[Delivery Date]],"dddd")</f>
        <v>Thursday</v>
      </c>
      <c r="J1337" s="1" t="str">
        <f>TEXT(Table1[[#This Row],[Delivery Date]],"mmmm")</f>
        <v>June</v>
      </c>
      <c r="K1337" t="s">
        <v>3379</v>
      </c>
      <c r="L1337" s="15" t="s">
        <v>38</v>
      </c>
      <c r="M1337" s="15" t="s">
        <v>39</v>
      </c>
      <c r="N1337" t="s">
        <v>3380</v>
      </c>
      <c r="O1337" s="15" t="s">
        <v>144</v>
      </c>
      <c r="P1337" s="15" t="s">
        <v>52</v>
      </c>
      <c r="Q1337" t="s">
        <v>1143</v>
      </c>
      <c r="R1337" t="s">
        <v>98</v>
      </c>
      <c r="S1337" t="s">
        <v>65</v>
      </c>
      <c r="T1337" t="s">
        <v>45</v>
      </c>
      <c r="U1337" s="15" t="s">
        <v>46</v>
      </c>
      <c r="V1337" s="15" t="s">
        <v>35</v>
      </c>
      <c r="W1337">
        <v>390</v>
      </c>
      <c r="X1337">
        <v>57.95</v>
      </c>
      <c r="Y1337" s="15">
        <v>22600.5</v>
      </c>
      <c r="Z1337">
        <v>23.53</v>
      </c>
      <c r="AA1337">
        <v>5</v>
      </c>
      <c r="AB1337">
        <v>3280</v>
      </c>
      <c r="AC1337" t="s">
        <v>36</v>
      </c>
      <c r="AD1337">
        <v>1738.75</v>
      </c>
      <c r="AE1337">
        <v>20861.75</v>
      </c>
    </row>
    <row r="1338" spans="1:31" x14ac:dyDescent="0.25">
      <c r="A1338" s="15">
        <v>101336</v>
      </c>
      <c r="B1338" s="1">
        <v>45436</v>
      </c>
      <c r="C1338" s="1" t="str">
        <f>TEXT(Table1[[#This Row],[Order Date]],"dddd")</f>
        <v>Friday</v>
      </c>
      <c r="D1338" s="16" t="str">
        <f>TEXT(Table1[[#This Row],[Order Date]],"mmmm")</f>
        <v>May</v>
      </c>
      <c r="E1338" s="1">
        <v>45439</v>
      </c>
      <c r="F1338" s="1" t="str">
        <f>TEXT(Table1[[#This Row],[Shipment Date]],"dddd")</f>
        <v>Monday</v>
      </c>
      <c r="G1338" s="1" t="str">
        <f>TEXT(Table1[[#This Row],[Shipment Date]],"mmmm")</f>
        <v>May</v>
      </c>
      <c r="H1338" s="1">
        <v>45444</v>
      </c>
      <c r="I1338" s="16" t="str">
        <f>TEXT(Table1[[#This Row],[Delivery Date]],"dddd")</f>
        <v>Saturday</v>
      </c>
      <c r="J1338" s="1" t="str">
        <f>TEXT(Table1[[#This Row],[Delivery Date]],"mmmm")</f>
        <v>June</v>
      </c>
      <c r="K1338" t="s">
        <v>3381</v>
      </c>
      <c r="L1338" s="15" t="s">
        <v>65</v>
      </c>
      <c r="M1338" s="15" t="s">
        <v>142</v>
      </c>
      <c r="N1338" t="s">
        <v>3382</v>
      </c>
      <c r="O1338" s="15" t="s">
        <v>126</v>
      </c>
      <c r="P1338" s="15" t="s">
        <v>42</v>
      </c>
      <c r="Q1338" t="s">
        <v>404</v>
      </c>
      <c r="R1338" t="s">
        <v>31</v>
      </c>
      <c r="S1338" t="s">
        <v>25</v>
      </c>
      <c r="T1338" t="s">
        <v>102</v>
      </c>
      <c r="U1338" s="15" t="s">
        <v>103</v>
      </c>
      <c r="V1338" s="15" t="s">
        <v>68</v>
      </c>
      <c r="W1338">
        <v>95</v>
      </c>
      <c r="X1338">
        <v>393.14</v>
      </c>
      <c r="Y1338" s="15">
        <v>37348.300000000003</v>
      </c>
      <c r="Z1338">
        <v>34.67</v>
      </c>
      <c r="AA1338">
        <v>5</v>
      </c>
      <c r="AB1338">
        <v>1784</v>
      </c>
      <c r="AC1338" t="s">
        <v>36</v>
      </c>
      <c r="AD1338">
        <v>3440.75</v>
      </c>
      <c r="AE1338">
        <v>33907.550000000003</v>
      </c>
    </row>
    <row r="1339" spans="1:31" x14ac:dyDescent="0.25">
      <c r="A1339" s="15">
        <v>101337</v>
      </c>
      <c r="B1339" s="1">
        <v>45680</v>
      </c>
      <c r="C1339" s="1" t="str">
        <f>TEXT(Table1[[#This Row],[Order Date]],"dddd")</f>
        <v>Thursday</v>
      </c>
      <c r="D1339" s="16" t="str">
        <f>TEXT(Table1[[#This Row],[Order Date]],"mmmm")</f>
        <v>January</v>
      </c>
      <c r="E1339" s="1">
        <v>45685</v>
      </c>
      <c r="F1339" s="1" t="str">
        <f>TEXT(Table1[[#This Row],[Shipment Date]],"dddd")</f>
        <v>Tuesday</v>
      </c>
      <c r="G1339" s="1" t="str">
        <f>TEXT(Table1[[#This Row],[Shipment Date]],"mmmm")</f>
        <v>January</v>
      </c>
      <c r="H1339" s="1">
        <v>45702</v>
      </c>
      <c r="I1339" s="16" t="str">
        <f>TEXT(Table1[[#This Row],[Delivery Date]],"dddd")</f>
        <v>Friday</v>
      </c>
      <c r="J1339" s="1" t="str">
        <f>TEXT(Table1[[#This Row],[Delivery Date]],"mmmm")</f>
        <v>February</v>
      </c>
      <c r="K1339" t="s">
        <v>3383</v>
      </c>
      <c r="L1339" s="15" t="s">
        <v>65</v>
      </c>
      <c r="M1339" s="15" t="s">
        <v>70</v>
      </c>
      <c r="N1339" t="s">
        <v>3384</v>
      </c>
      <c r="O1339" s="15" t="s">
        <v>238</v>
      </c>
      <c r="P1339" s="15" t="s">
        <v>62</v>
      </c>
      <c r="Q1339" t="s">
        <v>2019</v>
      </c>
      <c r="R1339" t="s">
        <v>122</v>
      </c>
      <c r="S1339" t="s">
        <v>65</v>
      </c>
      <c r="T1339" t="s">
        <v>151</v>
      </c>
      <c r="U1339" s="15" t="s">
        <v>152</v>
      </c>
      <c r="V1339" s="15" t="s">
        <v>76</v>
      </c>
      <c r="W1339">
        <v>274</v>
      </c>
      <c r="X1339">
        <v>36.75</v>
      </c>
      <c r="Y1339" s="15">
        <v>10069.5</v>
      </c>
      <c r="Z1339">
        <v>9.64</v>
      </c>
      <c r="AA1339">
        <v>17</v>
      </c>
      <c r="AB1339">
        <v>1773</v>
      </c>
      <c r="AC1339" t="s">
        <v>36</v>
      </c>
      <c r="AD1339">
        <v>1010.04</v>
      </c>
      <c r="AE1339">
        <v>9059.4599999999991</v>
      </c>
    </row>
    <row r="1340" spans="1:31" x14ac:dyDescent="0.25">
      <c r="A1340" s="15">
        <v>101338</v>
      </c>
      <c r="B1340" s="1">
        <v>45754</v>
      </c>
      <c r="C1340" s="1" t="str">
        <f>TEXT(Table1[[#This Row],[Order Date]],"dddd")</f>
        <v>Monday</v>
      </c>
      <c r="D1340" s="16" t="str">
        <f>TEXT(Table1[[#This Row],[Order Date]],"mmmm")</f>
        <v>April</v>
      </c>
      <c r="E1340" s="1">
        <v>45754</v>
      </c>
      <c r="F1340" s="1" t="str">
        <f>TEXT(Table1[[#This Row],[Shipment Date]],"dddd")</f>
        <v>Monday</v>
      </c>
      <c r="G1340" s="1" t="str">
        <f>TEXT(Table1[[#This Row],[Shipment Date]],"mmmm")</f>
        <v>April</v>
      </c>
      <c r="H1340" s="1">
        <v>45773</v>
      </c>
      <c r="I1340" s="16" t="str">
        <f>TEXT(Table1[[#This Row],[Delivery Date]],"dddd")</f>
        <v>Saturday</v>
      </c>
      <c r="J1340" s="1" t="str">
        <f>TEXT(Table1[[#This Row],[Delivery Date]],"mmmm")</f>
        <v>April</v>
      </c>
      <c r="K1340" t="s">
        <v>3385</v>
      </c>
      <c r="L1340" s="15" t="s">
        <v>32</v>
      </c>
      <c r="M1340" s="15" t="s">
        <v>110</v>
      </c>
      <c r="N1340" t="s">
        <v>3386</v>
      </c>
      <c r="O1340" s="15" t="s">
        <v>41</v>
      </c>
      <c r="P1340" s="15" t="s">
        <v>42</v>
      </c>
      <c r="Q1340" t="s">
        <v>1951</v>
      </c>
      <c r="R1340" t="s">
        <v>64</v>
      </c>
      <c r="S1340" t="s">
        <v>38</v>
      </c>
      <c r="T1340" t="s">
        <v>74</v>
      </c>
      <c r="U1340" s="15" t="s">
        <v>75</v>
      </c>
      <c r="V1340" s="15" t="s">
        <v>76</v>
      </c>
      <c r="W1340">
        <v>294</v>
      </c>
      <c r="X1340">
        <v>418.8</v>
      </c>
      <c r="Y1340" s="15">
        <v>123127.2</v>
      </c>
      <c r="Z1340">
        <v>13.38</v>
      </c>
      <c r="AA1340">
        <v>19</v>
      </c>
      <c r="AB1340">
        <v>93</v>
      </c>
      <c r="AC1340" t="s">
        <v>36</v>
      </c>
      <c r="AD1340">
        <v>18365.66</v>
      </c>
      <c r="AE1340">
        <v>104761.54</v>
      </c>
    </row>
    <row r="1341" spans="1:31" x14ac:dyDescent="0.25">
      <c r="A1341" s="15">
        <v>101339</v>
      </c>
      <c r="B1341" s="1">
        <v>45732</v>
      </c>
      <c r="C1341" s="1" t="str">
        <f>TEXT(Table1[[#This Row],[Order Date]],"dddd")</f>
        <v>Sunday</v>
      </c>
      <c r="D1341" s="16" t="str">
        <f>TEXT(Table1[[#This Row],[Order Date]],"mmmm")</f>
        <v>March</v>
      </c>
      <c r="E1341" s="1">
        <v>45737</v>
      </c>
      <c r="F1341" s="1" t="str">
        <f>TEXT(Table1[[#This Row],[Shipment Date]],"dddd")</f>
        <v>Friday</v>
      </c>
      <c r="G1341" s="1" t="str">
        <f>TEXT(Table1[[#This Row],[Shipment Date]],"mmmm")</f>
        <v>March</v>
      </c>
      <c r="H1341" s="1">
        <v>45741</v>
      </c>
      <c r="I1341" s="16" t="str">
        <f>TEXT(Table1[[#This Row],[Delivery Date]],"dddd")</f>
        <v>Tuesday</v>
      </c>
      <c r="J1341" s="1" t="str">
        <f>TEXT(Table1[[#This Row],[Delivery Date]],"mmmm")</f>
        <v>March</v>
      </c>
      <c r="K1341" t="s">
        <v>3387</v>
      </c>
      <c r="L1341" s="15" t="s">
        <v>25</v>
      </c>
      <c r="M1341" s="15" t="s">
        <v>26</v>
      </c>
      <c r="N1341" t="s">
        <v>3388</v>
      </c>
      <c r="O1341" s="15" t="s">
        <v>134</v>
      </c>
      <c r="P1341" s="15" t="s">
        <v>52</v>
      </c>
      <c r="Q1341" t="s">
        <v>2107</v>
      </c>
      <c r="R1341" t="s">
        <v>122</v>
      </c>
      <c r="S1341" t="s">
        <v>54</v>
      </c>
      <c r="T1341" t="s">
        <v>55</v>
      </c>
      <c r="U1341" s="15" t="s">
        <v>56</v>
      </c>
      <c r="V1341" s="15" t="s">
        <v>68</v>
      </c>
      <c r="W1341">
        <v>480</v>
      </c>
      <c r="X1341">
        <v>20.64</v>
      </c>
      <c r="Y1341" s="15">
        <v>9907.2000000000007</v>
      </c>
      <c r="Z1341">
        <v>59.62</v>
      </c>
      <c r="AA1341">
        <v>4</v>
      </c>
      <c r="AB1341">
        <v>3332</v>
      </c>
      <c r="AC1341" t="s">
        <v>57</v>
      </c>
      <c r="AD1341">
        <v>1786.97</v>
      </c>
      <c r="AE1341">
        <v>8120.2300000000005</v>
      </c>
    </row>
    <row r="1342" spans="1:31" x14ac:dyDescent="0.25">
      <c r="A1342" s="15">
        <v>101340</v>
      </c>
      <c r="B1342" s="1">
        <v>45304</v>
      </c>
      <c r="C1342" s="1" t="str">
        <f>TEXT(Table1[[#This Row],[Order Date]],"dddd")</f>
        <v>Saturday</v>
      </c>
      <c r="D1342" s="16" t="str">
        <f>TEXT(Table1[[#This Row],[Order Date]],"mmmm")</f>
        <v>January</v>
      </c>
      <c r="E1342" s="1">
        <v>45305</v>
      </c>
      <c r="F1342" s="1" t="str">
        <f>TEXT(Table1[[#This Row],[Shipment Date]],"dddd")</f>
        <v>Sunday</v>
      </c>
      <c r="G1342" s="1" t="str">
        <f>TEXT(Table1[[#This Row],[Shipment Date]],"mmmm")</f>
        <v>January</v>
      </c>
      <c r="H1342" s="1">
        <v>45310</v>
      </c>
      <c r="I1342" s="16" t="str">
        <f>TEXT(Table1[[#This Row],[Delivery Date]],"dddd")</f>
        <v>Friday</v>
      </c>
      <c r="J1342" s="1" t="str">
        <f>TEXT(Table1[[#This Row],[Delivery Date]],"mmmm")</f>
        <v>January</v>
      </c>
      <c r="K1342" t="s">
        <v>3389</v>
      </c>
      <c r="L1342" s="15" t="s">
        <v>65</v>
      </c>
      <c r="M1342" s="15" t="s">
        <v>70</v>
      </c>
      <c r="N1342" t="s">
        <v>3390</v>
      </c>
      <c r="O1342" s="15" t="s">
        <v>139</v>
      </c>
      <c r="P1342" s="15" t="s">
        <v>42</v>
      </c>
      <c r="Q1342" t="s">
        <v>392</v>
      </c>
      <c r="R1342" t="s">
        <v>31</v>
      </c>
      <c r="S1342" t="s">
        <v>65</v>
      </c>
      <c r="T1342" t="s">
        <v>66</v>
      </c>
      <c r="U1342" s="15" t="s">
        <v>67</v>
      </c>
      <c r="V1342" s="15" t="s">
        <v>68</v>
      </c>
      <c r="W1342">
        <v>228</v>
      </c>
      <c r="X1342">
        <v>158.38</v>
      </c>
      <c r="Y1342" s="15">
        <v>36110.639999999999</v>
      </c>
      <c r="Z1342">
        <v>32.06</v>
      </c>
      <c r="AA1342">
        <v>5</v>
      </c>
      <c r="AB1342">
        <v>503</v>
      </c>
      <c r="AC1342" t="s">
        <v>36</v>
      </c>
      <c r="AD1342">
        <v>7205.96</v>
      </c>
      <c r="AE1342">
        <v>28904.68</v>
      </c>
    </row>
    <row r="1343" spans="1:31" x14ac:dyDescent="0.25">
      <c r="A1343" s="15">
        <v>101341</v>
      </c>
      <c r="B1343" s="1">
        <v>45900</v>
      </c>
      <c r="C1343" s="1" t="str">
        <f>TEXT(Table1[[#This Row],[Order Date]],"dddd")</f>
        <v>Sunday</v>
      </c>
      <c r="D1343" s="16" t="str">
        <f>TEXT(Table1[[#This Row],[Order Date]],"mmmm")</f>
        <v>August</v>
      </c>
      <c r="E1343" s="1">
        <v>45904</v>
      </c>
      <c r="F1343" s="1" t="str">
        <f>TEXT(Table1[[#This Row],[Shipment Date]],"dddd")</f>
        <v>Thursday</v>
      </c>
      <c r="G1343" s="1" t="str">
        <f>TEXT(Table1[[#This Row],[Shipment Date]],"mmmm")</f>
        <v>September</v>
      </c>
      <c r="H1343" s="1">
        <v>45906</v>
      </c>
      <c r="I1343" s="16" t="str">
        <f>TEXT(Table1[[#This Row],[Delivery Date]],"dddd")</f>
        <v>Saturday</v>
      </c>
      <c r="J1343" s="1" t="str">
        <f>TEXT(Table1[[#This Row],[Delivery Date]],"mmmm")</f>
        <v>September</v>
      </c>
      <c r="K1343" t="s">
        <v>3391</v>
      </c>
      <c r="L1343" s="15" t="s">
        <v>25</v>
      </c>
      <c r="M1343" s="15" t="s">
        <v>221</v>
      </c>
      <c r="N1343" t="s">
        <v>3392</v>
      </c>
      <c r="O1343" s="15" t="s">
        <v>198</v>
      </c>
      <c r="P1343" s="15" t="s">
        <v>52</v>
      </c>
      <c r="Q1343" t="s">
        <v>3393</v>
      </c>
      <c r="R1343" t="s">
        <v>91</v>
      </c>
      <c r="S1343" t="s">
        <v>65</v>
      </c>
      <c r="T1343" t="s">
        <v>55</v>
      </c>
      <c r="U1343" s="15" t="s">
        <v>56</v>
      </c>
      <c r="V1343" s="15" t="s">
        <v>68</v>
      </c>
      <c r="W1343">
        <v>260</v>
      </c>
      <c r="X1343">
        <v>13.37</v>
      </c>
      <c r="Y1343" s="15">
        <v>3476.2</v>
      </c>
      <c r="Z1343">
        <v>45.36</v>
      </c>
      <c r="AA1343">
        <v>2</v>
      </c>
      <c r="AB1343">
        <v>1109</v>
      </c>
      <c r="AC1343" t="s">
        <v>36</v>
      </c>
      <c r="AD1343">
        <v>496.41</v>
      </c>
      <c r="AE1343">
        <v>2979.79</v>
      </c>
    </row>
    <row r="1344" spans="1:31" x14ac:dyDescent="0.25">
      <c r="A1344" s="15">
        <v>101342</v>
      </c>
      <c r="B1344" s="1">
        <v>45627</v>
      </c>
      <c r="C1344" s="1" t="str">
        <f>TEXT(Table1[[#This Row],[Order Date]],"dddd")</f>
        <v>Sunday</v>
      </c>
      <c r="D1344" s="16" t="str">
        <f>TEXT(Table1[[#This Row],[Order Date]],"mmmm")</f>
        <v>December</v>
      </c>
      <c r="E1344" s="1">
        <v>45629</v>
      </c>
      <c r="F1344" s="1" t="str">
        <f>TEXT(Table1[[#This Row],[Shipment Date]],"dddd")</f>
        <v>Tuesday</v>
      </c>
      <c r="G1344" s="1" t="str">
        <f>TEXT(Table1[[#This Row],[Shipment Date]],"mmmm")</f>
        <v>December</v>
      </c>
      <c r="H1344" s="1">
        <v>45650</v>
      </c>
      <c r="I1344" s="16" t="str">
        <f>TEXT(Table1[[#This Row],[Delivery Date]],"dddd")</f>
        <v>Tuesday</v>
      </c>
      <c r="J1344" s="1" t="str">
        <f>TEXT(Table1[[#This Row],[Delivery Date]],"mmmm")</f>
        <v>December</v>
      </c>
      <c r="K1344" t="s">
        <v>3394</v>
      </c>
      <c r="L1344" s="15" t="s">
        <v>54</v>
      </c>
      <c r="M1344" s="15" t="s">
        <v>193</v>
      </c>
      <c r="N1344" t="s">
        <v>3395</v>
      </c>
      <c r="O1344" s="15" t="s">
        <v>278</v>
      </c>
      <c r="P1344" s="15" t="s">
        <v>29</v>
      </c>
      <c r="Q1344" t="s">
        <v>2378</v>
      </c>
      <c r="R1344" t="s">
        <v>31</v>
      </c>
      <c r="S1344" t="s">
        <v>38</v>
      </c>
      <c r="T1344" t="s">
        <v>203</v>
      </c>
      <c r="U1344" s="15" t="s">
        <v>204</v>
      </c>
      <c r="V1344" s="15" t="s">
        <v>76</v>
      </c>
      <c r="W1344">
        <v>11</v>
      </c>
      <c r="X1344">
        <v>60.86</v>
      </c>
      <c r="Y1344" s="15">
        <v>669.46</v>
      </c>
      <c r="Z1344">
        <v>8.2200000000000006</v>
      </c>
      <c r="AA1344">
        <v>21</v>
      </c>
      <c r="AB1344">
        <v>1096</v>
      </c>
      <c r="AC1344" t="s">
        <v>36</v>
      </c>
      <c r="AD1344">
        <v>165.99</v>
      </c>
      <c r="AE1344">
        <v>503.47</v>
      </c>
    </row>
    <row r="1345" spans="1:31" x14ac:dyDescent="0.25">
      <c r="A1345" s="15">
        <v>101343</v>
      </c>
      <c r="B1345" s="1">
        <v>45747</v>
      </c>
      <c r="C1345" s="1" t="str">
        <f>TEXT(Table1[[#This Row],[Order Date]],"dddd")</f>
        <v>Monday</v>
      </c>
      <c r="D1345" s="16" t="str">
        <f>TEXT(Table1[[#This Row],[Order Date]],"mmmm")</f>
        <v>March</v>
      </c>
      <c r="E1345" s="1">
        <v>45748</v>
      </c>
      <c r="F1345" s="1" t="str">
        <f>TEXT(Table1[[#This Row],[Shipment Date]],"dddd")</f>
        <v>Tuesday</v>
      </c>
      <c r="G1345" s="1" t="str">
        <f>TEXT(Table1[[#This Row],[Shipment Date]],"mmmm")</f>
        <v>April</v>
      </c>
      <c r="H1345" s="1">
        <v>45772</v>
      </c>
      <c r="I1345" s="16" t="str">
        <f>TEXT(Table1[[#This Row],[Delivery Date]],"dddd")</f>
        <v>Friday</v>
      </c>
      <c r="J1345" s="1" t="str">
        <f>TEXT(Table1[[#This Row],[Delivery Date]],"mmmm")</f>
        <v>April</v>
      </c>
      <c r="K1345" t="s">
        <v>3396</v>
      </c>
      <c r="L1345" s="15" t="s">
        <v>54</v>
      </c>
      <c r="M1345" s="15" t="s">
        <v>193</v>
      </c>
      <c r="N1345" t="s">
        <v>3397</v>
      </c>
      <c r="O1345" s="15" t="s">
        <v>207</v>
      </c>
      <c r="P1345" s="15" t="s">
        <v>80</v>
      </c>
      <c r="Q1345" t="s">
        <v>985</v>
      </c>
      <c r="R1345" t="s">
        <v>122</v>
      </c>
      <c r="S1345" t="s">
        <v>54</v>
      </c>
      <c r="T1345" t="s">
        <v>33</v>
      </c>
      <c r="U1345" s="15" t="s">
        <v>34</v>
      </c>
      <c r="V1345" s="15" t="s">
        <v>76</v>
      </c>
      <c r="W1345">
        <v>66</v>
      </c>
      <c r="X1345">
        <v>123.7</v>
      </c>
      <c r="Y1345" s="15">
        <v>8164.2</v>
      </c>
      <c r="Z1345">
        <v>6.83</v>
      </c>
      <c r="AA1345">
        <v>24</v>
      </c>
      <c r="AB1345">
        <v>1038</v>
      </c>
      <c r="AC1345" t="s">
        <v>36</v>
      </c>
      <c r="AD1345">
        <v>1686.5</v>
      </c>
      <c r="AE1345">
        <v>6477.7</v>
      </c>
    </row>
    <row r="1346" spans="1:31" x14ac:dyDescent="0.25">
      <c r="A1346" s="15">
        <v>101344</v>
      </c>
      <c r="B1346" s="1">
        <v>46005</v>
      </c>
      <c r="C1346" s="1" t="str">
        <f>TEXT(Table1[[#This Row],[Order Date]],"dddd")</f>
        <v>Sunday</v>
      </c>
      <c r="D1346" s="16" t="str">
        <f>TEXT(Table1[[#This Row],[Order Date]],"mmmm")</f>
        <v>December</v>
      </c>
      <c r="E1346" s="1">
        <v>46006</v>
      </c>
      <c r="F1346" s="1" t="str">
        <f>TEXT(Table1[[#This Row],[Shipment Date]],"dddd")</f>
        <v>Monday</v>
      </c>
      <c r="G1346" s="1" t="str">
        <f>TEXT(Table1[[#This Row],[Shipment Date]],"mmmm")</f>
        <v>December</v>
      </c>
      <c r="H1346" s="1">
        <v>46012</v>
      </c>
      <c r="I1346" s="16" t="str">
        <f>TEXT(Table1[[#This Row],[Delivery Date]],"dddd")</f>
        <v>Sunday</v>
      </c>
      <c r="J1346" s="1" t="str">
        <f>TEXT(Table1[[#This Row],[Delivery Date]],"mmmm")</f>
        <v>December</v>
      </c>
      <c r="K1346" t="s">
        <v>3398</v>
      </c>
      <c r="L1346" s="15" t="s">
        <v>32</v>
      </c>
      <c r="M1346" s="15" t="s">
        <v>137</v>
      </c>
      <c r="N1346" t="s">
        <v>3399</v>
      </c>
      <c r="O1346" s="15" t="s">
        <v>191</v>
      </c>
      <c r="P1346" s="15" t="s">
        <v>62</v>
      </c>
      <c r="Q1346" t="s">
        <v>331</v>
      </c>
      <c r="R1346" t="s">
        <v>31</v>
      </c>
      <c r="S1346" t="s">
        <v>38</v>
      </c>
      <c r="T1346" t="s">
        <v>92</v>
      </c>
      <c r="U1346" s="15" t="s">
        <v>93</v>
      </c>
      <c r="V1346" s="15" t="s">
        <v>123</v>
      </c>
      <c r="W1346">
        <v>236</v>
      </c>
      <c r="X1346">
        <v>25.85</v>
      </c>
      <c r="Y1346" s="15">
        <v>6100.6</v>
      </c>
      <c r="Z1346">
        <v>16.43</v>
      </c>
      <c r="AA1346">
        <v>6</v>
      </c>
      <c r="AB1346">
        <v>3519</v>
      </c>
      <c r="AC1346" t="s">
        <v>36</v>
      </c>
      <c r="AD1346">
        <v>784.12</v>
      </c>
      <c r="AE1346">
        <v>5316.4800000000005</v>
      </c>
    </row>
    <row r="1347" spans="1:31" x14ac:dyDescent="0.25">
      <c r="A1347" s="15">
        <v>101345</v>
      </c>
      <c r="B1347" s="1">
        <v>45607</v>
      </c>
      <c r="C1347" s="1" t="str">
        <f>TEXT(Table1[[#This Row],[Order Date]],"dddd")</f>
        <v>Monday</v>
      </c>
      <c r="D1347" s="16" t="str">
        <f>TEXT(Table1[[#This Row],[Order Date]],"mmmm")</f>
        <v>November</v>
      </c>
      <c r="E1347" s="1">
        <v>45610</v>
      </c>
      <c r="F1347" s="1" t="str">
        <f>TEXT(Table1[[#This Row],[Shipment Date]],"dddd")</f>
        <v>Thursday</v>
      </c>
      <c r="G1347" s="1" t="str">
        <f>TEXT(Table1[[#This Row],[Shipment Date]],"mmmm")</f>
        <v>November</v>
      </c>
      <c r="H1347" s="1">
        <v>45632</v>
      </c>
      <c r="I1347" s="16" t="str">
        <f>TEXT(Table1[[#This Row],[Delivery Date]],"dddd")</f>
        <v>Friday</v>
      </c>
      <c r="J1347" s="1" t="str">
        <f>TEXT(Table1[[#This Row],[Delivery Date]],"mmmm")</f>
        <v>December</v>
      </c>
      <c r="K1347" t="s">
        <v>390</v>
      </c>
      <c r="L1347" s="15" t="s">
        <v>65</v>
      </c>
      <c r="M1347" s="15" t="s">
        <v>70</v>
      </c>
      <c r="N1347" t="s">
        <v>3400</v>
      </c>
      <c r="O1347" s="15" t="s">
        <v>28</v>
      </c>
      <c r="P1347" s="15" t="s">
        <v>29</v>
      </c>
      <c r="Q1347" t="s">
        <v>1228</v>
      </c>
      <c r="R1347" t="s">
        <v>122</v>
      </c>
      <c r="S1347" t="s">
        <v>54</v>
      </c>
      <c r="T1347" t="s">
        <v>55</v>
      </c>
      <c r="U1347" s="15" t="s">
        <v>56</v>
      </c>
      <c r="V1347" s="15" t="s">
        <v>76</v>
      </c>
      <c r="W1347">
        <v>360</v>
      </c>
      <c r="X1347">
        <v>12.87</v>
      </c>
      <c r="Y1347" s="15">
        <v>4633.2</v>
      </c>
      <c r="Z1347">
        <v>14.58</v>
      </c>
      <c r="AA1347">
        <v>22</v>
      </c>
      <c r="AB1347">
        <v>1401</v>
      </c>
      <c r="AC1347" t="s">
        <v>188</v>
      </c>
      <c r="AD1347">
        <v>602.16</v>
      </c>
      <c r="AE1347">
        <v>4031.04</v>
      </c>
    </row>
    <row r="1348" spans="1:31" x14ac:dyDescent="0.25">
      <c r="A1348" s="15">
        <v>101346</v>
      </c>
      <c r="B1348" s="1">
        <v>45794</v>
      </c>
      <c r="C1348" s="1" t="str">
        <f>TEXT(Table1[[#This Row],[Order Date]],"dddd")</f>
        <v>Saturday</v>
      </c>
      <c r="D1348" s="16" t="str">
        <f>TEXT(Table1[[#This Row],[Order Date]],"mmmm")</f>
        <v>May</v>
      </c>
      <c r="E1348" s="1">
        <v>45797</v>
      </c>
      <c r="F1348" s="1" t="str">
        <f>TEXT(Table1[[#This Row],[Shipment Date]],"dddd")</f>
        <v>Tuesday</v>
      </c>
      <c r="G1348" s="1" t="str">
        <f>TEXT(Table1[[#This Row],[Shipment Date]],"mmmm")</f>
        <v>May</v>
      </c>
      <c r="H1348" s="1">
        <v>45822</v>
      </c>
      <c r="I1348" s="16" t="str">
        <f>TEXT(Table1[[#This Row],[Delivery Date]],"dddd")</f>
        <v>Saturday</v>
      </c>
      <c r="J1348" s="1" t="str">
        <f>TEXT(Table1[[#This Row],[Delivery Date]],"mmmm")</f>
        <v>June</v>
      </c>
      <c r="K1348" t="s">
        <v>3401</v>
      </c>
      <c r="L1348" s="15" t="s">
        <v>25</v>
      </c>
      <c r="M1348" s="15" t="s">
        <v>244</v>
      </c>
      <c r="N1348" t="s">
        <v>3402</v>
      </c>
      <c r="O1348" s="15" t="s">
        <v>72</v>
      </c>
      <c r="P1348" s="15" t="s">
        <v>42</v>
      </c>
      <c r="Q1348" t="s">
        <v>1717</v>
      </c>
      <c r="R1348" t="s">
        <v>31</v>
      </c>
      <c r="S1348" t="s">
        <v>54</v>
      </c>
      <c r="T1348" t="s">
        <v>203</v>
      </c>
      <c r="U1348" s="15" t="s">
        <v>204</v>
      </c>
      <c r="V1348" s="15" t="s">
        <v>76</v>
      </c>
      <c r="W1348">
        <v>58</v>
      </c>
      <c r="X1348">
        <v>426.29</v>
      </c>
      <c r="Y1348" s="15">
        <v>24724.82</v>
      </c>
      <c r="Z1348">
        <v>9.08</v>
      </c>
      <c r="AA1348">
        <v>25</v>
      </c>
      <c r="AB1348">
        <v>1112</v>
      </c>
      <c r="AC1348" t="s">
        <v>36</v>
      </c>
      <c r="AD1348">
        <v>2909.63</v>
      </c>
      <c r="AE1348">
        <v>21815.19</v>
      </c>
    </row>
    <row r="1349" spans="1:31" x14ac:dyDescent="0.25">
      <c r="A1349" s="15">
        <v>101347</v>
      </c>
      <c r="B1349" s="1">
        <v>45424</v>
      </c>
      <c r="C1349" s="1" t="str">
        <f>TEXT(Table1[[#This Row],[Order Date]],"dddd")</f>
        <v>Sunday</v>
      </c>
      <c r="D1349" s="16" t="str">
        <f>TEXT(Table1[[#This Row],[Order Date]],"mmmm")</f>
        <v>May</v>
      </c>
      <c r="E1349" s="1">
        <v>45424</v>
      </c>
      <c r="F1349" s="1" t="str">
        <f>TEXT(Table1[[#This Row],[Shipment Date]],"dddd")</f>
        <v>Sunday</v>
      </c>
      <c r="G1349" s="1" t="str">
        <f>TEXT(Table1[[#This Row],[Shipment Date]],"mmmm")</f>
        <v>May</v>
      </c>
      <c r="H1349" s="1">
        <v>45433</v>
      </c>
      <c r="I1349" s="16" t="str">
        <f>TEXT(Table1[[#This Row],[Delivery Date]],"dddd")</f>
        <v>Tuesday</v>
      </c>
      <c r="J1349" s="1" t="str">
        <f>TEXT(Table1[[#This Row],[Delivery Date]],"mmmm")</f>
        <v>May</v>
      </c>
      <c r="K1349" t="s">
        <v>3403</v>
      </c>
      <c r="L1349" s="15" t="s">
        <v>38</v>
      </c>
      <c r="M1349" s="15" t="s">
        <v>49</v>
      </c>
      <c r="N1349" t="s">
        <v>3404</v>
      </c>
      <c r="O1349" s="15" t="s">
        <v>149</v>
      </c>
      <c r="P1349" s="15" t="s">
        <v>42</v>
      </c>
      <c r="Q1349" t="s">
        <v>3018</v>
      </c>
      <c r="R1349" t="s">
        <v>44</v>
      </c>
      <c r="S1349" t="s">
        <v>54</v>
      </c>
      <c r="T1349" t="s">
        <v>203</v>
      </c>
      <c r="U1349" s="15" t="s">
        <v>204</v>
      </c>
      <c r="V1349" s="15" t="s">
        <v>35</v>
      </c>
      <c r="W1349">
        <v>398</v>
      </c>
      <c r="X1349">
        <v>438.45</v>
      </c>
      <c r="Y1349" s="15">
        <v>174503.1</v>
      </c>
      <c r="Z1349">
        <v>23.76</v>
      </c>
      <c r="AA1349">
        <v>9</v>
      </c>
      <c r="AB1349">
        <v>910</v>
      </c>
      <c r="AC1349" t="s">
        <v>36</v>
      </c>
      <c r="AD1349">
        <v>21069.37</v>
      </c>
      <c r="AE1349">
        <v>153433.73000000001</v>
      </c>
    </row>
    <row r="1350" spans="1:31" x14ac:dyDescent="0.25">
      <c r="A1350" s="15">
        <v>101348</v>
      </c>
      <c r="B1350" s="1">
        <v>45859</v>
      </c>
      <c r="C1350" s="1" t="str">
        <f>TEXT(Table1[[#This Row],[Order Date]],"dddd")</f>
        <v>Monday</v>
      </c>
      <c r="D1350" s="16" t="str">
        <f>TEXT(Table1[[#This Row],[Order Date]],"mmmm")</f>
        <v>July</v>
      </c>
      <c r="E1350" s="1">
        <v>45860</v>
      </c>
      <c r="F1350" s="1" t="str">
        <f>TEXT(Table1[[#This Row],[Shipment Date]],"dddd")</f>
        <v>Tuesday</v>
      </c>
      <c r="G1350" s="1" t="str">
        <f>TEXT(Table1[[#This Row],[Shipment Date]],"mmmm")</f>
        <v>July</v>
      </c>
      <c r="H1350" s="1">
        <v>45870</v>
      </c>
      <c r="I1350" s="16" t="str">
        <f>TEXT(Table1[[#This Row],[Delivery Date]],"dddd")</f>
        <v>Friday</v>
      </c>
      <c r="J1350" s="1" t="str">
        <f>TEXT(Table1[[#This Row],[Delivery Date]],"mmmm")</f>
        <v>August</v>
      </c>
      <c r="K1350" t="s">
        <v>2859</v>
      </c>
      <c r="L1350" s="15" t="s">
        <v>25</v>
      </c>
      <c r="M1350" s="15" t="s">
        <v>59</v>
      </c>
      <c r="N1350" t="s">
        <v>3405</v>
      </c>
      <c r="O1350" s="15" t="s">
        <v>41</v>
      </c>
      <c r="P1350" s="15" t="s">
        <v>42</v>
      </c>
      <c r="Q1350" t="s">
        <v>1755</v>
      </c>
      <c r="R1350" t="s">
        <v>122</v>
      </c>
      <c r="S1350" t="s">
        <v>32</v>
      </c>
      <c r="T1350" t="s">
        <v>33</v>
      </c>
      <c r="U1350" s="15" t="s">
        <v>34</v>
      </c>
      <c r="V1350" s="15" t="s">
        <v>35</v>
      </c>
      <c r="W1350">
        <v>19</v>
      </c>
      <c r="X1350">
        <v>240.27</v>
      </c>
      <c r="Y1350" s="15">
        <v>4565.13</v>
      </c>
      <c r="Z1350">
        <v>13.01</v>
      </c>
      <c r="AA1350">
        <v>10</v>
      </c>
      <c r="AB1350">
        <v>283</v>
      </c>
      <c r="AC1350" t="s">
        <v>36</v>
      </c>
      <c r="AD1350">
        <v>478.6</v>
      </c>
      <c r="AE1350">
        <v>4086.53</v>
      </c>
    </row>
    <row r="1351" spans="1:31" x14ac:dyDescent="0.25">
      <c r="A1351" s="15">
        <v>101349</v>
      </c>
      <c r="B1351" s="1">
        <v>45300</v>
      </c>
      <c r="C1351" s="1" t="str">
        <f>TEXT(Table1[[#This Row],[Order Date]],"dddd")</f>
        <v>Tuesday</v>
      </c>
      <c r="D1351" s="16" t="str">
        <f>TEXT(Table1[[#This Row],[Order Date]],"mmmm")</f>
        <v>January</v>
      </c>
      <c r="E1351" s="1">
        <v>45304</v>
      </c>
      <c r="F1351" s="1" t="str">
        <f>TEXT(Table1[[#This Row],[Shipment Date]],"dddd")</f>
        <v>Saturday</v>
      </c>
      <c r="G1351" s="1" t="str">
        <f>TEXT(Table1[[#This Row],[Shipment Date]],"mmmm")</f>
        <v>January</v>
      </c>
      <c r="H1351" s="1">
        <v>45307</v>
      </c>
      <c r="I1351" s="16" t="str">
        <f>TEXT(Table1[[#This Row],[Delivery Date]],"dddd")</f>
        <v>Tuesday</v>
      </c>
      <c r="J1351" s="1" t="str">
        <f>TEXT(Table1[[#This Row],[Delivery Date]],"mmmm")</f>
        <v>January</v>
      </c>
      <c r="K1351" t="s">
        <v>3406</v>
      </c>
      <c r="L1351" s="15" t="s">
        <v>32</v>
      </c>
      <c r="M1351" s="15" t="s">
        <v>255</v>
      </c>
      <c r="N1351" t="s">
        <v>3407</v>
      </c>
      <c r="O1351" s="15" t="s">
        <v>198</v>
      </c>
      <c r="P1351" s="15" t="s">
        <v>52</v>
      </c>
      <c r="Q1351" t="s">
        <v>1374</v>
      </c>
      <c r="R1351" t="s">
        <v>187</v>
      </c>
      <c r="S1351" t="s">
        <v>25</v>
      </c>
      <c r="T1351" t="s">
        <v>102</v>
      </c>
      <c r="U1351" s="15" t="s">
        <v>103</v>
      </c>
      <c r="V1351" s="15" t="s">
        <v>68</v>
      </c>
      <c r="W1351">
        <v>382</v>
      </c>
      <c r="X1351">
        <v>8.2799999999999994</v>
      </c>
      <c r="Y1351" s="15">
        <v>3162.96</v>
      </c>
      <c r="Z1351">
        <v>53.27</v>
      </c>
      <c r="AA1351">
        <v>3</v>
      </c>
      <c r="AB1351">
        <v>1154</v>
      </c>
      <c r="AC1351" t="s">
        <v>47</v>
      </c>
      <c r="AD1351">
        <v>-199.35</v>
      </c>
      <c r="AE1351">
        <v>3362.31</v>
      </c>
    </row>
    <row r="1352" spans="1:31" x14ac:dyDescent="0.25">
      <c r="A1352" s="15">
        <v>101350</v>
      </c>
      <c r="B1352" s="1">
        <v>45606</v>
      </c>
      <c r="C1352" s="1" t="str">
        <f>TEXT(Table1[[#This Row],[Order Date]],"dddd")</f>
        <v>Sunday</v>
      </c>
      <c r="D1352" s="16" t="str">
        <f>TEXT(Table1[[#This Row],[Order Date]],"mmmm")</f>
        <v>November</v>
      </c>
      <c r="E1352" s="1">
        <v>45608</v>
      </c>
      <c r="F1352" s="1" t="str">
        <f>TEXT(Table1[[#This Row],[Shipment Date]],"dddd")</f>
        <v>Tuesday</v>
      </c>
      <c r="G1352" s="1" t="str">
        <f>TEXT(Table1[[#This Row],[Shipment Date]],"mmmm")</f>
        <v>November</v>
      </c>
      <c r="H1352" s="1">
        <v>45609</v>
      </c>
      <c r="I1352" s="16" t="str">
        <f>TEXT(Table1[[#This Row],[Delivery Date]],"dddd")</f>
        <v>Wednesday</v>
      </c>
      <c r="J1352" s="1" t="str">
        <f>TEXT(Table1[[#This Row],[Delivery Date]],"mmmm")</f>
        <v>November</v>
      </c>
      <c r="K1352" t="s">
        <v>3408</v>
      </c>
      <c r="L1352" s="15" t="s">
        <v>25</v>
      </c>
      <c r="M1352" s="15" t="s">
        <v>244</v>
      </c>
      <c r="N1352" t="s">
        <v>3409</v>
      </c>
      <c r="O1352" s="15" t="s">
        <v>61</v>
      </c>
      <c r="P1352" s="15" t="s">
        <v>62</v>
      </c>
      <c r="Q1352" t="s">
        <v>775</v>
      </c>
      <c r="R1352" t="s">
        <v>212</v>
      </c>
      <c r="S1352" t="s">
        <v>54</v>
      </c>
      <c r="T1352" t="s">
        <v>66</v>
      </c>
      <c r="U1352" s="15" t="s">
        <v>67</v>
      </c>
      <c r="V1352" s="15" t="s">
        <v>68</v>
      </c>
      <c r="W1352">
        <v>460</v>
      </c>
      <c r="X1352">
        <v>17.12</v>
      </c>
      <c r="Y1352" s="15">
        <v>7875.2</v>
      </c>
      <c r="Z1352">
        <v>58.32</v>
      </c>
      <c r="AA1352">
        <v>1</v>
      </c>
      <c r="AB1352">
        <v>2819</v>
      </c>
      <c r="AC1352" t="s">
        <v>36</v>
      </c>
      <c r="AD1352">
        <v>627.49</v>
      </c>
      <c r="AE1352">
        <v>7247.71</v>
      </c>
    </row>
    <row r="1353" spans="1:31" x14ac:dyDescent="0.25">
      <c r="A1353" s="15">
        <v>101351</v>
      </c>
      <c r="B1353" s="1">
        <v>45827</v>
      </c>
      <c r="C1353" s="1" t="str">
        <f>TEXT(Table1[[#This Row],[Order Date]],"dddd")</f>
        <v>Thursday</v>
      </c>
      <c r="D1353" s="16" t="str">
        <f>TEXT(Table1[[#This Row],[Order Date]],"mmmm")</f>
        <v>June</v>
      </c>
      <c r="E1353" s="1">
        <v>45828</v>
      </c>
      <c r="F1353" s="1" t="str">
        <f>TEXT(Table1[[#This Row],[Shipment Date]],"dddd")</f>
        <v>Friday</v>
      </c>
      <c r="G1353" s="1" t="str">
        <f>TEXT(Table1[[#This Row],[Shipment Date]],"mmmm")</f>
        <v>June</v>
      </c>
      <c r="H1353" s="1">
        <v>45831</v>
      </c>
      <c r="I1353" s="16" t="str">
        <f>TEXT(Table1[[#This Row],[Delivery Date]],"dddd")</f>
        <v>Monday</v>
      </c>
      <c r="J1353" s="1" t="str">
        <f>TEXT(Table1[[#This Row],[Delivery Date]],"mmmm")</f>
        <v>June</v>
      </c>
      <c r="K1353" t="s">
        <v>3410</v>
      </c>
      <c r="L1353" s="15" t="s">
        <v>65</v>
      </c>
      <c r="M1353" s="15" t="s">
        <v>154</v>
      </c>
      <c r="N1353" t="s">
        <v>3364</v>
      </c>
      <c r="O1353" s="15" t="s">
        <v>191</v>
      </c>
      <c r="P1353" s="15" t="s">
        <v>62</v>
      </c>
      <c r="Q1353" t="s">
        <v>867</v>
      </c>
      <c r="R1353" t="s">
        <v>187</v>
      </c>
      <c r="S1353" t="s">
        <v>38</v>
      </c>
      <c r="T1353" t="s">
        <v>107</v>
      </c>
      <c r="U1353" s="15" t="s">
        <v>108</v>
      </c>
      <c r="V1353" s="15" t="s">
        <v>68</v>
      </c>
      <c r="W1353">
        <v>380</v>
      </c>
      <c r="X1353">
        <v>10.37</v>
      </c>
      <c r="Y1353" s="15">
        <v>3940.6</v>
      </c>
      <c r="Z1353">
        <v>53.14</v>
      </c>
      <c r="AA1353">
        <v>3</v>
      </c>
      <c r="AB1353">
        <v>475</v>
      </c>
      <c r="AC1353" t="s">
        <v>36</v>
      </c>
      <c r="AD1353">
        <v>153.85</v>
      </c>
      <c r="AE1353">
        <v>3786.75</v>
      </c>
    </row>
    <row r="1354" spans="1:31" x14ac:dyDescent="0.25">
      <c r="A1354" s="15">
        <v>101352</v>
      </c>
      <c r="B1354" s="1">
        <v>45488</v>
      </c>
      <c r="C1354" s="1" t="str">
        <f>TEXT(Table1[[#This Row],[Order Date]],"dddd")</f>
        <v>Monday</v>
      </c>
      <c r="D1354" s="16" t="str">
        <f>TEXT(Table1[[#This Row],[Order Date]],"mmmm")</f>
        <v>July</v>
      </c>
      <c r="E1354" s="1">
        <v>45491</v>
      </c>
      <c r="F1354" s="1" t="str">
        <f>TEXT(Table1[[#This Row],[Shipment Date]],"dddd")</f>
        <v>Thursday</v>
      </c>
      <c r="G1354" s="1" t="str">
        <f>TEXT(Table1[[#This Row],[Shipment Date]],"mmmm")</f>
        <v>July</v>
      </c>
      <c r="H1354" s="1">
        <v>45506</v>
      </c>
      <c r="I1354" s="16" t="str">
        <f>TEXT(Table1[[#This Row],[Delivery Date]],"dddd")</f>
        <v>Friday</v>
      </c>
      <c r="J1354" s="1" t="str">
        <f>TEXT(Table1[[#This Row],[Delivery Date]],"mmmm")</f>
        <v>August</v>
      </c>
      <c r="K1354" t="s">
        <v>3411</v>
      </c>
      <c r="L1354" s="15" t="s">
        <v>25</v>
      </c>
      <c r="M1354" s="15" t="s">
        <v>59</v>
      </c>
      <c r="N1354" t="s">
        <v>3412</v>
      </c>
      <c r="O1354" s="15" t="s">
        <v>41</v>
      </c>
      <c r="P1354" s="15" t="s">
        <v>42</v>
      </c>
      <c r="Q1354" t="s">
        <v>3413</v>
      </c>
      <c r="R1354" t="s">
        <v>118</v>
      </c>
      <c r="S1354" t="s">
        <v>65</v>
      </c>
      <c r="T1354" t="s">
        <v>33</v>
      </c>
      <c r="U1354" s="15" t="s">
        <v>34</v>
      </c>
      <c r="V1354" s="15" t="s">
        <v>35</v>
      </c>
      <c r="W1354">
        <v>145</v>
      </c>
      <c r="X1354">
        <v>73.39</v>
      </c>
      <c r="Y1354" s="15">
        <v>10641.55</v>
      </c>
      <c r="Z1354">
        <v>16.579999999999998</v>
      </c>
      <c r="AA1354">
        <v>15</v>
      </c>
      <c r="AB1354">
        <v>578</v>
      </c>
      <c r="AC1354" t="s">
        <v>188</v>
      </c>
      <c r="AD1354">
        <v>1373.6</v>
      </c>
      <c r="AE1354">
        <v>9267.9499999999989</v>
      </c>
    </row>
    <row r="1355" spans="1:31" x14ac:dyDescent="0.25">
      <c r="A1355" s="15">
        <v>101353</v>
      </c>
      <c r="B1355" s="1">
        <v>45813</v>
      </c>
      <c r="C1355" s="1" t="str">
        <f>TEXT(Table1[[#This Row],[Order Date]],"dddd")</f>
        <v>Thursday</v>
      </c>
      <c r="D1355" s="16" t="str">
        <f>TEXT(Table1[[#This Row],[Order Date]],"mmmm")</f>
        <v>June</v>
      </c>
      <c r="E1355" s="1">
        <v>45818</v>
      </c>
      <c r="F1355" s="1" t="str">
        <f>TEXT(Table1[[#This Row],[Shipment Date]],"dddd")</f>
        <v>Tuesday</v>
      </c>
      <c r="G1355" s="1" t="str">
        <f>TEXT(Table1[[#This Row],[Shipment Date]],"mmmm")</f>
        <v>June</v>
      </c>
      <c r="H1355" s="1">
        <v>45824</v>
      </c>
      <c r="I1355" s="16" t="str">
        <f>TEXT(Table1[[#This Row],[Delivery Date]],"dddd")</f>
        <v>Monday</v>
      </c>
      <c r="J1355" s="1" t="str">
        <f>TEXT(Table1[[#This Row],[Delivery Date]],"mmmm")</f>
        <v>June</v>
      </c>
      <c r="K1355" t="s">
        <v>3002</v>
      </c>
      <c r="L1355" s="15" t="s">
        <v>32</v>
      </c>
      <c r="M1355" s="15" t="s">
        <v>364</v>
      </c>
      <c r="N1355" t="s">
        <v>3414</v>
      </c>
      <c r="O1355" s="15" t="s">
        <v>89</v>
      </c>
      <c r="P1355" s="15" t="s">
        <v>62</v>
      </c>
      <c r="Q1355" t="s">
        <v>1419</v>
      </c>
      <c r="R1355" t="s">
        <v>31</v>
      </c>
      <c r="S1355" t="s">
        <v>54</v>
      </c>
      <c r="T1355" t="s">
        <v>203</v>
      </c>
      <c r="U1355" s="15" t="s">
        <v>204</v>
      </c>
      <c r="V1355" s="15" t="s">
        <v>123</v>
      </c>
      <c r="W1355">
        <v>116</v>
      </c>
      <c r="X1355">
        <v>7.29</v>
      </c>
      <c r="Y1355" s="15">
        <v>845.64</v>
      </c>
      <c r="Z1355">
        <v>13.51</v>
      </c>
      <c r="AA1355">
        <v>6</v>
      </c>
      <c r="AB1355">
        <v>4314</v>
      </c>
      <c r="AC1355" t="s">
        <v>36</v>
      </c>
      <c r="AD1355">
        <v>34.090000000000003</v>
      </c>
      <c r="AE1355">
        <v>811.55</v>
      </c>
    </row>
    <row r="1356" spans="1:31" x14ac:dyDescent="0.25">
      <c r="A1356" s="15">
        <v>101354</v>
      </c>
      <c r="B1356" s="1">
        <v>45685</v>
      </c>
      <c r="C1356" s="1" t="str">
        <f>TEXT(Table1[[#This Row],[Order Date]],"dddd")</f>
        <v>Tuesday</v>
      </c>
      <c r="D1356" s="16" t="str">
        <f>TEXT(Table1[[#This Row],[Order Date]],"mmmm")</f>
        <v>January</v>
      </c>
      <c r="E1356" s="1">
        <v>45686</v>
      </c>
      <c r="F1356" s="1" t="str">
        <f>TEXT(Table1[[#This Row],[Shipment Date]],"dddd")</f>
        <v>Wednesday</v>
      </c>
      <c r="G1356" s="1" t="str">
        <f>TEXT(Table1[[#This Row],[Shipment Date]],"mmmm")</f>
        <v>January</v>
      </c>
      <c r="H1356" s="1">
        <v>45709</v>
      </c>
      <c r="I1356" s="16" t="str">
        <f>TEXT(Table1[[#This Row],[Delivery Date]],"dddd")</f>
        <v>Friday</v>
      </c>
      <c r="J1356" s="1" t="str">
        <f>TEXT(Table1[[#This Row],[Delivery Date]],"mmmm")</f>
        <v>February</v>
      </c>
      <c r="K1356" t="s">
        <v>3415</v>
      </c>
      <c r="L1356" s="15" t="s">
        <v>65</v>
      </c>
      <c r="M1356" s="15" t="s">
        <v>142</v>
      </c>
      <c r="N1356" t="s">
        <v>3416</v>
      </c>
      <c r="O1356" s="15" t="s">
        <v>28</v>
      </c>
      <c r="P1356" s="15" t="s">
        <v>29</v>
      </c>
      <c r="Q1356" t="s">
        <v>1242</v>
      </c>
      <c r="R1356" t="s">
        <v>91</v>
      </c>
      <c r="S1356" t="s">
        <v>25</v>
      </c>
      <c r="T1356" t="s">
        <v>92</v>
      </c>
      <c r="U1356" s="15" t="s">
        <v>93</v>
      </c>
      <c r="V1356" s="15" t="s">
        <v>76</v>
      </c>
      <c r="W1356">
        <v>123</v>
      </c>
      <c r="X1356">
        <v>49.94</v>
      </c>
      <c r="Y1356" s="15">
        <v>6142.62</v>
      </c>
      <c r="Z1356">
        <v>10.26</v>
      </c>
      <c r="AA1356">
        <v>23</v>
      </c>
      <c r="AB1356">
        <v>1986</v>
      </c>
      <c r="AC1356" t="s">
        <v>36</v>
      </c>
      <c r="AD1356">
        <v>1129.99</v>
      </c>
      <c r="AE1356">
        <v>5012.63</v>
      </c>
    </row>
    <row r="1357" spans="1:31" x14ac:dyDescent="0.25">
      <c r="A1357" s="15">
        <v>101355</v>
      </c>
      <c r="B1357" s="1">
        <v>45402</v>
      </c>
      <c r="C1357" s="1" t="str">
        <f>TEXT(Table1[[#This Row],[Order Date]],"dddd")</f>
        <v>Saturday</v>
      </c>
      <c r="D1357" s="16" t="str">
        <f>TEXT(Table1[[#This Row],[Order Date]],"mmmm")</f>
        <v>April</v>
      </c>
      <c r="E1357" s="1">
        <v>45407</v>
      </c>
      <c r="F1357" s="1" t="str">
        <f>TEXT(Table1[[#This Row],[Shipment Date]],"dddd")</f>
        <v>Thursday</v>
      </c>
      <c r="G1357" s="1" t="str">
        <f>TEXT(Table1[[#This Row],[Shipment Date]],"mmmm")</f>
        <v>April</v>
      </c>
      <c r="H1357" s="1">
        <v>45431</v>
      </c>
      <c r="I1357" s="16" t="str">
        <f>TEXT(Table1[[#This Row],[Delivery Date]],"dddd")</f>
        <v>Sunday</v>
      </c>
      <c r="J1357" s="1" t="str">
        <f>TEXT(Table1[[#This Row],[Delivery Date]],"mmmm")</f>
        <v>May</v>
      </c>
      <c r="K1357" t="s">
        <v>2035</v>
      </c>
      <c r="L1357" s="15" t="s">
        <v>25</v>
      </c>
      <c r="M1357" s="15" t="s">
        <v>244</v>
      </c>
      <c r="N1357" t="s">
        <v>3417</v>
      </c>
      <c r="O1357" s="15" t="s">
        <v>139</v>
      </c>
      <c r="P1357" s="15" t="s">
        <v>42</v>
      </c>
      <c r="Q1357" t="s">
        <v>1509</v>
      </c>
      <c r="R1357" t="s">
        <v>64</v>
      </c>
      <c r="S1357" t="s">
        <v>25</v>
      </c>
      <c r="T1357" t="s">
        <v>55</v>
      </c>
      <c r="U1357" s="15" t="s">
        <v>56</v>
      </c>
      <c r="V1357" s="15" t="s">
        <v>76</v>
      </c>
      <c r="W1357">
        <v>442</v>
      </c>
      <c r="X1357">
        <v>238.16</v>
      </c>
      <c r="Y1357" s="15">
        <v>105266.72</v>
      </c>
      <c r="Z1357">
        <v>11.91</v>
      </c>
      <c r="AA1357">
        <v>24</v>
      </c>
      <c r="AB1357">
        <v>405</v>
      </c>
      <c r="AC1357" t="s">
        <v>36</v>
      </c>
      <c r="AD1357">
        <v>22597.61</v>
      </c>
      <c r="AE1357">
        <v>82669.11</v>
      </c>
    </row>
    <row r="1358" spans="1:31" x14ac:dyDescent="0.25">
      <c r="A1358" s="15">
        <v>101356</v>
      </c>
      <c r="B1358" s="1">
        <v>45711</v>
      </c>
      <c r="C1358" s="1" t="str">
        <f>TEXT(Table1[[#This Row],[Order Date]],"dddd")</f>
        <v>Sunday</v>
      </c>
      <c r="D1358" s="16" t="str">
        <f>TEXT(Table1[[#This Row],[Order Date]],"mmmm")</f>
        <v>February</v>
      </c>
      <c r="E1358" s="1">
        <v>45711</v>
      </c>
      <c r="F1358" s="1" t="str">
        <f>TEXT(Table1[[#This Row],[Shipment Date]],"dddd")</f>
        <v>Sunday</v>
      </c>
      <c r="G1358" s="1" t="str">
        <f>TEXT(Table1[[#This Row],[Shipment Date]],"mmmm")</f>
        <v>February</v>
      </c>
      <c r="H1358" s="1">
        <v>45715</v>
      </c>
      <c r="I1358" s="16" t="str">
        <f>TEXT(Table1[[#This Row],[Delivery Date]],"dddd")</f>
        <v>Thursday</v>
      </c>
      <c r="J1358" s="1" t="str">
        <f>TEXT(Table1[[#This Row],[Delivery Date]],"mmmm")</f>
        <v>February</v>
      </c>
      <c r="K1358" t="s">
        <v>3418</v>
      </c>
      <c r="L1358" s="15" t="s">
        <v>25</v>
      </c>
      <c r="M1358" s="15" t="s">
        <v>169</v>
      </c>
      <c r="N1358" t="s">
        <v>3419</v>
      </c>
      <c r="O1358" s="15" t="s">
        <v>41</v>
      </c>
      <c r="P1358" s="15" t="s">
        <v>42</v>
      </c>
      <c r="Q1358" t="s">
        <v>489</v>
      </c>
      <c r="R1358" t="s">
        <v>212</v>
      </c>
      <c r="S1358" t="s">
        <v>32</v>
      </c>
      <c r="T1358" t="s">
        <v>66</v>
      </c>
      <c r="U1358" s="15" t="s">
        <v>67</v>
      </c>
      <c r="V1358" s="15" t="s">
        <v>68</v>
      </c>
      <c r="W1358">
        <v>349</v>
      </c>
      <c r="X1358">
        <v>113.13</v>
      </c>
      <c r="Y1358" s="15">
        <v>39482.370000000003</v>
      </c>
      <c r="Z1358">
        <v>51.13</v>
      </c>
      <c r="AA1358">
        <v>4</v>
      </c>
      <c r="AB1358">
        <v>1592</v>
      </c>
      <c r="AC1358" t="s">
        <v>36</v>
      </c>
      <c r="AD1358">
        <v>7223.75</v>
      </c>
      <c r="AE1358">
        <v>32258.620000000003</v>
      </c>
    </row>
    <row r="1359" spans="1:31" x14ac:dyDescent="0.25">
      <c r="A1359" s="15">
        <v>101357</v>
      </c>
      <c r="B1359" s="1">
        <v>45857</v>
      </c>
      <c r="C1359" s="1" t="str">
        <f>TEXT(Table1[[#This Row],[Order Date]],"dddd")</f>
        <v>Saturday</v>
      </c>
      <c r="D1359" s="16" t="str">
        <f>TEXT(Table1[[#This Row],[Order Date]],"mmmm")</f>
        <v>July</v>
      </c>
      <c r="E1359" s="1">
        <v>45858</v>
      </c>
      <c r="F1359" s="1" t="str">
        <f>TEXT(Table1[[#This Row],[Shipment Date]],"dddd")</f>
        <v>Sunday</v>
      </c>
      <c r="G1359" s="1" t="str">
        <f>TEXT(Table1[[#This Row],[Shipment Date]],"mmmm")</f>
        <v>July</v>
      </c>
      <c r="H1359" s="1">
        <v>45871</v>
      </c>
      <c r="I1359" s="16" t="str">
        <f>TEXT(Table1[[#This Row],[Delivery Date]],"dddd")</f>
        <v>Saturday</v>
      </c>
      <c r="J1359" s="1" t="str">
        <f>TEXT(Table1[[#This Row],[Delivery Date]],"mmmm")</f>
        <v>August</v>
      </c>
      <c r="K1359" t="s">
        <v>3420</v>
      </c>
      <c r="L1359" s="15" t="s">
        <v>38</v>
      </c>
      <c r="M1359" s="15" t="s">
        <v>83</v>
      </c>
      <c r="N1359" t="s">
        <v>3421</v>
      </c>
      <c r="O1359" s="15" t="s">
        <v>85</v>
      </c>
      <c r="P1359" s="15" t="s">
        <v>52</v>
      </c>
      <c r="Q1359" t="s">
        <v>455</v>
      </c>
      <c r="R1359" t="s">
        <v>91</v>
      </c>
      <c r="S1359" t="s">
        <v>32</v>
      </c>
      <c r="T1359" t="s">
        <v>107</v>
      </c>
      <c r="U1359" s="15" t="s">
        <v>108</v>
      </c>
      <c r="V1359" s="15" t="s">
        <v>123</v>
      </c>
      <c r="W1359">
        <v>480</v>
      </c>
      <c r="X1359">
        <v>61.11</v>
      </c>
      <c r="Y1359" s="15">
        <v>29332.799999999999</v>
      </c>
      <c r="Z1359">
        <v>22.36</v>
      </c>
      <c r="AA1359">
        <v>13</v>
      </c>
      <c r="AB1359">
        <v>3905</v>
      </c>
      <c r="AC1359" t="s">
        <v>36</v>
      </c>
      <c r="AD1359">
        <v>5625.55</v>
      </c>
      <c r="AE1359">
        <v>23707.25</v>
      </c>
    </row>
    <row r="1360" spans="1:31" x14ac:dyDescent="0.25">
      <c r="A1360" s="15">
        <v>101358</v>
      </c>
      <c r="B1360" s="1">
        <v>45755</v>
      </c>
      <c r="C1360" s="1" t="str">
        <f>TEXT(Table1[[#This Row],[Order Date]],"dddd")</f>
        <v>Tuesday</v>
      </c>
      <c r="D1360" s="16" t="str">
        <f>TEXT(Table1[[#This Row],[Order Date]],"mmmm")</f>
        <v>April</v>
      </c>
      <c r="E1360" s="1">
        <v>45756</v>
      </c>
      <c r="F1360" s="1" t="str">
        <f>TEXT(Table1[[#This Row],[Shipment Date]],"dddd")</f>
        <v>Wednesday</v>
      </c>
      <c r="G1360" s="1" t="str">
        <f>TEXT(Table1[[#This Row],[Shipment Date]],"mmmm")</f>
        <v>April</v>
      </c>
      <c r="H1360" s="1">
        <v>45758</v>
      </c>
      <c r="I1360" s="16" t="str">
        <f>TEXT(Table1[[#This Row],[Delivery Date]],"dddd")</f>
        <v>Friday</v>
      </c>
      <c r="J1360" s="1" t="str">
        <f>TEXT(Table1[[#This Row],[Delivery Date]],"mmmm")</f>
        <v>April</v>
      </c>
      <c r="K1360" t="s">
        <v>3422</v>
      </c>
      <c r="L1360" s="15" t="s">
        <v>65</v>
      </c>
      <c r="M1360" s="15" t="s">
        <v>70</v>
      </c>
      <c r="N1360" t="s">
        <v>3423</v>
      </c>
      <c r="O1360" s="15" t="s">
        <v>177</v>
      </c>
      <c r="P1360" s="15" t="s">
        <v>29</v>
      </c>
      <c r="Q1360" t="s">
        <v>1679</v>
      </c>
      <c r="R1360" t="s">
        <v>64</v>
      </c>
      <c r="S1360" t="s">
        <v>65</v>
      </c>
      <c r="T1360" t="s">
        <v>33</v>
      </c>
      <c r="U1360" s="15" t="s">
        <v>34</v>
      </c>
      <c r="V1360" s="15" t="s">
        <v>68</v>
      </c>
      <c r="W1360">
        <v>163</v>
      </c>
      <c r="X1360">
        <v>38.17</v>
      </c>
      <c r="Y1360" s="15">
        <v>6221.71</v>
      </c>
      <c r="Z1360">
        <v>28.94</v>
      </c>
      <c r="AA1360">
        <v>2</v>
      </c>
      <c r="AB1360">
        <v>2284</v>
      </c>
      <c r="AC1360" t="s">
        <v>36</v>
      </c>
      <c r="AD1360">
        <v>1163.82</v>
      </c>
      <c r="AE1360">
        <v>5057.8900000000003</v>
      </c>
    </row>
    <row r="1361" spans="1:31" x14ac:dyDescent="0.25">
      <c r="A1361" s="15">
        <v>101359</v>
      </c>
      <c r="B1361" s="1">
        <v>45414</v>
      </c>
      <c r="C1361" s="1" t="str">
        <f>TEXT(Table1[[#This Row],[Order Date]],"dddd")</f>
        <v>Thursday</v>
      </c>
      <c r="D1361" s="16" t="str">
        <f>TEXT(Table1[[#This Row],[Order Date]],"mmmm")</f>
        <v>May</v>
      </c>
      <c r="E1361" s="1">
        <v>45414</v>
      </c>
      <c r="F1361" s="1" t="str">
        <f>TEXT(Table1[[#This Row],[Shipment Date]],"dddd")</f>
        <v>Thursday</v>
      </c>
      <c r="G1361" s="1" t="str">
        <f>TEXT(Table1[[#This Row],[Shipment Date]],"mmmm")</f>
        <v>May</v>
      </c>
      <c r="H1361" s="1">
        <v>45418</v>
      </c>
      <c r="I1361" s="16" t="str">
        <f>TEXT(Table1[[#This Row],[Delivery Date]],"dddd")</f>
        <v>Monday</v>
      </c>
      <c r="J1361" s="1" t="str">
        <f>TEXT(Table1[[#This Row],[Delivery Date]],"mmmm")</f>
        <v>May</v>
      </c>
      <c r="K1361" t="s">
        <v>3424</v>
      </c>
      <c r="L1361" s="15" t="s">
        <v>32</v>
      </c>
      <c r="M1361" s="15" t="s">
        <v>180</v>
      </c>
      <c r="N1361" t="s">
        <v>3425</v>
      </c>
      <c r="O1361" s="15" t="s">
        <v>238</v>
      </c>
      <c r="P1361" s="15" t="s">
        <v>62</v>
      </c>
      <c r="Q1361" t="s">
        <v>1617</v>
      </c>
      <c r="R1361" t="s">
        <v>122</v>
      </c>
      <c r="S1361" t="s">
        <v>54</v>
      </c>
      <c r="T1361" t="s">
        <v>92</v>
      </c>
      <c r="U1361" s="15" t="s">
        <v>93</v>
      </c>
      <c r="V1361" s="15" t="s">
        <v>35</v>
      </c>
      <c r="W1361">
        <v>314</v>
      </c>
      <c r="X1361">
        <v>10.5</v>
      </c>
      <c r="Y1361" s="15">
        <v>3297</v>
      </c>
      <c r="Z1361">
        <v>21.38</v>
      </c>
      <c r="AA1361">
        <v>4</v>
      </c>
      <c r="AB1361">
        <v>1608</v>
      </c>
      <c r="AC1361" t="s">
        <v>36</v>
      </c>
      <c r="AD1361">
        <v>219.82</v>
      </c>
      <c r="AE1361">
        <v>3077.18</v>
      </c>
    </row>
    <row r="1362" spans="1:31" x14ac:dyDescent="0.25">
      <c r="A1362" s="15">
        <v>101360</v>
      </c>
      <c r="B1362" s="1">
        <v>45322</v>
      </c>
      <c r="C1362" s="1" t="str">
        <f>TEXT(Table1[[#This Row],[Order Date]],"dddd")</f>
        <v>Wednesday</v>
      </c>
      <c r="D1362" s="16" t="str">
        <f>TEXT(Table1[[#This Row],[Order Date]],"mmmm")</f>
        <v>January</v>
      </c>
      <c r="E1362" s="1">
        <v>45327</v>
      </c>
      <c r="F1362" s="1" t="str">
        <f>TEXT(Table1[[#This Row],[Shipment Date]],"dddd")</f>
        <v>Monday</v>
      </c>
      <c r="G1362" s="1" t="str">
        <f>TEXT(Table1[[#This Row],[Shipment Date]],"mmmm")</f>
        <v>February</v>
      </c>
      <c r="H1362" s="1">
        <v>45337</v>
      </c>
      <c r="I1362" s="16" t="str">
        <f>TEXT(Table1[[#This Row],[Delivery Date]],"dddd")</f>
        <v>Thursday</v>
      </c>
      <c r="J1362" s="1" t="str">
        <f>TEXT(Table1[[#This Row],[Delivery Date]],"mmmm")</f>
        <v>February</v>
      </c>
      <c r="K1362" t="s">
        <v>3426</v>
      </c>
      <c r="L1362" s="15" t="s">
        <v>25</v>
      </c>
      <c r="M1362" s="15" t="s">
        <v>172</v>
      </c>
      <c r="N1362" t="s">
        <v>3427</v>
      </c>
      <c r="O1362" s="15" t="s">
        <v>51</v>
      </c>
      <c r="P1362" s="15" t="s">
        <v>52</v>
      </c>
      <c r="Q1362" t="s">
        <v>2754</v>
      </c>
      <c r="R1362" t="s">
        <v>98</v>
      </c>
      <c r="S1362" t="s">
        <v>32</v>
      </c>
      <c r="T1362" t="s">
        <v>33</v>
      </c>
      <c r="U1362" s="15" t="s">
        <v>34</v>
      </c>
      <c r="V1362" s="15" t="s">
        <v>123</v>
      </c>
      <c r="W1362">
        <v>341</v>
      </c>
      <c r="X1362">
        <v>68.06</v>
      </c>
      <c r="Y1362" s="15">
        <v>23208.46</v>
      </c>
      <c r="Z1362">
        <v>18.98</v>
      </c>
      <c r="AA1362">
        <v>10</v>
      </c>
      <c r="AB1362">
        <v>1334</v>
      </c>
      <c r="AC1362" t="s">
        <v>36</v>
      </c>
      <c r="AD1362">
        <v>3797.71</v>
      </c>
      <c r="AE1362">
        <v>19410.75</v>
      </c>
    </row>
    <row r="1363" spans="1:31" x14ac:dyDescent="0.25">
      <c r="A1363" s="15">
        <v>101361</v>
      </c>
      <c r="B1363" s="1">
        <v>45345</v>
      </c>
      <c r="C1363" s="1" t="str">
        <f>TEXT(Table1[[#This Row],[Order Date]],"dddd")</f>
        <v>Friday</v>
      </c>
      <c r="D1363" s="16" t="str">
        <f>TEXT(Table1[[#This Row],[Order Date]],"mmmm")</f>
        <v>February</v>
      </c>
      <c r="E1363" s="1">
        <v>45345</v>
      </c>
      <c r="F1363" s="1" t="str">
        <f>TEXT(Table1[[#This Row],[Shipment Date]],"dddd")</f>
        <v>Friday</v>
      </c>
      <c r="G1363" s="1" t="str">
        <f>TEXT(Table1[[#This Row],[Shipment Date]],"mmmm")</f>
        <v>February</v>
      </c>
      <c r="H1363" s="1">
        <v>45348</v>
      </c>
      <c r="I1363" s="16" t="str">
        <f>TEXT(Table1[[#This Row],[Delivery Date]],"dddd")</f>
        <v>Monday</v>
      </c>
      <c r="J1363" s="1" t="str">
        <f>TEXT(Table1[[#This Row],[Delivery Date]],"mmmm")</f>
        <v>February</v>
      </c>
      <c r="K1363" t="s">
        <v>3428</v>
      </c>
      <c r="L1363" s="15" t="s">
        <v>32</v>
      </c>
      <c r="M1363" s="15" t="s">
        <v>273</v>
      </c>
      <c r="N1363" t="s">
        <v>3429</v>
      </c>
      <c r="O1363" s="15" t="s">
        <v>207</v>
      </c>
      <c r="P1363" s="15" t="s">
        <v>80</v>
      </c>
      <c r="Q1363" t="s">
        <v>1402</v>
      </c>
      <c r="R1363" t="s">
        <v>64</v>
      </c>
      <c r="S1363" t="s">
        <v>54</v>
      </c>
      <c r="T1363" t="s">
        <v>203</v>
      </c>
      <c r="U1363" s="15" t="s">
        <v>204</v>
      </c>
      <c r="V1363" s="15" t="s">
        <v>68</v>
      </c>
      <c r="W1363">
        <v>353</v>
      </c>
      <c r="X1363">
        <v>285.7</v>
      </c>
      <c r="Y1363" s="15">
        <v>100852.1</v>
      </c>
      <c r="Z1363">
        <v>51.39</v>
      </c>
      <c r="AA1363">
        <v>3</v>
      </c>
      <c r="AB1363">
        <v>1846</v>
      </c>
      <c r="AC1363" t="s">
        <v>36</v>
      </c>
      <c r="AD1363">
        <v>21521.59</v>
      </c>
      <c r="AE1363">
        <v>79330.510000000009</v>
      </c>
    </row>
    <row r="1364" spans="1:31" x14ac:dyDescent="0.25">
      <c r="A1364" s="15">
        <v>101362</v>
      </c>
      <c r="B1364" s="1">
        <v>45519</v>
      </c>
      <c r="C1364" s="1" t="str">
        <f>TEXT(Table1[[#This Row],[Order Date]],"dddd")</f>
        <v>Thursday</v>
      </c>
      <c r="D1364" s="16" t="str">
        <f>TEXT(Table1[[#This Row],[Order Date]],"mmmm")</f>
        <v>August</v>
      </c>
      <c r="E1364" s="1">
        <v>45523</v>
      </c>
      <c r="F1364" s="1" t="str">
        <f>TEXT(Table1[[#This Row],[Shipment Date]],"dddd")</f>
        <v>Monday</v>
      </c>
      <c r="G1364" s="1" t="str">
        <f>TEXT(Table1[[#This Row],[Shipment Date]],"mmmm")</f>
        <v>August</v>
      </c>
      <c r="H1364" s="1">
        <v>45530</v>
      </c>
      <c r="I1364" s="16" t="str">
        <f>TEXT(Table1[[#This Row],[Delivery Date]],"dddd")</f>
        <v>Monday</v>
      </c>
      <c r="J1364" s="1" t="str">
        <f>TEXT(Table1[[#This Row],[Delivery Date]],"mmmm")</f>
        <v>August</v>
      </c>
      <c r="K1364" t="s">
        <v>1330</v>
      </c>
      <c r="L1364" s="15" t="s">
        <v>54</v>
      </c>
      <c r="M1364" s="15" t="s">
        <v>225</v>
      </c>
      <c r="N1364" t="s">
        <v>884</v>
      </c>
      <c r="O1364" s="15" t="s">
        <v>28</v>
      </c>
      <c r="P1364" s="15" t="s">
        <v>29</v>
      </c>
      <c r="Q1364" t="s">
        <v>2692</v>
      </c>
      <c r="R1364" t="s">
        <v>31</v>
      </c>
      <c r="S1364" t="s">
        <v>54</v>
      </c>
      <c r="T1364" t="s">
        <v>203</v>
      </c>
      <c r="U1364" s="15" t="s">
        <v>204</v>
      </c>
      <c r="V1364" s="15" t="s">
        <v>123</v>
      </c>
      <c r="W1364">
        <v>46</v>
      </c>
      <c r="X1364">
        <v>108.11</v>
      </c>
      <c r="Y1364" s="15">
        <v>4973.0600000000004</v>
      </c>
      <c r="Z1364">
        <v>8.75</v>
      </c>
      <c r="AA1364">
        <v>7</v>
      </c>
      <c r="AB1364">
        <v>1588</v>
      </c>
      <c r="AC1364" t="s">
        <v>36</v>
      </c>
      <c r="AD1364">
        <v>1424.91</v>
      </c>
      <c r="AE1364">
        <v>3548.1500000000005</v>
      </c>
    </row>
    <row r="1365" spans="1:31" x14ac:dyDescent="0.25">
      <c r="A1365" s="15">
        <v>101363</v>
      </c>
      <c r="B1365" s="1">
        <v>45816</v>
      </c>
      <c r="C1365" s="1" t="str">
        <f>TEXT(Table1[[#This Row],[Order Date]],"dddd")</f>
        <v>Sunday</v>
      </c>
      <c r="D1365" s="16" t="str">
        <f>TEXT(Table1[[#This Row],[Order Date]],"mmmm")</f>
        <v>June</v>
      </c>
      <c r="E1365" s="1">
        <v>45819</v>
      </c>
      <c r="F1365" s="1" t="str">
        <f>TEXT(Table1[[#This Row],[Shipment Date]],"dddd")</f>
        <v>Wednesday</v>
      </c>
      <c r="G1365" s="1" t="str">
        <f>TEXT(Table1[[#This Row],[Shipment Date]],"mmmm")</f>
        <v>June</v>
      </c>
      <c r="H1365" s="1">
        <v>45830</v>
      </c>
      <c r="I1365" s="16" t="str">
        <f>TEXT(Table1[[#This Row],[Delivery Date]],"dddd")</f>
        <v>Sunday</v>
      </c>
      <c r="J1365" s="1" t="str">
        <f>TEXT(Table1[[#This Row],[Delivery Date]],"mmmm")</f>
        <v>June</v>
      </c>
      <c r="K1365" t="s">
        <v>3430</v>
      </c>
      <c r="L1365" s="15" t="s">
        <v>38</v>
      </c>
      <c r="M1365" s="15" t="s">
        <v>147</v>
      </c>
      <c r="N1365" t="s">
        <v>3431</v>
      </c>
      <c r="O1365" s="15" t="s">
        <v>79</v>
      </c>
      <c r="P1365" s="15" t="s">
        <v>80</v>
      </c>
      <c r="Q1365" t="s">
        <v>183</v>
      </c>
      <c r="R1365" t="s">
        <v>118</v>
      </c>
      <c r="S1365" t="s">
        <v>32</v>
      </c>
      <c r="T1365" t="s">
        <v>203</v>
      </c>
      <c r="U1365" s="15" t="s">
        <v>204</v>
      </c>
      <c r="V1365" s="15" t="s">
        <v>123</v>
      </c>
      <c r="W1365">
        <v>244</v>
      </c>
      <c r="X1365">
        <v>279.79000000000002</v>
      </c>
      <c r="Y1365" s="15">
        <v>68268.759999999995</v>
      </c>
      <c r="Z1365">
        <v>16.62</v>
      </c>
      <c r="AA1365">
        <v>11</v>
      </c>
      <c r="AB1365">
        <v>2175</v>
      </c>
      <c r="AC1365" t="s">
        <v>36</v>
      </c>
      <c r="AD1365">
        <v>10931.41</v>
      </c>
      <c r="AE1365">
        <v>57337.349999999991</v>
      </c>
    </row>
    <row r="1366" spans="1:31" x14ac:dyDescent="0.25">
      <c r="A1366" s="15">
        <v>101364</v>
      </c>
      <c r="B1366" s="1">
        <v>45773</v>
      </c>
      <c r="C1366" s="1" t="str">
        <f>TEXT(Table1[[#This Row],[Order Date]],"dddd")</f>
        <v>Saturday</v>
      </c>
      <c r="D1366" s="16" t="str">
        <f>TEXT(Table1[[#This Row],[Order Date]],"mmmm")</f>
        <v>April</v>
      </c>
      <c r="E1366" s="1">
        <v>45775</v>
      </c>
      <c r="F1366" s="1" t="str">
        <f>TEXT(Table1[[#This Row],[Shipment Date]],"dddd")</f>
        <v>Monday</v>
      </c>
      <c r="G1366" s="1" t="str">
        <f>TEXT(Table1[[#This Row],[Shipment Date]],"mmmm")</f>
        <v>April</v>
      </c>
      <c r="H1366" s="1">
        <v>45781</v>
      </c>
      <c r="I1366" s="16" t="str">
        <f>TEXT(Table1[[#This Row],[Delivery Date]],"dddd")</f>
        <v>Sunday</v>
      </c>
      <c r="J1366" s="1" t="str">
        <f>TEXT(Table1[[#This Row],[Delivery Date]],"mmmm")</f>
        <v>May</v>
      </c>
      <c r="K1366" t="s">
        <v>3432</v>
      </c>
      <c r="L1366" s="15" t="s">
        <v>38</v>
      </c>
      <c r="M1366" s="15" t="s">
        <v>39</v>
      </c>
      <c r="N1366" t="s">
        <v>3433</v>
      </c>
      <c r="O1366" s="15" t="s">
        <v>144</v>
      </c>
      <c r="P1366" s="15" t="s">
        <v>52</v>
      </c>
      <c r="Q1366" t="s">
        <v>1063</v>
      </c>
      <c r="R1366" t="s">
        <v>31</v>
      </c>
      <c r="S1366" t="s">
        <v>25</v>
      </c>
      <c r="T1366" t="s">
        <v>45</v>
      </c>
      <c r="U1366" s="15" t="s">
        <v>46</v>
      </c>
      <c r="V1366" s="15" t="s">
        <v>35</v>
      </c>
      <c r="W1366">
        <v>306</v>
      </c>
      <c r="X1366">
        <v>14.93</v>
      </c>
      <c r="Y1366" s="15">
        <v>4568.58</v>
      </c>
      <c r="Z1366">
        <v>21.15</v>
      </c>
      <c r="AA1366">
        <v>6</v>
      </c>
      <c r="AB1366">
        <v>3569</v>
      </c>
      <c r="AC1366" t="s">
        <v>36</v>
      </c>
      <c r="AD1366">
        <v>354.26</v>
      </c>
      <c r="AE1366">
        <v>4214.32</v>
      </c>
    </row>
    <row r="1367" spans="1:31" x14ac:dyDescent="0.25">
      <c r="A1367" s="15">
        <v>101365</v>
      </c>
      <c r="B1367" s="1">
        <v>45399</v>
      </c>
      <c r="C1367" s="1" t="str">
        <f>TEXT(Table1[[#This Row],[Order Date]],"dddd")</f>
        <v>Wednesday</v>
      </c>
      <c r="D1367" s="16" t="str">
        <f>TEXT(Table1[[#This Row],[Order Date]],"mmmm")</f>
        <v>April</v>
      </c>
      <c r="E1367" s="1">
        <v>45402</v>
      </c>
      <c r="F1367" s="1" t="str">
        <f>TEXT(Table1[[#This Row],[Shipment Date]],"dddd")</f>
        <v>Saturday</v>
      </c>
      <c r="G1367" s="1" t="str">
        <f>TEXT(Table1[[#This Row],[Shipment Date]],"mmmm")</f>
        <v>April</v>
      </c>
      <c r="H1367" s="1">
        <v>45404</v>
      </c>
      <c r="I1367" s="16" t="str">
        <f>TEXT(Table1[[#This Row],[Delivery Date]],"dddd")</f>
        <v>Monday</v>
      </c>
      <c r="J1367" s="1" t="str">
        <f>TEXT(Table1[[#This Row],[Delivery Date]],"mmmm")</f>
        <v>April</v>
      </c>
      <c r="K1367" t="s">
        <v>3434</v>
      </c>
      <c r="L1367" s="15" t="s">
        <v>25</v>
      </c>
      <c r="M1367" s="15" t="s">
        <v>244</v>
      </c>
      <c r="N1367" t="s">
        <v>3435</v>
      </c>
      <c r="O1367" s="15" t="s">
        <v>139</v>
      </c>
      <c r="P1367" s="15" t="s">
        <v>42</v>
      </c>
      <c r="Q1367" t="s">
        <v>838</v>
      </c>
      <c r="R1367" t="s">
        <v>118</v>
      </c>
      <c r="S1367" t="s">
        <v>54</v>
      </c>
      <c r="T1367" t="s">
        <v>66</v>
      </c>
      <c r="U1367" s="15" t="s">
        <v>67</v>
      </c>
      <c r="V1367" s="15" t="s">
        <v>68</v>
      </c>
      <c r="W1367">
        <v>260</v>
      </c>
      <c r="X1367">
        <v>187.05</v>
      </c>
      <c r="Y1367" s="15">
        <v>48633</v>
      </c>
      <c r="Z1367">
        <v>45.36</v>
      </c>
      <c r="AA1367">
        <v>2</v>
      </c>
      <c r="AB1367">
        <v>175</v>
      </c>
      <c r="AC1367" t="s">
        <v>36</v>
      </c>
      <c r="AD1367">
        <v>4956.6000000000004</v>
      </c>
      <c r="AE1367">
        <v>43676.4</v>
      </c>
    </row>
    <row r="1368" spans="1:31" x14ac:dyDescent="0.25">
      <c r="A1368" s="15">
        <v>101366</v>
      </c>
      <c r="B1368" s="1">
        <v>45815</v>
      </c>
      <c r="C1368" s="1" t="str">
        <f>TEXT(Table1[[#This Row],[Order Date]],"dddd")</f>
        <v>Saturday</v>
      </c>
      <c r="D1368" s="16" t="str">
        <f>TEXT(Table1[[#This Row],[Order Date]],"mmmm")</f>
        <v>June</v>
      </c>
      <c r="E1368" s="1">
        <v>45816</v>
      </c>
      <c r="F1368" s="1" t="str">
        <f>TEXT(Table1[[#This Row],[Shipment Date]],"dddd")</f>
        <v>Sunday</v>
      </c>
      <c r="G1368" s="1" t="str">
        <f>TEXT(Table1[[#This Row],[Shipment Date]],"mmmm")</f>
        <v>June</v>
      </c>
      <c r="H1368" s="1">
        <v>45823</v>
      </c>
      <c r="I1368" s="16" t="str">
        <f>TEXT(Table1[[#This Row],[Delivery Date]],"dddd")</f>
        <v>Sunday</v>
      </c>
      <c r="J1368" s="1" t="str">
        <f>TEXT(Table1[[#This Row],[Delivery Date]],"mmmm")</f>
        <v>June</v>
      </c>
      <c r="K1368" t="s">
        <v>3436</v>
      </c>
      <c r="L1368" s="15" t="s">
        <v>25</v>
      </c>
      <c r="M1368" s="15" t="s">
        <v>169</v>
      </c>
      <c r="N1368" t="s">
        <v>3437</v>
      </c>
      <c r="O1368" s="15" t="s">
        <v>28</v>
      </c>
      <c r="P1368" s="15" t="s">
        <v>29</v>
      </c>
      <c r="Q1368" t="s">
        <v>3438</v>
      </c>
      <c r="R1368" t="s">
        <v>98</v>
      </c>
      <c r="S1368" t="s">
        <v>54</v>
      </c>
      <c r="T1368" t="s">
        <v>66</v>
      </c>
      <c r="U1368" s="15" t="s">
        <v>67</v>
      </c>
      <c r="V1368" s="15" t="s">
        <v>35</v>
      </c>
      <c r="W1368">
        <v>218</v>
      </c>
      <c r="X1368">
        <v>97.71</v>
      </c>
      <c r="Y1368" s="15">
        <v>21300.78</v>
      </c>
      <c r="Z1368">
        <v>18.649999999999999</v>
      </c>
      <c r="AA1368">
        <v>7</v>
      </c>
      <c r="AB1368">
        <v>1020</v>
      </c>
      <c r="AC1368" t="s">
        <v>36</v>
      </c>
      <c r="AD1368">
        <v>5306.9</v>
      </c>
      <c r="AE1368">
        <v>15993.88</v>
      </c>
    </row>
    <row r="1369" spans="1:31" x14ac:dyDescent="0.25">
      <c r="A1369" s="15">
        <v>101367</v>
      </c>
      <c r="B1369" s="1">
        <v>45773</v>
      </c>
      <c r="C1369" s="1" t="str">
        <f>TEXT(Table1[[#This Row],[Order Date]],"dddd")</f>
        <v>Saturday</v>
      </c>
      <c r="D1369" s="16" t="str">
        <f>TEXT(Table1[[#This Row],[Order Date]],"mmmm")</f>
        <v>April</v>
      </c>
      <c r="E1369" s="1">
        <v>45775</v>
      </c>
      <c r="F1369" s="1" t="str">
        <f>TEXT(Table1[[#This Row],[Shipment Date]],"dddd")</f>
        <v>Monday</v>
      </c>
      <c r="G1369" s="1" t="str">
        <f>TEXT(Table1[[#This Row],[Shipment Date]],"mmmm")</f>
        <v>April</v>
      </c>
      <c r="H1369" s="1">
        <v>45779</v>
      </c>
      <c r="I1369" s="16" t="str">
        <f>TEXT(Table1[[#This Row],[Delivery Date]],"dddd")</f>
        <v>Friday</v>
      </c>
      <c r="J1369" s="1" t="str">
        <f>TEXT(Table1[[#This Row],[Delivery Date]],"mmmm")</f>
        <v>May</v>
      </c>
      <c r="K1369" t="s">
        <v>3439</v>
      </c>
      <c r="L1369" s="15" t="s">
        <v>32</v>
      </c>
      <c r="M1369" s="15" t="s">
        <v>273</v>
      </c>
      <c r="N1369" t="s">
        <v>3440</v>
      </c>
      <c r="O1369" s="15" t="s">
        <v>89</v>
      </c>
      <c r="P1369" s="15" t="s">
        <v>62</v>
      </c>
      <c r="Q1369" t="s">
        <v>3441</v>
      </c>
      <c r="R1369" t="s">
        <v>122</v>
      </c>
      <c r="S1369" t="s">
        <v>25</v>
      </c>
      <c r="T1369" t="s">
        <v>66</v>
      </c>
      <c r="U1369" s="15" t="s">
        <v>67</v>
      </c>
      <c r="V1369" s="15" t="s">
        <v>123</v>
      </c>
      <c r="W1369">
        <v>151</v>
      </c>
      <c r="X1369">
        <v>26.88</v>
      </c>
      <c r="Y1369" s="15">
        <v>4058.88</v>
      </c>
      <c r="Z1369">
        <v>14.36</v>
      </c>
      <c r="AA1369">
        <v>4</v>
      </c>
      <c r="AB1369">
        <v>2992</v>
      </c>
      <c r="AC1369" t="s">
        <v>36</v>
      </c>
      <c r="AD1369">
        <v>547.53</v>
      </c>
      <c r="AE1369">
        <v>3511.3500000000004</v>
      </c>
    </row>
    <row r="1370" spans="1:31" x14ac:dyDescent="0.25">
      <c r="A1370" s="15">
        <v>101368</v>
      </c>
      <c r="B1370" s="1">
        <v>45547</v>
      </c>
      <c r="C1370" s="1" t="str">
        <f>TEXT(Table1[[#This Row],[Order Date]],"dddd")</f>
        <v>Thursday</v>
      </c>
      <c r="D1370" s="16" t="str">
        <f>TEXT(Table1[[#This Row],[Order Date]],"mmmm")</f>
        <v>September</v>
      </c>
      <c r="E1370" s="1">
        <v>45547</v>
      </c>
      <c r="F1370" s="1" t="str">
        <f>TEXT(Table1[[#This Row],[Shipment Date]],"dddd")</f>
        <v>Thursday</v>
      </c>
      <c r="G1370" s="1" t="str">
        <f>TEXT(Table1[[#This Row],[Shipment Date]],"mmmm")</f>
        <v>September</v>
      </c>
      <c r="H1370" s="1">
        <v>45561</v>
      </c>
      <c r="I1370" s="16" t="str">
        <f>TEXT(Table1[[#This Row],[Delivery Date]],"dddd")</f>
        <v>Thursday</v>
      </c>
      <c r="J1370" s="1" t="str">
        <f>TEXT(Table1[[#This Row],[Delivery Date]],"mmmm")</f>
        <v>September</v>
      </c>
      <c r="K1370" t="s">
        <v>3442</v>
      </c>
      <c r="L1370" s="15" t="s">
        <v>25</v>
      </c>
      <c r="M1370" s="15" t="s">
        <v>26</v>
      </c>
      <c r="N1370" t="s">
        <v>3443</v>
      </c>
      <c r="O1370" s="15" t="s">
        <v>207</v>
      </c>
      <c r="P1370" s="15" t="s">
        <v>80</v>
      </c>
      <c r="Q1370" t="s">
        <v>2711</v>
      </c>
      <c r="R1370" t="s">
        <v>187</v>
      </c>
      <c r="S1370" t="s">
        <v>25</v>
      </c>
      <c r="T1370" t="s">
        <v>55</v>
      </c>
      <c r="U1370" s="15" t="s">
        <v>56</v>
      </c>
      <c r="V1370" s="15" t="s">
        <v>123</v>
      </c>
      <c r="W1370">
        <v>155</v>
      </c>
      <c r="X1370">
        <v>191.94</v>
      </c>
      <c r="Y1370" s="15">
        <v>29750.7</v>
      </c>
      <c r="Z1370">
        <v>10.71</v>
      </c>
      <c r="AA1370">
        <v>14</v>
      </c>
      <c r="AB1370">
        <v>1326</v>
      </c>
      <c r="AC1370" t="s">
        <v>36</v>
      </c>
      <c r="AD1370">
        <v>4245.7299999999996</v>
      </c>
      <c r="AE1370">
        <v>25504.97</v>
      </c>
    </row>
    <row r="1371" spans="1:31" x14ac:dyDescent="0.25">
      <c r="A1371" s="15">
        <v>101369</v>
      </c>
      <c r="B1371" s="1">
        <v>45580</v>
      </c>
      <c r="C1371" s="1" t="str">
        <f>TEXT(Table1[[#This Row],[Order Date]],"dddd")</f>
        <v>Tuesday</v>
      </c>
      <c r="D1371" s="16" t="str">
        <f>TEXT(Table1[[#This Row],[Order Date]],"mmmm")</f>
        <v>October</v>
      </c>
      <c r="E1371" s="1">
        <v>45581</v>
      </c>
      <c r="F1371" s="1" t="str">
        <f>TEXT(Table1[[#This Row],[Shipment Date]],"dddd")</f>
        <v>Wednesday</v>
      </c>
      <c r="G1371" s="1" t="str">
        <f>TEXT(Table1[[#This Row],[Shipment Date]],"mmmm")</f>
        <v>October</v>
      </c>
      <c r="H1371" s="1">
        <v>45586</v>
      </c>
      <c r="I1371" s="16" t="str">
        <f>TEXT(Table1[[#This Row],[Delivery Date]],"dddd")</f>
        <v>Monday</v>
      </c>
      <c r="J1371" s="1" t="str">
        <f>TEXT(Table1[[#This Row],[Delivery Date]],"mmmm")</f>
        <v>October</v>
      </c>
      <c r="K1371" t="s">
        <v>3444</v>
      </c>
      <c r="L1371" s="15" t="s">
        <v>54</v>
      </c>
      <c r="M1371" s="15" t="s">
        <v>225</v>
      </c>
      <c r="N1371" t="s">
        <v>3445</v>
      </c>
      <c r="O1371" s="15" t="s">
        <v>89</v>
      </c>
      <c r="P1371" s="15" t="s">
        <v>62</v>
      </c>
      <c r="Q1371" t="s">
        <v>1705</v>
      </c>
      <c r="R1371" t="s">
        <v>122</v>
      </c>
      <c r="S1371" t="s">
        <v>65</v>
      </c>
      <c r="T1371" t="s">
        <v>66</v>
      </c>
      <c r="U1371" s="15" t="s">
        <v>67</v>
      </c>
      <c r="V1371" s="15" t="s">
        <v>35</v>
      </c>
      <c r="W1371">
        <v>400</v>
      </c>
      <c r="X1371">
        <v>9.77</v>
      </c>
      <c r="Y1371" s="15">
        <v>3908</v>
      </c>
      <c r="Z1371">
        <v>23.81</v>
      </c>
      <c r="AA1371">
        <v>5</v>
      </c>
      <c r="AB1371">
        <v>1679</v>
      </c>
      <c r="AC1371" t="s">
        <v>36</v>
      </c>
      <c r="AD1371">
        <v>643.12</v>
      </c>
      <c r="AE1371">
        <v>3264.88</v>
      </c>
    </row>
    <row r="1372" spans="1:31" x14ac:dyDescent="0.25">
      <c r="A1372" s="15">
        <v>101370</v>
      </c>
      <c r="B1372" s="1">
        <v>45866</v>
      </c>
      <c r="C1372" s="1" t="str">
        <f>TEXT(Table1[[#This Row],[Order Date]],"dddd")</f>
        <v>Monday</v>
      </c>
      <c r="D1372" s="16" t="str">
        <f>TEXT(Table1[[#This Row],[Order Date]],"mmmm")</f>
        <v>July</v>
      </c>
      <c r="E1372" s="1">
        <v>45870</v>
      </c>
      <c r="F1372" s="1" t="str">
        <f>TEXT(Table1[[#This Row],[Shipment Date]],"dddd")</f>
        <v>Friday</v>
      </c>
      <c r="G1372" s="1" t="str">
        <f>TEXT(Table1[[#This Row],[Shipment Date]],"mmmm")</f>
        <v>August</v>
      </c>
      <c r="H1372" s="1">
        <v>45876</v>
      </c>
      <c r="I1372" s="16" t="str">
        <f>TEXT(Table1[[#This Row],[Delivery Date]],"dddd")</f>
        <v>Thursday</v>
      </c>
      <c r="J1372" s="1" t="str">
        <f>TEXT(Table1[[#This Row],[Delivery Date]],"mmmm")</f>
        <v>August</v>
      </c>
      <c r="K1372" t="s">
        <v>3446</v>
      </c>
      <c r="L1372" s="15" t="s">
        <v>32</v>
      </c>
      <c r="M1372" s="15" t="s">
        <v>364</v>
      </c>
      <c r="N1372" t="s">
        <v>3447</v>
      </c>
      <c r="O1372" s="15" t="s">
        <v>149</v>
      </c>
      <c r="P1372" s="15" t="s">
        <v>42</v>
      </c>
      <c r="Q1372" t="s">
        <v>356</v>
      </c>
      <c r="R1372" t="s">
        <v>91</v>
      </c>
      <c r="S1372" t="s">
        <v>32</v>
      </c>
      <c r="T1372" t="s">
        <v>66</v>
      </c>
      <c r="U1372" s="15" t="s">
        <v>67</v>
      </c>
      <c r="V1372" s="15" t="s">
        <v>35</v>
      </c>
      <c r="W1372">
        <v>228</v>
      </c>
      <c r="X1372">
        <v>78.62</v>
      </c>
      <c r="Y1372" s="15">
        <v>17925.36</v>
      </c>
      <c r="Z1372">
        <v>14.03</v>
      </c>
      <c r="AA1372">
        <v>6</v>
      </c>
      <c r="AB1372">
        <v>1708</v>
      </c>
      <c r="AC1372" t="s">
        <v>36</v>
      </c>
      <c r="AD1372">
        <v>1484.11</v>
      </c>
      <c r="AE1372">
        <v>16441.25</v>
      </c>
    </row>
    <row r="1373" spans="1:31" x14ac:dyDescent="0.25">
      <c r="A1373" s="15">
        <v>101371</v>
      </c>
      <c r="B1373" s="1">
        <v>45868</v>
      </c>
      <c r="C1373" s="1" t="str">
        <f>TEXT(Table1[[#This Row],[Order Date]],"dddd")</f>
        <v>Wednesday</v>
      </c>
      <c r="D1373" s="16" t="str">
        <f>TEXT(Table1[[#This Row],[Order Date]],"mmmm")</f>
        <v>July</v>
      </c>
      <c r="E1373" s="1">
        <v>45869</v>
      </c>
      <c r="F1373" s="1" t="str">
        <f>TEXT(Table1[[#This Row],[Shipment Date]],"dddd")</f>
        <v>Thursday</v>
      </c>
      <c r="G1373" s="1" t="str">
        <f>TEXT(Table1[[#This Row],[Shipment Date]],"mmmm")</f>
        <v>July</v>
      </c>
      <c r="H1373" s="1">
        <v>45881</v>
      </c>
      <c r="I1373" s="16" t="str">
        <f>TEXT(Table1[[#This Row],[Delivery Date]],"dddd")</f>
        <v>Tuesday</v>
      </c>
      <c r="J1373" s="1" t="str">
        <f>TEXT(Table1[[#This Row],[Delivery Date]],"mmmm")</f>
        <v>August</v>
      </c>
      <c r="K1373" t="s">
        <v>3448</v>
      </c>
      <c r="L1373" s="15" t="s">
        <v>32</v>
      </c>
      <c r="M1373" s="15" t="s">
        <v>255</v>
      </c>
      <c r="N1373" t="s">
        <v>3449</v>
      </c>
      <c r="O1373" s="15" t="s">
        <v>134</v>
      </c>
      <c r="P1373" s="15" t="s">
        <v>52</v>
      </c>
      <c r="Q1373" t="s">
        <v>1617</v>
      </c>
      <c r="R1373" t="s">
        <v>113</v>
      </c>
      <c r="S1373" t="s">
        <v>54</v>
      </c>
      <c r="T1373" t="s">
        <v>74</v>
      </c>
      <c r="U1373" s="15" t="s">
        <v>75</v>
      </c>
      <c r="V1373" s="15" t="s">
        <v>123</v>
      </c>
      <c r="W1373">
        <v>37</v>
      </c>
      <c r="X1373">
        <v>43.76</v>
      </c>
      <c r="Y1373" s="15">
        <v>1619.12</v>
      </c>
      <c r="Z1373">
        <v>11.59</v>
      </c>
      <c r="AA1373">
        <v>12</v>
      </c>
      <c r="AB1373">
        <v>215</v>
      </c>
      <c r="AC1373" t="s">
        <v>36</v>
      </c>
      <c r="AD1373">
        <v>161.05000000000001</v>
      </c>
      <c r="AE1373">
        <v>1458.07</v>
      </c>
    </row>
    <row r="1374" spans="1:31" x14ac:dyDescent="0.25">
      <c r="A1374" s="15">
        <v>101372</v>
      </c>
      <c r="B1374" s="1">
        <v>45745</v>
      </c>
      <c r="C1374" s="1" t="str">
        <f>TEXT(Table1[[#This Row],[Order Date]],"dddd")</f>
        <v>Saturday</v>
      </c>
      <c r="D1374" s="16" t="str">
        <f>TEXT(Table1[[#This Row],[Order Date]],"mmmm")</f>
        <v>March</v>
      </c>
      <c r="E1374" s="1">
        <v>45746</v>
      </c>
      <c r="F1374" s="1" t="str">
        <f>TEXT(Table1[[#This Row],[Shipment Date]],"dddd")</f>
        <v>Sunday</v>
      </c>
      <c r="G1374" s="1" t="str">
        <f>TEXT(Table1[[#This Row],[Shipment Date]],"mmmm")</f>
        <v>March</v>
      </c>
      <c r="H1374" s="1">
        <v>45755</v>
      </c>
      <c r="I1374" s="16" t="str">
        <f>TEXT(Table1[[#This Row],[Delivery Date]],"dddd")</f>
        <v>Tuesday</v>
      </c>
      <c r="J1374" s="1" t="str">
        <f>TEXT(Table1[[#This Row],[Delivery Date]],"mmmm")</f>
        <v>April</v>
      </c>
      <c r="K1374" t="s">
        <v>3450</v>
      </c>
      <c r="L1374" s="15" t="s">
        <v>25</v>
      </c>
      <c r="M1374" s="15" t="s">
        <v>169</v>
      </c>
      <c r="N1374" t="s">
        <v>3451</v>
      </c>
      <c r="O1374" s="15" t="s">
        <v>126</v>
      </c>
      <c r="P1374" s="15" t="s">
        <v>42</v>
      </c>
      <c r="Q1374" t="s">
        <v>2486</v>
      </c>
      <c r="R1374" t="s">
        <v>187</v>
      </c>
      <c r="S1374" t="s">
        <v>25</v>
      </c>
      <c r="T1374" t="s">
        <v>55</v>
      </c>
      <c r="U1374" s="15" t="s">
        <v>56</v>
      </c>
      <c r="V1374" s="15" t="s">
        <v>123</v>
      </c>
      <c r="W1374">
        <v>254</v>
      </c>
      <c r="X1374">
        <v>429.82</v>
      </c>
      <c r="Y1374" s="15">
        <v>109174.28</v>
      </c>
      <c r="Z1374">
        <v>12.49</v>
      </c>
      <c r="AA1374">
        <v>9</v>
      </c>
      <c r="AB1374">
        <v>992</v>
      </c>
      <c r="AC1374" t="s">
        <v>36</v>
      </c>
      <c r="AD1374">
        <v>11840.52</v>
      </c>
      <c r="AE1374">
        <v>97333.759999999995</v>
      </c>
    </row>
    <row r="1375" spans="1:31" x14ac:dyDescent="0.25">
      <c r="A1375" s="15">
        <v>101373</v>
      </c>
      <c r="B1375" s="1">
        <v>45701</v>
      </c>
      <c r="C1375" s="1" t="str">
        <f>TEXT(Table1[[#This Row],[Order Date]],"dddd")</f>
        <v>Thursday</v>
      </c>
      <c r="D1375" s="16" t="str">
        <f>TEXT(Table1[[#This Row],[Order Date]],"mmmm")</f>
        <v>February</v>
      </c>
      <c r="E1375" s="1">
        <v>45706</v>
      </c>
      <c r="F1375" s="1" t="str">
        <f>TEXT(Table1[[#This Row],[Shipment Date]],"dddd")</f>
        <v>Tuesday</v>
      </c>
      <c r="G1375" s="1" t="str">
        <f>TEXT(Table1[[#This Row],[Shipment Date]],"mmmm")</f>
        <v>February</v>
      </c>
      <c r="H1375" s="1">
        <v>45723</v>
      </c>
      <c r="I1375" s="16" t="str">
        <f>TEXT(Table1[[#This Row],[Delivery Date]],"dddd")</f>
        <v>Friday</v>
      </c>
      <c r="J1375" s="1" t="str">
        <f>TEXT(Table1[[#This Row],[Delivery Date]],"mmmm")</f>
        <v>March</v>
      </c>
      <c r="K1375" t="s">
        <v>3452</v>
      </c>
      <c r="L1375" s="15" t="s">
        <v>38</v>
      </c>
      <c r="M1375" s="15" t="s">
        <v>49</v>
      </c>
      <c r="N1375" t="s">
        <v>3453</v>
      </c>
      <c r="O1375" s="15" t="s">
        <v>72</v>
      </c>
      <c r="P1375" s="15" t="s">
        <v>42</v>
      </c>
      <c r="Q1375" t="s">
        <v>610</v>
      </c>
      <c r="R1375" t="s">
        <v>91</v>
      </c>
      <c r="S1375" t="s">
        <v>54</v>
      </c>
      <c r="T1375" t="s">
        <v>102</v>
      </c>
      <c r="U1375" s="15" t="s">
        <v>103</v>
      </c>
      <c r="V1375" s="15" t="s">
        <v>76</v>
      </c>
      <c r="W1375">
        <v>482</v>
      </c>
      <c r="X1375">
        <v>276.64999999999998</v>
      </c>
      <c r="Y1375" s="15">
        <v>133345.29999999999</v>
      </c>
      <c r="Z1375">
        <v>16.8</v>
      </c>
      <c r="AA1375">
        <v>17</v>
      </c>
      <c r="AB1375">
        <v>992</v>
      </c>
      <c r="AC1375" t="s">
        <v>36</v>
      </c>
      <c r="AD1375">
        <v>14785.67</v>
      </c>
      <c r="AE1375">
        <v>118559.62999999999</v>
      </c>
    </row>
    <row r="1376" spans="1:31" x14ac:dyDescent="0.25">
      <c r="A1376" s="15">
        <v>101374</v>
      </c>
      <c r="B1376" s="1">
        <v>45719</v>
      </c>
      <c r="C1376" s="1" t="str">
        <f>TEXT(Table1[[#This Row],[Order Date]],"dddd")</f>
        <v>Monday</v>
      </c>
      <c r="D1376" s="16" t="str">
        <f>TEXT(Table1[[#This Row],[Order Date]],"mmmm")</f>
        <v>March</v>
      </c>
      <c r="E1376" s="1">
        <v>45719</v>
      </c>
      <c r="F1376" s="1" t="str">
        <f>TEXT(Table1[[#This Row],[Shipment Date]],"dddd")</f>
        <v>Monday</v>
      </c>
      <c r="G1376" s="1" t="str">
        <f>TEXT(Table1[[#This Row],[Shipment Date]],"mmmm")</f>
        <v>March</v>
      </c>
      <c r="H1376" s="1">
        <v>45723</v>
      </c>
      <c r="I1376" s="16" t="str">
        <f>TEXT(Table1[[#This Row],[Delivery Date]],"dddd")</f>
        <v>Friday</v>
      </c>
      <c r="J1376" s="1" t="str">
        <f>TEXT(Table1[[#This Row],[Delivery Date]],"mmmm")</f>
        <v>March</v>
      </c>
      <c r="K1376" t="s">
        <v>3454</v>
      </c>
      <c r="L1376" s="15" t="s">
        <v>38</v>
      </c>
      <c r="M1376" s="15" t="s">
        <v>147</v>
      </c>
      <c r="N1376" t="s">
        <v>3455</v>
      </c>
      <c r="O1376" s="15" t="s">
        <v>28</v>
      </c>
      <c r="P1376" s="15" t="s">
        <v>29</v>
      </c>
      <c r="Q1376" t="s">
        <v>3456</v>
      </c>
      <c r="R1376" t="s">
        <v>91</v>
      </c>
      <c r="S1376" t="s">
        <v>32</v>
      </c>
      <c r="T1376" t="s">
        <v>107</v>
      </c>
      <c r="U1376" s="15" t="s">
        <v>108</v>
      </c>
      <c r="V1376" s="15" t="s">
        <v>68</v>
      </c>
      <c r="W1376">
        <v>25</v>
      </c>
      <c r="X1376">
        <v>13.78</v>
      </c>
      <c r="Y1376" s="15">
        <v>344.5</v>
      </c>
      <c r="Z1376">
        <v>30.13</v>
      </c>
      <c r="AA1376">
        <v>4</v>
      </c>
      <c r="AB1376">
        <v>2732</v>
      </c>
      <c r="AC1376" t="s">
        <v>36</v>
      </c>
      <c r="AD1376">
        <v>8.65</v>
      </c>
      <c r="AE1376">
        <v>335.85</v>
      </c>
    </row>
    <row r="1377" spans="1:31" x14ac:dyDescent="0.25">
      <c r="A1377" s="15">
        <v>101375</v>
      </c>
      <c r="B1377" s="1">
        <v>45948</v>
      </c>
      <c r="C1377" s="1" t="str">
        <f>TEXT(Table1[[#This Row],[Order Date]],"dddd")</f>
        <v>Saturday</v>
      </c>
      <c r="D1377" s="16" t="str">
        <f>TEXT(Table1[[#This Row],[Order Date]],"mmmm")</f>
        <v>October</v>
      </c>
      <c r="E1377" s="1">
        <v>45953</v>
      </c>
      <c r="F1377" s="1" t="str">
        <f>TEXT(Table1[[#This Row],[Shipment Date]],"dddd")</f>
        <v>Thursday</v>
      </c>
      <c r="G1377" s="1" t="str">
        <f>TEXT(Table1[[#This Row],[Shipment Date]],"mmmm")</f>
        <v>October</v>
      </c>
      <c r="H1377" s="1">
        <v>45955</v>
      </c>
      <c r="I1377" s="16" t="str">
        <f>TEXT(Table1[[#This Row],[Delivery Date]],"dddd")</f>
        <v>Saturday</v>
      </c>
      <c r="J1377" s="1" t="str">
        <f>TEXT(Table1[[#This Row],[Delivery Date]],"mmmm")</f>
        <v>October</v>
      </c>
      <c r="K1377" t="s">
        <v>3457</v>
      </c>
      <c r="L1377" s="15" t="s">
        <v>38</v>
      </c>
      <c r="M1377" s="15" t="s">
        <v>39</v>
      </c>
      <c r="N1377" t="s">
        <v>944</v>
      </c>
      <c r="O1377" s="15" t="s">
        <v>191</v>
      </c>
      <c r="P1377" s="15" t="s">
        <v>62</v>
      </c>
      <c r="Q1377" t="s">
        <v>1292</v>
      </c>
      <c r="R1377" t="s">
        <v>91</v>
      </c>
      <c r="S1377" t="s">
        <v>38</v>
      </c>
      <c r="T1377" t="s">
        <v>151</v>
      </c>
      <c r="U1377" s="15" t="s">
        <v>152</v>
      </c>
      <c r="V1377" s="15" t="s">
        <v>35</v>
      </c>
      <c r="W1377">
        <v>70</v>
      </c>
      <c r="X1377">
        <v>28.65</v>
      </c>
      <c r="Y1377" s="15">
        <v>2005.5</v>
      </c>
      <c r="Z1377">
        <v>10.71</v>
      </c>
      <c r="AA1377">
        <v>2</v>
      </c>
      <c r="AB1377">
        <v>3754</v>
      </c>
      <c r="AC1377" t="s">
        <v>36</v>
      </c>
      <c r="AD1377">
        <v>276.17</v>
      </c>
      <c r="AE1377">
        <v>1729.33</v>
      </c>
    </row>
    <row r="1378" spans="1:31" x14ac:dyDescent="0.25">
      <c r="A1378" s="15">
        <v>101376</v>
      </c>
      <c r="B1378" s="1">
        <v>45684</v>
      </c>
      <c r="C1378" s="1" t="str">
        <f>TEXT(Table1[[#This Row],[Order Date]],"dddd")</f>
        <v>Monday</v>
      </c>
      <c r="D1378" s="16" t="str">
        <f>TEXT(Table1[[#This Row],[Order Date]],"mmmm")</f>
        <v>January</v>
      </c>
      <c r="E1378" s="1">
        <v>45688</v>
      </c>
      <c r="F1378" s="1" t="str">
        <f>TEXT(Table1[[#This Row],[Shipment Date]],"dddd")</f>
        <v>Friday</v>
      </c>
      <c r="G1378" s="1" t="str">
        <f>TEXT(Table1[[#This Row],[Shipment Date]],"mmmm")</f>
        <v>January</v>
      </c>
      <c r="H1378" s="1">
        <v>45699</v>
      </c>
      <c r="I1378" s="16" t="str">
        <f>TEXT(Table1[[#This Row],[Delivery Date]],"dddd")</f>
        <v>Tuesday</v>
      </c>
      <c r="J1378" s="1" t="str">
        <f>TEXT(Table1[[#This Row],[Delivery Date]],"mmmm")</f>
        <v>February</v>
      </c>
      <c r="K1378" t="s">
        <v>2266</v>
      </c>
      <c r="L1378" s="15" t="s">
        <v>54</v>
      </c>
      <c r="M1378" s="15" t="s">
        <v>193</v>
      </c>
      <c r="N1378" t="s">
        <v>3458</v>
      </c>
      <c r="O1378" s="15" t="s">
        <v>144</v>
      </c>
      <c r="P1378" s="15" t="s">
        <v>52</v>
      </c>
      <c r="Q1378" t="s">
        <v>2195</v>
      </c>
      <c r="R1378" t="s">
        <v>44</v>
      </c>
      <c r="S1378" t="s">
        <v>54</v>
      </c>
      <c r="T1378" t="s">
        <v>92</v>
      </c>
      <c r="U1378" s="15" t="s">
        <v>93</v>
      </c>
      <c r="V1378" s="15" t="s">
        <v>76</v>
      </c>
      <c r="W1378">
        <v>138</v>
      </c>
      <c r="X1378">
        <v>66.81</v>
      </c>
      <c r="Y1378" s="15">
        <v>9219.7800000000007</v>
      </c>
      <c r="Z1378">
        <v>7.8</v>
      </c>
      <c r="AA1378">
        <v>11</v>
      </c>
      <c r="AB1378">
        <v>2062</v>
      </c>
      <c r="AC1378" t="s">
        <v>57</v>
      </c>
      <c r="AD1378">
        <v>637.98</v>
      </c>
      <c r="AE1378">
        <v>8581.8000000000011</v>
      </c>
    </row>
    <row r="1379" spans="1:31" x14ac:dyDescent="0.25">
      <c r="A1379" s="15">
        <v>101377</v>
      </c>
      <c r="B1379" s="1">
        <v>46009</v>
      </c>
      <c r="C1379" s="1" t="str">
        <f>TEXT(Table1[[#This Row],[Order Date]],"dddd")</f>
        <v>Thursday</v>
      </c>
      <c r="D1379" s="16" t="str">
        <f>TEXT(Table1[[#This Row],[Order Date]],"mmmm")</f>
        <v>December</v>
      </c>
      <c r="E1379" s="1">
        <v>46013</v>
      </c>
      <c r="F1379" s="1" t="str">
        <f>TEXT(Table1[[#This Row],[Shipment Date]],"dddd")</f>
        <v>Monday</v>
      </c>
      <c r="G1379" s="1" t="str">
        <f>TEXT(Table1[[#This Row],[Shipment Date]],"mmmm")</f>
        <v>December</v>
      </c>
      <c r="H1379" s="1">
        <v>46018</v>
      </c>
      <c r="I1379" s="16" t="str">
        <f>TEXT(Table1[[#This Row],[Delivery Date]],"dddd")</f>
        <v>Saturday</v>
      </c>
      <c r="J1379" s="1" t="str">
        <f>TEXT(Table1[[#This Row],[Delivery Date]],"mmmm")</f>
        <v>December</v>
      </c>
      <c r="K1379" t="s">
        <v>3459</v>
      </c>
      <c r="L1379" s="15" t="s">
        <v>54</v>
      </c>
      <c r="M1379" s="15" t="s">
        <v>129</v>
      </c>
      <c r="N1379" t="s">
        <v>3460</v>
      </c>
      <c r="O1379" s="15" t="s">
        <v>89</v>
      </c>
      <c r="P1379" s="15" t="s">
        <v>62</v>
      </c>
      <c r="Q1379" t="s">
        <v>1003</v>
      </c>
      <c r="R1379" t="s">
        <v>64</v>
      </c>
      <c r="S1379" t="s">
        <v>54</v>
      </c>
      <c r="T1379" t="s">
        <v>45</v>
      </c>
      <c r="U1379" s="15" t="s">
        <v>46</v>
      </c>
      <c r="V1379" s="15" t="s">
        <v>68</v>
      </c>
      <c r="W1379">
        <v>359</v>
      </c>
      <c r="X1379">
        <v>7.01</v>
      </c>
      <c r="Y1379" s="15">
        <v>2516.59</v>
      </c>
      <c r="Z1379">
        <v>38.35</v>
      </c>
      <c r="AA1379">
        <v>5</v>
      </c>
      <c r="AB1379">
        <v>2021</v>
      </c>
      <c r="AC1379" t="s">
        <v>36</v>
      </c>
      <c r="AD1379">
        <v>222.37</v>
      </c>
      <c r="AE1379">
        <v>2294.2200000000003</v>
      </c>
    </row>
    <row r="1380" spans="1:31" x14ac:dyDescent="0.25">
      <c r="A1380" s="15">
        <v>101378</v>
      </c>
      <c r="B1380" s="1">
        <v>45396</v>
      </c>
      <c r="C1380" s="1" t="str">
        <f>TEXT(Table1[[#This Row],[Order Date]],"dddd")</f>
        <v>Sunday</v>
      </c>
      <c r="D1380" s="16" t="str">
        <f>TEXT(Table1[[#This Row],[Order Date]],"mmmm")</f>
        <v>April</v>
      </c>
      <c r="E1380" s="1">
        <v>45396</v>
      </c>
      <c r="F1380" s="1" t="str">
        <f>TEXT(Table1[[#This Row],[Shipment Date]],"dddd")</f>
        <v>Sunday</v>
      </c>
      <c r="G1380" s="1" t="str">
        <f>TEXT(Table1[[#This Row],[Shipment Date]],"mmmm")</f>
        <v>April</v>
      </c>
      <c r="H1380" s="1">
        <v>45408</v>
      </c>
      <c r="I1380" s="16" t="str">
        <f>TEXT(Table1[[#This Row],[Delivery Date]],"dddd")</f>
        <v>Friday</v>
      </c>
      <c r="J1380" s="1" t="str">
        <f>TEXT(Table1[[#This Row],[Delivery Date]],"mmmm")</f>
        <v>April</v>
      </c>
      <c r="K1380" t="s">
        <v>3461</v>
      </c>
      <c r="L1380" s="15" t="s">
        <v>25</v>
      </c>
      <c r="M1380" s="15" t="s">
        <v>172</v>
      </c>
      <c r="N1380" t="s">
        <v>3462</v>
      </c>
      <c r="O1380" s="15" t="s">
        <v>139</v>
      </c>
      <c r="P1380" s="15" t="s">
        <v>42</v>
      </c>
      <c r="Q1380" t="s">
        <v>1492</v>
      </c>
      <c r="R1380" t="s">
        <v>212</v>
      </c>
      <c r="S1380" t="s">
        <v>65</v>
      </c>
      <c r="T1380" t="s">
        <v>151</v>
      </c>
      <c r="U1380" s="15" t="s">
        <v>152</v>
      </c>
      <c r="V1380" s="15" t="s">
        <v>68</v>
      </c>
      <c r="W1380">
        <v>113</v>
      </c>
      <c r="X1380">
        <v>232.05</v>
      </c>
      <c r="Y1380" s="15">
        <v>26221.65</v>
      </c>
      <c r="Z1380">
        <v>35.83</v>
      </c>
      <c r="AA1380">
        <v>12</v>
      </c>
      <c r="AB1380">
        <v>1140</v>
      </c>
      <c r="AC1380" t="s">
        <v>188</v>
      </c>
      <c r="AD1380">
        <v>4641.53</v>
      </c>
      <c r="AE1380">
        <v>21580.120000000003</v>
      </c>
    </row>
    <row r="1381" spans="1:31" x14ac:dyDescent="0.25">
      <c r="A1381" s="15">
        <v>101379</v>
      </c>
      <c r="B1381" s="1">
        <v>45934</v>
      </c>
      <c r="C1381" s="1" t="str">
        <f>TEXT(Table1[[#This Row],[Order Date]],"dddd")</f>
        <v>Saturday</v>
      </c>
      <c r="D1381" s="16" t="str">
        <f>TEXT(Table1[[#This Row],[Order Date]],"mmmm")</f>
        <v>October</v>
      </c>
      <c r="E1381" s="1">
        <v>45938</v>
      </c>
      <c r="F1381" s="1" t="str">
        <f>TEXT(Table1[[#This Row],[Shipment Date]],"dddd")</f>
        <v>Wednesday</v>
      </c>
      <c r="G1381" s="1" t="str">
        <f>TEXT(Table1[[#This Row],[Shipment Date]],"mmmm")</f>
        <v>October</v>
      </c>
      <c r="H1381" s="1">
        <v>45955</v>
      </c>
      <c r="I1381" s="16" t="str">
        <f>TEXT(Table1[[#This Row],[Delivery Date]],"dddd")</f>
        <v>Saturday</v>
      </c>
      <c r="J1381" s="1" t="str">
        <f>TEXT(Table1[[#This Row],[Delivery Date]],"mmmm")</f>
        <v>October</v>
      </c>
      <c r="K1381" t="s">
        <v>3463</v>
      </c>
      <c r="L1381" s="15" t="s">
        <v>65</v>
      </c>
      <c r="M1381" s="15" t="s">
        <v>70</v>
      </c>
      <c r="N1381" t="s">
        <v>3464</v>
      </c>
      <c r="O1381" s="15" t="s">
        <v>198</v>
      </c>
      <c r="P1381" s="15" t="s">
        <v>52</v>
      </c>
      <c r="Q1381" t="s">
        <v>1676</v>
      </c>
      <c r="R1381" t="s">
        <v>44</v>
      </c>
      <c r="S1381" t="s">
        <v>32</v>
      </c>
      <c r="T1381" t="s">
        <v>55</v>
      </c>
      <c r="U1381" s="15" t="s">
        <v>56</v>
      </c>
      <c r="V1381" s="15" t="s">
        <v>76</v>
      </c>
      <c r="W1381">
        <v>237</v>
      </c>
      <c r="X1381">
        <v>69.53</v>
      </c>
      <c r="Y1381" s="15">
        <v>16478.61</v>
      </c>
      <c r="Z1381">
        <v>12.34</v>
      </c>
      <c r="AA1381">
        <v>17</v>
      </c>
      <c r="AB1381">
        <v>1528</v>
      </c>
      <c r="AC1381" t="s">
        <v>36</v>
      </c>
      <c r="AD1381">
        <v>1970.76</v>
      </c>
      <c r="AE1381">
        <v>14507.85</v>
      </c>
    </row>
    <row r="1382" spans="1:31" x14ac:dyDescent="0.25">
      <c r="A1382" s="15">
        <v>101380</v>
      </c>
      <c r="B1382" s="1">
        <v>45522</v>
      </c>
      <c r="C1382" s="1" t="str">
        <f>TEXT(Table1[[#This Row],[Order Date]],"dddd")</f>
        <v>Sunday</v>
      </c>
      <c r="D1382" s="16" t="str">
        <f>TEXT(Table1[[#This Row],[Order Date]],"mmmm")</f>
        <v>August</v>
      </c>
      <c r="E1382" s="1">
        <v>45523</v>
      </c>
      <c r="F1382" s="1" t="str">
        <f>TEXT(Table1[[#This Row],[Shipment Date]],"dddd")</f>
        <v>Monday</v>
      </c>
      <c r="G1382" s="1" t="str">
        <f>TEXT(Table1[[#This Row],[Shipment Date]],"mmmm")</f>
        <v>August</v>
      </c>
      <c r="H1382" s="1">
        <v>45527</v>
      </c>
      <c r="I1382" s="16" t="str">
        <f>TEXT(Table1[[#This Row],[Delivery Date]],"dddd")</f>
        <v>Friday</v>
      </c>
      <c r="J1382" s="1" t="str">
        <f>TEXT(Table1[[#This Row],[Delivery Date]],"mmmm")</f>
        <v>August</v>
      </c>
      <c r="K1382" t="s">
        <v>3465</v>
      </c>
      <c r="L1382" s="15" t="s">
        <v>65</v>
      </c>
      <c r="M1382" s="15" t="s">
        <v>70</v>
      </c>
      <c r="N1382" t="s">
        <v>3466</v>
      </c>
      <c r="O1382" s="15" t="s">
        <v>85</v>
      </c>
      <c r="P1382" s="15" t="s">
        <v>52</v>
      </c>
      <c r="Q1382" t="s">
        <v>3467</v>
      </c>
      <c r="R1382" t="s">
        <v>187</v>
      </c>
      <c r="S1382" t="s">
        <v>32</v>
      </c>
      <c r="T1382" t="s">
        <v>107</v>
      </c>
      <c r="U1382" s="15" t="s">
        <v>108</v>
      </c>
      <c r="V1382" s="15" t="s">
        <v>35</v>
      </c>
      <c r="W1382">
        <v>78</v>
      </c>
      <c r="X1382">
        <v>37.520000000000003</v>
      </c>
      <c r="Y1382" s="15">
        <v>2926.56</v>
      </c>
      <c r="Z1382">
        <v>14.69</v>
      </c>
      <c r="AA1382">
        <v>4</v>
      </c>
      <c r="AB1382">
        <v>3926</v>
      </c>
      <c r="AC1382" t="s">
        <v>36</v>
      </c>
      <c r="AD1382">
        <v>405.87</v>
      </c>
      <c r="AE1382">
        <v>2520.69</v>
      </c>
    </row>
    <row r="1383" spans="1:31" x14ac:dyDescent="0.25">
      <c r="A1383" s="15">
        <v>101381</v>
      </c>
      <c r="B1383" s="1">
        <v>45733</v>
      </c>
      <c r="C1383" s="1" t="str">
        <f>TEXT(Table1[[#This Row],[Order Date]],"dddd")</f>
        <v>Monday</v>
      </c>
      <c r="D1383" s="16" t="str">
        <f>TEXT(Table1[[#This Row],[Order Date]],"mmmm")</f>
        <v>March</v>
      </c>
      <c r="E1383" s="1">
        <v>45738</v>
      </c>
      <c r="F1383" s="1" t="str">
        <f>TEXT(Table1[[#This Row],[Shipment Date]],"dddd")</f>
        <v>Saturday</v>
      </c>
      <c r="G1383" s="1" t="str">
        <f>TEXT(Table1[[#This Row],[Shipment Date]],"mmmm")</f>
        <v>March</v>
      </c>
      <c r="H1383" s="1">
        <v>45748</v>
      </c>
      <c r="I1383" s="16" t="str">
        <f>TEXT(Table1[[#This Row],[Delivery Date]],"dddd")</f>
        <v>Tuesday</v>
      </c>
      <c r="J1383" s="1" t="str">
        <f>TEXT(Table1[[#This Row],[Delivery Date]],"mmmm")</f>
        <v>April</v>
      </c>
      <c r="K1383" t="s">
        <v>3468</v>
      </c>
      <c r="L1383" s="15" t="s">
        <v>38</v>
      </c>
      <c r="M1383" s="15" t="s">
        <v>147</v>
      </c>
      <c r="N1383" t="s">
        <v>3469</v>
      </c>
      <c r="O1383" s="15" t="s">
        <v>149</v>
      </c>
      <c r="P1383" s="15" t="s">
        <v>42</v>
      </c>
      <c r="Q1383" t="s">
        <v>1127</v>
      </c>
      <c r="R1383" t="s">
        <v>113</v>
      </c>
      <c r="S1383" t="s">
        <v>25</v>
      </c>
      <c r="T1383" t="s">
        <v>151</v>
      </c>
      <c r="U1383" s="15" t="s">
        <v>152</v>
      </c>
      <c r="V1383" s="15" t="s">
        <v>35</v>
      </c>
      <c r="W1383">
        <v>10</v>
      </c>
      <c r="X1383">
        <v>357.11</v>
      </c>
      <c r="Y1383" s="15">
        <v>3571.1</v>
      </c>
      <c r="Z1383">
        <v>12.76</v>
      </c>
      <c r="AA1383">
        <v>10</v>
      </c>
      <c r="AB1383">
        <v>430</v>
      </c>
      <c r="AC1383" t="s">
        <v>36</v>
      </c>
      <c r="AD1383">
        <v>453.35</v>
      </c>
      <c r="AE1383">
        <v>3117.75</v>
      </c>
    </row>
    <row r="1384" spans="1:31" x14ac:dyDescent="0.25">
      <c r="A1384" s="15">
        <v>101382</v>
      </c>
      <c r="B1384" s="1">
        <v>45323</v>
      </c>
      <c r="C1384" s="1" t="str">
        <f>TEXT(Table1[[#This Row],[Order Date]],"dddd")</f>
        <v>Thursday</v>
      </c>
      <c r="D1384" s="16" t="str">
        <f>TEXT(Table1[[#This Row],[Order Date]],"mmmm")</f>
        <v>February</v>
      </c>
      <c r="E1384" s="1">
        <v>45323</v>
      </c>
      <c r="F1384" s="1" t="str">
        <f>TEXT(Table1[[#This Row],[Shipment Date]],"dddd")</f>
        <v>Thursday</v>
      </c>
      <c r="G1384" s="1" t="str">
        <f>TEXT(Table1[[#This Row],[Shipment Date]],"mmmm")</f>
        <v>February</v>
      </c>
      <c r="H1384" s="1">
        <v>45325</v>
      </c>
      <c r="I1384" s="16" t="str">
        <f>TEXT(Table1[[#This Row],[Delivery Date]],"dddd")</f>
        <v>Saturday</v>
      </c>
      <c r="J1384" s="1" t="str">
        <f>TEXT(Table1[[#This Row],[Delivery Date]],"mmmm")</f>
        <v>February</v>
      </c>
      <c r="K1384" t="s">
        <v>3470</v>
      </c>
      <c r="L1384" s="15" t="s">
        <v>25</v>
      </c>
      <c r="M1384" s="15" t="s">
        <v>169</v>
      </c>
      <c r="N1384" t="s">
        <v>3471</v>
      </c>
      <c r="O1384" s="15" t="s">
        <v>139</v>
      </c>
      <c r="P1384" s="15" t="s">
        <v>42</v>
      </c>
      <c r="Q1384" t="s">
        <v>864</v>
      </c>
      <c r="R1384" t="s">
        <v>98</v>
      </c>
      <c r="S1384" t="s">
        <v>54</v>
      </c>
      <c r="T1384" t="s">
        <v>102</v>
      </c>
      <c r="U1384" s="15" t="s">
        <v>103</v>
      </c>
      <c r="V1384" s="15" t="s">
        <v>68</v>
      </c>
      <c r="W1384">
        <v>450</v>
      </c>
      <c r="X1384">
        <v>305.17</v>
      </c>
      <c r="Y1384" s="15">
        <v>137326.5</v>
      </c>
      <c r="Z1384">
        <v>57.67</v>
      </c>
      <c r="AA1384">
        <v>2</v>
      </c>
      <c r="AB1384">
        <v>1427</v>
      </c>
      <c r="AC1384" t="s">
        <v>36</v>
      </c>
      <c r="AD1384">
        <v>1321.67</v>
      </c>
      <c r="AE1384">
        <v>136004.82999999999</v>
      </c>
    </row>
    <row r="1385" spans="1:31" x14ac:dyDescent="0.25">
      <c r="A1385" s="15">
        <v>101383</v>
      </c>
      <c r="B1385" s="1">
        <v>45438</v>
      </c>
      <c r="C1385" s="1" t="str">
        <f>TEXT(Table1[[#This Row],[Order Date]],"dddd")</f>
        <v>Sunday</v>
      </c>
      <c r="D1385" s="16" t="str">
        <f>TEXT(Table1[[#This Row],[Order Date]],"mmmm")</f>
        <v>May</v>
      </c>
      <c r="E1385" s="1">
        <v>45441</v>
      </c>
      <c r="F1385" s="1" t="str">
        <f>TEXT(Table1[[#This Row],[Shipment Date]],"dddd")</f>
        <v>Wednesday</v>
      </c>
      <c r="G1385" s="1" t="str">
        <f>TEXT(Table1[[#This Row],[Shipment Date]],"mmmm")</f>
        <v>May</v>
      </c>
      <c r="H1385" s="1">
        <v>45452</v>
      </c>
      <c r="I1385" s="16" t="str">
        <f>TEXT(Table1[[#This Row],[Delivery Date]],"dddd")</f>
        <v>Sunday</v>
      </c>
      <c r="J1385" s="1" t="str">
        <f>TEXT(Table1[[#This Row],[Delivery Date]],"mmmm")</f>
        <v>June</v>
      </c>
      <c r="K1385" t="s">
        <v>3472</v>
      </c>
      <c r="L1385" s="15" t="s">
        <v>65</v>
      </c>
      <c r="M1385" s="15" t="s">
        <v>154</v>
      </c>
      <c r="N1385" t="s">
        <v>3473</v>
      </c>
      <c r="O1385" s="15" t="s">
        <v>28</v>
      </c>
      <c r="P1385" s="15" t="s">
        <v>29</v>
      </c>
      <c r="Q1385" t="s">
        <v>3474</v>
      </c>
      <c r="R1385" t="s">
        <v>44</v>
      </c>
      <c r="S1385" t="s">
        <v>65</v>
      </c>
      <c r="T1385" t="s">
        <v>203</v>
      </c>
      <c r="U1385" s="15" t="s">
        <v>204</v>
      </c>
      <c r="V1385" s="15" t="s">
        <v>76</v>
      </c>
      <c r="W1385">
        <v>196</v>
      </c>
      <c r="X1385">
        <v>70.790000000000006</v>
      </c>
      <c r="Y1385" s="15">
        <v>13874.84</v>
      </c>
      <c r="Z1385">
        <v>8.59</v>
      </c>
      <c r="AA1385">
        <v>11</v>
      </c>
      <c r="AB1385">
        <v>525</v>
      </c>
      <c r="AC1385" t="s">
        <v>36</v>
      </c>
      <c r="AD1385">
        <v>1572.63</v>
      </c>
      <c r="AE1385">
        <v>12302.21</v>
      </c>
    </row>
    <row r="1386" spans="1:31" x14ac:dyDescent="0.25">
      <c r="A1386" s="15">
        <v>101384</v>
      </c>
      <c r="B1386" s="1">
        <v>45813</v>
      </c>
      <c r="C1386" s="1" t="str">
        <f>TEXT(Table1[[#This Row],[Order Date]],"dddd")</f>
        <v>Thursday</v>
      </c>
      <c r="D1386" s="16" t="str">
        <f>TEXT(Table1[[#This Row],[Order Date]],"mmmm")</f>
        <v>June</v>
      </c>
      <c r="E1386" s="1">
        <v>45815</v>
      </c>
      <c r="F1386" s="1" t="str">
        <f>TEXT(Table1[[#This Row],[Shipment Date]],"dddd")</f>
        <v>Saturday</v>
      </c>
      <c r="G1386" s="1" t="str">
        <f>TEXT(Table1[[#This Row],[Shipment Date]],"mmmm")</f>
        <v>June</v>
      </c>
      <c r="H1386" s="1">
        <v>45821</v>
      </c>
      <c r="I1386" s="16" t="str">
        <f>TEXT(Table1[[#This Row],[Delivery Date]],"dddd")</f>
        <v>Friday</v>
      </c>
      <c r="J1386" s="1" t="str">
        <f>TEXT(Table1[[#This Row],[Delivery Date]],"mmmm")</f>
        <v>June</v>
      </c>
      <c r="K1386" t="s">
        <v>3475</v>
      </c>
      <c r="L1386" s="15" t="s">
        <v>38</v>
      </c>
      <c r="M1386" s="15" t="s">
        <v>49</v>
      </c>
      <c r="N1386" t="s">
        <v>3476</v>
      </c>
      <c r="O1386" s="15" t="s">
        <v>149</v>
      </c>
      <c r="P1386" s="15" t="s">
        <v>42</v>
      </c>
      <c r="Q1386" t="s">
        <v>2874</v>
      </c>
      <c r="R1386" t="s">
        <v>91</v>
      </c>
      <c r="S1386" t="s">
        <v>54</v>
      </c>
      <c r="T1386" t="s">
        <v>55</v>
      </c>
      <c r="U1386" s="15" t="s">
        <v>56</v>
      </c>
      <c r="V1386" s="15" t="s">
        <v>35</v>
      </c>
      <c r="W1386">
        <v>411</v>
      </c>
      <c r="X1386">
        <v>399.7</v>
      </c>
      <c r="Y1386" s="15">
        <v>164276.70000000001</v>
      </c>
      <c r="Z1386">
        <v>24.13</v>
      </c>
      <c r="AA1386">
        <v>6</v>
      </c>
      <c r="AB1386">
        <v>1638</v>
      </c>
      <c r="AC1386" t="s">
        <v>36</v>
      </c>
      <c r="AD1386">
        <v>31925.87</v>
      </c>
      <c r="AE1386">
        <v>132350.83000000002</v>
      </c>
    </row>
    <row r="1387" spans="1:31" x14ac:dyDescent="0.25">
      <c r="A1387" s="15">
        <v>101385</v>
      </c>
      <c r="B1387" s="1">
        <v>45814</v>
      </c>
      <c r="C1387" s="1" t="str">
        <f>TEXT(Table1[[#This Row],[Order Date]],"dddd")</f>
        <v>Friday</v>
      </c>
      <c r="D1387" s="16" t="str">
        <f>TEXT(Table1[[#This Row],[Order Date]],"mmmm")</f>
        <v>June</v>
      </c>
      <c r="E1387" s="1">
        <v>45815</v>
      </c>
      <c r="F1387" s="1" t="str">
        <f>TEXT(Table1[[#This Row],[Shipment Date]],"dddd")</f>
        <v>Saturday</v>
      </c>
      <c r="G1387" s="1" t="str">
        <f>TEXT(Table1[[#This Row],[Shipment Date]],"mmmm")</f>
        <v>June</v>
      </c>
      <c r="H1387" s="1">
        <v>45819</v>
      </c>
      <c r="I1387" s="16" t="str">
        <f>TEXT(Table1[[#This Row],[Delivery Date]],"dddd")</f>
        <v>Wednesday</v>
      </c>
      <c r="J1387" s="1" t="str">
        <f>TEXT(Table1[[#This Row],[Delivery Date]],"mmmm")</f>
        <v>June</v>
      </c>
      <c r="K1387" t="s">
        <v>3477</v>
      </c>
      <c r="L1387" s="15" t="s">
        <v>65</v>
      </c>
      <c r="M1387" s="15" t="s">
        <v>70</v>
      </c>
      <c r="N1387" t="s">
        <v>3478</v>
      </c>
      <c r="O1387" s="15" t="s">
        <v>61</v>
      </c>
      <c r="P1387" s="15" t="s">
        <v>62</v>
      </c>
      <c r="Q1387" t="s">
        <v>1371</v>
      </c>
      <c r="R1387" t="s">
        <v>44</v>
      </c>
      <c r="S1387" t="s">
        <v>25</v>
      </c>
      <c r="T1387" t="s">
        <v>45</v>
      </c>
      <c r="U1387" s="15" t="s">
        <v>46</v>
      </c>
      <c r="V1387" s="15" t="s">
        <v>35</v>
      </c>
      <c r="W1387">
        <v>157</v>
      </c>
      <c r="X1387">
        <v>28.75</v>
      </c>
      <c r="Y1387" s="15">
        <v>4513.75</v>
      </c>
      <c r="Z1387">
        <v>16.920000000000002</v>
      </c>
      <c r="AA1387">
        <v>4</v>
      </c>
      <c r="AB1387">
        <v>402</v>
      </c>
      <c r="AC1387" t="s">
        <v>57</v>
      </c>
      <c r="AD1387">
        <v>375.52</v>
      </c>
      <c r="AE1387">
        <v>4138.2299999999996</v>
      </c>
    </row>
    <row r="1388" spans="1:31" x14ac:dyDescent="0.25">
      <c r="A1388" s="15">
        <v>101386</v>
      </c>
      <c r="B1388" s="1">
        <v>45802</v>
      </c>
      <c r="C1388" s="1" t="str">
        <f>TEXT(Table1[[#This Row],[Order Date]],"dddd")</f>
        <v>Sunday</v>
      </c>
      <c r="D1388" s="16" t="str">
        <f>TEXT(Table1[[#This Row],[Order Date]],"mmmm")</f>
        <v>May</v>
      </c>
      <c r="E1388" s="1">
        <v>45807</v>
      </c>
      <c r="F1388" s="1" t="str">
        <f>TEXT(Table1[[#This Row],[Shipment Date]],"dddd")</f>
        <v>Friday</v>
      </c>
      <c r="G1388" s="1" t="str">
        <f>TEXT(Table1[[#This Row],[Shipment Date]],"mmmm")</f>
        <v>May</v>
      </c>
      <c r="H1388" s="1">
        <v>45824</v>
      </c>
      <c r="I1388" s="16" t="str">
        <f>TEXT(Table1[[#This Row],[Delivery Date]],"dddd")</f>
        <v>Monday</v>
      </c>
      <c r="J1388" s="1" t="str">
        <f>TEXT(Table1[[#This Row],[Delivery Date]],"mmmm")</f>
        <v>June</v>
      </c>
      <c r="K1388" t="s">
        <v>2024</v>
      </c>
      <c r="L1388" s="15" t="s">
        <v>32</v>
      </c>
      <c r="M1388" s="15" t="s">
        <v>180</v>
      </c>
      <c r="N1388" t="s">
        <v>3479</v>
      </c>
      <c r="O1388" s="15" t="s">
        <v>116</v>
      </c>
      <c r="P1388" s="15" t="s">
        <v>62</v>
      </c>
      <c r="Q1388" t="s">
        <v>2711</v>
      </c>
      <c r="R1388" t="s">
        <v>118</v>
      </c>
      <c r="S1388" t="s">
        <v>38</v>
      </c>
      <c r="T1388" t="s">
        <v>102</v>
      </c>
      <c r="U1388" s="15" t="s">
        <v>103</v>
      </c>
      <c r="V1388" s="15" t="s">
        <v>76</v>
      </c>
      <c r="W1388">
        <v>444</v>
      </c>
      <c r="X1388">
        <v>22.91</v>
      </c>
      <c r="Y1388" s="15">
        <v>10172.040000000001</v>
      </c>
      <c r="Z1388">
        <v>16.11</v>
      </c>
      <c r="AA1388">
        <v>17</v>
      </c>
      <c r="AB1388">
        <v>354</v>
      </c>
      <c r="AC1388" t="s">
        <v>36</v>
      </c>
      <c r="AD1388">
        <v>1109.93</v>
      </c>
      <c r="AE1388">
        <v>9062.11</v>
      </c>
    </row>
    <row r="1389" spans="1:31" x14ac:dyDescent="0.25">
      <c r="A1389" s="15">
        <v>101387</v>
      </c>
      <c r="B1389" s="1">
        <v>45609</v>
      </c>
      <c r="C1389" s="1" t="str">
        <f>TEXT(Table1[[#This Row],[Order Date]],"dddd")</f>
        <v>Wednesday</v>
      </c>
      <c r="D1389" s="16" t="str">
        <f>TEXT(Table1[[#This Row],[Order Date]],"mmmm")</f>
        <v>November</v>
      </c>
      <c r="E1389" s="1">
        <v>45612</v>
      </c>
      <c r="F1389" s="1" t="str">
        <f>TEXT(Table1[[#This Row],[Shipment Date]],"dddd")</f>
        <v>Saturday</v>
      </c>
      <c r="G1389" s="1" t="str">
        <f>TEXT(Table1[[#This Row],[Shipment Date]],"mmmm")</f>
        <v>November</v>
      </c>
      <c r="H1389" s="1">
        <v>45617</v>
      </c>
      <c r="I1389" s="16" t="str">
        <f>TEXT(Table1[[#This Row],[Delivery Date]],"dddd")</f>
        <v>Thursday</v>
      </c>
      <c r="J1389" s="1" t="str">
        <f>TEXT(Table1[[#This Row],[Delivery Date]],"mmmm")</f>
        <v>November</v>
      </c>
      <c r="K1389" t="s">
        <v>3480</v>
      </c>
      <c r="L1389" s="15" t="s">
        <v>54</v>
      </c>
      <c r="M1389" s="15" t="s">
        <v>193</v>
      </c>
      <c r="N1389" t="s">
        <v>3481</v>
      </c>
      <c r="O1389" s="15" t="s">
        <v>278</v>
      </c>
      <c r="P1389" s="15" t="s">
        <v>29</v>
      </c>
      <c r="Q1389" t="s">
        <v>737</v>
      </c>
      <c r="R1389" t="s">
        <v>64</v>
      </c>
      <c r="S1389" t="s">
        <v>38</v>
      </c>
      <c r="T1389" t="s">
        <v>203</v>
      </c>
      <c r="U1389" s="15" t="s">
        <v>204</v>
      </c>
      <c r="V1389" s="15" t="s">
        <v>68</v>
      </c>
      <c r="W1389">
        <v>122</v>
      </c>
      <c r="X1389">
        <v>11.55</v>
      </c>
      <c r="Y1389" s="15">
        <v>1409.1</v>
      </c>
      <c r="Z1389">
        <v>36.42</v>
      </c>
      <c r="AA1389">
        <v>5</v>
      </c>
      <c r="AB1389">
        <v>2936</v>
      </c>
      <c r="AC1389" t="s">
        <v>36</v>
      </c>
      <c r="AD1389">
        <v>253.33</v>
      </c>
      <c r="AE1389">
        <v>1155.77</v>
      </c>
    </row>
    <row r="1390" spans="1:31" x14ac:dyDescent="0.25">
      <c r="A1390" s="15">
        <v>101388</v>
      </c>
      <c r="B1390" s="1">
        <v>45345</v>
      </c>
      <c r="C1390" s="1" t="str">
        <f>TEXT(Table1[[#This Row],[Order Date]],"dddd")</f>
        <v>Friday</v>
      </c>
      <c r="D1390" s="16" t="str">
        <f>TEXT(Table1[[#This Row],[Order Date]],"mmmm")</f>
        <v>February</v>
      </c>
      <c r="E1390" s="1">
        <v>45345</v>
      </c>
      <c r="F1390" s="1" t="str">
        <f>TEXT(Table1[[#This Row],[Shipment Date]],"dddd")</f>
        <v>Friday</v>
      </c>
      <c r="G1390" s="1" t="str">
        <f>TEXT(Table1[[#This Row],[Shipment Date]],"mmmm")</f>
        <v>February</v>
      </c>
      <c r="H1390" s="1">
        <v>45348</v>
      </c>
      <c r="I1390" s="16" t="str">
        <f>TEXT(Table1[[#This Row],[Delivery Date]],"dddd")</f>
        <v>Monday</v>
      </c>
      <c r="J1390" s="1" t="str">
        <f>TEXT(Table1[[#This Row],[Delivery Date]],"mmmm")</f>
        <v>February</v>
      </c>
      <c r="K1390" t="s">
        <v>3482</v>
      </c>
      <c r="L1390" s="15" t="s">
        <v>54</v>
      </c>
      <c r="M1390" s="15" t="s">
        <v>193</v>
      </c>
      <c r="N1390" t="s">
        <v>3483</v>
      </c>
      <c r="O1390" s="15" t="s">
        <v>116</v>
      </c>
      <c r="P1390" s="15" t="s">
        <v>62</v>
      </c>
      <c r="Q1390" t="s">
        <v>858</v>
      </c>
      <c r="R1390" t="s">
        <v>212</v>
      </c>
      <c r="S1390" t="s">
        <v>25</v>
      </c>
      <c r="T1390" t="s">
        <v>66</v>
      </c>
      <c r="U1390" s="15" t="s">
        <v>67</v>
      </c>
      <c r="V1390" s="15" t="s">
        <v>35</v>
      </c>
      <c r="W1390">
        <v>451</v>
      </c>
      <c r="X1390">
        <v>14.26</v>
      </c>
      <c r="Y1390" s="15">
        <v>6431.26</v>
      </c>
      <c r="Z1390">
        <v>25.26</v>
      </c>
      <c r="AA1390">
        <v>3</v>
      </c>
      <c r="AB1390">
        <v>2060</v>
      </c>
      <c r="AC1390" t="s">
        <v>36</v>
      </c>
      <c r="AD1390">
        <v>457.17</v>
      </c>
      <c r="AE1390">
        <v>5974.09</v>
      </c>
    </row>
    <row r="1391" spans="1:31" x14ac:dyDescent="0.25">
      <c r="A1391" s="15">
        <v>101389</v>
      </c>
      <c r="B1391" s="1">
        <v>45861</v>
      </c>
      <c r="C1391" s="1" t="str">
        <f>TEXT(Table1[[#This Row],[Order Date]],"dddd")</f>
        <v>Wednesday</v>
      </c>
      <c r="D1391" s="16" t="str">
        <f>TEXT(Table1[[#This Row],[Order Date]],"mmmm")</f>
        <v>July</v>
      </c>
      <c r="E1391" s="1">
        <v>45866</v>
      </c>
      <c r="F1391" s="1" t="str">
        <f>TEXT(Table1[[#This Row],[Shipment Date]],"dddd")</f>
        <v>Monday</v>
      </c>
      <c r="G1391" s="1" t="str">
        <f>TEXT(Table1[[#This Row],[Shipment Date]],"mmmm")</f>
        <v>July</v>
      </c>
      <c r="H1391" s="1">
        <v>45879</v>
      </c>
      <c r="I1391" s="16" t="str">
        <f>TEXT(Table1[[#This Row],[Delivery Date]],"dddd")</f>
        <v>Sunday</v>
      </c>
      <c r="J1391" s="1" t="str">
        <f>TEXT(Table1[[#This Row],[Delivery Date]],"mmmm")</f>
        <v>August</v>
      </c>
      <c r="K1391" t="s">
        <v>3484</v>
      </c>
      <c r="L1391" s="15" t="s">
        <v>25</v>
      </c>
      <c r="M1391" s="15" t="s">
        <v>59</v>
      </c>
      <c r="N1391" t="s">
        <v>3485</v>
      </c>
      <c r="O1391" s="15" t="s">
        <v>126</v>
      </c>
      <c r="P1391" s="15" t="s">
        <v>42</v>
      </c>
      <c r="Q1391" t="s">
        <v>512</v>
      </c>
      <c r="R1391" t="s">
        <v>98</v>
      </c>
      <c r="S1391" t="s">
        <v>38</v>
      </c>
      <c r="T1391" t="s">
        <v>33</v>
      </c>
      <c r="U1391" s="15" t="s">
        <v>34</v>
      </c>
      <c r="V1391" s="15" t="s">
        <v>123</v>
      </c>
      <c r="W1391">
        <v>20</v>
      </c>
      <c r="X1391">
        <v>406.09</v>
      </c>
      <c r="Y1391" s="15">
        <v>8121.8</v>
      </c>
      <c r="Z1391">
        <v>11.18</v>
      </c>
      <c r="AA1391">
        <v>13</v>
      </c>
      <c r="AB1391">
        <v>1690</v>
      </c>
      <c r="AC1391" t="s">
        <v>36</v>
      </c>
      <c r="AD1391">
        <v>1692.4</v>
      </c>
      <c r="AE1391">
        <v>6429.4</v>
      </c>
    </row>
    <row r="1392" spans="1:31" x14ac:dyDescent="0.25">
      <c r="A1392" s="15">
        <v>101390</v>
      </c>
      <c r="B1392" s="1">
        <v>45786</v>
      </c>
      <c r="C1392" s="1" t="str">
        <f>TEXT(Table1[[#This Row],[Order Date]],"dddd")</f>
        <v>Friday</v>
      </c>
      <c r="D1392" s="16" t="str">
        <f>TEXT(Table1[[#This Row],[Order Date]],"mmmm")</f>
        <v>May</v>
      </c>
      <c r="E1392" s="1">
        <v>45788</v>
      </c>
      <c r="F1392" s="1" t="str">
        <f>TEXT(Table1[[#This Row],[Shipment Date]],"dddd")</f>
        <v>Sunday</v>
      </c>
      <c r="G1392" s="1" t="str">
        <f>TEXT(Table1[[#This Row],[Shipment Date]],"mmmm")</f>
        <v>May</v>
      </c>
      <c r="H1392" s="1">
        <v>45802</v>
      </c>
      <c r="I1392" s="16" t="str">
        <f>TEXT(Table1[[#This Row],[Delivery Date]],"dddd")</f>
        <v>Sunday</v>
      </c>
      <c r="J1392" s="1" t="str">
        <f>TEXT(Table1[[#This Row],[Delivery Date]],"mmmm")</f>
        <v>May</v>
      </c>
      <c r="K1392" t="s">
        <v>3486</v>
      </c>
      <c r="L1392" s="15" t="s">
        <v>25</v>
      </c>
      <c r="M1392" s="15" t="s">
        <v>233</v>
      </c>
      <c r="N1392" t="s">
        <v>3487</v>
      </c>
      <c r="O1392" s="15" t="s">
        <v>28</v>
      </c>
      <c r="P1392" s="15" t="s">
        <v>29</v>
      </c>
      <c r="Q1392" t="s">
        <v>1347</v>
      </c>
      <c r="R1392" t="s">
        <v>98</v>
      </c>
      <c r="S1392" t="s">
        <v>32</v>
      </c>
      <c r="T1392" t="s">
        <v>33</v>
      </c>
      <c r="U1392" s="15" t="s">
        <v>34</v>
      </c>
      <c r="V1392" s="15" t="s">
        <v>123</v>
      </c>
      <c r="W1392">
        <v>226</v>
      </c>
      <c r="X1392">
        <v>69.62</v>
      </c>
      <c r="Y1392" s="15">
        <v>15734.12</v>
      </c>
      <c r="Z1392">
        <v>16.18</v>
      </c>
      <c r="AA1392">
        <v>14</v>
      </c>
      <c r="AB1392">
        <v>3209</v>
      </c>
      <c r="AC1392" t="s">
        <v>36</v>
      </c>
      <c r="AD1392">
        <v>1598.51</v>
      </c>
      <c r="AE1392">
        <v>14135.61</v>
      </c>
    </row>
    <row r="1393" spans="1:31" x14ac:dyDescent="0.25">
      <c r="A1393" s="15">
        <v>101391</v>
      </c>
      <c r="B1393" s="1">
        <v>45485</v>
      </c>
      <c r="C1393" s="1" t="str">
        <f>TEXT(Table1[[#This Row],[Order Date]],"dddd")</f>
        <v>Friday</v>
      </c>
      <c r="D1393" s="16" t="str">
        <f>TEXT(Table1[[#This Row],[Order Date]],"mmmm")</f>
        <v>July</v>
      </c>
      <c r="E1393" s="1">
        <v>45489</v>
      </c>
      <c r="F1393" s="1" t="str">
        <f>TEXT(Table1[[#This Row],[Shipment Date]],"dddd")</f>
        <v>Tuesday</v>
      </c>
      <c r="G1393" s="1" t="str">
        <f>TEXT(Table1[[#This Row],[Shipment Date]],"mmmm")</f>
        <v>July</v>
      </c>
      <c r="H1393" s="1">
        <v>45492</v>
      </c>
      <c r="I1393" s="16" t="str">
        <f>TEXT(Table1[[#This Row],[Delivery Date]],"dddd")</f>
        <v>Friday</v>
      </c>
      <c r="J1393" s="1" t="str">
        <f>TEXT(Table1[[#This Row],[Delivery Date]],"mmmm")</f>
        <v>July</v>
      </c>
      <c r="K1393" t="s">
        <v>3488</v>
      </c>
      <c r="L1393" s="15" t="s">
        <v>38</v>
      </c>
      <c r="M1393" s="15" t="s">
        <v>83</v>
      </c>
      <c r="N1393" t="s">
        <v>3489</v>
      </c>
      <c r="O1393" s="15" t="s">
        <v>246</v>
      </c>
      <c r="P1393" s="15" t="s">
        <v>29</v>
      </c>
      <c r="Q1393" t="s">
        <v>3490</v>
      </c>
      <c r="R1393" t="s">
        <v>44</v>
      </c>
      <c r="S1393" t="s">
        <v>32</v>
      </c>
      <c r="T1393" t="s">
        <v>92</v>
      </c>
      <c r="U1393" s="15" t="s">
        <v>93</v>
      </c>
      <c r="V1393" s="15" t="s">
        <v>68</v>
      </c>
      <c r="W1393">
        <v>262</v>
      </c>
      <c r="X1393">
        <v>43.02</v>
      </c>
      <c r="Y1393" s="15">
        <v>11271.24</v>
      </c>
      <c r="Z1393">
        <v>45.49</v>
      </c>
      <c r="AA1393">
        <v>3</v>
      </c>
      <c r="AB1393">
        <v>1245</v>
      </c>
      <c r="AC1393" t="s">
        <v>36</v>
      </c>
      <c r="AD1393">
        <v>3329.84</v>
      </c>
      <c r="AE1393">
        <v>7941.4</v>
      </c>
    </row>
    <row r="1394" spans="1:31" x14ac:dyDescent="0.25">
      <c r="A1394" s="15">
        <v>101392</v>
      </c>
      <c r="B1394" s="1">
        <v>45915</v>
      </c>
      <c r="C1394" s="1" t="str">
        <f>TEXT(Table1[[#This Row],[Order Date]],"dddd")</f>
        <v>Monday</v>
      </c>
      <c r="D1394" s="16" t="str">
        <f>TEXT(Table1[[#This Row],[Order Date]],"mmmm")</f>
        <v>September</v>
      </c>
      <c r="E1394" s="1">
        <v>45918</v>
      </c>
      <c r="F1394" s="1" t="str">
        <f>TEXT(Table1[[#This Row],[Shipment Date]],"dddd")</f>
        <v>Thursday</v>
      </c>
      <c r="G1394" s="1" t="str">
        <f>TEXT(Table1[[#This Row],[Shipment Date]],"mmmm")</f>
        <v>September</v>
      </c>
      <c r="H1394" s="1">
        <v>45922</v>
      </c>
      <c r="I1394" s="16" t="str">
        <f>TEXT(Table1[[#This Row],[Delivery Date]],"dddd")</f>
        <v>Monday</v>
      </c>
      <c r="J1394" s="1" t="str">
        <f>TEXT(Table1[[#This Row],[Delivery Date]],"mmmm")</f>
        <v>September</v>
      </c>
      <c r="K1394" t="s">
        <v>3491</v>
      </c>
      <c r="L1394" s="15" t="s">
        <v>54</v>
      </c>
      <c r="M1394" s="15" t="s">
        <v>165</v>
      </c>
      <c r="N1394" t="s">
        <v>3492</v>
      </c>
      <c r="O1394" s="15" t="s">
        <v>230</v>
      </c>
      <c r="P1394" s="15" t="s">
        <v>80</v>
      </c>
      <c r="Q1394" t="s">
        <v>907</v>
      </c>
      <c r="R1394" t="s">
        <v>44</v>
      </c>
      <c r="S1394" t="s">
        <v>38</v>
      </c>
      <c r="T1394" t="s">
        <v>92</v>
      </c>
      <c r="U1394" s="15" t="s">
        <v>93</v>
      </c>
      <c r="V1394" s="15" t="s">
        <v>68</v>
      </c>
      <c r="W1394">
        <v>189</v>
      </c>
      <c r="X1394">
        <v>50.87</v>
      </c>
      <c r="Y1394" s="15">
        <v>9614.43</v>
      </c>
      <c r="Z1394">
        <v>40.76</v>
      </c>
      <c r="AA1394">
        <v>4</v>
      </c>
      <c r="AB1394">
        <v>1575</v>
      </c>
      <c r="AC1394" t="s">
        <v>36</v>
      </c>
      <c r="AD1394">
        <v>2164.81</v>
      </c>
      <c r="AE1394">
        <v>7449.6200000000008</v>
      </c>
    </row>
    <row r="1395" spans="1:31" x14ac:dyDescent="0.25">
      <c r="A1395" s="15">
        <v>101393</v>
      </c>
      <c r="B1395" s="1">
        <v>45555</v>
      </c>
      <c r="C1395" s="1" t="str">
        <f>TEXT(Table1[[#This Row],[Order Date]],"dddd")</f>
        <v>Friday</v>
      </c>
      <c r="D1395" s="16" t="str">
        <f>TEXT(Table1[[#This Row],[Order Date]],"mmmm")</f>
        <v>September</v>
      </c>
      <c r="E1395" s="1">
        <v>45556</v>
      </c>
      <c r="F1395" s="1" t="str">
        <f>TEXT(Table1[[#This Row],[Shipment Date]],"dddd")</f>
        <v>Saturday</v>
      </c>
      <c r="G1395" s="1" t="str">
        <f>TEXT(Table1[[#This Row],[Shipment Date]],"mmmm")</f>
        <v>September</v>
      </c>
      <c r="H1395" s="1">
        <v>45566</v>
      </c>
      <c r="I1395" s="16" t="str">
        <f>TEXT(Table1[[#This Row],[Delivery Date]],"dddd")</f>
        <v>Tuesday</v>
      </c>
      <c r="J1395" s="1" t="str">
        <f>TEXT(Table1[[#This Row],[Delivery Date]],"mmmm")</f>
        <v>October</v>
      </c>
      <c r="K1395" t="s">
        <v>3493</v>
      </c>
      <c r="L1395" s="15" t="s">
        <v>65</v>
      </c>
      <c r="M1395" s="15" t="s">
        <v>154</v>
      </c>
      <c r="N1395" t="s">
        <v>3494</v>
      </c>
      <c r="O1395" s="15" t="s">
        <v>182</v>
      </c>
      <c r="P1395" s="15" t="s">
        <v>80</v>
      </c>
      <c r="Q1395" t="s">
        <v>1567</v>
      </c>
      <c r="R1395" t="s">
        <v>212</v>
      </c>
      <c r="S1395" t="s">
        <v>32</v>
      </c>
      <c r="T1395" t="s">
        <v>92</v>
      </c>
      <c r="U1395" s="15" t="s">
        <v>93</v>
      </c>
      <c r="V1395" s="15" t="s">
        <v>35</v>
      </c>
      <c r="W1395">
        <v>141</v>
      </c>
      <c r="X1395">
        <v>319.26</v>
      </c>
      <c r="Y1395" s="15">
        <v>45015.66</v>
      </c>
      <c r="Z1395">
        <v>16.47</v>
      </c>
      <c r="AA1395">
        <v>10</v>
      </c>
      <c r="AB1395">
        <v>530</v>
      </c>
      <c r="AC1395" t="s">
        <v>57</v>
      </c>
      <c r="AD1395">
        <v>9935.49</v>
      </c>
      <c r="AE1395">
        <v>35080.170000000006</v>
      </c>
    </row>
    <row r="1396" spans="1:31" x14ac:dyDescent="0.25">
      <c r="A1396" s="15">
        <v>101394</v>
      </c>
      <c r="B1396" s="1">
        <v>45928</v>
      </c>
      <c r="C1396" s="1" t="str">
        <f>TEXT(Table1[[#This Row],[Order Date]],"dddd")</f>
        <v>Sunday</v>
      </c>
      <c r="D1396" s="16" t="str">
        <f>TEXT(Table1[[#This Row],[Order Date]],"mmmm")</f>
        <v>September</v>
      </c>
      <c r="E1396" s="1">
        <v>45929</v>
      </c>
      <c r="F1396" s="1" t="str">
        <f>TEXT(Table1[[#This Row],[Shipment Date]],"dddd")</f>
        <v>Monday</v>
      </c>
      <c r="G1396" s="1" t="str">
        <f>TEXT(Table1[[#This Row],[Shipment Date]],"mmmm")</f>
        <v>September</v>
      </c>
      <c r="H1396" s="1">
        <v>45933</v>
      </c>
      <c r="I1396" s="16" t="str">
        <f>TEXT(Table1[[#This Row],[Delivery Date]],"dddd")</f>
        <v>Friday</v>
      </c>
      <c r="J1396" s="1" t="str">
        <f>TEXT(Table1[[#This Row],[Delivery Date]],"mmmm")</f>
        <v>October</v>
      </c>
      <c r="K1396" t="s">
        <v>3495</v>
      </c>
      <c r="L1396" s="15" t="s">
        <v>38</v>
      </c>
      <c r="M1396" s="15" t="s">
        <v>147</v>
      </c>
      <c r="N1396" t="s">
        <v>3496</v>
      </c>
      <c r="O1396" s="15" t="s">
        <v>278</v>
      </c>
      <c r="P1396" s="15" t="s">
        <v>29</v>
      </c>
      <c r="Q1396" t="s">
        <v>3497</v>
      </c>
      <c r="R1396" t="s">
        <v>44</v>
      </c>
      <c r="S1396" t="s">
        <v>54</v>
      </c>
      <c r="T1396" t="s">
        <v>102</v>
      </c>
      <c r="U1396" s="15" t="s">
        <v>103</v>
      </c>
      <c r="V1396" s="15" t="s">
        <v>68</v>
      </c>
      <c r="W1396">
        <v>444</v>
      </c>
      <c r="X1396">
        <v>35.409999999999997</v>
      </c>
      <c r="Y1396" s="15">
        <v>15722.04</v>
      </c>
      <c r="Z1396">
        <v>57.28</v>
      </c>
      <c r="AA1396">
        <v>4</v>
      </c>
      <c r="AB1396">
        <v>1667</v>
      </c>
      <c r="AC1396" t="s">
        <v>36</v>
      </c>
      <c r="AD1396">
        <v>1834.09</v>
      </c>
      <c r="AE1396">
        <v>13887.95</v>
      </c>
    </row>
    <row r="1397" spans="1:31" x14ac:dyDescent="0.25">
      <c r="A1397" s="15">
        <v>101395</v>
      </c>
      <c r="B1397" s="1">
        <v>45899</v>
      </c>
      <c r="C1397" s="1" t="str">
        <f>TEXT(Table1[[#This Row],[Order Date]],"dddd")</f>
        <v>Saturday</v>
      </c>
      <c r="D1397" s="16" t="str">
        <f>TEXT(Table1[[#This Row],[Order Date]],"mmmm")</f>
        <v>August</v>
      </c>
      <c r="E1397" s="1">
        <v>45902</v>
      </c>
      <c r="F1397" s="1" t="str">
        <f>TEXT(Table1[[#This Row],[Shipment Date]],"dddd")</f>
        <v>Tuesday</v>
      </c>
      <c r="G1397" s="1" t="str">
        <f>TEXT(Table1[[#This Row],[Shipment Date]],"mmmm")</f>
        <v>September</v>
      </c>
      <c r="H1397" s="1">
        <v>45915</v>
      </c>
      <c r="I1397" s="16" t="str">
        <f>TEXT(Table1[[#This Row],[Delivery Date]],"dddd")</f>
        <v>Monday</v>
      </c>
      <c r="J1397" s="1" t="str">
        <f>TEXT(Table1[[#This Row],[Delivery Date]],"mmmm")</f>
        <v>September</v>
      </c>
      <c r="K1397" t="s">
        <v>3498</v>
      </c>
      <c r="L1397" s="15" t="s">
        <v>65</v>
      </c>
      <c r="M1397" s="15" t="s">
        <v>142</v>
      </c>
      <c r="N1397" t="s">
        <v>3499</v>
      </c>
      <c r="O1397" s="15" t="s">
        <v>149</v>
      </c>
      <c r="P1397" s="15" t="s">
        <v>42</v>
      </c>
      <c r="Q1397" t="s">
        <v>303</v>
      </c>
      <c r="R1397" t="s">
        <v>187</v>
      </c>
      <c r="S1397" t="s">
        <v>32</v>
      </c>
      <c r="T1397" t="s">
        <v>102</v>
      </c>
      <c r="U1397" s="15" t="s">
        <v>103</v>
      </c>
      <c r="V1397" s="15" t="s">
        <v>123</v>
      </c>
      <c r="W1397">
        <v>487</v>
      </c>
      <c r="X1397">
        <v>431.19</v>
      </c>
      <c r="Y1397" s="15">
        <v>209989.53</v>
      </c>
      <c r="Z1397">
        <v>22.53</v>
      </c>
      <c r="AA1397">
        <v>13</v>
      </c>
      <c r="AB1397">
        <v>54</v>
      </c>
      <c r="AC1397" t="s">
        <v>36</v>
      </c>
      <c r="AD1397">
        <v>26327.82</v>
      </c>
      <c r="AE1397">
        <v>183661.71</v>
      </c>
    </row>
    <row r="1398" spans="1:31" x14ac:dyDescent="0.25">
      <c r="A1398" s="15">
        <v>101396</v>
      </c>
      <c r="B1398" s="1">
        <v>45633</v>
      </c>
      <c r="C1398" s="1" t="str">
        <f>TEXT(Table1[[#This Row],[Order Date]],"dddd")</f>
        <v>Saturday</v>
      </c>
      <c r="D1398" s="16" t="str">
        <f>TEXT(Table1[[#This Row],[Order Date]],"mmmm")</f>
        <v>December</v>
      </c>
      <c r="E1398" s="1">
        <v>45637</v>
      </c>
      <c r="F1398" s="1" t="str">
        <f>TEXT(Table1[[#This Row],[Shipment Date]],"dddd")</f>
        <v>Wednesday</v>
      </c>
      <c r="G1398" s="1" t="str">
        <f>TEXT(Table1[[#This Row],[Shipment Date]],"mmmm")</f>
        <v>December</v>
      </c>
      <c r="H1398" s="1">
        <v>45639</v>
      </c>
      <c r="I1398" s="16" t="str">
        <f>TEXT(Table1[[#This Row],[Delivery Date]],"dddd")</f>
        <v>Friday</v>
      </c>
      <c r="J1398" s="1" t="str">
        <f>TEXT(Table1[[#This Row],[Delivery Date]],"mmmm")</f>
        <v>December</v>
      </c>
      <c r="K1398" t="s">
        <v>3500</v>
      </c>
      <c r="L1398" s="15" t="s">
        <v>32</v>
      </c>
      <c r="M1398" s="15" t="s">
        <v>180</v>
      </c>
      <c r="N1398" t="s">
        <v>3501</v>
      </c>
      <c r="O1398" s="15" t="s">
        <v>139</v>
      </c>
      <c r="P1398" s="15" t="s">
        <v>42</v>
      </c>
      <c r="Q1398" t="s">
        <v>3292</v>
      </c>
      <c r="R1398" t="s">
        <v>91</v>
      </c>
      <c r="S1398" t="s">
        <v>32</v>
      </c>
      <c r="T1398" t="s">
        <v>55</v>
      </c>
      <c r="U1398" s="15" t="s">
        <v>56</v>
      </c>
      <c r="V1398" s="15" t="s">
        <v>35</v>
      </c>
      <c r="W1398">
        <v>12</v>
      </c>
      <c r="X1398">
        <v>380.82</v>
      </c>
      <c r="Y1398" s="15">
        <v>4569.84</v>
      </c>
      <c r="Z1398">
        <v>9.49</v>
      </c>
      <c r="AA1398">
        <v>2</v>
      </c>
      <c r="AB1398">
        <v>1075</v>
      </c>
      <c r="AC1398" t="s">
        <v>36</v>
      </c>
      <c r="AD1398">
        <v>569.65</v>
      </c>
      <c r="AE1398">
        <v>4000.19</v>
      </c>
    </row>
    <row r="1399" spans="1:31" x14ac:dyDescent="0.25">
      <c r="A1399" s="15">
        <v>101397</v>
      </c>
      <c r="B1399" s="1">
        <v>45492</v>
      </c>
      <c r="C1399" s="1" t="str">
        <f>TEXT(Table1[[#This Row],[Order Date]],"dddd")</f>
        <v>Friday</v>
      </c>
      <c r="D1399" s="16" t="str">
        <f>TEXT(Table1[[#This Row],[Order Date]],"mmmm")</f>
        <v>July</v>
      </c>
      <c r="E1399" s="1">
        <v>45495</v>
      </c>
      <c r="F1399" s="1" t="str">
        <f>TEXT(Table1[[#This Row],[Shipment Date]],"dddd")</f>
        <v>Monday</v>
      </c>
      <c r="G1399" s="1" t="str">
        <f>TEXT(Table1[[#This Row],[Shipment Date]],"mmmm")</f>
        <v>July</v>
      </c>
      <c r="H1399" s="1">
        <v>45508</v>
      </c>
      <c r="I1399" s="16" t="str">
        <f>TEXT(Table1[[#This Row],[Delivery Date]],"dddd")</f>
        <v>Sunday</v>
      </c>
      <c r="J1399" s="1" t="str">
        <f>TEXT(Table1[[#This Row],[Delivery Date]],"mmmm")</f>
        <v>August</v>
      </c>
      <c r="K1399" t="s">
        <v>2538</v>
      </c>
      <c r="L1399" s="15" t="s">
        <v>25</v>
      </c>
      <c r="M1399" s="15" t="s">
        <v>244</v>
      </c>
      <c r="N1399" t="s">
        <v>3502</v>
      </c>
      <c r="O1399" s="15" t="s">
        <v>182</v>
      </c>
      <c r="P1399" s="15" t="s">
        <v>80</v>
      </c>
      <c r="Q1399" t="s">
        <v>3093</v>
      </c>
      <c r="R1399" t="s">
        <v>44</v>
      </c>
      <c r="S1399" t="s">
        <v>65</v>
      </c>
      <c r="T1399" t="s">
        <v>92</v>
      </c>
      <c r="U1399" s="15" t="s">
        <v>93</v>
      </c>
      <c r="V1399" s="15" t="s">
        <v>123</v>
      </c>
      <c r="W1399">
        <v>83</v>
      </c>
      <c r="X1399">
        <v>305.73</v>
      </c>
      <c r="Y1399" s="15">
        <v>25375.59</v>
      </c>
      <c r="Z1399">
        <v>12.71</v>
      </c>
      <c r="AA1399">
        <v>13</v>
      </c>
      <c r="AB1399">
        <v>1770</v>
      </c>
      <c r="AC1399" t="s">
        <v>36</v>
      </c>
      <c r="AD1399">
        <v>5235.25</v>
      </c>
      <c r="AE1399">
        <v>20140.34</v>
      </c>
    </row>
    <row r="1400" spans="1:31" x14ac:dyDescent="0.25">
      <c r="A1400" s="15">
        <v>101398</v>
      </c>
      <c r="B1400" s="1">
        <v>45727</v>
      </c>
      <c r="C1400" s="1" t="str">
        <f>TEXT(Table1[[#This Row],[Order Date]],"dddd")</f>
        <v>Tuesday</v>
      </c>
      <c r="D1400" s="16" t="str">
        <f>TEXT(Table1[[#This Row],[Order Date]],"mmmm")</f>
        <v>March</v>
      </c>
      <c r="E1400" s="1">
        <v>45727</v>
      </c>
      <c r="F1400" s="1" t="str">
        <f>TEXT(Table1[[#This Row],[Shipment Date]],"dddd")</f>
        <v>Tuesday</v>
      </c>
      <c r="G1400" s="1" t="str">
        <f>TEXT(Table1[[#This Row],[Shipment Date]],"mmmm")</f>
        <v>March</v>
      </c>
      <c r="H1400" s="1">
        <v>45733</v>
      </c>
      <c r="I1400" s="16" t="str">
        <f>TEXT(Table1[[#This Row],[Delivery Date]],"dddd")</f>
        <v>Monday</v>
      </c>
      <c r="J1400" s="1" t="str">
        <f>TEXT(Table1[[#This Row],[Delivery Date]],"mmmm")</f>
        <v>March</v>
      </c>
      <c r="K1400" t="s">
        <v>3503</v>
      </c>
      <c r="L1400" s="15" t="s">
        <v>38</v>
      </c>
      <c r="M1400" s="15" t="s">
        <v>39</v>
      </c>
      <c r="N1400" t="s">
        <v>3504</v>
      </c>
      <c r="O1400" s="15" t="s">
        <v>41</v>
      </c>
      <c r="P1400" s="15" t="s">
        <v>42</v>
      </c>
      <c r="Q1400" t="s">
        <v>756</v>
      </c>
      <c r="R1400" t="s">
        <v>122</v>
      </c>
      <c r="S1400" t="s">
        <v>25</v>
      </c>
      <c r="T1400" t="s">
        <v>203</v>
      </c>
      <c r="U1400" s="15" t="s">
        <v>204</v>
      </c>
      <c r="V1400" s="15" t="s">
        <v>123</v>
      </c>
      <c r="W1400">
        <v>158</v>
      </c>
      <c r="X1400">
        <v>97.79</v>
      </c>
      <c r="Y1400" s="15">
        <v>15450.82</v>
      </c>
      <c r="Z1400">
        <v>14.53</v>
      </c>
      <c r="AA1400">
        <v>6</v>
      </c>
      <c r="AB1400">
        <v>643</v>
      </c>
      <c r="AC1400" t="s">
        <v>36</v>
      </c>
      <c r="AD1400">
        <v>2814.79</v>
      </c>
      <c r="AE1400">
        <v>12636.029999999999</v>
      </c>
    </row>
    <row r="1401" spans="1:31" x14ac:dyDescent="0.25">
      <c r="A1401" s="15">
        <v>101399</v>
      </c>
      <c r="B1401" s="1">
        <v>45334</v>
      </c>
      <c r="C1401" s="1" t="str">
        <f>TEXT(Table1[[#This Row],[Order Date]],"dddd")</f>
        <v>Monday</v>
      </c>
      <c r="D1401" s="16" t="str">
        <f>TEXT(Table1[[#This Row],[Order Date]],"mmmm")</f>
        <v>February</v>
      </c>
      <c r="E1401" s="1">
        <v>45334</v>
      </c>
      <c r="F1401" s="1" t="str">
        <f>TEXT(Table1[[#This Row],[Shipment Date]],"dddd")</f>
        <v>Monday</v>
      </c>
      <c r="G1401" s="1" t="str">
        <f>TEXT(Table1[[#This Row],[Shipment Date]],"mmmm")</f>
        <v>February</v>
      </c>
      <c r="H1401" s="1">
        <v>45340</v>
      </c>
      <c r="I1401" s="16" t="str">
        <f>TEXT(Table1[[#This Row],[Delivery Date]],"dddd")</f>
        <v>Sunday</v>
      </c>
      <c r="J1401" s="1" t="str">
        <f>TEXT(Table1[[#This Row],[Delivery Date]],"mmmm")</f>
        <v>February</v>
      </c>
      <c r="K1401" t="s">
        <v>3505</v>
      </c>
      <c r="L1401" s="15" t="s">
        <v>32</v>
      </c>
      <c r="M1401" s="15" t="s">
        <v>137</v>
      </c>
      <c r="N1401" t="s">
        <v>3506</v>
      </c>
      <c r="O1401" s="15" t="s">
        <v>246</v>
      </c>
      <c r="P1401" s="15" t="s">
        <v>29</v>
      </c>
      <c r="Q1401" t="s">
        <v>328</v>
      </c>
      <c r="R1401" t="s">
        <v>64</v>
      </c>
      <c r="S1401" t="s">
        <v>65</v>
      </c>
      <c r="T1401" t="s">
        <v>55</v>
      </c>
      <c r="U1401" s="15" t="s">
        <v>56</v>
      </c>
      <c r="V1401" s="15" t="s">
        <v>123</v>
      </c>
      <c r="W1401">
        <v>424</v>
      </c>
      <c r="X1401">
        <v>75.92</v>
      </c>
      <c r="Y1401" s="15">
        <v>32190.080000000002</v>
      </c>
      <c r="Z1401">
        <v>21</v>
      </c>
      <c r="AA1401">
        <v>6</v>
      </c>
      <c r="AB1401">
        <v>1788</v>
      </c>
      <c r="AC1401" t="s">
        <v>36</v>
      </c>
      <c r="AD1401">
        <v>6006.01</v>
      </c>
      <c r="AE1401">
        <v>26184.07</v>
      </c>
    </row>
    <row r="1402" spans="1:31" x14ac:dyDescent="0.25">
      <c r="A1402" s="15">
        <v>101400</v>
      </c>
      <c r="B1402" s="1">
        <v>45925</v>
      </c>
      <c r="C1402" s="1" t="str">
        <f>TEXT(Table1[[#This Row],[Order Date]],"dddd")</f>
        <v>Thursday</v>
      </c>
      <c r="D1402" s="16" t="str">
        <f>TEXT(Table1[[#This Row],[Order Date]],"mmmm")</f>
        <v>September</v>
      </c>
      <c r="E1402" s="1">
        <v>45930</v>
      </c>
      <c r="F1402" s="1" t="str">
        <f>TEXT(Table1[[#This Row],[Shipment Date]],"dddd")</f>
        <v>Tuesday</v>
      </c>
      <c r="G1402" s="1" t="str">
        <f>TEXT(Table1[[#This Row],[Shipment Date]],"mmmm")</f>
        <v>September</v>
      </c>
      <c r="H1402" s="1">
        <v>45935</v>
      </c>
      <c r="I1402" s="16" t="str">
        <f>TEXT(Table1[[#This Row],[Delivery Date]],"dddd")</f>
        <v>Sunday</v>
      </c>
      <c r="J1402" s="1" t="str">
        <f>TEXT(Table1[[#This Row],[Delivery Date]],"mmmm")</f>
        <v>October</v>
      </c>
      <c r="K1402" t="s">
        <v>3507</v>
      </c>
      <c r="L1402" s="15" t="s">
        <v>32</v>
      </c>
      <c r="M1402" s="15" t="s">
        <v>255</v>
      </c>
      <c r="N1402" t="s">
        <v>1155</v>
      </c>
      <c r="O1402" s="15" t="s">
        <v>416</v>
      </c>
      <c r="P1402" s="15" t="s">
        <v>80</v>
      </c>
      <c r="Q1402" t="s">
        <v>936</v>
      </c>
      <c r="R1402" t="s">
        <v>98</v>
      </c>
      <c r="S1402" t="s">
        <v>54</v>
      </c>
      <c r="T1402" t="s">
        <v>151</v>
      </c>
      <c r="U1402" s="15" t="s">
        <v>152</v>
      </c>
      <c r="V1402" s="15" t="s">
        <v>123</v>
      </c>
      <c r="W1402">
        <v>385</v>
      </c>
      <c r="X1402">
        <v>202.25</v>
      </c>
      <c r="Y1402" s="15">
        <v>77866.25</v>
      </c>
      <c r="Z1402">
        <v>20.05</v>
      </c>
      <c r="AA1402">
        <v>5</v>
      </c>
      <c r="AB1402">
        <v>2057</v>
      </c>
      <c r="AC1402" t="s">
        <v>36</v>
      </c>
      <c r="AD1402">
        <v>20631.810000000001</v>
      </c>
      <c r="AE1402">
        <v>57234.44</v>
      </c>
    </row>
    <row r="1403" spans="1:31" x14ac:dyDescent="0.25">
      <c r="A1403" s="15">
        <v>101401</v>
      </c>
      <c r="B1403" s="1">
        <v>45872</v>
      </c>
      <c r="C1403" s="1" t="str">
        <f>TEXT(Table1[[#This Row],[Order Date]],"dddd")</f>
        <v>Sunday</v>
      </c>
      <c r="D1403" s="16" t="str">
        <f>TEXT(Table1[[#This Row],[Order Date]],"mmmm")</f>
        <v>August</v>
      </c>
      <c r="E1403" s="1">
        <v>45877</v>
      </c>
      <c r="F1403" s="1" t="str">
        <f>TEXT(Table1[[#This Row],[Shipment Date]],"dddd")</f>
        <v>Friday</v>
      </c>
      <c r="G1403" s="1" t="str">
        <f>TEXT(Table1[[#This Row],[Shipment Date]],"mmmm")</f>
        <v>August</v>
      </c>
      <c r="H1403" s="1">
        <v>45888</v>
      </c>
      <c r="I1403" s="16" t="str">
        <f>TEXT(Table1[[#This Row],[Delivery Date]],"dddd")</f>
        <v>Tuesday</v>
      </c>
      <c r="J1403" s="1" t="str">
        <f>TEXT(Table1[[#This Row],[Delivery Date]],"mmmm")</f>
        <v>August</v>
      </c>
      <c r="K1403" t="s">
        <v>3508</v>
      </c>
      <c r="L1403" s="15" t="s">
        <v>54</v>
      </c>
      <c r="M1403" s="15" t="s">
        <v>193</v>
      </c>
      <c r="N1403" t="s">
        <v>1018</v>
      </c>
      <c r="O1403" s="15" t="s">
        <v>238</v>
      </c>
      <c r="P1403" s="15" t="s">
        <v>62</v>
      </c>
      <c r="Q1403" t="s">
        <v>3509</v>
      </c>
      <c r="R1403" t="s">
        <v>212</v>
      </c>
      <c r="S1403" t="s">
        <v>25</v>
      </c>
      <c r="T1403" t="s">
        <v>55</v>
      </c>
      <c r="U1403" s="15" t="s">
        <v>56</v>
      </c>
      <c r="V1403" s="15" t="s">
        <v>76</v>
      </c>
      <c r="W1403">
        <v>340</v>
      </c>
      <c r="X1403">
        <v>6.61</v>
      </c>
      <c r="Y1403" s="15">
        <v>2247.4</v>
      </c>
      <c r="Z1403">
        <v>14.22</v>
      </c>
      <c r="AA1403">
        <v>11</v>
      </c>
      <c r="AB1403">
        <v>500</v>
      </c>
      <c r="AC1403" t="s">
        <v>36</v>
      </c>
      <c r="AD1403">
        <v>313.18</v>
      </c>
      <c r="AE1403">
        <v>1934.22</v>
      </c>
    </row>
    <row r="1404" spans="1:31" x14ac:dyDescent="0.25">
      <c r="A1404" s="15">
        <v>101402</v>
      </c>
      <c r="B1404" s="1">
        <v>45835</v>
      </c>
      <c r="C1404" s="1" t="str">
        <f>TEXT(Table1[[#This Row],[Order Date]],"dddd")</f>
        <v>Friday</v>
      </c>
      <c r="D1404" s="16" t="str">
        <f>TEXT(Table1[[#This Row],[Order Date]],"mmmm")</f>
        <v>June</v>
      </c>
      <c r="E1404" s="1">
        <v>45835</v>
      </c>
      <c r="F1404" s="1" t="str">
        <f>TEXT(Table1[[#This Row],[Shipment Date]],"dddd")</f>
        <v>Friday</v>
      </c>
      <c r="G1404" s="1" t="str">
        <f>TEXT(Table1[[#This Row],[Shipment Date]],"mmmm")</f>
        <v>June</v>
      </c>
      <c r="H1404" s="1">
        <v>45842</v>
      </c>
      <c r="I1404" s="16" t="str">
        <f>TEXT(Table1[[#This Row],[Delivery Date]],"dddd")</f>
        <v>Friday</v>
      </c>
      <c r="J1404" s="1" t="str">
        <f>TEXT(Table1[[#This Row],[Delivery Date]],"mmmm")</f>
        <v>July</v>
      </c>
      <c r="K1404" t="s">
        <v>3510</v>
      </c>
      <c r="L1404" s="15" t="s">
        <v>25</v>
      </c>
      <c r="M1404" s="15" t="s">
        <v>59</v>
      </c>
      <c r="N1404" t="s">
        <v>3511</v>
      </c>
      <c r="O1404" s="15" t="s">
        <v>177</v>
      </c>
      <c r="P1404" s="15" t="s">
        <v>29</v>
      </c>
      <c r="Q1404" t="s">
        <v>1327</v>
      </c>
      <c r="R1404" t="s">
        <v>113</v>
      </c>
      <c r="S1404" t="s">
        <v>32</v>
      </c>
      <c r="T1404" t="s">
        <v>151</v>
      </c>
      <c r="U1404" s="15" t="s">
        <v>152</v>
      </c>
      <c r="V1404" s="15" t="s">
        <v>123</v>
      </c>
      <c r="W1404">
        <v>496</v>
      </c>
      <c r="X1404">
        <v>55.7</v>
      </c>
      <c r="Y1404" s="15">
        <v>27627.200000000001</v>
      </c>
      <c r="Z1404">
        <v>22.74</v>
      </c>
      <c r="AA1404">
        <v>7</v>
      </c>
      <c r="AB1404">
        <v>1543</v>
      </c>
      <c r="AC1404" t="s">
        <v>57</v>
      </c>
      <c r="AD1404">
        <v>3638.45</v>
      </c>
      <c r="AE1404">
        <v>23988.75</v>
      </c>
    </row>
    <row r="1405" spans="1:31" x14ac:dyDescent="0.25">
      <c r="A1405" s="15">
        <v>101403</v>
      </c>
      <c r="B1405" s="1">
        <v>45698</v>
      </c>
      <c r="C1405" s="1" t="str">
        <f>TEXT(Table1[[#This Row],[Order Date]],"dddd")</f>
        <v>Monday</v>
      </c>
      <c r="D1405" s="16" t="str">
        <f>TEXT(Table1[[#This Row],[Order Date]],"mmmm")</f>
        <v>February</v>
      </c>
      <c r="E1405" s="1">
        <v>45703</v>
      </c>
      <c r="F1405" s="1" t="str">
        <f>TEXT(Table1[[#This Row],[Shipment Date]],"dddd")</f>
        <v>Saturday</v>
      </c>
      <c r="G1405" s="1" t="str">
        <f>TEXT(Table1[[#This Row],[Shipment Date]],"mmmm")</f>
        <v>February</v>
      </c>
      <c r="H1405" s="1">
        <v>45722</v>
      </c>
      <c r="I1405" s="16" t="str">
        <f>TEXT(Table1[[#This Row],[Delivery Date]],"dddd")</f>
        <v>Thursday</v>
      </c>
      <c r="J1405" s="1" t="str">
        <f>TEXT(Table1[[#This Row],[Delivery Date]],"mmmm")</f>
        <v>March</v>
      </c>
      <c r="K1405" t="s">
        <v>2724</v>
      </c>
      <c r="L1405" s="15" t="s">
        <v>25</v>
      </c>
      <c r="M1405" s="15" t="s">
        <v>59</v>
      </c>
      <c r="N1405" t="s">
        <v>3512</v>
      </c>
      <c r="O1405" s="15" t="s">
        <v>207</v>
      </c>
      <c r="P1405" s="15" t="s">
        <v>80</v>
      </c>
      <c r="Q1405" t="s">
        <v>529</v>
      </c>
      <c r="R1405" t="s">
        <v>98</v>
      </c>
      <c r="S1405" t="s">
        <v>32</v>
      </c>
      <c r="T1405" t="s">
        <v>33</v>
      </c>
      <c r="U1405" s="15" t="s">
        <v>34</v>
      </c>
      <c r="V1405" s="15" t="s">
        <v>76</v>
      </c>
      <c r="W1405">
        <v>66</v>
      </c>
      <c r="X1405">
        <v>234.89</v>
      </c>
      <c r="Y1405" s="15">
        <v>15502.74</v>
      </c>
      <c r="Z1405">
        <v>9.2200000000000006</v>
      </c>
      <c r="AA1405">
        <v>19</v>
      </c>
      <c r="AB1405">
        <v>2159</v>
      </c>
      <c r="AC1405" t="s">
        <v>36</v>
      </c>
      <c r="AD1405">
        <v>3463.75</v>
      </c>
      <c r="AE1405">
        <v>12038.99</v>
      </c>
    </row>
    <row r="1406" spans="1:31" x14ac:dyDescent="0.25">
      <c r="A1406" s="15">
        <v>101404</v>
      </c>
      <c r="B1406" s="1">
        <v>45317</v>
      </c>
      <c r="C1406" s="1" t="str">
        <f>TEXT(Table1[[#This Row],[Order Date]],"dddd")</f>
        <v>Friday</v>
      </c>
      <c r="D1406" s="16" t="str">
        <f>TEXT(Table1[[#This Row],[Order Date]],"mmmm")</f>
        <v>January</v>
      </c>
      <c r="E1406" s="1">
        <v>45319</v>
      </c>
      <c r="F1406" s="1" t="str">
        <f>TEXT(Table1[[#This Row],[Shipment Date]],"dddd")</f>
        <v>Sunday</v>
      </c>
      <c r="G1406" s="1" t="str">
        <f>TEXT(Table1[[#This Row],[Shipment Date]],"mmmm")</f>
        <v>January</v>
      </c>
      <c r="H1406" s="1">
        <v>45337</v>
      </c>
      <c r="I1406" s="16" t="str">
        <f>TEXT(Table1[[#This Row],[Delivery Date]],"dddd")</f>
        <v>Thursday</v>
      </c>
      <c r="J1406" s="1" t="str">
        <f>TEXT(Table1[[#This Row],[Delivery Date]],"mmmm")</f>
        <v>February</v>
      </c>
      <c r="K1406" t="s">
        <v>3513</v>
      </c>
      <c r="L1406" s="15" t="s">
        <v>25</v>
      </c>
      <c r="M1406" s="15" t="s">
        <v>169</v>
      </c>
      <c r="N1406" t="s">
        <v>3514</v>
      </c>
      <c r="O1406" s="15" t="s">
        <v>416</v>
      </c>
      <c r="P1406" s="15" t="s">
        <v>80</v>
      </c>
      <c r="Q1406" t="s">
        <v>297</v>
      </c>
      <c r="R1406" t="s">
        <v>98</v>
      </c>
      <c r="S1406" t="s">
        <v>54</v>
      </c>
      <c r="T1406" t="s">
        <v>203</v>
      </c>
      <c r="U1406" s="15" t="s">
        <v>204</v>
      </c>
      <c r="V1406" s="15" t="s">
        <v>76</v>
      </c>
      <c r="W1406">
        <v>298</v>
      </c>
      <c r="X1406">
        <v>99.52</v>
      </c>
      <c r="Y1406" s="15">
        <v>29656.959999999999</v>
      </c>
      <c r="Z1406">
        <v>13.45</v>
      </c>
      <c r="AA1406">
        <v>18</v>
      </c>
      <c r="AB1406">
        <v>378</v>
      </c>
      <c r="AC1406" t="s">
        <v>36</v>
      </c>
      <c r="AD1406">
        <v>7264.24</v>
      </c>
      <c r="AE1406">
        <v>22392.720000000001</v>
      </c>
    </row>
    <row r="1407" spans="1:31" x14ac:dyDescent="0.25">
      <c r="A1407" s="15">
        <v>101405</v>
      </c>
      <c r="B1407" s="1">
        <v>45401</v>
      </c>
      <c r="C1407" s="1" t="str">
        <f>TEXT(Table1[[#This Row],[Order Date]],"dddd")</f>
        <v>Friday</v>
      </c>
      <c r="D1407" s="16" t="str">
        <f>TEXT(Table1[[#This Row],[Order Date]],"mmmm")</f>
        <v>April</v>
      </c>
      <c r="E1407" s="1">
        <v>45405</v>
      </c>
      <c r="F1407" s="1" t="str">
        <f>TEXT(Table1[[#This Row],[Shipment Date]],"dddd")</f>
        <v>Tuesday</v>
      </c>
      <c r="G1407" s="1" t="str">
        <f>TEXT(Table1[[#This Row],[Shipment Date]],"mmmm")</f>
        <v>April</v>
      </c>
      <c r="H1407" s="1">
        <v>45424</v>
      </c>
      <c r="I1407" s="16" t="str">
        <f>TEXT(Table1[[#This Row],[Delivery Date]],"dddd")</f>
        <v>Sunday</v>
      </c>
      <c r="J1407" s="1" t="str">
        <f>TEXT(Table1[[#This Row],[Delivery Date]],"mmmm")</f>
        <v>May</v>
      </c>
      <c r="K1407" t="s">
        <v>3515</v>
      </c>
      <c r="L1407" s="15" t="s">
        <v>65</v>
      </c>
      <c r="M1407" s="15" t="s">
        <v>70</v>
      </c>
      <c r="N1407" t="s">
        <v>3516</v>
      </c>
      <c r="O1407" s="15" t="s">
        <v>41</v>
      </c>
      <c r="P1407" s="15" t="s">
        <v>42</v>
      </c>
      <c r="Q1407" t="s">
        <v>2265</v>
      </c>
      <c r="R1407" t="s">
        <v>91</v>
      </c>
      <c r="S1407" t="s">
        <v>65</v>
      </c>
      <c r="T1407" t="s">
        <v>107</v>
      </c>
      <c r="U1407" s="15" t="s">
        <v>108</v>
      </c>
      <c r="V1407" s="15" t="s">
        <v>76</v>
      </c>
      <c r="W1407">
        <v>434</v>
      </c>
      <c r="X1407">
        <v>294.45</v>
      </c>
      <c r="Y1407" s="15">
        <v>127791.3</v>
      </c>
      <c r="Z1407">
        <v>11.8</v>
      </c>
      <c r="AA1407">
        <v>19</v>
      </c>
      <c r="AB1407">
        <v>1141</v>
      </c>
      <c r="AC1407" t="s">
        <v>188</v>
      </c>
      <c r="AD1407">
        <v>16472</v>
      </c>
      <c r="AE1407">
        <v>111319.3</v>
      </c>
    </row>
    <row r="1408" spans="1:31" x14ac:dyDescent="0.25">
      <c r="A1408" s="15">
        <v>101406</v>
      </c>
      <c r="B1408" s="1">
        <v>45795</v>
      </c>
      <c r="C1408" s="1" t="str">
        <f>TEXT(Table1[[#This Row],[Order Date]],"dddd")</f>
        <v>Sunday</v>
      </c>
      <c r="D1408" s="16" t="str">
        <f>TEXT(Table1[[#This Row],[Order Date]],"mmmm")</f>
        <v>May</v>
      </c>
      <c r="E1408" s="1">
        <v>45800</v>
      </c>
      <c r="F1408" s="1" t="str">
        <f>TEXT(Table1[[#This Row],[Shipment Date]],"dddd")</f>
        <v>Friday</v>
      </c>
      <c r="G1408" s="1" t="str">
        <f>TEXT(Table1[[#This Row],[Shipment Date]],"mmmm")</f>
        <v>May</v>
      </c>
      <c r="H1408" s="1">
        <v>45820</v>
      </c>
      <c r="I1408" s="16" t="str">
        <f>TEXT(Table1[[#This Row],[Delivery Date]],"dddd")</f>
        <v>Thursday</v>
      </c>
      <c r="J1408" s="1" t="str">
        <f>TEXT(Table1[[#This Row],[Delivery Date]],"mmmm")</f>
        <v>June</v>
      </c>
      <c r="K1408" t="s">
        <v>3517</v>
      </c>
      <c r="L1408" s="15" t="s">
        <v>32</v>
      </c>
      <c r="M1408" s="15" t="s">
        <v>95</v>
      </c>
      <c r="N1408" t="s">
        <v>3518</v>
      </c>
      <c r="O1408" s="15" t="s">
        <v>182</v>
      </c>
      <c r="P1408" s="15" t="s">
        <v>80</v>
      </c>
      <c r="Q1408" t="s">
        <v>3519</v>
      </c>
      <c r="R1408" t="s">
        <v>113</v>
      </c>
      <c r="S1408" t="s">
        <v>38</v>
      </c>
      <c r="T1408" t="s">
        <v>66</v>
      </c>
      <c r="U1408" s="15" t="s">
        <v>67</v>
      </c>
      <c r="V1408" s="15" t="s">
        <v>76</v>
      </c>
      <c r="W1408">
        <v>346</v>
      </c>
      <c r="X1408">
        <v>184.5</v>
      </c>
      <c r="Y1408" s="15">
        <v>63837</v>
      </c>
      <c r="Z1408">
        <v>14.32</v>
      </c>
      <c r="AA1408">
        <v>20</v>
      </c>
      <c r="AB1408">
        <v>2014</v>
      </c>
      <c r="AC1408" t="s">
        <v>47</v>
      </c>
      <c r="AD1408">
        <v>-29.21</v>
      </c>
      <c r="AE1408">
        <v>63866.21</v>
      </c>
    </row>
    <row r="1409" spans="1:31" x14ac:dyDescent="0.25">
      <c r="A1409" s="15">
        <v>101407</v>
      </c>
      <c r="B1409" s="1">
        <v>45454</v>
      </c>
      <c r="C1409" s="1" t="str">
        <f>TEXT(Table1[[#This Row],[Order Date]],"dddd")</f>
        <v>Tuesday</v>
      </c>
      <c r="D1409" s="16" t="str">
        <f>TEXT(Table1[[#This Row],[Order Date]],"mmmm")</f>
        <v>June</v>
      </c>
      <c r="E1409" s="1">
        <v>45454</v>
      </c>
      <c r="F1409" s="1" t="str">
        <f>TEXT(Table1[[#This Row],[Shipment Date]],"dddd")</f>
        <v>Tuesday</v>
      </c>
      <c r="G1409" s="1" t="str">
        <f>TEXT(Table1[[#This Row],[Shipment Date]],"mmmm")</f>
        <v>June</v>
      </c>
      <c r="H1409" s="1">
        <v>45465</v>
      </c>
      <c r="I1409" s="16" t="str">
        <f>TEXT(Table1[[#This Row],[Delivery Date]],"dddd")</f>
        <v>Saturday</v>
      </c>
      <c r="J1409" s="1" t="str">
        <f>TEXT(Table1[[#This Row],[Delivery Date]],"mmmm")</f>
        <v>June</v>
      </c>
      <c r="K1409" t="s">
        <v>3520</v>
      </c>
      <c r="L1409" s="15" t="s">
        <v>65</v>
      </c>
      <c r="M1409" s="15" t="s">
        <v>142</v>
      </c>
      <c r="N1409" t="s">
        <v>3521</v>
      </c>
      <c r="O1409" s="15" t="s">
        <v>51</v>
      </c>
      <c r="P1409" s="15" t="s">
        <v>52</v>
      </c>
      <c r="Q1409" t="s">
        <v>3522</v>
      </c>
      <c r="R1409" t="s">
        <v>187</v>
      </c>
      <c r="S1409" t="s">
        <v>38</v>
      </c>
      <c r="T1409" t="s">
        <v>55</v>
      </c>
      <c r="U1409" s="15" t="s">
        <v>56</v>
      </c>
      <c r="V1409" s="15" t="s">
        <v>123</v>
      </c>
      <c r="W1409">
        <v>464</v>
      </c>
      <c r="X1409">
        <v>75.66</v>
      </c>
      <c r="Y1409" s="15">
        <v>35106.239999999998</v>
      </c>
      <c r="Z1409">
        <v>21.97</v>
      </c>
      <c r="AA1409">
        <v>11</v>
      </c>
      <c r="AB1409">
        <v>1190</v>
      </c>
      <c r="AC1409" t="s">
        <v>36</v>
      </c>
      <c r="AD1409">
        <v>4159.76</v>
      </c>
      <c r="AE1409">
        <v>30946.479999999996</v>
      </c>
    </row>
    <row r="1410" spans="1:31" x14ac:dyDescent="0.25">
      <c r="A1410" s="15">
        <v>101408</v>
      </c>
      <c r="B1410" s="1">
        <v>45371</v>
      </c>
      <c r="C1410" s="1" t="str">
        <f>TEXT(Table1[[#This Row],[Order Date]],"dddd")</f>
        <v>Wednesday</v>
      </c>
      <c r="D1410" s="16" t="str">
        <f>TEXT(Table1[[#This Row],[Order Date]],"mmmm")</f>
        <v>March</v>
      </c>
      <c r="E1410" s="1">
        <v>45376</v>
      </c>
      <c r="F1410" s="1" t="str">
        <f>TEXT(Table1[[#This Row],[Shipment Date]],"dddd")</f>
        <v>Monday</v>
      </c>
      <c r="G1410" s="1" t="str">
        <f>TEXT(Table1[[#This Row],[Shipment Date]],"mmmm")</f>
        <v>March</v>
      </c>
      <c r="H1410" s="1">
        <v>45394</v>
      </c>
      <c r="I1410" s="16" t="str">
        <f>TEXT(Table1[[#This Row],[Delivery Date]],"dddd")</f>
        <v>Friday</v>
      </c>
      <c r="J1410" s="1" t="str">
        <f>TEXT(Table1[[#This Row],[Delivery Date]],"mmmm")</f>
        <v>April</v>
      </c>
      <c r="K1410" t="s">
        <v>3523</v>
      </c>
      <c r="L1410" s="15" t="s">
        <v>25</v>
      </c>
      <c r="M1410" s="15" t="s">
        <v>26</v>
      </c>
      <c r="N1410" t="s">
        <v>3524</v>
      </c>
      <c r="O1410" s="15" t="s">
        <v>144</v>
      </c>
      <c r="P1410" s="15" t="s">
        <v>52</v>
      </c>
      <c r="Q1410" t="s">
        <v>3525</v>
      </c>
      <c r="R1410" t="s">
        <v>122</v>
      </c>
      <c r="S1410" t="s">
        <v>65</v>
      </c>
      <c r="T1410" t="s">
        <v>74</v>
      </c>
      <c r="U1410" s="15" t="s">
        <v>75</v>
      </c>
      <c r="V1410" s="15" t="s">
        <v>76</v>
      </c>
      <c r="W1410">
        <v>455</v>
      </c>
      <c r="X1410">
        <v>24.9</v>
      </c>
      <c r="Y1410" s="15">
        <v>11329.5</v>
      </c>
      <c r="Z1410">
        <v>16.309999999999999</v>
      </c>
      <c r="AA1410">
        <v>18</v>
      </c>
      <c r="AB1410">
        <v>1637</v>
      </c>
      <c r="AC1410" t="s">
        <v>47</v>
      </c>
      <c r="AD1410">
        <v>-67.08</v>
      </c>
      <c r="AE1410">
        <v>11396.58</v>
      </c>
    </row>
    <row r="1411" spans="1:31" x14ac:dyDescent="0.25">
      <c r="A1411" s="15">
        <v>101409</v>
      </c>
      <c r="B1411" s="1">
        <v>45501</v>
      </c>
      <c r="C1411" s="1" t="str">
        <f>TEXT(Table1[[#This Row],[Order Date]],"dddd")</f>
        <v>Sunday</v>
      </c>
      <c r="D1411" s="16" t="str">
        <f>TEXT(Table1[[#This Row],[Order Date]],"mmmm")</f>
        <v>July</v>
      </c>
      <c r="E1411" s="1">
        <v>45502</v>
      </c>
      <c r="F1411" s="1" t="str">
        <f>TEXT(Table1[[#This Row],[Shipment Date]],"dddd")</f>
        <v>Monday</v>
      </c>
      <c r="G1411" s="1" t="str">
        <f>TEXT(Table1[[#This Row],[Shipment Date]],"mmmm")</f>
        <v>July</v>
      </c>
      <c r="H1411" s="1">
        <v>45512</v>
      </c>
      <c r="I1411" s="16" t="str">
        <f>TEXT(Table1[[#This Row],[Delivery Date]],"dddd")</f>
        <v>Thursday</v>
      </c>
      <c r="J1411" s="1" t="str">
        <f>TEXT(Table1[[#This Row],[Delivery Date]],"mmmm")</f>
        <v>August</v>
      </c>
      <c r="K1411" t="s">
        <v>3526</v>
      </c>
      <c r="L1411" s="15" t="s">
        <v>32</v>
      </c>
      <c r="M1411" s="15" t="s">
        <v>137</v>
      </c>
      <c r="N1411" t="s">
        <v>3527</v>
      </c>
      <c r="O1411" s="15" t="s">
        <v>61</v>
      </c>
      <c r="P1411" s="15" t="s">
        <v>62</v>
      </c>
      <c r="Q1411" t="s">
        <v>3528</v>
      </c>
      <c r="R1411" t="s">
        <v>64</v>
      </c>
      <c r="S1411" t="s">
        <v>25</v>
      </c>
      <c r="T1411" t="s">
        <v>203</v>
      </c>
      <c r="U1411" s="15" t="s">
        <v>204</v>
      </c>
      <c r="V1411" s="15" t="s">
        <v>35</v>
      </c>
      <c r="W1411">
        <v>189</v>
      </c>
      <c r="X1411">
        <v>14.25</v>
      </c>
      <c r="Y1411" s="15">
        <v>2693.25</v>
      </c>
      <c r="Z1411">
        <v>17.829999999999998</v>
      </c>
      <c r="AA1411">
        <v>10</v>
      </c>
      <c r="AB1411">
        <v>501</v>
      </c>
      <c r="AC1411" t="s">
        <v>47</v>
      </c>
      <c r="AD1411">
        <v>-158.04</v>
      </c>
      <c r="AE1411">
        <v>2851.29</v>
      </c>
    </row>
    <row r="1412" spans="1:31" x14ac:dyDescent="0.25">
      <c r="A1412" s="15">
        <v>101410</v>
      </c>
      <c r="B1412" s="1">
        <v>45580</v>
      </c>
      <c r="C1412" s="1" t="str">
        <f>TEXT(Table1[[#This Row],[Order Date]],"dddd")</f>
        <v>Tuesday</v>
      </c>
      <c r="D1412" s="16" t="str">
        <f>TEXT(Table1[[#This Row],[Order Date]],"mmmm")</f>
        <v>October</v>
      </c>
      <c r="E1412" s="1">
        <v>45584</v>
      </c>
      <c r="F1412" s="1" t="str">
        <f>TEXT(Table1[[#This Row],[Shipment Date]],"dddd")</f>
        <v>Saturday</v>
      </c>
      <c r="G1412" s="1" t="str">
        <f>TEXT(Table1[[#This Row],[Shipment Date]],"mmmm")</f>
        <v>October</v>
      </c>
      <c r="H1412" s="1">
        <v>45589</v>
      </c>
      <c r="I1412" s="16" t="str">
        <f>TEXT(Table1[[#This Row],[Delivery Date]],"dddd")</f>
        <v>Thursday</v>
      </c>
      <c r="J1412" s="1" t="str">
        <f>TEXT(Table1[[#This Row],[Delivery Date]],"mmmm")</f>
        <v>October</v>
      </c>
      <c r="K1412" t="s">
        <v>3529</v>
      </c>
      <c r="L1412" s="15" t="s">
        <v>38</v>
      </c>
      <c r="M1412" s="15" t="s">
        <v>217</v>
      </c>
      <c r="N1412" t="s">
        <v>3530</v>
      </c>
      <c r="O1412" s="15" t="s">
        <v>230</v>
      </c>
      <c r="P1412" s="15" t="s">
        <v>80</v>
      </c>
      <c r="Q1412" t="s">
        <v>2548</v>
      </c>
      <c r="R1412" t="s">
        <v>113</v>
      </c>
      <c r="S1412" t="s">
        <v>38</v>
      </c>
      <c r="T1412" t="s">
        <v>33</v>
      </c>
      <c r="U1412" s="15" t="s">
        <v>34</v>
      </c>
      <c r="V1412" s="15" t="s">
        <v>68</v>
      </c>
      <c r="W1412">
        <v>265</v>
      </c>
      <c r="X1412">
        <v>54.11</v>
      </c>
      <c r="Y1412" s="15">
        <v>14339.15</v>
      </c>
      <c r="Z1412">
        <v>33.840000000000003</v>
      </c>
      <c r="AA1412">
        <v>5</v>
      </c>
      <c r="AB1412">
        <v>1771</v>
      </c>
      <c r="AC1412" t="s">
        <v>36</v>
      </c>
      <c r="AD1412">
        <v>1709.53</v>
      </c>
      <c r="AE1412">
        <v>12629.619999999999</v>
      </c>
    </row>
    <row r="1413" spans="1:31" x14ac:dyDescent="0.25">
      <c r="A1413" s="15">
        <v>101411</v>
      </c>
      <c r="B1413" s="1">
        <v>45395</v>
      </c>
      <c r="C1413" s="1" t="str">
        <f>TEXT(Table1[[#This Row],[Order Date]],"dddd")</f>
        <v>Saturday</v>
      </c>
      <c r="D1413" s="16" t="str">
        <f>TEXT(Table1[[#This Row],[Order Date]],"mmmm")</f>
        <v>April</v>
      </c>
      <c r="E1413" s="1">
        <v>45397</v>
      </c>
      <c r="F1413" s="1" t="str">
        <f>TEXT(Table1[[#This Row],[Shipment Date]],"dddd")</f>
        <v>Monday</v>
      </c>
      <c r="G1413" s="1" t="str">
        <f>TEXT(Table1[[#This Row],[Shipment Date]],"mmmm")</f>
        <v>April</v>
      </c>
      <c r="H1413" s="1">
        <v>45401</v>
      </c>
      <c r="I1413" s="16" t="str">
        <f>TEXT(Table1[[#This Row],[Delivery Date]],"dddd")</f>
        <v>Friday</v>
      </c>
      <c r="J1413" s="1" t="str">
        <f>TEXT(Table1[[#This Row],[Delivery Date]],"mmmm")</f>
        <v>April</v>
      </c>
      <c r="K1413" t="s">
        <v>2055</v>
      </c>
      <c r="L1413" s="15" t="s">
        <v>32</v>
      </c>
      <c r="M1413" s="15" t="s">
        <v>255</v>
      </c>
      <c r="N1413" t="s">
        <v>3531</v>
      </c>
      <c r="O1413" s="15" t="s">
        <v>61</v>
      </c>
      <c r="P1413" s="15" t="s">
        <v>62</v>
      </c>
      <c r="Q1413" t="s">
        <v>1829</v>
      </c>
      <c r="R1413" t="s">
        <v>118</v>
      </c>
      <c r="S1413" t="s">
        <v>32</v>
      </c>
      <c r="T1413" t="s">
        <v>55</v>
      </c>
      <c r="U1413" s="15" t="s">
        <v>56</v>
      </c>
      <c r="V1413" s="15" t="s">
        <v>35</v>
      </c>
      <c r="W1413">
        <v>47</v>
      </c>
      <c r="X1413">
        <v>11.83</v>
      </c>
      <c r="Y1413" s="15">
        <v>556.01</v>
      </c>
      <c r="Z1413">
        <v>10.23</v>
      </c>
      <c r="AA1413">
        <v>4</v>
      </c>
      <c r="AB1413">
        <v>1978</v>
      </c>
      <c r="AC1413" t="s">
        <v>36</v>
      </c>
      <c r="AD1413">
        <v>73.849999999999994</v>
      </c>
      <c r="AE1413">
        <v>482.15999999999997</v>
      </c>
    </row>
    <row r="1414" spans="1:31" x14ac:dyDescent="0.25">
      <c r="A1414" s="15">
        <v>101412</v>
      </c>
      <c r="B1414" s="1">
        <v>45648</v>
      </c>
      <c r="C1414" s="1" t="str">
        <f>TEXT(Table1[[#This Row],[Order Date]],"dddd")</f>
        <v>Sunday</v>
      </c>
      <c r="D1414" s="16" t="str">
        <f>TEXT(Table1[[#This Row],[Order Date]],"mmmm")</f>
        <v>December</v>
      </c>
      <c r="E1414" s="1">
        <v>45653</v>
      </c>
      <c r="F1414" s="1" t="str">
        <f>TEXT(Table1[[#This Row],[Shipment Date]],"dddd")</f>
        <v>Friday</v>
      </c>
      <c r="G1414" s="1" t="str">
        <f>TEXT(Table1[[#This Row],[Shipment Date]],"mmmm")</f>
        <v>December</v>
      </c>
      <c r="H1414" s="1">
        <v>45657</v>
      </c>
      <c r="I1414" s="16" t="str">
        <f>TEXT(Table1[[#This Row],[Delivery Date]],"dddd")</f>
        <v>Tuesday</v>
      </c>
      <c r="J1414" s="1" t="str">
        <f>TEXT(Table1[[#This Row],[Delivery Date]],"mmmm")</f>
        <v>December</v>
      </c>
      <c r="K1414" t="s">
        <v>3532</v>
      </c>
      <c r="L1414" s="15" t="s">
        <v>32</v>
      </c>
      <c r="M1414" s="15" t="s">
        <v>95</v>
      </c>
      <c r="N1414" t="s">
        <v>3533</v>
      </c>
      <c r="O1414" s="15" t="s">
        <v>191</v>
      </c>
      <c r="P1414" s="15" t="s">
        <v>62</v>
      </c>
      <c r="Q1414" t="s">
        <v>3534</v>
      </c>
      <c r="R1414" t="s">
        <v>212</v>
      </c>
      <c r="S1414" t="s">
        <v>25</v>
      </c>
      <c r="T1414" t="s">
        <v>74</v>
      </c>
      <c r="U1414" s="15" t="s">
        <v>75</v>
      </c>
      <c r="V1414" s="15" t="s">
        <v>123</v>
      </c>
      <c r="W1414">
        <v>434</v>
      </c>
      <c r="X1414">
        <v>38.67</v>
      </c>
      <c r="Y1414" s="15">
        <v>16782.78</v>
      </c>
      <c r="Z1414">
        <v>21.24</v>
      </c>
      <c r="AA1414">
        <v>4</v>
      </c>
      <c r="AB1414">
        <v>2474</v>
      </c>
      <c r="AC1414" t="s">
        <v>36</v>
      </c>
      <c r="AD1414">
        <v>2377.25</v>
      </c>
      <c r="AE1414">
        <v>14405.529999999999</v>
      </c>
    </row>
    <row r="1415" spans="1:31" x14ac:dyDescent="0.25">
      <c r="A1415" s="15">
        <v>101413</v>
      </c>
      <c r="B1415" s="1">
        <v>45593</v>
      </c>
      <c r="C1415" s="1" t="str">
        <f>TEXT(Table1[[#This Row],[Order Date]],"dddd")</f>
        <v>Monday</v>
      </c>
      <c r="D1415" s="16" t="str">
        <f>TEXT(Table1[[#This Row],[Order Date]],"mmmm")</f>
        <v>October</v>
      </c>
      <c r="E1415" s="1">
        <v>45595</v>
      </c>
      <c r="F1415" s="1" t="str">
        <f>TEXT(Table1[[#This Row],[Shipment Date]],"dddd")</f>
        <v>Wednesday</v>
      </c>
      <c r="G1415" s="1" t="str">
        <f>TEXT(Table1[[#This Row],[Shipment Date]],"mmmm")</f>
        <v>October</v>
      </c>
      <c r="H1415" s="1">
        <v>45596</v>
      </c>
      <c r="I1415" s="16" t="str">
        <f>TEXT(Table1[[#This Row],[Delivery Date]],"dddd")</f>
        <v>Thursday</v>
      </c>
      <c r="J1415" s="1" t="str">
        <f>TEXT(Table1[[#This Row],[Delivery Date]],"mmmm")</f>
        <v>October</v>
      </c>
      <c r="K1415" t="s">
        <v>3535</v>
      </c>
      <c r="L1415" s="15" t="s">
        <v>25</v>
      </c>
      <c r="M1415" s="15" t="s">
        <v>169</v>
      </c>
      <c r="N1415" t="s">
        <v>3536</v>
      </c>
      <c r="O1415" s="15" t="s">
        <v>368</v>
      </c>
      <c r="P1415" s="15" t="s">
        <v>29</v>
      </c>
      <c r="Q1415" t="s">
        <v>737</v>
      </c>
      <c r="R1415" t="s">
        <v>44</v>
      </c>
      <c r="S1415" t="s">
        <v>54</v>
      </c>
      <c r="T1415" t="s">
        <v>92</v>
      </c>
      <c r="U1415" s="15" t="s">
        <v>93</v>
      </c>
      <c r="V1415" s="15" t="s">
        <v>68</v>
      </c>
      <c r="W1415">
        <v>18</v>
      </c>
      <c r="X1415">
        <v>96.14</v>
      </c>
      <c r="Y1415" s="15">
        <v>1730.52</v>
      </c>
      <c r="Z1415">
        <v>29.68</v>
      </c>
      <c r="AA1415">
        <v>1</v>
      </c>
      <c r="AB1415">
        <v>3335</v>
      </c>
      <c r="AC1415" t="s">
        <v>36</v>
      </c>
      <c r="AD1415">
        <v>233.33</v>
      </c>
      <c r="AE1415">
        <v>1497.19</v>
      </c>
    </row>
    <row r="1416" spans="1:31" x14ac:dyDescent="0.25">
      <c r="A1416" s="15">
        <v>101414</v>
      </c>
      <c r="B1416" s="1">
        <v>45973</v>
      </c>
      <c r="C1416" s="1" t="str">
        <f>TEXT(Table1[[#This Row],[Order Date]],"dddd")</f>
        <v>Wednesday</v>
      </c>
      <c r="D1416" s="16" t="str">
        <f>TEXT(Table1[[#This Row],[Order Date]],"mmmm")</f>
        <v>November</v>
      </c>
      <c r="E1416" s="1">
        <v>45978</v>
      </c>
      <c r="F1416" s="1" t="str">
        <f>TEXT(Table1[[#This Row],[Shipment Date]],"dddd")</f>
        <v>Monday</v>
      </c>
      <c r="G1416" s="1" t="str">
        <f>TEXT(Table1[[#This Row],[Shipment Date]],"mmmm")</f>
        <v>November</v>
      </c>
      <c r="H1416" s="1">
        <v>45988</v>
      </c>
      <c r="I1416" s="16" t="str">
        <f>TEXT(Table1[[#This Row],[Delivery Date]],"dddd")</f>
        <v>Thursday</v>
      </c>
      <c r="J1416" s="1" t="str">
        <f>TEXT(Table1[[#This Row],[Delivery Date]],"mmmm")</f>
        <v>November</v>
      </c>
      <c r="K1416" t="s">
        <v>3537</v>
      </c>
      <c r="L1416" s="15" t="s">
        <v>54</v>
      </c>
      <c r="M1416" s="15" t="s">
        <v>165</v>
      </c>
      <c r="N1416" t="s">
        <v>3538</v>
      </c>
      <c r="O1416" s="15" t="s">
        <v>368</v>
      </c>
      <c r="P1416" s="15" t="s">
        <v>29</v>
      </c>
      <c r="Q1416" t="s">
        <v>3539</v>
      </c>
      <c r="R1416" t="s">
        <v>91</v>
      </c>
      <c r="S1416" t="s">
        <v>38</v>
      </c>
      <c r="T1416" t="s">
        <v>74</v>
      </c>
      <c r="U1416" s="15" t="s">
        <v>75</v>
      </c>
      <c r="V1416" s="15" t="s">
        <v>123</v>
      </c>
      <c r="W1416">
        <v>381</v>
      </c>
      <c r="X1416">
        <v>17.8</v>
      </c>
      <c r="Y1416" s="15">
        <v>6781.8</v>
      </c>
      <c r="Z1416">
        <v>19.95</v>
      </c>
      <c r="AA1416">
        <v>10</v>
      </c>
      <c r="AB1416">
        <v>2143</v>
      </c>
      <c r="AC1416" t="s">
        <v>36</v>
      </c>
      <c r="AD1416">
        <v>784.63</v>
      </c>
      <c r="AE1416">
        <v>5997.17</v>
      </c>
    </row>
    <row r="1417" spans="1:31" x14ac:dyDescent="0.25">
      <c r="A1417" s="15">
        <v>101415</v>
      </c>
      <c r="B1417" s="1">
        <v>45991</v>
      </c>
      <c r="C1417" s="1" t="str">
        <f>TEXT(Table1[[#This Row],[Order Date]],"dddd")</f>
        <v>Sunday</v>
      </c>
      <c r="D1417" s="16" t="str">
        <f>TEXT(Table1[[#This Row],[Order Date]],"mmmm")</f>
        <v>November</v>
      </c>
      <c r="E1417" s="1">
        <v>45994</v>
      </c>
      <c r="F1417" s="1" t="str">
        <f>TEXT(Table1[[#This Row],[Shipment Date]],"dddd")</f>
        <v>Wednesday</v>
      </c>
      <c r="G1417" s="1" t="str">
        <f>TEXT(Table1[[#This Row],[Shipment Date]],"mmmm")</f>
        <v>December</v>
      </c>
      <c r="H1417" s="1">
        <v>46001</v>
      </c>
      <c r="I1417" s="16" t="str">
        <f>TEXT(Table1[[#This Row],[Delivery Date]],"dddd")</f>
        <v>Wednesday</v>
      </c>
      <c r="J1417" s="1" t="str">
        <f>TEXT(Table1[[#This Row],[Delivery Date]],"mmmm")</f>
        <v>December</v>
      </c>
      <c r="K1417" t="s">
        <v>3540</v>
      </c>
      <c r="L1417" s="15" t="s">
        <v>32</v>
      </c>
      <c r="M1417" s="15" t="s">
        <v>137</v>
      </c>
      <c r="N1417" t="s">
        <v>3541</v>
      </c>
      <c r="O1417" s="15" t="s">
        <v>207</v>
      </c>
      <c r="P1417" s="15" t="s">
        <v>80</v>
      </c>
      <c r="Q1417" t="s">
        <v>3542</v>
      </c>
      <c r="R1417" t="s">
        <v>122</v>
      </c>
      <c r="S1417" t="s">
        <v>38</v>
      </c>
      <c r="T1417" t="s">
        <v>55</v>
      </c>
      <c r="U1417" s="15" t="s">
        <v>56</v>
      </c>
      <c r="V1417" s="15" t="s">
        <v>35</v>
      </c>
      <c r="W1417">
        <v>239</v>
      </c>
      <c r="X1417">
        <v>159.05000000000001</v>
      </c>
      <c r="Y1417" s="15">
        <v>38012.949999999997</v>
      </c>
      <c r="Z1417">
        <v>19.25</v>
      </c>
      <c r="AA1417">
        <v>7</v>
      </c>
      <c r="AB1417">
        <v>104</v>
      </c>
      <c r="AC1417" t="s">
        <v>47</v>
      </c>
      <c r="AD1417">
        <v>-247.25</v>
      </c>
      <c r="AE1417">
        <v>38260.199999999997</v>
      </c>
    </row>
    <row r="1418" spans="1:31" x14ac:dyDescent="0.25">
      <c r="A1418" s="15">
        <v>101416</v>
      </c>
      <c r="B1418" s="1">
        <v>45645</v>
      </c>
      <c r="C1418" s="1" t="str">
        <f>TEXT(Table1[[#This Row],[Order Date]],"dddd")</f>
        <v>Thursday</v>
      </c>
      <c r="D1418" s="16" t="str">
        <f>TEXT(Table1[[#This Row],[Order Date]],"mmmm")</f>
        <v>December</v>
      </c>
      <c r="E1418" s="1">
        <v>45648</v>
      </c>
      <c r="F1418" s="1" t="str">
        <f>TEXT(Table1[[#This Row],[Shipment Date]],"dddd")</f>
        <v>Sunday</v>
      </c>
      <c r="G1418" s="1" t="str">
        <f>TEXT(Table1[[#This Row],[Shipment Date]],"mmmm")</f>
        <v>December</v>
      </c>
      <c r="H1418" s="1">
        <v>45665</v>
      </c>
      <c r="I1418" s="16" t="str">
        <f>TEXT(Table1[[#This Row],[Delivery Date]],"dddd")</f>
        <v>Wednesday</v>
      </c>
      <c r="J1418" s="1" t="str">
        <f>TEXT(Table1[[#This Row],[Delivery Date]],"mmmm")</f>
        <v>January</v>
      </c>
      <c r="K1418" t="s">
        <v>3543</v>
      </c>
      <c r="L1418" s="15" t="s">
        <v>38</v>
      </c>
      <c r="M1418" s="15" t="s">
        <v>39</v>
      </c>
      <c r="N1418" t="s">
        <v>3544</v>
      </c>
      <c r="O1418" s="15" t="s">
        <v>207</v>
      </c>
      <c r="P1418" s="15" t="s">
        <v>80</v>
      </c>
      <c r="Q1418" t="s">
        <v>2816</v>
      </c>
      <c r="R1418" t="s">
        <v>91</v>
      </c>
      <c r="S1418" t="s">
        <v>65</v>
      </c>
      <c r="T1418" t="s">
        <v>55</v>
      </c>
      <c r="U1418" s="15" t="s">
        <v>56</v>
      </c>
      <c r="V1418" s="15" t="s">
        <v>76</v>
      </c>
      <c r="W1418">
        <v>69</v>
      </c>
      <c r="X1418">
        <v>282.63</v>
      </c>
      <c r="Y1418" s="15">
        <v>19501.47</v>
      </c>
      <c r="Z1418">
        <v>9.2799999999999994</v>
      </c>
      <c r="AA1418">
        <v>17</v>
      </c>
      <c r="AB1418">
        <v>409</v>
      </c>
      <c r="AC1418" t="s">
        <v>36</v>
      </c>
      <c r="AD1418">
        <v>1753.97</v>
      </c>
      <c r="AE1418">
        <v>17747.5</v>
      </c>
    </row>
    <row r="1419" spans="1:31" x14ac:dyDescent="0.25">
      <c r="A1419" s="15">
        <v>101417</v>
      </c>
      <c r="B1419" s="1">
        <v>45562</v>
      </c>
      <c r="C1419" s="1" t="str">
        <f>TEXT(Table1[[#This Row],[Order Date]],"dddd")</f>
        <v>Friday</v>
      </c>
      <c r="D1419" s="16" t="str">
        <f>TEXT(Table1[[#This Row],[Order Date]],"mmmm")</f>
        <v>September</v>
      </c>
      <c r="E1419" s="1">
        <v>45564</v>
      </c>
      <c r="F1419" s="1" t="str">
        <f>TEXT(Table1[[#This Row],[Shipment Date]],"dddd")</f>
        <v>Sunday</v>
      </c>
      <c r="G1419" s="1" t="str">
        <f>TEXT(Table1[[#This Row],[Shipment Date]],"mmmm")</f>
        <v>September</v>
      </c>
      <c r="H1419" s="1">
        <v>45572</v>
      </c>
      <c r="I1419" s="16" t="str">
        <f>TEXT(Table1[[#This Row],[Delivery Date]],"dddd")</f>
        <v>Monday</v>
      </c>
      <c r="J1419" s="1" t="str">
        <f>TEXT(Table1[[#This Row],[Delivery Date]],"mmmm")</f>
        <v>October</v>
      </c>
      <c r="K1419" t="s">
        <v>3545</v>
      </c>
      <c r="L1419" s="15" t="s">
        <v>25</v>
      </c>
      <c r="M1419" s="15" t="s">
        <v>59</v>
      </c>
      <c r="N1419" t="s">
        <v>3546</v>
      </c>
      <c r="O1419" s="15" t="s">
        <v>41</v>
      </c>
      <c r="P1419" s="15" t="s">
        <v>42</v>
      </c>
      <c r="Q1419" t="s">
        <v>3181</v>
      </c>
      <c r="R1419" t="s">
        <v>187</v>
      </c>
      <c r="S1419" t="s">
        <v>38</v>
      </c>
      <c r="T1419" t="s">
        <v>203</v>
      </c>
      <c r="U1419" s="15" t="s">
        <v>204</v>
      </c>
      <c r="V1419" s="15" t="s">
        <v>35</v>
      </c>
      <c r="W1419">
        <v>77</v>
      </c>
      <c r="X1419">
        <v>388.89</v>
      </c>
      <c r="Y1419" s="15">
        <v>29944.53</v>
      </c>
      <c r="Z1419">
        <v>14.66</v>
      </c>
      <c r="AA1419">
        <v>8</v>
      </c>
      <c r="AB1419">
        <v>482</v>
      </c>
      <c r="AC1419" t="s">
        <v>36</v>
      </c>
      <c r="AD1419">
        <v>4655.8599999999997</v>
      </c>
      <c r="AE1419">
        <v>25288.67</v>
      </c>
    </row>
    <row r="1420" spans="1:31" x14ac:dyDescent="0.25">
      <c r="A1420" s="15">
        <v>101418</v>
      </c>
      <c r="B1420" s="1">
        <v>45841</v>
      </c>
      <c r="C1420" s="1" t="str">
        <f>TEXT(Table1[[#This Row],[Order Date]],"dddd")</f>
        <v>Thursday</v>
      </c>
      <c r="D1420" s="16" t="str">
        <f>TEXT(Table1[[#This Row],[Order Date]],"mmmm")</f>
        <v>July</v>
      </c>
      <c r="E1420" s="1">
        <v>45843</v>
      </c>
      <c r="F1420" s="1" t="str">
        <f>TEXT(Table1[[#This Row],[Shipment Date]],"dddd")</f>
        <v>Saturday</v>
      </c>
      <c r="G1420" s="1" t="str">
        <f>TEXT(Table1[[#This Row],[Shipment Date]],"mmmm")</f>
        <v>July</v>
      </c>
      <c r="H1420" s="1">
        <v>45848</v>
      </c>
      <c r="I1420" s="16" t="str">
        <f>TEXT(Table1[[#This Row],[Delivery Date]],"dddd")</f>
        <v>Thursday</v>
      </c>
      <c r="J1420" s="1" t="str">
        <f>TEXT(Table1[[#This Row],[Delivery Date]],"mmmm")</f>
        <v>July</v>
      </c>
      <c r="K1420" t="s">
        <v>3547</v>
      </c>
      <c r="L1420" s="15" t="s">
        <v>54</v>
      </c>
      <c r="M1420" s="15" t="s">
        <v>225</v>
      </c>
      <c r="N1420" t="s">
        <v>3548</v>
      </c>
      <c r="O1420" s="15" t="s">
        <v>198</v>
      </c>
      <c r="P1420" s="15" t="s">
        <v>52</v>
      </c>
      <c r="Q1420" t="s">
        <v>3549</v>
      </c>
      <c r="R1420" t="s">
        <v>113</v>
      </c>
      <c r="S1420" t="s">
        <v>38</v>
      </c>
      <c r="T1420" t="s">
        <v>55</v>
      </c>
      <c r="U1420" s="15" t="s">
        <v>56</v>
      </c>
      <c r="V1420" s="15" t="s">
        <v>35</v>
      </c>
      <c r="W1420">
        <v>356</v>
      </c>
      <c r="X1420">
        <v>87.23</v>
      </c>
      <c r="Y1420" s="15">
        <v>31053.88</v>
      </c>
      <c r="Z1420">
        <v>22.57</v>
      </c>
      <c r="AA1420">
        <v>5</v>
      </c>
      <c r="AB1420">
        <v>1902</v>
      </c>
      <c r="AC1420" t="s">
        <v>36</v>
      </c>
      <c r="AD1420">
        <v>4495.2700000000004</v>
      </c>
      <c r="AE1420">
        <v>26558.61</v>
      </c>
    </row>
    <row r="1421" spans="1:31" x14ac:dyDescent="0.25">
      <c r="A1421" s="15">
        <v>101419</v>
      </c>
      <c r="B1421" s="1">
        <v>45614</v>
      </c>
      <c r="C1421" s="1" t="str">
        <f>TEXT(Table1[[#This Row],[Order Date]],"dddd")</f>
        <v>Monday</v>
      </c>
      <c r="D1421" s="16" t="str">
        <f>TEXT(Table1[[#This Row],[Order Date]],"mmmm")</f>
        <v>November</v>
      </c>
      <c r="E1421" s="1">
        <v>45618</v>
      </c>
      <c r="F1421" s="1" t="str">
        <f>TEXT(Table1[[#This Row],[Shipment Date]],"dddd")</f>
        <v>Friday</v>
      </c>
      <c r="G1421" s="1" t="str">
        <f>TEXT(Table1[[#This Row],[Shipment Date]],"mmmm")</f>
        <v>November</v>
      </c>
      <c r="H1421" s="1">
        <v>45628</v>
      </c>
      <c r="I1421" s="16" t="str">
        <f>TEXT(Table1[[#This Row],[Delivery Date]],"dddd")</f>
        <v>Monday</v>
      </c>
      <c r="J1421" s="1" t="str">
        <f>TEXT(Table1[[#This Row],[Delivery Date]],"mmmm")</f>
        <v>December</v>
      </c>
      <c r="K1421" t="s">
        <v>3550</v>
      </c>
      <c r="L1421" s="15" t="s">
        <v>65</v>
      </c>
      <c r="M1421" s="15" t="s">
        <v>154</v>
      </c>
      <c r="N1421" t="s">
        <v>3551</v>
      </c>
      <c r="O1421" s="15" t="s">
        <v>191</v>
      </c>
      <c r="P1421" s="15" t="s">
        <v>62</v>
      </c>
      <c r="Q1421" t="s">
        <v>3552</v>
      </c>
      <c r="R1421" t="s">
        <v>113</v>
      </c>
      <c r="S1421" t="s">
        <v>38</v>
      </c>
      <c r="T1421" t="s">
        <v>203</v>
      </c>
      <c r="U1421" s="15" t="s">
        <v>204</v>
      </c>
      <c r="V1421" s="15" t="s">
        <v>35</v>
      </c>
      <c r="W1421">
        <v>84</v>
      </c>
      <c r="X1421">
        <v>41.04</v>
      </c>
      <c r="Y1421" s="15">
        <v>3447.36</v>
      </c>
      <c r="Z1421">
        <v>14.86</v>
      </c>
      <c r="AA1421">
        <v>10</v>
      </c>
      <c r="AB1421">
        <v>2520</v>
      </c>
      <c r="AC1421" t="s">
        <v>36</v>
      </c>
      <c r="AD1421">
        <v>571.83000000000004</v>
      </c>
      <c r="AE1421">
        <v>2875.53</v>
      </c>
    </row>
    <row r="1422" spans="1:31" x14ac:dyDescent="0.25">
      <c r="A1422" s="15">
        <v>101420</v>
      </c>
      <c r="B1422" s="1">
        <v>45458</v>
      </c>
      <c r="C1422" s="1" t="str">
        <f>TEXT(Table1[[#This Row],[Order Date]],"dddd")</f>
        <v>Saturday</v>
      </c>
      <c r="D1422" s="16" t="str">
        <f>TEXT(Table1[[#This Row],[Order Date]],"mmmm")</f>
        <v>June</v>
      </c>
      <c r="E1422" s="1">
        <v>45461</v>
      </c>
      <c r="F1422" s="1" t="str">
        <f>TEXT(Table1[[#This Row],[Shipment Date]],"dddd")</f>
        <v>Tuesday</v>
      </c>
      <c r="G1422" s="1" t="str">
        <f>TEXT(Table1[[#This Row],[Shipment Date]],"mmmm")</f>
        <v>June</v>
      </c>
      <c r="H1422" s="1">
        <v>45463</v>
      </c>
      <c r="I1422" s="16" t="str">
        <f>TEXT(Table1[[#This Row],[Delivery Date]],"dddd")</f>
        <v>Thursday</v>
      </c>
      <c r="J1422" s="1" t="str">
        <f>TEXT(Table1[[#This Row],[Delivery Date]],"mmmm")</f>
        <v>June</v>
      </c>
      <c r="K1422" t="s">
        <v>3553</v>
      </c>
      <c r="L1422" s="15" t="s">
        <v>32</v>
      </c>
      <c r="M1422" s="15" t="s">
        <v>180</v>
      </c>
      <c r="N1422" t="s">
        <v>3554</v>
      </c>
      <c r="O1422" s="15" t="s">
        <v>416</v>
      </c>
      <c r="P1422" s="15" t="s">
        <v>80</v>
      </c>
      <c r="Q1422" t="s">
        <v>2766</v>
      </c>
      <c r="R1422" t="s">
        <v>64</v>
      </c>
      <c r="S1422" t="s">
        <v>54</v>
      </c>
      <c r="T1422" t="s">
        <v>203</v>
      </c>
      <c r="U1422" s="15" t="s">
        <v>204</v>
      </c>
      <c r="V1422" s="15" t="s">
        <v>35</v>
      </c>
      <c r="W1422">
        <v>472</v>
      </c>
      <c r="X1422">
        <v>189.04</v>
      </c>
      <c r="Y1422" s="15">
        <v>89226.880000000005</v>
      </c>
      <c r="Z1422">
        <v>25.86</v>
      </c>
      <c r="AA1422">
        <v>2</v>
      </c>
      <c r="AB1422">
        <v>1721</v>
      </c>
      <c r="AC1422" t="s">
        <v>36</v>
      </c>
      <c r="AD1422">
        <v>5198.49</v>
      </c>
      <c r="AE1422">
        <v>84028.39</v>
      </c>
    </row>
    <row r="1423" spans="1:31" x14ac:dyDescent="0.25">
      <c r="A1423" s="15">
        <v>101421</v>
      </c>
      <c r="B1423" s="1">
        <v>45679</v>
      </c>
      <c r="C1423" s="1" t="str">
        <f>TEXT(Table1[[#This Row],[Order Date]],"dddd")</f>
        <v>Wednesday</v>
      </c>
      <c r="D1423" s="16" t="str">
        <f>TEXT(Table1[[#This Row],[Order Date]],"mmmm")</f>
        <v>January</v>
      </c>
      <c r="E1423" s="1">
        <v>45682</v>
      </c>
      <c r="F1423" s="1" t="str">
        <f>TEXT(Table1[[#This Row],[Shipment Date]],"dddd")</f>
        <v>Saturday</v>
      </c>
      <c r="G1423" s="1" t="str">
        <f>TEXT(Table1[[#This Row],[Shipment Date]],"mmmm")</f>
        <v>January</v>
      </c>
      <c r="H1423" s="1">
        <v>45696</v>
      </c>
      <c r="I1423" s="16" t="str">
        <f>TEXT(Table1[[#This Row],[Delivery Date]],"dddd")</f>
        <v>Saturday</v>
      </c>
      <c r="J1423" s="1" t="str">
        <f>TEXT(Table1[[#This Row],[Delivery Date]],"mmmm")</f>
        <v>February</v>
      </c>
      <c r="K1423" t="s">
        <v>3555</v>
      </c>
      <c r="L1423" s="15" t="s">
        <v>25</v>
      </c>
      <c r="M1423" s="15" t="s">
        <v>169</v>
      </c>
      <c r="N1423" t="s">
        <v>3556</v>
      </c>
      <c r="O1423" s="15" t="s">
        <v>116</v>
      </c>
      <c r="P1423" s="15" t="s">
        <v>62</v>
      </c>
      <c r="Q1423" t="s">
        <v>1617</v>
      </c>
      <c r="R1423" t="s">
        <v>98</v>
      </c>
      <c r="S1423" t="s">
        <v>65</v>
      </c>
      <c r="T1423" t="s">
        <v>107</v>
      </c>
      <c r="U1423" s="15" t="s">
        <v>108</v>
      </c>
      <c r="V1423" s="15" t="s">
        <v>123</v>
      </c>
      <c r="W1423">
        <v>121</v>
      </c>
      <c r="X1423">
        <v>48.26</v>
      </c>
      <c r="Y1423" s="15">
        <v>5839.46</v>
      </c>
      <c r="Z1423">
        <v>13.63</v>
      </c>
      <c r="AA1423">
        <v>14</v>
      </c>
      <c r="AB1423">
        <v>1738</v>
      </c>
      <c r="AC1423" t="s">
        <v>36</v>
      </c>
      <c r="AD1423">
        <v>891.8</v>
      </c>
      <c r="AE1423">
        <v>4947.66</v>
      </c>
    </row>
    <row r="1424" spans="1:31" x14ac:dyDescent="0.25">
      <c r="A1424" s="15">
        <v>101422</v>
      </c>
      <c r="B1424" s="1">
        <v>45534</v>
      </c>
      <c r="C1424" s="1" t="str">
        <f>TEXT(Table1[[#This Row],[Order Date]],"dddd")</f>
        <v>Friday</v>
      </c>
      <c r="D1424" s="16" t="str">
        <f>TEXT(Table1[[#This Row],[Order Date]],"mmmm")</f>
        <v>August</v>
      </c>
      <c r="E1424" s="1">
        <v>45535</v>
      </c>
      <c r="F1424" s="1" t="str">
        <f>TEXT(Table1[[#This Row],[Shipment Date]],"dddd")</f>
        <v>Saturday</v>
      </c>
      <c r="G1424" s="1" t="str">
        <f>TEXT(Table1[[#This Row],[Shipment Date]],"mmmm")</f>
        <v>August</v>
      </c>
      <c r="H1424" s="1">
        <v>45539</v>
      </c>
      <c r="I1424" s="16" t="str">
        <f>TEXT(Table1[[#This Row],[Delivery Date]],"dddd")</f>
        <v>Wednesday</v>
      </c>
      <c r="J1424" s="1" t="str">
        <f>TEXT(Table1[[#This Row],[Delivery Date]],"mmmm")</f>
        <v>September</v>
      </c>
      <c r="K1424" t="s">
        <v>3557</v>
      </c>
      <c r="L1424" s="15" t="s">
        <v>54</v>
      </c>
      <c r="M1424" s="15" t="s">
        <v>193</v>
      </c>
      <c r="N1424" t="s">
        <v>3558</v>
      </c>
      <c r="O1424" s="15" t="s">
        <v>72</v>
      </c>
      <c r="P1424" s="15" t="s">
        <v>42</v>
      </c>
      <c r="Q1424" t="s">
        <v>2598</v>
      </c>
      <c r="R1424" t="s">
        <v>187</v>
      </c>
      <c r="S1424" t="s">
        <v>25</v>
      </c>
      <c r="T1424" t="s">
        <v>151</v>
      </c>
      <c r="U1424" s="15" t="s">
        <v>152</v>
      </c>
      <c r="V1424" s="15" t="s">
        <v>68</v>
      </c>
      <c r="W1424">
        <v>240</v>
      </c>
      <c r="X1424">
        <v>214.03</v>
      </c>
      <c r="Y1424" s="15">
        <v>51367.199999999997</v>
      </c>
      <c r="Z1424">
        <v>44.06</v>
      </c>
      <c r="AA1424">
        <v>4</v>
      </c>
      <c r="AB1424">
        <v>1752</v>
      </c>
      <c r="AC1424" t="s">
        <v>36</v>
      </c>
      <c r="AD1424">
        <v>11151.42</v>
      </c>
      <c r="AE1424">
        <v>40215.78</v>
      </c>
    </row>
    <row r="1425" spans="1:31" x14ac:dyDescent="0.25">
      <c r="A1425" s="15">
        <v>101423</v>
      </c>
      <c r="B1425" s="1">
        <v>45672</v>
      </c>
      <c r="C1425" s="1" t="str">
        <f>TEXT(Table1[[#This Row],[Order Date]],"dddd")</f>
        <v>Wednesday</v>
      </c>
      <c r="D1425" s="16" t="str">
        <f>TEXT(Table1[[#This Row],[Order Date]],"mmmm")</f>
        <v>January</v>
      </c>
      <c r="E1425" s="1">
        <v>45673</v>
      </c>
      <c r="F1425" s="1" t="str">
        <f>TEXT(Table1[[#This Row],[Shipment Date]],"dddd")</f>
        <v>Thursday</v>
      </c>
      <c r="G1425" s="1" t="str">
        <f>TEXT(Table1[[#This Row],[Shipment Date]],"mmmm")</f>
        <v>January</v>
      </c>
      <c r="H1425" s="1">
        <v>45691</v>
      </c>
      <c r="I1425" s="16" t="str">
        <f>TEXT(Table1[[#This Row],[Delivery Date]],"dddd")</f>
        <v>Monday</v>
      </c>
      <c r="J1425" s="1" t="str">
        <f>TEXT(Table1[[#This Row],[Delivery Date]],"mmmm")</f>
        <v>February</v>
      </c>
      <c r="K1425" t="s">
        <v>3559</v>
      </c>
      <c r="L1425" s="15" t="s">
        <v>65</v>
      </c>
      <c r="M1425" s="15" t="s">
        <v>142</v>
      </c>
      <c r="N1425" t="s">
        <v>3560</v>
      </c>
      <c r="O1425" s="15" t="s">
        <v>134</v>
      </c>
      <c r="P1425" s="15" t="s">
        <v>52</v>
      </c>
      <c r="Q1425" t="s">
        <v>3561</v>
      </c>
      <c r="R1425" t="s">
        <v>64</v>
      </c>
      <c r="S1425" t="s">
        <v>32</v>
      </c>
      <c r="T1425" t="s">
        <v>55</v>
      </c>
      <c r="U1425" s="15" t="s">
        <v>56</v>
      </c>
      <c r="V1425" s="15" t="s">
        <v>76</v>
      </c>
      <c r="W1425">
        <v>249</v>
      </c>
      <c r="X1425">
        <v>17.36</v>
      </c>
      <c r="Y1425" s="15">
        <v>4322.6400000000003</v>
      </c>
      <c r="Z1425">
        <v>12.56</v>
      </c>
      <c r="AA1425">
        <v>18</v>
      </c>
      <c r="AB1425">
        <v>930</v>
      </c>
      <c r="AC1425" t="s">
        <v>36</v>
      </c>
      <c r="AD1425">
        <v>822.07</v>
      </c>
      <c r="AE1425">
        <v>3500.57</v>
      </c>
    </row>
    <row r="1426" spans="1:31" x14ac:dyDescent="0.25">
      <c r="A1426" s="15">
        <v>101424</v>
      </c>
      <c r="B1426" s="1">
        <v>45683</v>
      </c>
      <c r="C1426" s="1" t="str">
        <f>TEXT(Table1[[#This Row],[Order Date]],"dddd")</f>
        <v>Sunday</v>
      </c>
      <c r="D1426" s="16" t="str">
        <f>TEXT(Table1[[#This Row],[Order Date]],"mmmm")</f>
        <v>January</v>
      </c>
      <c r="E1426" s="1">
        <v>45683</v>
      </c>
      <c r="F1426" s="1" t="str">
        <f>TEXT(Table1[[#This Row],[Shipment Date]],"dddd")</f>
        <v>Sunday</v>
      </c>
      <c r="G1426" s="1" t="str">
        <f>TEXT(Table1[[#This Row],[Shipment Date]],"mmmm")</f>
        <v>January</v>
      </c>
      <c r="H1426" s="1">
        <v>45697</v>
      </c>
      <c r="I1426" s="16" t="str">
        <f>TEXT(Table1[[#This Row],[Delivery Date]],"dddd")</f>
        <v>Sunday</v>
      </c>
      <c r="J1426" s="1" t="str">
        <f>TEXT(Table1[[#This Row],[Delivery Date]],"mmmm")</f>
        <v>February</v>
      </c>
      <c r="K1426" t="s">
        <v>3562</v>
      </c>
      <c r="L1426" s="15" t="s">
        <v>32</v>
      </c>
      <c r="M1426" s="15" t="s">
        <v>110</v>
      </c>
      <c r="N1426" t="s">
        <v>3563</v>
      </c>
      <c r="O1426" s="15" t="s">
        <v>230</v>
      </c>
      <c r="P1426" s="15" t="s">
        <v>80</v>
      </c>
      <c r="Q1426" t="s">
        <v>2086</v>
      </c>
      <c r="R1426" t="s">
        <v>212</v>
      </c>
      <c r="S1426" t="s">
        <v>54</v>
      </c>
      <c r="T1426" t="s">
        <v>151</v>
      </c>
      <c r="U1426" s="15" t="s">
        <v>152</v>
      </c>
      <c r="V1426" s="15" t="s">
        <v>123</v>
      </c>
      <c r="W1426">
        <v>453</v>
      </c>
      <c r="X1426">
        <v>271.52</v>
      </c>
      <c r="Y1426" s="15">
        <v>122998.56</v>
      </c>
      <c r="Z1426">
        <v>21.7</v>
      </c>
      <c r="AA1426">
        <v>14</v>
      </c>
      <c r="AB1426">
        <v>727</v>
      </c>
      <c r="AC1426" t="s">
        <v>36</v>
      </c>
      <c r="AD1426">
        <v>22805.06</v>
      </c>
      <c r="AE1426">
        <v>100193.5</v>
      </c>
    </row>
    <row r="1427" spans="1:31" x14ac:dyDescent="0.25">
      <c r="A1427" s="15">
        <v>101425</v>
      </c>
      <c r="B1427" s="1">
        <v>45352</v>
      </c>
      <c r="C1427" s="1" t="str">
        <f>TEXT(Table1[[#This Row],[Order Date]],"dddd")</f>
        <v>Friday</v>
      </c>
      <c r="D1427" s="16" t="str">
        <f>TEXT(Table1[[#This Row],[Order Date]],"mmmm")</f>
        <v>March</v>
      </c>
      <c r="E1427" s="1">
        <v>45357</v>
      </c>
      <c r="F1427" s="1" t="str">
        <f>TEXT(Table1[[#This Row],[Shipment Date]],"dddd")</f>
        <v>Wednesday</v>
      </c>
      <c r="G1427" s="1" t="str">
        <f>TEXT(Table1[[#This Row],[Shipment Date]],"mmmm")</f>
        <v>March</v>
      </c>
      <c r="H1427" s="1">
        <v>45361</v>
      </c>
      <c r="I1427" s="16" t="str">
        <f>TEXT(Table1[[#This Row],[Delivery Date]],"dddd")</f>
        <v>Sunday</v>
      </c>
      <c r="J1427" s="1" t="str">
        <f>TEXT(Table1[[#This Row],[Delivery Date]],"mmmm")</f>
        <v>March</v>
      </c>
      <c r="K1427" t="s">
        <v>3564</v>
      </c>
      <c r="L1427" s="15" t="s">
        <v>32</v>
      </c>
      <c r="M1427" s="15" t="s">
        <v>255</v>
      </c>
      <c r="N1427" t="s">
        <v>3565</v>
      </c>
      <c r="O1427" s="15" t="s">
        <v>230</v>
      </c>
      <c r="P1427" s="15" t="s">
        <v>80</v>
      </c>
      <c r="Q1427" t="s">
        <v>562</v>
      </c>
      <c r="R1427" t="s">
        <v>91</v>
      </c>
      <c r="S1427" t="s">
        <v>65</v>
      </c>
      <c r="T1427" t="s">
        <v>102</v>
      </c>
      <c r="U1427" s="15" t="s">
        <v>103</v>
      </c>
      <c r="V1427" s="15" t="s">
        <v>123</v>
      </c>
      <c r="W1427">
        <v>119</v>
      </c>
      <c r="X1427">
        <v>264.56</v>
      </c>
      <c r="Y1427" s="15">
        <v>31482.639999999999</v>
      </c>
      <c r="Z1427">
        <v>13.58</v>
      </c>
      <c r="AA1427">
        <v>4</v>
      </c>
      <c r="AB1427">
        <v>504</v>
      </c>
      <c r="AC1427" t="s">
        <v>36</v>
      </c>
      <c r="AD1427">
        <v>7283.33</v>
      </c>
      <c r="AE1427">
        <v>24199.309999999998</v>
      </c>
    </row>
    <row r="1428" spans="1:31" x14ac:dyDescent="0.25">
      <c r="A1428" s="15">
        <v>101426</v>
      </c>
      <c r="B1428" s="1">
        <v>45429</v>
      </c>
      <c r="C1428" s="1" t="str">
        <f>TEXT(Table1[[#This Row],[Order Date]],"dddd")</f>
        <v>Friday</v>
      </c>
      <c r="D1428" s="16" t="str">
        <f>TEXT(Table1[[#This Row],[Order Date]],"mmmm")</f>
        <v>May</v>
      </c>
      <c r="E1428" s="1">
        <v>45433</v>
      </c>
      <c r="F1428" s="1" t="str">
        <f>TEXT(Table1[[#This Row],[Shipment Date]],"dddd")</f>
        <v>Tuesday</v>
      </c>
      <c r="G1428" s="1" t="str">
        <f>TEXT(Table1[[#This Row],[Shipment Date]],"mmmm")</f>
        <v>May</v>
      </c>
      <c r="H1428" s="1">
        <v>45448</v>
      </c>
      <c r="I1428" s="16" t="str">
        <f>TEXT(Table1[[#This Row],[Delivery Date]],"dddd")</f>
        <v>Wednesday</v>
      </c>
      <c r="J1428" s="1" t="str">
        <f>TEXT(Table1[[#This Row],[Delivery Date]],"mmmm")</f>
        <v>June</v>
      </c>
      <c r="K1428" t="s">
        <v>3566</v>
      </c>
      <c r="L1428" s="15" t="s">
        <v>54</v>
      </c>
      <c r="M1428" s="15" t="s">
        <v>193</v>
      </c>
      <c r="N1428" t="s">
        <v>3567</v>
      </c>
      <c r="O1428" s="15" t="s">
        <v>126</v>
      </c>
      <c r="P1428" s="15" t="s">
        <v>42</v>
      </c>
      <c r="Q1428" t="s">
        <v>3568</v>
      </c>
      <c r="R1428" t="s">
        <v>118</v>
      </c>
      <c r="S1428" t="s">
        <v>25</v>
      </c>
      <c r="T1428" t="s">
        <v>55</v>
      </c>
      <c r="U1428" s="15" t="s">
        <v>56</v>
      </c>
      <c r="V1428" s="15" t="s">
        <v>76</v>
      </c>
      <c r="W1428">
        <v>173</v>
      </c>
      <c r="X1428">
        <v>230.12</v>
      </c>
      <c r="Y1428" s="15">
        <v>39810.76</v>
      </c>
      <c r="Z1428">
        <v>11.17</v>
      </c>
      <c r="AA1428">
        <v>15</v>
      </c>
      <c r="AB1428">
        <v>744</v>
      </c>
      <c r="AC1428" t="s">
        <v>36</v>
      </c>
      <c r="AD1428">
        <v>5291.12</v>
      </c>
      <c r="AE1428">
        <v>34519.64</v>
      </c>
    </row>
    <row r="1429" spans="1:31" x14ac:dyDescent="0.25">
      <c r="A1429" s="15">
        <v>101427</v>
      </c>
      <c r="B1429" s="1">
        <v>45888</v>
      </c>
      <c r="C1429" s="1" t="str">
        <f>TEXT(Table1[[#This Row],[Order Date]],"dddd")</f>
        <v>Tuesday</v>
      </c>
      <c r="D1429" s="16" t="str">
        <f>TEXT(Table1[[#This Row],[Order Date]],"mmmm")</f>
        <v>August</v>
      </c>
      <c r="E1429" s="1">
        <v>45890</v>
      </c>
      <c r="F1429" s="1" t="str">
        <f>TEXT(Table1[[#This Row],[Shipment Date]],"dddd")</f>
        <v>Thursday</v>
      </c>
      <c r="G1429" s="1" t="str">
        <f>TEXT(Table1[[#This Row],[Shipment Date]],"mmmm")</f>
        <v>August</v>
      </c>
      <c r="H1429" s="1">
        <v>45902</v>
      </c>
      <c r="I1429" s="16" t="str">
        <f>TEXT(Table1[[#This Row],[Delivery Date]],"dddd")</f>
        <v>Tuesday</v>
      </c>
      <c r="J1429" s="1" t="str">
        <f>TEXT(Table1[[#This Row],[Delivery Date]],"mmmm")</f>
        <v>September</v>
      </c>
      <c r="K1429" t="s">
        <v>3569</v>
      </c>
      <c r="L1429" s="15" t="s">
        <v>65</v>
      </c>
      <c r="M1429" s="15" t="s">
        <v>142</v>
      </c>
      <c r="N1429" t="s">
        <v>3570</v>
      </c>
      <c r="O1429" s="15" t="s">
        <v>238</v>
      </c>
      <c r="P1429" s="15" t="s">
        <v>62</v>
      </c>
      <c r="Q1429" t="s">
        <v>991</v>
      </c>
      <c r="R1429" t="s">
        <v>31</v>
      </c>
      <c r="S1429" t="s">
        <v>25</v>
      </c>
      <c r="T1429" t="s">
        <v>33</v>
      </c>
      <c r="U1429" s="15" t="s">
        <v>34</v>
      </c>
      <c r="V1429" s="15" t="s">
        <v>123</v>
      </c>
      <c r="W1429">
        <v>412</v>
      </c>
      <c r="X1429">
        <v>36.729999999999997</v>
      </c>
      <c r="Y1429" s="15">
        <v>15132.76</v>
      </c>
      <c r="Z1429">
        <v>20.7</v>
      </c>
      <c r="AA1429">
        <v>12</v>
      </c>
      <c r="AB1429">
        <v>3328</v>
      </c>
      <c r="AC1429" t="s">
        <v>36</v>
      </c>
      <c r="AD1429">
        <v>2157.39</v>
      </c>
      <c r="AE1429">
        <v>12975.37</v>
      </c>
    </row>
    <row r="1430" spans="1:31" x14ac:dyDescent="0.25">
      <c r="A1430" s="15">
        <v>101428</v>
      </c>
      <c r="B1430" s="1">
        <v>45998</v>
      </c>
      <c r="C1430" s="1" t="str">
        <f>TEXT(Table1[[#This Row],[Order Date]],"dddd")</f>
        <v>Sunday</v>
      </c>
      <c r="D1430" s="16" t="str">
        <f>TEXT(Table1[[#This Row],[Order Date]],"mmmm")</f>
        <v>December</v>
      </c>
      <c r="E1430" s="1">
        <v>46000</v>
      </c>
      <c r="F1430" s="1" t="str">
        <f>TEXT(Table1[[#This Row],[Shipment Date]],"dddd")</f>
        <v>Tuesday</v>
      </c>
      <c r="G1430" s="1" t="str">
        <f>TEXT(Table1[[#This Row],[Shipment Date]],"mmmm")</f>
        <v>December</v>
      </c>
      <c r="H1430" s="1">
        <v>46010</v>
      </c>
      <c r="I1430" s="16" t="str">
        <f>TEXT(Table1[[#This Row],[Delivery Date]],"dddd")</f>
        <v>Friday</v>
      </c>
      <c r="J1430" s="1" t="str">
        <f>TEXT(Table1[[#This Row],[Delivery Date]],"mmmm")</f>
        <v>December</v>
      </c>
      <c r="K1430" t="s">
        <v>3571</v>
      </c>
      <c r="L1430" s="15" t="s">
        <v>54</v>
      </c>
      <c r="M1430" s="15" t="s">
        <v>158</v>
      </c>
      <c r="N1430" t="s">
        <v>3572</v>
      </c>
      <c r="O1430" s="15" t="s">
        <v>85</v>
      </c>
      <c r="P1430" s="15" t="s">
        <v>52</v>
      </c>
      <c r="Q1430" t="s">
        <v>1530</v>
      </c>
      <c r="R1430" t="s">
        <v>187</v>
      </c>
      <c r="S1430" t="s">
        <v>38</v>
      </c>
      <c r="T1430" t="s">
        <v>102</v>
      </c>
      <c r="U1430" s="15" t="s">
        <v>103</v>
      </c>
      <c r="V1430" s="15" t="s">
        <v>35</v>
      </c>
      <c r="W1430">
        <v>289</v>
      </c>
      <c r="X1430">
        <v>36.39</v>
      </c>
      <c r="Y1430" s="15">
        <v>10516.71</v>
      </c>
      <c r="Z1430">
        <v>20.67</v>
      </c>
      <c r="AA1430">
        <v>10</v>
      </c>
      <c r="AB1430">
        <v>3240</v>
      </c>
      <c r="AC1430" t="s">
        <v>36</v>
      </c>
      <c r="AD1430">
        <v>1067.1600000000001</v>
      </c>
      <c r="AE1430">
        <v>9449.5499999999993</v>
      </c>
    </row>
    <row r="1431" spans="1:31" x14ac:dyDescent="0.25">
      <c r="A1431" s="15">
        <v>101429</v>
      </c>
      <c r="B1431" s="1">
        <v>45371</v>
      </c>
      <c r="C1431" s="1" t="str">
        <f>TEXT(Table1[[#This Row],[Order Date]],"dddd")</f>
        <v>Wednesday</v>
      </c>
      <c r="D1431" s="16" t="str">
        <f>TEXT(Table1[[#This Row],[Order Date]],"mmmm")</f>
        <v>March</v>
      </c>
      <c r="E1431" s="1">
        <v>45375</v>
      </c>
      <c r="F1431" s="1" t="str">
        <f>TEXT(Table1[[#This Row],[Shipment Date]],"dddd")</f>
        <v>Sunday</v>
      </c>
      <c r="G1431" s="1" t="str">
        <f>TEXT(Table1[[#This Row],[Shipment Date]],"mmmm")</f>
        <v>March</v>
      </c>
      <c r="H1431" s="1">
        <v>45385</v>
      </c>
      <c r="I1431" s="16" t="str">
        <f>TEXT(Table1[[#This Row],[Delivery Date]],"dddd")</f>
        <v>Wednesday</v>
      </c>
      <c r="J1431" s="1" t="str">
        <f>TEXT(Table1[[#This Row],[Delivery Date]],"mmmm")</f>
        <v>April</v>
      </c>
      <c r="K1431" t="s">
        <v>3048</v>
      </c>
      <c r="L1431" s="15" t="s">
        <v>38</v>
      </c>
      <c r="M1431" s="15" t="s">
        <v>39</v>
      </c>
      <c r="N1431" t="s">
        <v>3573</v>
      </c>
      <c r="O1431" s="15" t="s">
        <v>126</v>
      </c>
      <c r="P1431" s="15" t="s">
        <v>42</v>
      </c>
      <c r="Q1431" t="s">
        <v>2107</v>
      </c>
      <c r="R1431" t="s">
        <v>113</v>
      </c>
      <c r="S1431" t="s">
        <v>65</v>
      </c>
      <c r="T1431" t="s">
        <v>66</v>
      </c>
      <c r="U1431" s="15" t="s">
        <v>67</v>
      </c>
      <c r="V1431" s="15" t="s">
        <v>35</v>
      </c>
      <c r="W1431">
        <v>40</v>
      </c>
      <c r="X1431">
        <v>364.06</v>
      </c>
      <c r="Y1431" s="15">
        <v>14562.4</v>
      </c>
      <c r="Z1431">
        <v>13.61</v>
      </c>
      <c r="AA1431">
        <v>10</v>
      </c>
      <c r="AB1431">
        <v>1576</v>
      </c>
      <c r="AC1431" t="s">
        <v>36</v>
      </c>
      <c r="AD1431">
        <v>2136.7399999999998</v>
      </c>
      <c r="AE1431">
        <v>12425.66</v>
      </c>
    </row>
    <row r="1432" spans="1:31" x14ac:dyDescent="0.25">
      <c r="A1432" s="15">
        <v>101430</v>
      </c>
      <c r="B1432" s="1">
        <v>45764</v>
      </c>
      <c r="C1432" s="1" t="str">
        <f>TEXT(Table1[[#This Row],[Order Date]],"dddd")</f>
        <v>Thursday</v>
      </c>
      <c r="D1432" s="16" t="str">
        <f>TEXT(Table1[[#This Row],[Order Date]],"mmmm")</f>
        <v>April</v>
      </c>
      <c r="E1432" s="1">
        <v>45764</v>
      </c>
      <c r="F1432" s="1" t="str">
        <f>TEXT(Table1[[#This Row],[Shipment Date]],"dddd")</f>
        <v>Thursday</v>
      </c>
      <c r="G1432" s="1" t="str">
        <f>TEXT(Table1[[#This Row],[Shipment Date]],"mmmm")</f>
        <v>April</v>
      </c>
      <c r="H1432" s="1">
        <v>45779</v>
      </c>
      <c r="I1432" s="16" t="str">
        <f>TEXT(Table1[[#This Row],[Delivery Date]],"dddd")</f>
        <v>Friday</v>
      </c>
      <c r="J1432" s="1" t="str">
        <f>TEXT(Table1[[#This Row],[Delivery Date]],"mmmm")</f>
        <v>May</v>
      </c>
      <c r="K1432" t="s">
        <v>3574</v>
      </c>
      <c r="L1432" s="15" t="s">
        <v>32</v>
      </c>
      <c r="M1432" s="15" t="s">
        <v>95</v>
      </c>
      <c r="N1432" t="s">
        <v>3575</v>
      </c>
      <c r="O1432" s="15" t="s">
        <v>116</v>
      </c>
      <c r="P1432" s="15" t="s">
        <v>62</v>
      </c>
      <c r="Q1432" t="s">
        <v>737</v>
      </c>
      <c r="R1432" t="s">
        <v>31</v>
      </c>
      <c r="S1432" t="s">
        <v>54</v>
      </c>
      <c r="T1432" t="s">
        <v>107</v>
      </c>
      <c r="U1432" s="15" t="s">
        <v>108</v>
      </c>
      <c r="V1432" s="15" t="s">
        <v>76</v>
      </c>
      <c r="W1432">
        <v>331</v>
      </c>
      <c r="X1432">
        <v>32.28</v>
      </c>
      <c r="Y1432" s="15">
        <v>10684.68</v>
      </c>
      <c r="Z1432">
        <v>14.05</v>
      </c>
      <c r="AA1432">
        <v>15</v>
      </c>
      <c r="AB1432">
        <v>1818</v>
      </c>
      <c r="AC1432" t="s">
        <v>47</v>
      </c>
      <c r="AD1432">
        <v>-199.33</v>
      </c>
      <c r="AE1432">
        <v>10884.01</v>
      </c>
    </row>
    <row r="1433" spans="1:31" x14ac:dyDescent="0.25">
      <c r="A1433" s="15">
        <v>101431</v>
      </c>
      <c r="B1433" s="1">
        <v>45295</v>
      </c>
      <c r="C1433" s="1" t="str">
        <f>TEXT(Table1[[#This Row],[Order Date]],"dddd")</f>
        <v>Thursday</v>
      </c>
      <c r="D1433" s="16" t="str">
        <f>TEXT(Table1[[#This Row],[Order Date]],"mmmm")</f>
        <v>January</v>
      </c>
      <c r="E1433" s="1">
        <v>45300</v>
      </c>
      <c r="F1433" s="1" t="str">
        <f>TEXT(Table1[[#This Row],[Shipment Date]],"dddd")</f>
        <v>Tuesday</v>
      </c>
      <c r="G1433" s="1" t="str">
        <f>TEXT(Table1[[#This Row],[Shipment Date]],"mmmm")</f>
        <v>January</v>
      </c>
      <c r="H1433" s="1">
        <v>45310</v>
      </c>
      <c r="I1433" s="16" t="str">
        <f>TEXT(Table1[[#This Row],[Delivery Date]],"dddd")</f>
        <v>Friday</v>
      </c>
      <c r="J1433" s="1" t="str">
        <f>TEXT(Table1[[#This Row],[Delivery Date]],"mmmm")</f>
        <v>January</v>
      </c>
      <c r="K1433" t="s">
        <v>3576</v>
      </c>
      <c r="L1433" s="15" t="s">
        <v>65</v>
      </c>
      <c r="M1433" s="15" t="s">
        <v>70</v>
      </c>
      <c r="N1433" t="s">
        <v>3577</v>
      </c>
      <c r="O1433" s="15" t="s">
        <v>89</v>
      </c>
      <c r="P1433" s="15" t="s">
        <v>62</v>
      </c>
      <c r="Q1433" t="s">
        <v>3578</v>
      </c>
      <c r="R1433" t="s">
        <v>212</v>
      </c>
      <c r="S1433" t="s">
        <v>25</v>
      </c>
      <c r="T1433" t="s">
        <v>33</v>
      </c>
      <c r="U1433" s="15" t="s">
        <v>34</v>
      </c>
      <c r="V1433" s="15" t="s">
        <v>35</v>
      </c>
      <c r="W1433">
        <v>418</v>
      </c>
      <c r="X1433">
        <v>27.43</v>
      </c>
      <c r="Y1433" s="15">
        <v>11465.74</v>
      </c>
      <c r="Z1433">
        <v>24.32</v>
      </c>
      <c r="AA1433">
        <v>10</v>
      </c>
      <c r="AB1433">
        <v>484</v>
      </c>
      <c r="AC1433" t="s">
        <v>36</v>
      </c>
      <c r="AD1433">
        <v>810.77</v>
      </c>
      <c r="AE1433">
        <v>10654.97</v>
      </c>
    </row>
    <row r="1434" spans="1:31" x14ac:dyDescent="0.25">
      <c r="A1434" s="15">
        <v>101432</v>
      </c>
      <c r="B1434" s="1">
        <v>45346</v>
      </c>
      <c r="C1434" s="1" t="str">
        <f>TEXT(Table1[[#This Row],[Order Date]],"dddd")</f>
        <v>Saturday</v>
      </c>
      <c r="D1434" s="16" t="str">
        <f>TEXT(Table1[[#This Row],[Order Date]],"mmmm")</f>
        <v>February</v>
      </c>
      <c r="E1434" s="1">
        <v>45350</v>
      </c>
      <c r="F1434" s="1" t="str">
        <f>TEXT(Table1[[#This Row],[Shipment Date]],"dddd")</f>
        <v>Wednesday</v>
      </c>
      <c r="G1434" s="1" t="str">
        <f>TEXT(Table1[[#This Row],[Shipment Date]],"mmmm")</f>
        <v>February</v>
      </c>
      <c r="H1434" s="1">
        <v>45361</v>
      </c>
      <c r="I1434" s="16" t="str">
        <f>TEXT(Table1[[#This Row],[Delivery Date]],"dddd")</f>
        <v>Sunday</v>
      </c>
      <c r="J1434" s="1" t="str">
        <f>TEXT(Table1[[#This Row],[Delivery Date]],"mmmm")</f>
        <v>March</v>
      </c>
      <c r="K1434" t="s">
        <v>3579</v>
      </c>
      <c r="L1434" s="15" t="s">
        <v>38</v>
      </c>
      <c r="M1434" s="15" t="s">
        <v>217</v>
      </c>
      <c r="N1434" t="s">
        <v>3580</v>
      </c>
      <c r="O1434" s="15" t="s">
        <v>126</v>
      </c>
      <c r="P1434" s="15" t="s">
        <v>42</v>
      </c>
      <c r="Q1434" t="s">
        <v>1928</v>
      </c>
      <c r="R1434" t="s">
        <v>98</v>
      </c>
      <c r="S1434" t="s">
        <v>65</v>
      </c>
      <c r="T1434" t="s">
        <v>66</v>
      </c>
      <c r="U1434" s="15" t="s">
        <v>67</v>
      </c>
      <c r="V1434" s="15" t="s">
        <v>123</v>
      </c>
      <c r="W1434">
        <v>208</v>
      </c>
      <c r="X1434">
        <v>280.44</v>
      </c>
      <c r="Y1434" s="15">
        <v>58331.519999999997</v>
      </c>
      <c r="Z1434">
        <v>15.75</v>
      </c>
      <c r="AA1434">
        <v>11</v>
      </c>
      <c r="AB1434">
        <v>949</v>
      </c>
      <c r="AC1434" t="s">
        <v>36</v>
      </c>
      <c r="AD1434">
        <v>4898.3500000000004</v>
      </c>
      <c r="AE1434">
        <v>53433.17</v>
      </c>
    </row>
    <row r="1435" spans="1:31" x14ac:dyDescent="0.25">
      <c r="A1435" s="15">
        <v>101433</v>
      </c>
      <c r="B1435" s="1">
        <v>45598</v>
      </c>
      <c r="C1435" s="1" t="str">
        <f>TEXT(Table1[[#This Row],[Order Date]],"dddd")</f>
        <v>Saturday</v>
      </c>
      <c r="D1435" s="16" t="str">
        <f>TEXT(Table1[[#This Row],[Order Date]],"mmmm")</f>
        <v>November</v>
      </c>
      <c r="E1435" s="1">
        <v>45603</v>
      </c>
      <c r="F1435" s="1" t="str">
        <f>TEXT(Table1[[#This Row],[Shipment Date]],"dddd")</f>
        <v>Thursday</v>
      </c>
      <c r="G1435" s="1" t="str">
        <f>TEXT(Table1[[#This Row],[Shipment Date]],"mmmm")</f>
        <v>November</v>
      </c>
      <c r="H1435" s="1">
        <v>45612</v>
      </c>
      <c r="I1435" s="16" t="str">
        <f>TEXT(Table1[[#This Row],[Delivery Date]],"dddd")</f>
        <v>Saturday</v>
      </c>
      <c r="J1435" s="1" t="str">
        <f>TEXT(Table1[[#This Row],[Delivery Date]],"mmmm")</f>
        <v>November</v>
      </c>
      <c r="K1435" t="s">
        <v>3581</v>
      </c>
      <c r="L1435" s="15" t="s">
        <v>25</v>
      </c>
      <c r="M1435" s="15" t="s">
        <v>233</v>
      </c>
      <c r="N1435" t="s">
        <v>3582</v>
      </c>
      <c r="O1435" s="15" t="s">
        <v>28</v>
      </c>
      <c r="P1435" s="15" t="s">
        <v>29</v>
      </c>
      <c r="Q1435" t="s">
        <v>112</v>
      </c>
      <c r="R1435" t="s">
        <v>91</v>
      </c>
      <c r="S1435" t="s">
        <v>25</v>
      </c>
      <c r="T1435" t="s">
        <v>92</v>
      </c>
      <c r="U1435" s="15" t="s">
        <v>93</v>
      </c>
      <c r="V1435" s="15" t="s">
        <v>35</v>
      </c>
      <c r="W1435">
        <v>139</v>
      </c>
      <c r="X1435">
        <v>109.09</v>
      </c>
      <c r="Y1435" s="15">
        <v>15163.51</v>
      </c>
      <c r="Z1435">
        <v>12.16</v>
      </c>
      <c r="AA1435">
        <v>9</v>
      </c>
      <c r="AB1435">
        <v>1324</v>
      </c>
      <c r="AC1435" t="s">
        <v>36</v>
      </c>
      <c r="AD1435">
        <v>3388.8</v>
      </c>
      <c r="AE1435">
        <v>11774.71</v>
      </c>
    </row>
    <row r="1436" spans="1:31" x14ac:dyDescent="0.25">
      <c r="A1436" s="15">
        <v>101434</v>
      </c>
      <c r="B1436" s="1">
        <v>45372</v>
      </c>
      <c r="C1436" s="1" t="str">
        <f>TEXT(Table1[[#This Row],[Order Date]],"dddd")</f>
        <v>Thursday</v>
      </c>
      <c r="D1436" s="16" t="str">
        <f>TEXT(Table1[[#This Row],[Order Date]],"mmmm")</f>
        <v>March</v>
      </c>
      <c r="E1436" s="1">
        <v>45375</v>
      </c>
      <c r="F1436" s="1" t="str">
        <f>TEXT(Table1[[#This Row],[Shipment Date]],"dddd")</f>
        <v>Sunday</v>
      </c>
      <c r="G1436" s="1" t="str">
        <f>TEXT(Table1[[#This Row],[Shipment Date]],"mmmm")</f>
        <v>March</v>
      </c>
      <c r="H1436" s="1">
        <v>45383</v>
      </c>
      <c r="I1436" s="16" t="str">
        <f>TEXT(Table1[[#This Row],[Delivery Date]],"dddd")</f>
        <v>Monday</v>
      </c>
      <c r="J1436" s="1" t="str">
        <f>TEXT(Table1[[#This Row],[Delivery Date]],"mmmm")</f>
        <v>April</v>
      </c>
      <c r="K1436" t="s">
        <v>3583</v>
      </c>
      <c r="L1436" s="15" t="s">
        <v>54</v>
      </c>
      <c r="M1436" s="15" t="s">
        <v>158</v>
      </c>
      <c r="N1436" t="s">
        <v>3584</v>
      </c>
      <c r="O1436" s="15" t="s">
        <v>416</v>
      </c>
      <c r="P1436" s="15" t="s">
        <v>80</v>
      </c>
      <c r="Q1436" t="s">
        <v>63</v>
      </c>
      <c r="R1436" t="s">
        <v>31</v>
      </c>
      <c r="S1436" t="s">
        <v>54</v>
      </c>
      <c r="T1436" t="s">
        <v>203</v>
      </c>
      <c r="U1436" s="15" t="s">
        <v>204</v>
      </c>
      <c r="V1436" s="15" t="s">
        <v>35</v>
      </c>
      <c r="W1436">
        <v>426</v>
      </c>
      <c r="X1436">
        <v>210.99</v>
      </c>
      <c r="Y1436" s="15">
        <v>89881.74</v>
      </c>
      <c r="Z1436">
        <v>18.190000000000001</v>
      </c>
      <c r="AA1436">
        <v>8</v>
      </c>
      <c r="AB1436">
        <v>625</v>
      </c>
      <c r="AC1436" t="s">
        <v>36</v>
      </c>
      <c r="AD1436">
        <v>14634.33</v>
      </c>
      <c r="AE1436">
        <v>75247.41</v>
      </c>
    </row>
    <row r="1437" spans="1:31" x14ac:dyDescent="0.25">
      <c r="A1437" s="15">
        <v>101435</v>
      </c>
      <c r="B1437" s="1">
        <v>45398</v>
      </c>
      <c r="C1437" s="1" t="str">
        <f>TEXT(Table1[[#This Row],[Order Date]],"dddd")</f>
        <v>Tuesday</v>
      </c>
      <c r="D1437" s="16" t="str">
        <f>TEXT(Table1[[#This Row],[Order Date]],"mmmm")</f>
        <v>April</v>
      </c>
      <c r="E1437" s="1">
        <v>45401</v>
      </c>
      <c r="F1437" s="1" t="str">
        <f>TEXT(Table1[[#This Row],[Shipment Date]],"dddd")</f>
        <v>Friday</v>
      </c>
      <c r="G1437" s="1" t="str">
        <f>TEXT(Table1[[#This Row],[Shipment Date]],"mmmm")</f>
        <v>April</v>
      </c>
      <c r="H1437" s="1">
        <v>45404</v>
      </c>
      <c r="I1437" s="16" t="str">
        <f>TEXT(Table1[[#This Row],[Delivery Date]],"dddd")</f>
        <v>Monday</v>
      </c>
      <c r="J1437" s="1" t="str">
        <f>TEXT(Table1[[#This Row],[Delivery Date]],"mmmm")</f>
        <v>April</v>
      </c>
      <c r="K1437" t="s">
        <v>3585</v>
      </c>
      <c r="L1437" s="15" t="s">
        <v>54</v>
      </c>
      <c r="M1437" s="15" t="s">
        <v>193</v>
      </c>
      <c r="N1437" t="s">
        <v>3586</v>
      </c>
      <c r="O1437" s="15" t="s">
        <v>238</v>
      </c>
      <c r="P1437" s="15" t="s">
        <v>62</v>
      </c>
      <c r="Q1437" t="s">
        <v>3587</v>
      </c>
      <c r="R1437" t="s">
        <v>187</v>
      </c>
      <c r="S1437" t="s">
        <v>32</v>
      </c>
      <c r="T1437" t="s">
        <v>55</v>
      </c>
      <c r="U1437" s="15" t="s">
        <v>56</v>
      </c>
      <c r="V1437" s="15" t="s">
        <v>68</v>
      </c>
      <c r="W1437">
        <v>251</v>
      </c>
      <c r="X1437">
        <v>19.239999999999998</v>
      </c>
      <c r="Y1437" s="15">
        <v>4829.24</v>
      </c>
      <c r="Z1437">
        <v>44.78</v>
      </c>
      <c r="AA1437">
        <v>3</v>
      </c>
      <c r="AB1437">
        <v>661</v>
      </c>
      <c r="AC1437" t="s">
        <v>36</v>
      </c>
      <c r="AD1437">
        <v>319.41000000000003</v>
      </c>
      <c r="AE1437">
        <v>4509.83</v>
      </c>
    </row>
    <row r="1438" spans="1:31" x14ac:dyDescent="0.25">
      <c r="A1438" s="15">
        <v>101436</v>
      </c>
      <c r="B1438" s="1">
        <v>45443</v>
      </c>
      <c r="C1438" s="1" t="str">
        <f>TEXT(Table1[[#This Row],[Order Date]],"dddd")</f>
        <v>Friday</v>
      </c>
      <c r="D1438" s="16" t="str">
        <f>TEXT(Table1[[#This Row],[Order Date]],"mmmm")</f>
        <v>May</v>
      </c>
      <c r="E1438" s="1">
        <v>45444</v>
      </c>
      <c r="F1438" s="1" t="str">
        <f>TEXT(Table1[[#This Row],[Shipment Date]],"dddd")</f>
        <v>Saturday</v>
      </c>
      <c r="G1438" s="1" t="str">
        <f>TEXT(Table1[[#This Row],[Shipment Date]],"mmmm")</f>
        <v>June</v>
      </c>
      <c r="H1438" s="1">
        <v>45451</v>
      </c>
      <c r="I1438" s="16" t="str">
        <f>TEXT(Table1[[#This Row],[Delivery Date]],"dddd")</f>
        <v>Saturday</v>
      </c>
      <c r="J1438" s="1" t="str">
        <f>TEXT(Table1[[#This Row],[Delivery Date]],"mmmm")</f>
        <v>June</v>
      </c>
      <c r="K1438" t="s">
        <v>3588</v>
      </c>
      <c r="L1438" s="15" t="s">
        <v>25</v>
      </c>
      <c r="M1438" s="15" t="s">
        <v>169</v>
      </c>
      <c r="N1438" t="s">
        <v>3589</v>
      </c>
      <c r="O1438" s="15" t="s">
        <v>177</v>
      </c>
      <c r="P1438" s="15" t="s">
        <v>29</v>
      </c>
      <c r="Q1438" t="s">
        <v>769</v>
      </c>
      <c r="R1438" t="s">
        <v>212</v>
      </c>
      <c r="S1438" t="s">
        <v>38</v>
      </c>
      <c r="T1438" t="s">
        <v>102</v>
      </c>
      <c r="U1438" s="15" t="s">
        <v>103</v>
      </c>
      <c r="V1438" s="15" t="s">
        <v>35</v>
      </c>
      <c r="W1438">
        <v>114</v>
      </c>
      <c r="X1438">
        <v>66.569999999999993</v>
      </c>
      <c r="Y1438" s="15">
        <v>7588.98</v>
      </c>
      <c r="Z1438">
        <v>15.71</v>
      </c>
      <c r="AA1438">
        <v>7</v>
      </c>
      <c r="AB1438">
        <v>587</v>
      </c>
      <c r="AC1438" t="s">
        <v>36</v>
      </c>
      <c r="AD1438">
        <v>1310.5999999999999</v>
      </c>
      <c r="AE1438">
        <v>6278.3799999999992</v>
      </c>
    </row>
    <row r="1439" spans="1:31" x14ac:dyDescent="0.25">
      <c r="A1439" s="15">
        <v>101437</v>
      </c>
      <c r="B1439" s="1">
        <v>45651</v>
      </c>
      <c r="C1439" s="1" t="str">
        <f>TEXT(Table1[[#This Row],[Order Date]],"dddd")</f>
        <v>Wednesday</v>
      </c>
      <c r="D1439" s="16" t="str">
        <f>TEXT(Table1[[#This Row],[Order Date]],"mmmm")</f>
        <v>December</v>
      </c>
      <c r="E1439" s="1">
        <v>45656</v>
      </c>
      <c r="F1439" s="1" t="str">
        <f>TEXT(Table1[[#This Row],[Shipment Date]],"dddd")</f>
        <v>Monday</v>
      </c>
      <c r="G1439" s="1" t="str">
        <f>TEXT(Table1[[#This Row],[Shipment Date]],"mmmm")</f>
        <v>December</v>
      </c>
      <c r="H1439" s="1">
        <v>45659</v>
      </c>
      <c r="I1439" s="16" t="str">
        <f>TEXT(Table1[[#This Row],[Delivery Date]],"dddd")</f>
        <v>Thursday</v>
      </c>
      <c r="J1439" s="1" t="str">
        <f>TEXT(Table1[[#This Row],[Delivery Date]],"mmmm")</f>
        <v>January</v>
      </c>
      <c r="K1439" t="s">
        <v>3590</v>
      </c>
      <c r="L1439" s="15" t="s">
        <v>32</v>
      </c>
      <c r="M1439" s="15" t="s">
        <v>110</v>
      </c>
      <c r="N1439" t="s">
        <v>3591</v>
      </c>
      <c r="O1439" s="15" t="s">
        <v>246</v>
      </c>
      <c r="P1439" s="15" t="s">
        <v>29</v>
      </c>
      <c r="Q1439" t="s">
        <v>383</v>
      </c>
      <c r="R1439" t="s">
        <v>31</v>
      </c>
      <c r="S1439" t="s">
        <v>38</v>
      </c>
      <c r="T1439" t="s">
        <v>151</v>
      </c>
      <c r="U1439" s="15" t="s">
        <v>152</v>
      </c>
      <c r="V1439" s="15" t="s">
        <v>35</v>
      </c>
      <c r="W1439">
        <v>28</v>
      </c>
      <c r="X1439">
        <v>38.869999999999997</v>
      </c>
      <c r="Y1439" s="15">
        <v>1088.3599999999999</v>
      </c>
      <c r="Z1439">
        <v>13.27</v>
      </c>
      <c r="AA1439">
        <v>3</v>
      </c>
      <c r="AB1439">
        <v>2011</v>
      </c>
      <c r="AC1439" t="s">
        <v>36</v>
      </c>
      <c r="AD1439">
        <v>279.7</v>
      </c>
      <c r="AE1439">
        <v>808.65999999999985</v>
      </c>
    </row>
    <row r="1440" spans="1:31" x14ac:dyDescent="0.25">
      <c r="A1440" s="15">
        <v>101438</v>
      </c>
      <c r="B1440" s="1">
        <v>45954</v>
      </c>
      <c r="C1440" s="1" t="str">
        <f>TEXT(Table1[[#This Row],[Order Date]],"dddd")</f>
        <v>Friday</v>
      </c>
      <c r="D1440" s="16" t="str">
        <f>TEXT(Table1[[#This Row],[Order Date]],"mmmm")</f>
        <v>October</v>
      </c>
      <c r="E1440" s="1">
        <v>45955</v>
      </c>
      <c r="F1440" s="1" t="str">
        <f>TEXT(Table1[[#This Row],[Shipment Date]],"dddd")</f>
        <v>Saturday</v>
      </c>
      <c r="G1440" s="1" t="str">
        <f>TEXT(Table1[[#This Row],[Shipment Date]],"mmmm")</f>
        <v>October</v>
      </c>
      <c r="H1440" s="1">
        <v>45961</v>
      </c>
      <c r="I1440" s="16" t="str">
        <f>TEXT(Table1[[#This Row],[Delivery Date]],"dddd")</f>
        <v>Friday</v>
      </c>
      <c r="J1440" s="1" t="str">
        <f>TEXT(Table1[[#This Row],[Delivery Date]],"mmmm")</f>
        <v>October</v>
      </c>
      <c r="K1440" t="s">
        <v>1555</v>
      </c>
      <c r="L1440" s="15" t="s">
        <v>38</v>
      </c>
      <c r="M1440" s="15" t="s">
        <v>147</v>
      </c>
      <c r="N1440" t="s">
        <v>3592</v>
      </c>
      <c r="O1440" s="15" t="s">
        <v>191</v>
      </c>
      <c r="P1440" s="15" t="s">
        <v>62</v>
      </c>
      <c r="Q1440" t="s">
        <v>3213</v>
      </c>
      <c r="R1440" t="s">
        <v>64</v>
      </c>
      <c r="S1440" t="s">
        <v>25</v>
      </c>
      <c r="T1440" t="s">
        <v>45</v>
      </c>
      <c r="U1440" s="15" t="s">
        <v>46</v>
      </c>
      <c r="V1440" s="15" t="s">
        <v>35</v>
      </c>
      <c r="W1440">
        <v>277</v>
      </c>
      <c r="X1440">
        <v>28.99</v>
      </c>
      <c r="Y1440" s="15">
        <v>8030.23</v>
      </c>
      <c r="Z1440">
        <v>20.329999999999998</v>
      </c>
      <c r="AA1440">
        <v>6</v>
      </c>
      <c r="AB1440">
        <v>2087</v>
      </c>
      <c r="AC1440" t="s">
        <v>36</v>
      </c>
      <c r="AD1440">
        <v>715.5</v>
      </c>
      <c r="AE1440">
        <v>7314.73</v>
      </c>
    </row>
    <row r="1441" spans="1:31" x14ac:dyDescent="0.25">
      <c r="A1441" s="15">
        <v>101439</v>
      </c>
      <c r="B1441" s="1">
        <v>45424</v>
      </c>
      <c r="C1441" s="1" t="str">
        <f>TEXT(Table1[[#This Row],[Order Date]],"dddd")</f>
        <v>Sunday</v>
      </c>
      <c r="D1441" s="16" t="str">
        <f>TEXT(Table1[[#This Row],[Order Date]],"mmmm")</f>
        <v>May</v>
      </c>
      <c r="E1441" s="1">
        <v>45427</v>
      </c>
      <c r="F1441" s="1" t="str">
        <f>TEXT(Table1[[#This Row],[Shipment Date]],"dddd")</f>
        <v>Wednesday</v>
      </c>
      <c r="G1441" s="1" t="str">
        <f>TEXT(Table1[[#This Row],[Shipment Date]],"mmmm")</f>
        <v>May</v>
      </c>
      <c r="H1441" s="1">
        <v>45430</v>
      </c>
      <c r="I1441" s="16" t="str">
        <f>TEXT(Table1[[#This Row],[Delivery Date]],"dddd")</f>
        <v>Saturday</v>
      </c>
      <c r="J1441" s="1" t="str">
        <f>TEXT(Table1[[#This Row],[Delivery Date]],"mmmm")</f>
        <v>May</v>
      </c>
      <c r="K1441" t="s">
        <v>3593</v>
      </c>
      <c r="L1441" s="15" t="s">
        <v>65</v>
      </c>
      <c r="M1441" s="15" t="s">
        <v>70</v>
      </c>
      <c r="N1441" t="s">
        <v>3079</v>
      </c>
      <c r="O1441" s="15" t="s">
        <v>89</v>
      </c>
      <c r="P1441" s="15" t="s">
        <v>62</v>
      </c>
      <c r="Q1441" t="s">
        <v>1471</v>
      </c>
      <c r="R1441" t="s">
        <v>122</v>
      </c>
      <c r="S1441" t="s">
        <v>65</v>
      </c>
      <c r="T1441" t="s">
        <v>107</v>
      </c>
      <c r="U1441" s="15" t="s">
        <v>108</v>
      </c>
      <c r="V1441" s="15" t="s">
        <v>35</v>
      </c>
      <c r="W1441">
        <v>255</v>
      </c>
      <c r="X1441">
        <v>14.82</v>
      </c>
      <c r="Y1441" s="15">
        <v>3779.1</v>
      </c>
      <c r="Z1441">
        <v>14.6</v>
      </c>
      <c r="AA1441">
        <v>3</v>
      </c>
      <c r="AB1441">
        <v>539</v>
      </c>
      <c r="AC1441" t="s">
        <v>47</v>
      </c>
      <c r="AD1441">
        <v>-203.54</v>
      </c>
      <c r="AE1441">
        <v>3982.64</v>
      </c>
    </row>
    <row r="1442" spans="1:31" x14ac:dyDescent="0.25">
      <c r="A1442" s="15">
        <v>101440</v>
      </c>
      <c r="B1442" s="1">
        <v>45489</v>
      </c>
      <c r="C1442" s="1" t="str">
        <f>TEXT(Table1[[#This Row],[Order Date]],"dddd")</f>
        <v>Tuesday</v>
      </c>
      <c r="D1442" s="16" t="str">
        <f>TEXT(Table1[[#This Row],[Order Date]],"mmmm")</f>
        <v>July</v>
      </c>
      <c r="E1442" s="1">
        <v>45491</v>
      </c>
      <c r="F1442" s="1" t="str">
        <f>TEXT(Table1[[#This Row],[Shipment Date]],"dddd")</f>
        <v>Thursday</v>
      </c>
      <c r="G1442" s="1" t="str">
        <f>TEXT(Table1[[#This Row],[Shipment Date]],"mmmm")</f>
        <v>July</v>
      </c>
      <c r="H1442" s="1">
        <v>45497</v>
      </c>
      <c r="I1442" s="16" t="str">
        <f>TEXT(Table1[[#This Row],[Delivery Date]],"dddd")</f>
        <v>Wednesday</v>
      </c>
      <c r="J1442" s="1" t="str">
        <f>TEXT(Table1[[#This Row],[Delivery Date]],"mmmm")</f>
        <v>July</v>
      </c>
      <c r="K1442" t="s">
        <v>2982</v>
      </c>
      <c r="L1442" s="15" t="s">
        <v>32</v>
      </c>
      <c r="M1442" s="15" t="s">
        <v>364</v>
      </c>
      <c r="N1442" t="s">
        <v>3594</v>
      </c>
      <c r="O1442" s="15" t="s">
        <v>368</v>
      </c>
      <c r="P1442" s="15" t="s">
        <v>29</v>
      </c>
      <c r="Q1442" t="s">
        <v>1562</v>
      </c>
      <c r="R1442" t="s">
        <v>98</v>
      </c>
      <c r="S1442" t="s">
        <v>54</v>
      </c>
      <c r="T1442" t="s">
        <v>92</v>
      </c>
      <c r="U1442" s="15" t="s">
        <v>93</v>
      </c>
      <c r="V1442" s="15" t="s">
        <v>123</v>
      </c>
      <c r="W1442">
        <v>241</v>
      </c>
      <c r="X1442">
        <v>57</v>
      </c>
      <c r="Y1442" s="15">
        <v>13737</v>
      </c>
      <c r="Z1442">
        <v>16.55</v>
      </c>
      <c r="AA1442">
        <v>6</v>
      </c>
      <c r="AB1442">
        <v>805</v>
      </c>
      <c r="AC1442" t="s">
        <v>36</v>
      </c>
      <c r="AD1442">
        <v>2670.46</v>
      </c>
      <c r="AE1442">
        <v>11066.54</v>
      </c>
    </row>
    <row r="1443" spans="1:31" x14ac:dyDescent="0.25">
      <c r="A1443" s="15">
        <v>101441</v>
      </c>
      <c r="B1443" s="1">
        <v>46000</v>
      </c>
      <c r="C1443" s="1" t="str">
        <f>TEXT(Table1[[#This Row],[Order Date]],"dddd")</f>
        <v>Tuesday</v>
      </c>
      <c r="D1443" s="16" t="str">
        <f>TEXT(Table1[[#This Row],[Order Date]],"mmmm")</f>
        <v>December</v>
      </c>
      <c r="E1443" s="1">
        <v>46000</v>
      </c>
      <c r="F1443" s="1" t="str">
        <f>TEXT(Table1[[#This Row],[Shipment Date]],"dddd")</f>
        <v>Tuesday</v>
      </c>
      <c r="G1443" s="1" t="str">
        <f>TEXT(Table1[[#This Row],[Shipment Date]],"mmmm")</f>
        <v>December</v>
      </c>
      <c r="H1443" s="1">
        <v>46009</v>
      </c>
      <c r="I1443" s="16" t="str">
        <f>TEXT(Table1[[#This Row],[Delivery Date]],"dddd")</f>
        <v>Thursday</v>
      </c>
      <c r="J1443" s="1" t="str">
        <f>TEXT(Table1[[#This Row],[Delivery Date]],"mmmm")</f>
        <v>December</v>
      </c>
      <c r="K1443" t="s">
        <v>3595</v>
      </c>
      <c r="L1443" s="15" t="s">
        <v>38</v>
      </c>
      <c r="M1443" s="15" t="s">
        <v>39</v>
      </c>
      <c r="N1443" t="s">
        <v>3596</v>
      </c>
      <c r="O1443" s="15" t="s">
        <v>238</v>
      </c>
      <c r="P1443" s="15" t="s">
        <v>62</v>
      </c>
      <c r="Q1443" t="s">
        <v>3597</v>
      </c>
      <c r="R1443" t="s">
        <v>122</v>
      </c>
      <c r="S1443" t="s">
        <v>32</v>
      </c>
      <c r="T1443" t="s">
        <v>107</v>
      </c>
      <c r="U1443" s="15" t="s">
        <v>108</v>
      </c>
      <c r="V1443" s="15" t="s">
        <v>123</v>
      </c>
      <c r="W1443">
        <v>126</v>
      </c>
      <c r="X1443">
        <v>30.4</v>
      </c>
      <c r="Y1443" s="15">
        <v>3830.4</v>
      </c>
      <c r="Z1443">
        <v>13.75</v>
      </c>
      <c r="AA1443">
        <v>9</v>
      </c>
      <c r="AB1443">
        <v>495</v>
      </c>
      <c r="AC1443" t="s">
        <v>57</v>
      </c>
      <c r="AD1443">
        <v>661.05</v>
      </c>
      <c r="AE1443">
        <v>3169.3500000000004</v>
      </c>
    </row>
    <row r="1444" spans="1:31" x14ac:dyDescent="0.25">
      <c r="A1444" s="15">
        <v>101442</v>
      </c>
      <c r="B1444" s="1">
        <v>45542</v>
      </c>
      <c r="C1444" s="1" t="str">
        <f>TEXT(Table1[[#This Row],[Order Date]],"dddd")</f>
        <v>Saturday</v>
      </c>
      <c r="D1444" s="16" t="str">
        <f>TEXT(Table1[[#This Row],[Order Date]],"mmmm")</f>
        <v>September</v>
      </c>
      <c r="E1444" s="1">
        <v>45547</v>
      </c>
      <c r="F1444" s="1" t="str">
        <f>TEXT(Table1[[#This Row],[Shipment Date]],"dddd")</f>
        <v>Thursday</v>
      </c>
      <c r="G1444" s="1" t="str">
        <f>TEXT(Table1[[#This Row],[Shipment Date]],"mmmm")</f>
        <v>September</v>
      </c>
      <c r="H1444" s="1">
        <v>45553</v>
      </c>
      <c r="I1444" s="16" t="str">
        <f>TEXT(Table1[[#This Row],[Delivery Date]],"dddd")</f>
        <v>Wednesday</v>
      </c>
      <c r="J1444" s="1" t="str">
        <f>TEXT(Table1[[#This Row],[Delivery Date]],"mmmm")</f>
        <v>September</v>
      </c>
      <c r="K1444" t="s">
        <v>3598</v>
      </c>
      <c r="L1444" s="15" t="s">
        <v>25</v>
      </c>
      <c r="M1444" s="15" t="s">
        <v>221</v>
      </c>
      <c r="N1444" t="s">
        <v>3599</v>
      </c>
      <c r="O1444" s="15" t="s">
        <v>134</v>
      </c>
      <c r="P1444" s="15" t="s">
        <v>52</v>
      </c>
      <c r="Q1444" t="s">
        <v>3600</v>
      </c>
      <c r="R1444" t="s">
        <v>122</v>
      </c>
      <c r="S1444" t="s">
        <v>32</v>
      </c>
      <c r="T1444" t="s">
        <v>92</v>
      </c>
      <c r="U1444" s="15" t="s">
        <v>93</v>
      </c>
      <c r="V1444" s="15" t="s">
        <v>123</v>
      </c>
      <c r="W1444">
        <v>116</v>
      </c>
      <c r="X1444">
        <v>37.83</v>
      </c>
      <c r="Y1444" s="15">
        <v>4388.28</v>
      </c>
      <c r="Z1444">
        <v>13.51</v>
      </c>
      <c r="AA1444">
        <v>6</v>
      </c>
      <c r="AB1444">
        <v>1880</v>
      </c>
      <c r="AC1444" t="s">
        <v>36</v>
      </c>
      <c r="AD1444">
        <v>575.66</v>
      </c>
      <c r="AE1444">
        <v>3812.62</v>
      </c>
    </row>
    <row r="1445" spans="1:31" x14ac:dyDescent="0.25">
      <c r="A1445" s="15">
        <v>101443</v>
      </c>
      <c r="B1445" s="1">
        <v>45834</v>
      </c>
      <c r="C1445" s="1" t="str">
        <f>TEXT(Table1[[#This Row],[Order Date]],"dddd")</f>
        <v>Thursday</v>
      </c>
      <c r="D1445" s="16" t="str">
        <f>TEXT(Table1[[#This Row],[Order Date]],"mmmm")</f>
        <v>June</v>
      </c>
      <c r="E1445" s="1">
        <v>45838</v>
      </c>
      <c r="F1445" s="1" t="str">
        <f>TEXT(Table1[[#This Row],[Shipment Date]],"dddd")</f>
        <v>Monday</v>
      </c>
      <c r="G1445" s="1" t="str">
        <f>TEXT(Table1[[#This Row],[Shipment Date]],"mmmm")</f>
        <v>June</v>
      </c>
      <c r="H1445" s="1">
        <v>45850</v>
      </c>
      <c r="I1445" s="16" t="str">
        <f>TEXT(Table1[[#This Row],[Delivery Date]],"dddd")</f>
        <v>Saturday</v>
      </c>
      <c r="J1445" s="1" t="str">
        <f>TEXT(Table1[[#This Row],[Delivery Date]],"mmmm")</f>
        <v>July</v>
      </c>
      <c r="K1445" t="s">
        <v>3601</v>
      </c>
      <c r="L1445" s="15" t="s">
        <v>54</v>
      </c>
      <c r="M1445" s="15" t="s">
        <v>129</v>
      </c>
      <c r="N1445" t="s">
        <v>3602</v>
      </c>
      <c r="O1445" s="15" t="s">
        <v>134</v>
      </c>
      <c r="P1445" s="15" t="s">
        <v>52</v>
      </c>
      <c r="Q1445" t="s">
        <v>3549</v>
      </c>
      <c r="R1445" t="s">
        <v>64</v>
      </c>
      <c r="S1445" t="s">
        <v>38</v>
      </c>
      <c r="T1445" t="s">
        <v>33</v>
      </c>
      <c r="U1445" s="15" t="s">
        <v>34</v>
      </c>
      <c r="V1445" s="15" t="s">
        <v>123</v>
      </c>
      <c r="W1445">
        <v>454</v>
      </c>
      <c r="X1445">
        <v>44.82</v>
      </c>
      <c r="Y1445" s="15">
        <v>20348.28</v>
      </c>
      <c r="Z1445">
        <v>21.72</v>
      </c>
      <c r="AA1445">
        <v>12</v>
      </c>
      <c r="AB1445">
        <v>3073</v>
      </c>
      <c r="AC1445" t="s">
        <v>36</v>
      </c>
      <c r="AD1445">
        <v>1782.04</v>
      </c>
      <c r="AE1445">
        <v>18566.239999999998</v>
      </c>
    </row>
    <row r="1446" spans="1:31" x14ac:dyDescent="0.25">
      <c r="A1446" s="15">
        <v>101444</v>
      </c>
      <c r="B1446" s="1">
        <v>45319</v>
      </c>
      <c r="C1446" s="1" t="str">
        <f>TEXT(Table1[[#This Row],[Order Date]],"dddd")</f>
        <v>Sunday</v>
      </c>
      <c r="D1446" s="16" t="str">
        <f>TEXT(Table1[[#This Row],[Order Date]],"mmmm")</f>
        <v>January</v>
      </c>
      <c r="E1446" s="1">
        <v>45320</v>
      </c>
      <c r="F1446" s="1" t="str">
        <f>TEXT(Table1[[#This Row],[Shipment Date]],"dddd")</f>
        <v>Monday</v>
      </c>
      <c r="G1446" s="1" t="str">
        <f>TEXT(Table1[[#This Row],[Shipment Date]],"mmmm")</f>
        <v>January</v>
      </c>
      <c r="H1446" s="1">
        <v>45332</v>
      </c>
      <c r="I1446" s="16" t="str">
        <f>TEXT(Table1[[#This Row],[Delivery Date]],"dddd")</f>
        <v>Saturday</v>
      </c>
      <c r="J1446" s="1" t="str">
        <f>TEXT(Table1[[#This Row],[Delivery Date]],"mmmm")</f>
        <v>February</v>
      </c>
      <c r="K1446" t="s">
        <v>3603</v>
      </c>
      <c r="L1446" s="15" t="s">
        <v>54</v>
      </c>
      <c r="M1446" s="15" t="s">
        <v>193</v>
      </c>
      <c r="N1446" t="s">
        <v>3604</v>
      </c>
      <c r="O1446" s="15" t="s">
        <v>134</v>
      </c>
      <c r="P1446" s="15" t="s">
        <v>52</v>
      </c>
      <c r="Q1446" t="s">
        <v>1127</v>
      </c>
      <c r="R1446" t="s">
        <v>64</v>
      </c>
      <c r="S1446" t="s">
        <v>25</v>
      </c>
      <c r="T1446" t="s">
        <v>92</v>
      </c>
      <c r="U1446" s="15" t="s">
        <v>93</v>
      </c>
      <c r="V1446" s="15" t="s">
        <v>123</v>
      </c>
      <c r="W1446">
        <v>346</v>
      </c>
      <c r="X1446">
        <v>61.42</v>
      </c>
      <c r="Y1446" s="15">
        <v>21251.32</v>
      </c>
      <c r="Z1446">
        <v>19.100000000000001</v>
      </c>
      <c r="AA1446">
        <v>12</v>
      </c>
      <c r="AB1446">
        <v>3664</v>
      </c>
      <c r="AC1446" t="s">
        <v>36</v>
      </c>
      <c r="AD1446">
        <v>4093.96</v>
      </c>
      <c r="AE1446">
        <v>17157.36</v>
      </c>
    </row>
    <row r="1447" spans="1:31" x14ac:dyDescent="0.25">
      <c r="A1447" s="15">
        <v>101445</v>
      </c>
      <c r="B1447" s="1">
        <v>45489</v>
      </c>
      <c r="C1447" s="1" t="str">
        <f>TEXT(Table1[[#This Row],[Order Date]],"dddd")</f>
        <v>Tuesday</v>
      </c>
      <c r="D1447" s="16" t="str">
        <f>TEXT(Table1[[#This Row],[Order Date]],"mmmm")</f>
        <v>July</v>
      </c>
      <c r="E1447" s="1">
        <v>45491</v>
      </c>
      <c r="F1447" s="1" t="str">
        <f>TEXT(Table1[[#This Row],[Shipment Date]],"dddd")</f>
        <v>Thursday</v>
      </c>
      <c r="G1447" s="1" t="str">
        <f>TEXT(Table1[[#This Row],[Shipment Date]],"mmmm")</f>
        <v>July</v>
      </c>
      <c r="H1447" s="1">
        <v>45504</v>
      </c>
      <c r="I1447" s="16" t="str">
        <f>TEXT(Table1[[#This Row],[Delivery Date]],"dddd")</f>
        <v>Wednesday</v>
      </c>
      <c r="J1447" s="1" t="str">
        <f>TEXT(Table1[[#This Row],[Delivery Date]],"mmmm")</f>
        <v>July</v>
      </c>
      <c r="K1447" t="s">
        <v>1154</v>
      </c>
      <c r="L1447" s="15" t="s">
        <v>25</v>
      </c>
      <c r="M1447" s="15" t="s">
        <v>221</v>
      </c>
      <c r="N1447" t="s">
        <v>3605</v>
      </c>
      <c r="O1447" s="15" t="s">
        <v>368</v>
      </c>
      <c r="P1447" s="15" t="s">
        <v>29</v>
      </c>
      <c r="Q1447" t="s">
        <v>3222</v>
      </c>
      <c r="R1447" t="s">
        <v>91</v>
      </c>
      <c r="S1447" t="s">
        <v>65</v>
      </c>
      <c r="T1447" t="s">
        <v>55</v>
      </c>
      <c r="U1447" s="15" t="s">
        <v>56</v>
      </c>
      <c r="V1447" s="15" t="s">
        <v>76</v>
      </c>
      <c r="W1447">
        <v>114</v>
      </c>
      <c r="X1447">
        <v>11.34</v>
      </c>
      <c r="Y1447" s="15">
        <v>1292.76</v>
      </c>
      <c r="Z1447">
        <v>10.1</v>
      </c>
      <c r="AA1447">
        <v>13</v>
      </c>
      <c r="AB1447">
        <v>678</v>
      </c>
      <c r="AC1447" t="s">
        <v>36</v>
      </c>
      <c r="AD1447">
        <v>302.52</v>
      </c>
      <c r="AE1447">
        <v>990.24</v>
      </c>
    </row>
    <row r="1448" spans="1:31" x14ac:dyDescent="0.25">
      <c r="A1448" s="15">
        <v>101446</v>
      </c>
      <c r="B1448" s="1">
        <v>45947</v>
      </c>
      <c r="C1448" s="1" t="str">
        <f>TEXT(Table1[[#This Row],[Order Date]],"dddd")</f>
        <v>Friday</v>
      </c>
      <c r="D1448" s="16" t="str">
        <f>TEXT(Table1[[#This Row],[Order Date]],"mmmm")</f>
        <v>October</v>
      </c>
      <c r="E1448" s="1">
        <v>45951</v>
      </c>
      <c r="F1448" s="1" t="str">
        <f>TEXT(Table1[[#This Row],[Shipment Date]],"dddd")</f>
        <v>Tuesday</v>
      </c>
      <c r="G1448" s="1" t="str">
        <f>TEXT(Table1[[#This Row],[Shipment Date]],"mmmm")</f>
        <v>October</v>
      </c>
      <c r="H1448" s="1">
        <v>45955</v>
      </c>
      <c r="I1448" s="16" t="str">
        <f>TEXT(Table1[[#This Row],[Delivery Date]],"dddd")</f>
        <v>Saturday</v>
      </c>
      <c r="J1448" s="1" t="str">
        <f>TEXT(Table1[[#This Row],[Delivery Date]],"mmmm")</f>
        <v>October</v>
      </c>
      <c r="K1448" t="s">
        <v>3606</v>
      </c>
      <c r="L1448" s="15" t="s">
        <v>54</v>
      </c>
      <c r="M1448" s="15" t="s">
        <v>158</v>
      </c>
      <c r="N1448" t="s">
        <v>3607</v>
      </c>
      <c r="O1448" s="15" t="s">
        <v>126</v>
      </c>
      <c r="P1448" s="15" t="s">
        <v>42</v>
      </c>
      <c r="Q1448" t="s">
        <v>1034</v>
      </c>
      <c r="R1448" t="s">
        <v>64</v>
      </c>
      <c r="S1448" t="s">
        <v>54</v>
      </c>
      <c r="T1448" t="s">
        <v>66</v>
      </c>
      <c r="U1448" s="15" t="s">
        <v>67</v>
      </c>
      <c r="V1448" s="15" t="s">
        <v>68</v>
      </c>
      <c r="W1448">
        <v>313</v>
      </c>
      <c r="X1448">
        <v>289.07</v>
      </c>
      <c r="Y1448" s="15">
        <v>90478.91</v>
      </c>
      <c r="Z1448">
        <v>36.14</v>
      </c>
      <c r="AA1448">
        <v>4</v>
      </c>
      <c r="AB1448">
        <v>897</v>
      </c>
      <c r="AC1448" t="s">
        <v>57</v>
      </c>
      <c r="AD1448">
        <v>18701.650000000001</v>
      </c>
      <c r="AE1448">
        <v>71777.260000000009</v>
      </c>
    </row>
    <row r="1449" spans="1:31" x14ac:dyDescent="0.25">
      <c r="A1449" s="15">
        <v>101447</v>
      </c>
      <c r="B1449" s="1">
        <v>45865</v>
      </c>
      <c r="C1449" s="1" t="str">
        <f>TEXT(Table1[[#This Row],[Order Date]],"dddd")</f>
        <v>Sunday</v>
      </c>
      <c r="D1449" s="16" t="str">
        <f>TEXT(Table1[[#This Row],[Order Date]],"mmmm")</f>
        <v>July</v>
      </c>
      <c r="E1449" s="1">
        <v>45867</v>
      </c>
      <c r="F1449" s="1" t="str">
        <f>TEXT(Table1[[#This Row],[Shipment Date]],"dddd")</f>
        <v>Tuesday</v>
      </c>
      <c r="G1449" s="1" t="str">
        <f>TEXT(Table1[[#This Row],[Shipment Date]],"mmmm")</f>
        <v>July</v>
      </c>
      <c r="H1449" s="1">
        <v>45871</v>
      </c>
      <c r="I1449" s="16" t="str">
        <f>TEXT(Table1[[#This Row],[Delivery Date]],"dddd")</f>
        <v>Saturday</v>
      </c>
      <c r="J1449" s="1" t="str">
        <f>TEXT(Table1[[#This Row],[Delivery Date]],"mmmm")</f>
        <v>August</v>
      </c>
      <c r="K1449" t="s">
        <v>3608</v>
      </c>
      <c r="L1449" s="15" t="s">
        <v>32</v>
      </c>
      <c r="M1449" s="15" t="s">
        <v>364</v>
      </c>
      <c r="N1449" t="s">
        <v>3609</v>
      </c>
      <c r="O1449" s="15" t="s">
        <v>238</v>
      </c>
      <c r="P1449" s="15" t="s">
        <v>62</v>
      </c>
      <c r="Q1449" t="s">
        <v>661</v>
      </c>
      <c r="R1449" t="s">
        <v>64</v>
      </c>
      <c r="S1449" t="s">
        <v>32</v>
      </c>
      <c r="T1449" t="s">
        <v>74</v>
      </c>
      <c r="U1449" s="15" t="s">
        <v>75</v>
      </c>
      <c r="V1449" s="15" t="s">
        <v>68</v>
      </c>
      <c r="W1449">
        <v>366</v>
      </c>
      <c r="X1449">
        <v>14.1</v>
      </c>
      <c r="Y1449" s="15">
        <v>5160.6000000000004</v>
      </c>
      <c r="Z1449">
        <v>38.69</v>
      </c>
      <c r="AA1449">
        <v>4</v>
      </c>
      <c r="AB1449">
        <v>436</v>
      </c>
      <c r="AC1449" t="s">
        <v>36</v>
      </c>
      <c r="AD1449">
        <v>789.89</v>
      </c>
      <c r="AE1449">
        <v>4370.71</v>
      </c>
    </row>
    <row r="1450" spans="1:31" x14ac:dyDescent="0.25">
      <c r="A1450" s="15">
        <v>101448</v>
      </c>
      <c r="B1450" s="1">
        <v>45831</v>
      </c>
      <c r="C1450" s="1" t="str">
        <f>TEXT(Table1[[#This Row],[Order Date]],"dddd")</f>
        <v>Monday</v>
      </c>
      <c r="D1450" s="16" t="str">
        <f>TEXT(Table1[[#This Row],[Order Date]],"mmmm")</f>
        <v>June</v>
      </c>
      <c r="E1450" s="1">
        <v>45836</v>
      </c>
      <c r="F1450" s="1" t="str">
        <f>TEXT(Table1[[#This Row],[Shipment Date]],"dddd")</f>
        <v>Saturday</v>
      </c>
      <c r="G1450" s="1" t="str">
        <f>TEXT(Table1[[#This Row],[Shipment Date]],"mmmm")</f>
        <v>June</v>
      </c>
      <c r="H1450" s="1">
        <v>45844</v>
      </c>
      <c r="I1450" s="16" t="str">
        <f>TEXT(Table1[[#This Row],[Delivery Date]],"dddd")</f>
        <v>Sunday</v>
      </c>
      <c r="J1450" s="1" t="str">
        <f>TEXT(Table1[[#This Row],[Delivery Date]],"mmmm")</f>
        <v>July</v>
      </c>
      <c r="K1450" t="s">
        <v>3610</v>
      </c>
      <c r="L1450" s="15" t="s">
        <v>25</v>
      </c>
      <c r="M1450" s="15" t="s">
        <v>169</v>
      </c>
      <c r="N1450" t="s">
        <v>3611</v>
      </c>
      <c r="O1450" s="15" t="s">
        <v>139</v>
      </c>
      <c r="P1450" s="15" t="s">
        <v>42</v>
      </c>
      <c r="Q1450" t="s">
        <v>1302</v>
      </c>
      <c r="R1450" t="s">
        <v>31</v>
      </c>
      <c r="S1450" t="s">
        <v>54</v>
      </c>
      <c r="T1450" t="s">
        <v>55</v>
      </c>
      <c r="U1450" s="15" t="s">
        <v>56</v>
      </c>
      <c r="V1450" s="15" t="s">
        <v>35</v>
      </c>
      <c r="W1450">
        <v>236</v>
      </c>
      <c r="X1450">
        <v>173.24</v>
      </c>
      <c r="Y1450" s="15">
        <v>40884.639999999999</v>
      </c>
      <c r="Z1450">
        <v>19.16</v>
      </c>
      <c r="AA1450">
        <v>8</v>
      </c>
      <c r="AB1450">
        <v>107</v>
      </c>
      <c r="AC1450" t="s">
        <v>36</v>
      </c>
      <c r="AD1450">
        <v>7293.96</v>
      </c>
      <c r="AE1450">
        <v>33590.68</v>
      </c>
    </row>
    <row r="1451" spans="1:31" x14ac:dyDescent="0.25">
      <c r="A1451" s="15">
        <v>101449</v>
      </c>
      <c r="B1451" s="1">
        <v>45668</v>
      </c>
      <c r="C1451" s="1" t="str">
        <f>TEXT(Table1[[#This Row],[Order Date]],"dddd")</f>
        <v>Saturday</v>
      </c>
      <c r="D1451" s="16" t="str">
        <f>TEXT(Table1[[#This Row],[Order Date]],"mmmm")</f>
        <v>January</v>
      </c>
      <c r="E1451" s="1">
        <v>45670</v>
      </c>
      <c r="F1451" s="1" t="str">
        <f>TEXT(Table1[[#This Row],[Shipment Date]],"dddd")</f>
        <v>Monday</v>
      </c>
      <c r="G1451" s="1" t="str">
        <f>TEXT(Table1[[#This Row],[Shipment Date]],"mmmm")</f>
        <v>January</v>
      </c>
      <c r="H1451" s="1">
        <v>45671</v>
      </c>
      <c r="I1451" s="16" t="str">
        <f>TEXT(Table1[[#This Row],[Delivery Date]],"dddd")</f>
        <v>Tuesday</v>
      </c>
      <c r="J1451" s="1" t="str">
        <f>TEXT(Table1[[#This Row],[Delivery Date]],"mmmm")</f>
        <v>January</v>
      </c>
      <c r="K1451" t="s">
        <v>3612</v>
      </c>
      <c r="L1451" s="15" t="s">
        <v>32</v>
      </c>
      <c r="M1451" s="15" t="s">
        <v>110</v>
      </c>
      <c r="N1451" t="s">
        <v>3613</v>
      </c>
      <c r="O1451" s="15" t="s">
        <v>72</v>
      </c>
      <c r="P1451" s="15" t="s">
        <v>42</v>
      </c>
      <c r="Q1451" t="s">
        <v>1208</v>
      </c>
      <c r="R1451" t="s">
        <v>98</v>
      </c>
      <c r="S1451" t="s">
        <v>38</v>
      </c>
      <c r="T1451" t="s">
        <v>45</v>
      </c>
      <c r="U1451" s="15" t="s">
        <v>46</v>
      </c>
      <c r="V1451" s="15" t="s">
        <v>68</v>
      </c>
      <c r="W1451">
        <v>226</v>
      </c>
      <c r="X1451">
        <v>181.72</v>
      </c>
      <c r="Y1451" s="15">
        <v>41068.720000000001</v>
      </c>
      <c r="Z1451">
        <v>43.16</v>
      </c>
      <c r="AA1451">
        <v>1</v>
      </c>
      <c r="AB1451">
        <v>1649</v>
      </c>
      <c r="AC1451" t="s">
        <v>36</v>
      </c>
      <c r="AD1451">
        <v>5500.79</v>
      </c>
      <c r="AE1451">
        <v>35567.93</v>
      </c>
    </row>
    <row r="1452" spans="1:31" x14ac:dyDescent="0.25">
      <c r="A1452" s="15">
        <v>101450</v>
      </c>
      <c r="B1452" s="1">
        <v>45859</v>
      </c>
      <c r="C1452" s="1" t="str">
        <f>TEXT(Table1[[#This Row],[Order Date]],"dddd")</f>
        <v>Monday</v>
      </c>
      <c r="D1452" s="16" t="str">
        <f>TEXT(Table1[[#This Row],[Order Date]],"mmmm")</f>
        <v>July</v>
      </c>
      <c r="E1452" s="1">
        <v>45861</v>
      </c>
      <c r="F1452" s="1" t="str">
        <f>TEXT(Table1[[#This Row],[Shipment Date]],"dddd")</f>
        <v>Wednesday</v>
      </c>
      <c r="G1452" s="1" t="str">
        <f>TEXT(Table1[[#This Row],[Shipment Date]],"mmmm")</f>
        <v>July</v>
      </c>
      <c r="H1452" s="1">
        <v>45880</v>
      </c>
      <c r="I1452" s="16" t="str">
        <f>TEXT(Table1[[#This Row],[Delivery Date]],"dddd")</f>
        <v>Monday</v>
      </c>
      <c r="J1452" s="1" t="str">
        <f>TEXT(Table1[[#This Row],[Delivery Date]],"mmmm")</f>
        <v>August</v>
      </c>
      <c r="K1452" t="s">
        <v>2546</v>
      </c>
      <c r="L1452" s="15" t="s">
        <v>25</v>
      </c>
      <c r="M1452" s="15" t="s">
        <v>221</v>
      </c>
      <c r="N1452" t="s">
        <v>3614</v>
      </c>
      <c r="O1452" s="15" t="s">
        <v>368</v>
      </c>
      <c r="P1452" s="15" t="s">
        <v>29</v>
      </c>
      <c r="Q1452" t="s">
        <v>3615</v>
      </c>
      <c r="R1452" t="s">
        <v>44</v>
      </c>
      <c r="S1452" t="s">
        <v>38</v>
      </c>
      <c r="T1452" t="s">
        <v>203</v>
      </c>
      <c r="U1452" s="15" t="s">
        <v>204</v>
      </c>
      <c r="V1452" s="15" t="s">
        <v>76</v>
      </c>
      <c r="W1452">
        <v>377</v>
      </c>
      <c r="X1452">
        <v>72.349999999999994</v>
      </c>
      <c r="Y1452" s="15">
        <v>27275.95</v>
      </c>
      <c r="Z1452">
        <v>14.89</v>
      </c>
      <c r="AA1452">
        <v>19</v>
      </c>
      <c r="AB1452">
        <v>2404</v>
      </c>
      <c r="AC1452" t="s">
        <v>36</v>
      </c>
      <c r="AD1452">
        <v>6102.03</v>
      </c>
      <c r="AE1452">
        <v>21173.920000000002</v>
      </c>
    </row>
    <row r="1453" spans="1:31" x14ac:dyDescent="0.25">
      <c r="A1453" s="15">
        <v>101451</v>
      </c>
      <c r="B1453" s="1">
        <v>45861</v>
      </c>
      <c r="C1453" s="1" t="str">
        <f>TEXT(Table1[[#This Row],[Order Date]],"dddd")</f>
        <v>Wednesday</v>
      </c>
      <c r="D1453" s="16" t="str">
        <f>TEXT(Table1[[#This Row],[Order Date]],"mmmm")</f>
        <v>July</v>
      </c>
      <c r="E1453" s="1">
        <v>45861</v>
      </c>
      <c r="F1453" s="1" t="str">
        <f>TEXT(Table1[[#This Row],[Shipment Date]],"dddd")</f>
        <v>Wednesday</v>
      </c>
      <c r="G1453" s="1" t="str">
        <f>TEXT(Table1[[#This Row],[Shipment Date]],"mmmm")</f>
        <v>July</v>
      </c>
      <c r="H1453" s="1">
        <v>45871</v>
      </c>
      <c r="I1453" s="16" t="str">
        <f>TEXT(Table1[[#This Row],[Delivery Date]],"dddd")</f>
        <v>Saturday</v>
      </c>
      <c r="J1453" s="1" t="str">
        <f>TEXT(Table1[[#This Row],[Delivery Date]],"mmmm")</f>
        <v>August</v>
      </c>
      <c r="K1453" t="s">
        <v>3616</v>
      </c>
      <c r="L1453" s="15" t="s">
        <v>65</v>
      </c>
      <c r="M1453" s="15" t="s">
        <v>154</v>
      </c>
      <c r="N1453" t="s">
        <v>3617</v>
      </c>
      <c r="O1453" s="15" t="s">
        <v>191</v>
      </c>
      <c r="P1453" s="15" t="s">
        <v>62</v>
      </c>
      <c r="Q1453" t="s">
        <v>974</v>
      </c>
      <c r="R1453" t="s">
        <v>187</v>
      </c>
      <c r="S1453" t="s">
        <v>54</v>
      </c>
      <c r="T1453" t="s">
        <v>92</v>
      </c>
      <c r="U1453" s="15" t="s">
        <v>93</v>
      </c>
      <c r="V1453" s="15" t="s">
        <v>123</v>
      </c>
      <c r="W1453">
        <v>121</v>
      </c>
      <c r="X1453">
        <v>24.23</v>
      </c>
      <c r="Y1453" s="15">
        <v>2931.83</v>
      </c>
      <c r="Z1453">
        <v>13.63</v>
      </c>
      <c r="AA1453">
        <v>10</v>
      </c>
      <c r="AB1453">
        <v>1645</v>
      </c>
      <c r="AC1453" t="s">
        <v>36</v>
      </c>
      <c r="AD1453">
        <v>502.59</v>
      </c>
      <c r="AE1453">
        <v>2429.2399999999998</v>
      </c>
    </row>
    <row r="1454" spans="1:31" x14ac:dyDescent="0.25">
      <c r="A1454" s="15">
        <v>101452</v>
      </c>
      <c r="B1454" s="1">
        <v>45338</v>
      </c>
      <c r="C1454" s="1" t="str">
        <f>TEXT(Table1[[#This Row],[Order Date]],"dddd")</f>
        <v>Friday</v>
      </c>
      <c r="D1454" s="16" t="str">
        <f>TEXT(Table1[[#This Row],[Order Date]],"mmmm")</f>
        <v>February</v>
      </c>
      <c r="E1454" s="1">
        <v>45341</v>
      </c>
      <c r="F1454" s="1" t="str">
        <f>TEXT(Table1[[#This Row],[Shipment Date]],"dddd")</f>
        <v>Monday</v>
      </c>
      <c r="G1454" s="1" t="str">
        <f>TEXT(Table1[[#This Row],[Shipment Date]],"mmmm")</f>
        <v>February</v>
      </c>
      <c r="H1454" s="1">
        <v>45348</v>
      </c>
      <c r="I1454" s="16" t="str">
        <f>TEXT(Table1[[#This Row],[Delivery Date]],"dddd")</f>
        <v>Monday</v>
      </c>
      <c r="J1454" s="1" t="str">
        <f>TEXT(Table1[[#This Row],[Delivery Date]],"mmmm")</f>
        <v>February</v>
      </c>
      <c r="K1454" t="s">
        <v>3618</v>
      </c>
      <c r="L1454" s="15" t="s">
        <v>65</v>
      </c>
      <c r="M1454" s="15" t="s">
        <v>154</v>
      </c>
      <c r="N1454" t="s">
        <v>3619</v>
      </c>
      <c r="O1454" s="15" t="s">
        <v>41</v>
      </c>
      <c r="P1454" s="15" t="s">
        <v>42</v>
      </c>
      <c r="Q1454" t="s">
        <v>3620</v>
      </c>
      <c r="R1454" t="s">
        <v>113</v>
      </c>
      <c r="S1454" t="s">
        <v>32</v>
      </c>
      <c r="T1454" t="s">
        <v>55</v>
      </c>
      <c r="U1454" s="15" t="s">
        <v>56</v>
      </c>
      <c r="V1454" s="15" t="s">
        <v>35</v>
      </c>
      <c r="W1454">
        <v>314</v>
      </c>
      <c r="X1454">
        <v>301.51</v>
      </c>
      <c r="Y1454" s="15">
        <v>94674.14</v>
      </c>
      <c r="Z1454">
        <v>21.38</v>
      </c>
      <c r="AA1454">
        <v>7</v>
      </c>
      <c r="AB1454">
        <v>1638</v>
      </c>
      <c r="AC1454" t="s">
        <v>36</v>
      </c>
      <c r="AD1454">
        <v>9634.27</v>
      </c>
      <c r="AE1454">
        <v>85039.87</v>
      </c>
    </row>
    <row r="1455" spans="1:31" x14ac:dyDescent="0.25">
      <c r="A1455" s="15">
        <v>101453</v>
      </c>
      <c r="B1455" s="1">
        <v>45853</v>
      </c>
      <c r="C1455" s="1" t="str">
        <f>TEXT(Table1[[#This Row],[Order Date]],"dddd")</f>
        <v>Tuesday</v>
      </c>
      <c r="D1455" s="16" t="str">
        <f>TEXT(Table1[[#This Row],[Order Date]],"mmmm")</f>
        <v>July</v>
      </c>
      <c r="E1455" s="1">
        <v>45853</v>
      </c>
      <c r="F1455" s="1" t="str">
        <f>TEXT(Table1[[#This Row],[Shipment Date]],"dddd")</f>
        <v>Tuesday</v>
      </c>
      <c r="G1455" s="1" t="str">
        <f>TEXT(Table1[[#This Row],[Shipment Date]],"mmmm")</f>
        <v>July</v>
      </c>
      <c r="H1455" s="1">
        <v>45854</v>
      </c>
      <c r="I1455" s="16" t="str">
        <f>TEXT(Table1[[#This Row],[Delivery Date]],"dddd")</f>
        <v>Wednesday</v>
      </c>
      <c r="J1455" s="1" t="str">
        <f>TEXT(Table1[[#This Row],[Delivery Date]],"mmmm")</f>
        <v>July</v>
      </c>
      <c r="K1455" t="s">
        <v>3621</v>
      </c>
      <c r="L1455" s="15" t="s">
        <v>38</v>
      </c>
      <c r="M1455" s="15" t="s">
        <v>39</v>
      </c>
      <c r="N1455" t="s">
        <v>3622</v>
      </c>
      <c r="O1455" s="15" t="s">
        <v>116</v>
      </c>
      <c r="P1455" s="15" t="s">
        <v>62</v>
      </c>
      <c r="Q1455" t="s">
        <v>3623</v>
      </c>
      <c r="R1455" t="s">
        <v>187</v>
      </c>
      <c r="S1455" t="s">
        <v>65</v>
      </c>
      <c r="T1455" t="s">
        <v>151</v>
      </c>
      <c r="U1455" s="15" t="s">
        <v>152</v>
      </c>
      <c r="V1455" s="15" t="s">
        <v>68</v>
      </c>
      <c r="W1455">
        <v>198</v>
      </c>
      <c r="X1455">
        <v>47.87</v>
      </c>
      <c r="Y1455" s="15">
        <v>9478.26</v>
      </c>
      <c r="Z1455">
        <v>41.34</v>
      </c>
      <c r="AA1455">
        <v>1</v>
      </c>
      <c r="AB1455">
        <v>451</v>
      </c>
      <c r="AC1455" t="s">
        <v>36</v>
      </c>
      <c r="AD1455">
        <v>480.87</v>
      </c>
      <c r="AE1455">
        <v>8997.39</v>
      </c>
    </row>
    <row r="1456" spans="1:31" x14ac:dyDescent="0.25">
      <c r="A1456" s="15">
        <v>101454</v>
      </c>
      <c r="B1456" s="1">
        <v>45366</v>
      </c>
      <c r="C1456" s="1" t="str">
        <f>TEXT(Table1[[#This Row],[Order Date]],"dddd")</f>
        <v>Friday</v>
      </c>
      <c r="D1456" s="16" t="str">
        <f>TEXT(Table1[[#This Row],[Order Date]],"mmmm")</f>
        <v>March</v>
      </c>
      <c r="E1456" s="1">
        <v>45371</v>
      </c>
      <c r="F1456" s="1" t="str">
        <f>TEXT(Table1[[#This Row],[Shipment Date]],"dddd")</f>
        <v>Wednesday</v>
      </c>
      <c r="G1456" s="1" t="str">
        <f>TEXT(Table1[[#This Row],[Shipment Date]],"mmmm")</f>
        <v>March</v>
      </c>
      <c r="H1456" s="1">
        <v>45374</v>
      </c>
      <c r="I1456" s="16" t="str">
        <f>TEXT(Table1[[#This Row],[Delivery Date]],"dddd")</f>
        <v>Saturday</v>
      </c>
      <c r="J1456" s="1" t="str">
        <f>TEXT(Table1[[#This Row],[Delivery Date]],"mmmm")</f>
        <v>March</v>
      </c>
      <c r="K1456" t="s">
        <v>3624</v>
      </c>
      <c r="L1456" s="15" t="s">
        <v>54</v>
      </c>
      <c r="M1456" s="15" t="s">
        <v>165</v>
      </c>
      <c r="N1456" t="s">
        <v>3625</v>
      </c>
      <c r="O1456" s="15" t="s">
        <v>61</v>
      </c>
      <c r="P1456" s="15" t="s">
        <v>62</v>
      </c>
      <c r="Q1456" t="s">
        <v>2005</v>
      </c>
      <c r="R1456" t="s">
        <v>187</v>
      </c>
      <c r="S1456" t="s">
        <v>38</v>
      </c>
      <c r="T1456" t="s">
        <v>102</v>
      </c>
      <c r="U1456" s="15" t="s">
        <v>103</v>
      </c>
      <c r="V1456" s="15" t="s">
        <v>35</v>
      </c>
      <c r="W1456">
        <v>212</v>
      </c>
      <c r="X1456">
        <v>12.33</v>
      </c>
      <c r="Y1456" s="15">
        <v>2613.96</v>
      </c>
      <c r="Z1456">
        <v>18.48</v>
      </c>
      <c r="AA1456">
        <v>3</v>
      </c>
      <c r="AB1456">
        <v>3708</v>
      </c>
      <c r="AC1456" t="s">
        <v>36</v>
      </c>
      <c r="AD1456">
        <v>168.96</v>
      </c>
      <c r="AE1456">
        <v>2445</v>
      </c>
    </row>
    <row r="1457" spans="1:31" x14ac:dyDescent="0.25">
      <c r="A1457" s="15">
        <v>101455</v>
      </c>
      <c r="B1457" s="1">
        <v>45407</v>
      </c>
      <c r="C1457" s="1" t="str">
        <f>TEXT(Table1[[#This Row],[Order Date]],"dddd")</f>
        <v>Thursday</v>
      </c>
      <c r="D1457" s="16" t="str">
        <f>TEXT(Table1[[#This Row],[Order Date]],"mmmm")</f>
        <v>April</v>
      </c>
      <c r="E1457" s="1">
        <v>45409</v>
      </c>
      <c r="F1457" s="1" t="str">
        <f>TEXT(Table1[[#This Row],[Shipment Date]],"dddd")</f>
        <v>Saturday</v>
      </c>
      <c r="G1457" s="1" t="str">
        <f>TEXT(Table1[[#This Row],[Shipment Date]],"mmmm")</f>
        <v>April</v>
      </c>
      <c r="H1457" s="1">
        <v>45416</v>
      </c>
      <c r="I1457" s="16" t="str">
        <f>TEXT(Table1[[#This Row],[Delivery Date]],"dddd")</f>
        <v>Saturday</v>
      </c>
      <c r="J1457" s="1" t="str">
        <f>TEXT(Table1[[#This Row],[Delivery Date]],"mmmm")</f>
        <v>May</v>
      </c>
      <c r="K1457" t="s">
        <v>3626</v>
      </c>
      <c r="L1457" s="15" t="s">
        <v>65</v>
      </c>
      <c r="M1457" s="15" t="s">
        <v>142</v>
      </c>
      <c r="N1457" t="s">
        <v>3627</v>
      </c>
      <c r="O1457" s="15" t="s">
        <v>41</v>
      </c>
      <c r="P1457" s="15" t="s">
        <v>42</v>
      </c>
      <c r="Q1457" t="s">
        <v>401</v>
      </c>
      <c r="R1457" t="s">
        <v>113</v>
      </c>
      <c r="S1457" t="s">
        <v>25</v>
      </c>
      <c r="T1457" t="s">
        <v>203</v>
      </c>
      <c r="U1457" s="15" t="s">
        <v>204</v>
      </c>
      <c r="V1457" s="15" t="s">
        <v>35</v>
      </c>
      <c r="W1457">
        <v>225</v>
      </c>
      <c r="X1457">
        <v>236.78</v>
      </c>
      <c r="Y1457" s="15">
        <v>53275.5</v>
      </c>
      <c r="Z1457">
        <v>18.850000000000001</v>
      </c>
      <c r="AA1457">
        <v>7</v>
      </c>
      <c r="AB1457">
        <v>1439</v>
      </c>
      <c r="AC1457" t="s">
        <v>36</v>
      </c>
      <c r="AD1457">
        <v>8902.08</v>
      </c>
      <c r="AE1457">
        <v>44373.42</v>
      </c>
    </row>
    <row r="1458" spans="1:31" x14ac:dyDescent="0.25">
      <c r="A1458" s="15">
        <v>101456</v>
      </c>
      <c r="B1458" s="1">
        <v>45871</v>
      </c>
      <c r="C1458" s="1" t="str">
        <f>TEXT(Table1[[#This Row],[Order Date]],"dddd")</f>
        <v>Saturday</v>
      </c>
      <c r="D1458" s="16" t="str">
        <f>TEXT(Table1[[#This Row],[Order Date]],"mmmm")</f>
        <v>August</v>
      </c>
      <c r="E1458" s="1">
        <v>45876</v>
      </c>
      <c r="F1458" s="1" t="str">
        <f>TEXT(Table1[[#This Row],[Shipment Date]],"dddd")</f>
        <v>Thursday</v>
      </c>
      <c r="G1458" s="1" t="str">
        <f>TEXT(Table1[[#This Row],[Shipment Date]],"mmmm")</f>
        <v>August</v>
      </c>
      <c r="H1458" s="1">
        <v>45878</v>
      </c>
      <c r="I1458" s="16" t="str">
        <f>TEXT(Table1[[#This Row],[Delivery Date]],"dddd")</f>
        <v>Saturday</v>
      </c>
      <c r="J1458" s="1" t="str">
        <f>TEXT(Table1[[#This Row],[Delivery Date]],"mmmm")</f>
        <v>August</v>
      </c>
      <c r="K1458" t="s">
        <v>3628</v>
      </c>
      <c r="L1458" s="15" t="s">
        <v>65</v>
      </c>
      <c r="M1458" s="15" t="s">
        <v>154</v>
      </c>
      <c r="N1458" t="s">
        <v>3629</v>
      </c>
      <c r="O1458" s="15" t="s">
        <v>177</v>
      </c>
      <c r="P1458" s="15" t="s">
        <v>29</v>
      </c>
      <c r="Q1458" t="s">
        <v>3093</v>
      </c>
      <c r="R1458" t="s">
        <v>44</v>
      </c>
      <c r="S1458" t="s">
        <v>38</v>
      </c>
      <c r="T1458" t="s">
        <v>74</v>
      </c>
      <c r="U1458" s="15" t="s">
        <v>75</v>
      </c>
      <c r="V1458" s="15" t="s">
        <v>68</v>
      </c>
      <c r="W1458">
        <v>256</v>
      </c>
      <c r="X1458">
        <v>105.73</v>
      </c>
      <c r="Y1458" s="15">
        <v>27066.880000000001</v>
      </c>
      <c r="Z1458">
        <v>45.1</v>
      </c>
      <c r="AA1458">
        <v>2</v>
      </c>
      <c r="AB1458">
        <v>2037</v>
      </c>
      <c r="AC1458" t="s">
        <v>36</v>
      </c>
      <c r="AD1458">
        <v>7873.78</v>
      </c>
      <c r="AE1458">
        <v>19193.100000000002</v>
      </c>
    </row>
    <row r="1459" spans="1:31" x14ac:dyDescent="0.25">
      <c r="A1459" s="15">
        <v>101457</v>
      </c>
      <c r="B1459" s="1">
        <v>45541</v>
      </c>
      <c r="C1459" s="1" t="str">
        <f>TEXT(Table1[[#This Row],[Order Date]],"dddd")</f>
        <v>Friday</v>
      </c>
      <c r="D1459" s="16" t="str">
        <f>TEXT(Table1[[#This Row],[Order Date]],"mmmm")</f>
        <v>September</v>
      </c>
      <c r="E1459" s="1">
        <v>45544</v>
      </c>
      <c r="F1459" s="1" t="str">
        <f>TEXT(Table1[[#This Row],[Shipment Date]],"dddd")</f>
        <v>Monday</v>
      </c>
      <c r="G1459" s="1" t="str">
        <f>TEXT(Table1[[#This Row],[Shipment Date]],"mmmm")</f>
        <v>September</v>
      </c>
      <c r="H1459" s="1">
        <v>45552</v>
      </c>
      <c r="I1459" s="16" t="str">
        <f>TEXT(Table1[[#This Row],[Delivery Date]],"dddd")</f>
        <v>Tuesday</v>
      </c>
      <c r="J1459" s="1" t="str">
        <f>TEXT(Table1[[#This Row],[Delivery Date]],"mmmm")</f>
        <v>September</v>
      </c>
      <c r="K1459" t="s">
        <v>3630</v>
      </c>
      <c r="L1459" s="15" t="s">
        <v>38</v>
      </c>
      <c r="M1459" s="15" t="s">
        <v>217</v>
      </c>
      <c r="N1459" t="s">
        <v>3631</v>
      </c>
      <c r="O1459" s="15" t="s">
        <v>207</v>
      </c>
      <c r="P1459" s="15" t="s">
        <v>80</v>
      </c>
      <c r="Q1459" t="s">
        <v>649</v>
      </c>
      <c r="R1459" t="s">
        <v>113</v>
      </c>
      <c r="S1459" t="s">
        <v>54</v>
      </c>
      <c r="T1459" t="s">
        <v>33</v>
      </c>
      <c r="U1459" s="15" t="s">
        <v>34</v>
      </c>
      <c r="V1459" s="15" t="s">
        <v>123</v>
      </c>
      <c r="W1459">
        <v>410</v>
      </c>
      <c r="X1459">
        <v>304.89</v>
      </c>
      <c r="Y1459" s="15">
        <v>125004.9</v>
      </c>
      <c r="Z1459">
        <v>20.66</v>
      </c>
      <c r="AA1459">
        <v>8</v>
      </c>
      <c r="AB1459">
        <v>232</v>
      </c>
      <c r="AC1459" t="s">
        <v>36</v>
      </c>
      <c r="AD1459">
        <v>30304.06</v>
      </c>
      <c r="AE1459">
        <v>94700.84</v>
      </c>
    </row>
    <row r="1460" spans="1:31" x14ac:dyDescent="0.25">
      <c r="A1460" s="15">
        <v>101458</v>
      </c>
      <c r="B1460" s="1">
        <v>45365</v>
      </c>
      <c r="C1460" s="1" t="str">
        <f>TEXT(Table1[[#This Row],[Order Date]],"dddd")</f>
        <v>Thursday</v>
      </c>
      <c r="D1460" s="16" t="str">
        <f>TEXT(Table1[[#This Row],[Order Date]],"mmmm")</f>
        <v>March</v>
      </c>
      <c r="E1460" s="1">
        <v>45366</v>
      </c>
      <c r="F1460" s="1" t="str">
        <f>TEXT(Table1[[#This Row],[Shipment Date]],"dddd")</f>
        <v>Friday</v>
      </c>
      <c r="G1460" s="1" t="str">
        <f>TEXT(Table1[[#This Row],[Shipment Date]],"mmmm")</f>
        <v>March</v>
      </c>
      <c r="H1460" s="1">
        <v>45370</v>
      </c>
      <c r="I1460" s="16" t="str">
        <f>TEXT(Table1[[#This Row],[Delivery Date]],"dddd")</f>
        <v>Tuesday</v>
      </c>
      <c r="J1460" s="1" t="str">
        <f>TEXT(Table1[[#This Row],[Delivery Date]],"mmmm")</f>
        <v>March</v>
      </c>
      <c r="K1460" t="s">
        <v>3632</v>
      </c>
      <c r="L1460" s="15" t="s">
        <v>38</v>
      </c>
      <c r="M1460" s="15" t="s">
        <v>217</v>
      </c>
      <c r="N1460" t="s">
        <v>3633</v>
      </c>
      <c r="O1460" s="15" t="s">
        <v>126</v>
      </c>
      <c r="P1460" s="15" t="s">
        <v>42</v>
      </c>
      <c r="Q1460" t="s">
        <v>1573</v>
      </c>
      <c r="R1460" t="s">
        <v>187</v>
      </c>
      <c r="S1460" t="s">
        <v>25</v>
      </c>
      <c r="T1460" t="s">
        <v>66</v>
      </c>
      <c r="U1460" s="15" t="s">
        <v>67</v>
      </c>
      <c r="V1460" s="15" t="s">
        <v>68</v>
      </c>
      <c r="W1460">
        <v>41</v>
      </c>
      <c r="X1460">
        <v>290</v>
      </c>
      <c r="Y1460" s="15">
        <v>11890</v>
      </c>
      <c r="Z1460">
        <v>31.17</v>
      </c>
      <c r="AA1460">
        <v>4</v>
      </c>
      <c r="AB1460">
        <v>1588</v>
      </c>
      <c r="AC1460" t="s">
        <v>36</v>
      </c>
      <c r="AD1460">
        <v>2480.33</v>
      </c>
      <c r="AE1460">
        <v>9409.67</v>
      </c>
    </row>
    <row r="1461" spans="1:31" x14ac:dyDescent="0.25">
      <c r="A1461" s="15">
        <v>101459</v>
      </c>
      <c r="B1461" s="1">
        <v>45510</v>
      </c>
      <c r="C1461" s="1" t="str">
        <f>TEXT(Table1[[#This Row],[Order Date]],"dddd")</f>
        <v>Tuesday</v>
      </c>
      <c r="D1461" s="16" t="str">
        <f>TEXT(Table1[[#This Row],[Order Date]],"mmmm")</f>
        <v>August</v>
      </c>
      <c r="E1461" s="1">
        <v>45510</v>
      </c>
      <c r="F1461" s="1" t="str">
        <f>TEXT(Table1[[#This Row],[Shipment Date]],"dddd")</f>
        <v>Tuesday</v>
      </c>
      <c r="G1461" s="1" t="str">
        <f>TEXT(Table1[[#This Row],[Shipment Date]],"mmmm")</f>
        <v>August</v>
      </c>
      <c r="H1461" s="1">
        <v>45518</v>
      </c>
      <c r="I1461" s="16" t="str">
        <f>TEXT(Table1[[#This Row],[Delivery Date]],"dddd")</f>
        <v>Wednesday</v>
      </c>
      <c r="J1461" s="1" t="str">
        <f>TEXT(Table1[[#This Row],[Delivery Date]],"mmmm")</f>
        <v>August</v>
      </c>
      <c r="K1461" t="s">
        <v>3286</v>
      </c>
      <c r="L1461" s="15" t="s">
        <v>65</v>
      </c>
      <c r="M1461" s="15" t="s">
        <v>142</v>
      </c>
      <c r="N1461" t="s">
        <v>3634</v>
      </c>
      <c r="O1461" s="15" t="s">
        <v>230</v>
      </c>
      <c r="P1461" s="15" t="s">
        <v>80</v>
      </c>
      <c r="Q1461" t="s">
        <v>1679</v>
      </c>
      <c r="R1461" t="s">
        <v>122</v>
      </c>
      <c r="S1461" t="s">
        <v>25</v>
      </c>
      <c r="T1461" t="s">
        <v>45</v>
      </c>
      <c r="U1461" s="15" t="s">
        <v>46</v>
      </c>
      <c r="V1461" s="15" t="s">
        <v>35</v>
      </c>
      <c r="W1461">
        <v>133</v>
      </c>
      <c r="X1461">
        <v>335.78</v>
      </c>
      <c r="Y1461" s="15">
        <v>44658.74</v>
      </c>
      <c r="Z1461">
        <v>16.239999999999998</v>
      </c>
      <c r="AA1461">
        <v>8</v>
      </c>
      <c r="AB1461">
        <v>1741</v>
      </c>
      <c r="AC1461" t="s">
        <v>36</v>
      </c>
      <c r="AD1461">
        <v>6837.58</v>
      </c>
      <c r="AE1461">
        <v>37821.159999999996</v>
      </c>
    </row>
    <row r="1462" spans="1:31" x14ac:dyDescent="0.25">
      <c r="A1462" s="15">
        <v>101460</v>
      </c>
      <c r="B1462" s="1">
        <v>45848</v>
      </c>
      <c r="C1462" s="1" t="str">
        <f>TEXT(Table1[[#This Row],[Order Date]],"dddd")</f>
        <v>Thursday</v>
      </c>
      <c r="D1462" s="16" t="str">
        <f>TEXT(Table1[[#This Row],[Order Date]],"mmmm")</f>
        <v>July</v>
      </c>
      <c r="E1462" s="1">
        <v>45848</v>
      </c>
      <c r="F1462" s="1" t="str">
        <f>TEXT(Table1[[#This Row],[Shipment Date]],"dddd")</f>
        <v>Thursday</v>
      </c>
      <c r="G1462" s="1" t="str">
        <f>TEXT(Table1[[#This Row],[Shipment Date]],"mmmm")</f>
        <v>July</v>
      </c>
      <c r="H1462" s="1">
        <v>45857</v>
      </c>
      <c r="I1462" s="16" t="str">
        <f>TEXT(Table1[[#This Row],[Delivery Date]],"dddd")</f>
        <v>Saturday</v>
      </c>
      <c r="J1462" s="1" t="str">
        <f>TEXT(Table1[[#This Row],[Delivery Date]],"mmmm")</f>
        <v>July</v>
      </c>
      <c r="K1462" t="s">
        <v>3635</v>
      </c>
      <c r="L1462" s="15" t="s">
        <v>38</v>
      </c>
      <c r="M1462" s="15" t="s">
        <v>217</v>
      </c>
      <c r="N1462" t="s">
        <v>3636</v>
      </c>
      <c r="O1462" s="15" t="s">
        <v>139</v>
      </c>
      <c r="P1462" s="15" t="s">
        <v>42</v>
      </c>
      <c r="Q1462" t="s">
        <v>3637</v>
      </c>
      <c r="R1462" t="s">
        <v>187</v>
      </c>
      <c r="S1462" t="s">
        <v>25</v>
      </c>
      <c r="T1462" t="s">
        <v>151</v>
      </c>
      <c r="U1462" s="15" t="s">
        <v>152</v>
      </c>
      <c r="V1462" s="15" t="s">
        <v>68</v>
      </c>
      <c r="W1462">
        <v>321</v>
      </c>
      <c r="X1462">
        <v>433.52</v>
      </c>
      <c r="Y1462" s="15">
        <v>139159.92000000001</v>
      </c>
      <c r="Z1462">
        <v>49.31</v>
      </c>
      <c r="AA1462">
        <v>9</v>
      </c>
      <c r="AB1462">
        <v>485</v>
      </c>
      <c r="AC1462" t="s">
        <v>36</v>
      </c>
      <c r="AD1462">
        <v>21561.66</v>
      </c>
      <c r="AE1462">
        <v>117598.26000000001</v>
      </c>
    </row>
    <row r="1463" spans="1:31" x14ac:dyDescent="0.25">
      <c r="A1463" s="15">
        <v>101461</v>
      </c>
      <c r="B1463" s="1">
        <v>45964</v>
      </c>
      <c r="C1463" s="1" t="str">
        <f>TEXT(Table1[[#This Row],[Order Date]],"dddd")</f>
        <v>Monday</v>
      </c>
      <c r="D1463" s="16" t="str">
        <f>TEXT(Table1[[#This Row],[Order Date]],"mmmm")</f>
        <v>November</v>
      </c>
      <c r="E1463" s="1">
        <v>45969</v>
      </c>
      <c r="F1463" s="1" t="str">
        <f>TEXT(Table1[[#This Row],[Shipment Date]],"dddd")</f>
        <v>Saturday</v>
      </c>
      <c r="G1463" s="1" t="str">
        <f>TEXT(Table1[[#This Row],[Shipment Date]],"mmmm")</f>
        <v>November</v>
      </c>
      <c r="H1463" s="1">
        <v>45973</v>
      </c>
      <c r="I1463" s="16" t="str">
        <f>TEXT(Table1[[#This Row],[Delivery Date]],"dddd")</f>
        <v>Wednesday</v>
      </c>
      <c r="J1463" s="1" t="str">
        <f>TEXT(Table1[[#This Row],[Delivery Date]],"mmmm")</f>
        <v>November</v>
      </c>
      <c r="K1463" t="s">
        <v>3638</v>
      </c>
      <c r="L1463" s="15" t="s">
        <v>25</v>
      </c>
      <c r="M1463" s="15" t="s">
        <v>169</v>
      </c>
      <c r="N1463" t="s">
        <v>3639</v>
      </c>
      <c r="O1463" s="15" t="s">
        <v>368</v>
      </c>
      <c r="P1463" s="15" t="s">
        <v>29</v>
      </c>
      <c r="Q1463" t="s">
        <v>495</v>
      </c>
      <c r="R1463" t="s">
        <v>91</v>
      </c>
      <c r="S1463" t="s">
        <v>65</v>
      </c>
      <c r="T1463" t="s">
        <v>66</v>
      </c>
      <c r="U1463" s="15" t="s">
        <v>67</v>
      </c>
      <c r="V1463" s="15" t="s">
        <v>68</v>
      </c>
      <c r="W1463">
        <v>178</v>
      </c>
      <c r="X1463">
        <v>43.05</v>
      </c>
      <c r="Y1463" s="15">
        <v>7662.9</v>
      </c>
      <c r="Z1463">
        <v>40.049999999999997</v>
      </c>
      <c r="AA1463">
        <v>4</v>
      </c>
      <c r="AB1463">
        <v>2656</v>
      </c>
      <c r="AC1463" t="s">
        <v>36</v>
      </c>
      <c r="AD1463">
        <v>1660.04</v>
      </c>
      <c r="AE1463">
        <v>6002.86</v>
      </c>
    </row>
    <row r="1464" spans="1:31" x14ac:dyDescent="0.25">
      <c r="A1464" s="15">
        <v>101462</v>
      </c>
      <c r="B1464" s="1">
        <v>45851</v>
      </c>
      <c r="C1464" s="1" t="str">
        <f>TEXT(Table1[[#This Row],[Order Date]],"dddd")</f>
        <v>Sunday</v>
      </c>
      <c r="D1464" s="16" t="str">
        <f>TEXT(Table1[[#This Row],[Order Date]],"mmmm")</f>
        <v>July</v>
      </c>
      <c r="E1464" s="1">
        <v>45856</v>
      </c>
      <c r="F1464" s="1" t="str">
        <f>TEXT(Table1[[#This Row],[Shipment Date]],"dddd")</f>
        <v>Friday</v>
      </c>
      <c r="G1464" s="1" t="str">
        <f>TEXT(Table1[[#This Row],[Shipment Date]],"mmmm")</f>
        <v>July</v>
      </c>
      <c r="H1464" s="1">
        <v>45875</v>
      </c>
      <c r="I1464" s="16" t="str">
        <f>TEXT(Table1[[#This Row],[Delivery Date]],"dddd")</f>
        <v>Wednesday</v>
      </c>
      <c r="J1464" s="1" t="str">
        <f>TEXT(Table1[[#This Row],[Delivery Date]],"mmmm")</f>
        <v>August</v>
      </c>
      <c r="K1464" t="s">
        <v>3640</v>
      </c>
      <c r="L1464" s="15" t="s">
        <v>38</v>
      </c>
      <c r="M1464" s="15" t="s">
        <v>39</v>
      </c>
      <c r="N1464" t="s">
        <v>3641</v>
      </c>
      <c r="O1464" s="15" t="s">
        <v>126</v>
      </c>
      <c r="P1464" s="15" t="s">
        <v>42</v>
      </c>
      <c r="Q1464" t="s">
        <v>957</v>
      </c>
      <c r="R1464" t="s">
        <v>64</v>
      </c>
      <c r="S1464" t="s">
        <v>32</v>
      </c>
      <c r="T1464" t="s">
        <v>55</v>
      </c>
      <c r="U1464" s="15" t="s">
        <v>56</v>
      </c>
      <c r="V1464" s="15" t="s">
        <v>76</v>
      </c>
      <c r="W1464">
        <v>128</v>
      </c>
      <c r="X1464">
        <v>346.26</v>
      </c>
      <c r="Y1464" s="15">
        <v>44321.279999999999</v>
      </c>
      <c r="Z1464">
        <v>10.35</v>
      </c>
      <c r="AA1464">
        <v>19</v>
      </c>
      <c r="AB1464">
        <v>519</v>
      </c>
      <c r="AC1464" t="s">
        <v>36</v>
      </c>
      <c r="AD1464">
        <v>4715.08</v>
      </c>
      <c r="AE1464">
        <v>39606.199999999997</v>
      </c>
    </row>
    <row r="1465" spans="1:31" x14ac:dyDescent="0.25">
      <c r="A1465" s="15">
        <v>101463</v>
      </c>
      <c r="B1465" s="1">
        <v>45661</v>
      </c>
      <c r="C1465" s="1" t="str">
        <f>TEXT(Table1[[#This Row],[Order Date]],"dddd")</f>
        <v>Saturday</v>
      </c>
      <c r="D1465" s="16" t="str">
        <f>TEXT(Table1[[#This Row],[Order Date]],"mmmm")</f>
        <v>January</v>
      </c>
      <c r="E1465" s="1">
        <v>45665</v>
      </c>
      <c r="F1465" s="1" t="str">
        <f>TEXT(Table1[[#This Row],[Shipment Date]],"dddd")</f>
        <v>Wednesday</v>
      </c>
      <c r="G1465" s="1" t="str">
        <f>TEXT(Table1[[#This Row],[Shipment Date]],"mmmm")</f>
        <v>January</v>
      </c>
      <c r="H1465" s="1">
        <v>45673</v>
      </c>
      <c r="I1465" s="16" t="str">
        <f>TEXT(Table1[[#This Row],[Delivery Date]],"dddd")</f>
        <v>Thursday</v>
      </c>
      <c r="J1465" s="1" t="str">
        <f>TEXT(Table1[[#This Row],[Delivery Date]],"mmmm")</f>
        <v>January</v>
      </c>
      <c r="K1465" t="s">
        <v>3054</v>
      </c>
      <c r="L1465" s="15" t="s">
        <v>54</v>
      </c>
      <c r="M1465" s="15" t="s">
        <v>158</v>
      </c>
      <c r="N1465" t="s">
        <v>3642</v>
      </c>
      <c r="O1465" s="15" t="s">
        <v>144</v>
      </c>
      <c r="P1465" s="15" t="s">
        <v>52</v>
      </c>
      <c r="Q1465" t="s">
        <v>2275</v>
      </c>
      <c r="R1465" t="s">
        <v>31</v>
      </c>
      <c r="S1465" t="s">
        <v>38</v>
      </c>
      <c r="T1465" t="s">
        <v>92</v>
      </c>
      <c r="U1465" s="15" t="s">
        <v>93</v>
      </c>
      <c r="V1465" s="15" t="s">
        <v>123</v>
      </c>
      <c r="W1465">
        <v>131</v>
      </c>
      <c r="X1465">
        <v>76.459999999999994</v>
      </c>
      <c r="Y1465" s="15">
        <v>10016.26</v>
      </c>
      <c r="Z1465">
        <v>13.88</v>
      </c>
      <c r="AA1465">
        <v>8</v>
      </c>
      <c r="AB1465">
        <v>1763</v>
      </c>
      <c r="AC1465" t="s">
        <v>36</v>
      </c>
      <c r="AD1465">
        <v>1771.56</v>
      </c>
      <c r="AE1465">
        <v>8244.7000000000007</v>
      </c>
    </row>
    <row r="1466" spans="1:31" x14ac:dyDescent="0.25">
      <c r="A1466" s="15">
        <v>101464</v>
      </c>
      <c r="B1466" s="1">
        <v>45681</v>
      </c>
      <c r="C1466" s="1" t="str">
        <f>TEXT(Table1[[#This Row],[Order Date]],"dddd")</f>
        <v>Friday</v>
      </c>
      <c r="D1466" s="16" t="str">
        <f>TEXT(Table1[[#This Row],[Order Date]],"mmmm")</f>
        <v>January</v>
      </c>
      <c r="E1466" s="1">
        <v>45683</v>
      </c>
      <c r="F1466" s="1" t="str">
        <f>TEXT(Table1[[#This Row],[Shipment Date]],"dddd")</f>
        <v>Sunday</v>
      </c>
      <c r="G1466" s="1" t="str">
        <f>TEXT(Table1[[#This Row],[Shipment Date]],"mmmm")</f>
        <v>January</v>
      </c>
      <c r="H1466" s="1">
        <v>45696</v>
      </c>
      <c r="I1466" s="16" t="str">
        <f>TEXT(Table1[[#This Row],[Delivery Date]],"dddd")</f>
        <v>Saturday</v>
      </c>
      <c r="J1466" s="1" t="str">
        <f>TEXT(Table1[[#This Row],[Delivery Date]],"mmmm")</f>
        <v>February</v>
      </c>
      <c r="K1466" t="s">
        <v>3643</v>
      </c>
      <c r="L1466" s="15" t="s">
        <v>65</v>
      </c>
      <c r="M1466" s="15" t="s">
        <v>154</v>
      </c>
      <c r="N1466" t="s">
        <v>3644</v>
      </c>
      <c r="O1466" s="15" t="s">
        <v>230</v>
      </c>
      <c r="P1466" s="15" t="s">
        <v>80</v>
      </c>
      <c r="Q1466" t="s">
        <v>1385</v>
      </c>
      <c r="R1466" t="s">
        <v>44</v>
      </c>
      <c r="S1466" t="s">
        <v>65</v>
      </c>
      <c r="T1466" t="s">
        <v>107</v>
      </c>
      <c r="U1466" s="15" t="s">
        <v>108</v>
      </c>
      <c r="V1466" s="15" t="s">
        <v>123</v>
      </c>
      <c r="W1466">
        <v>205</v>
      </c>
      <c r="X1466">
        <v>255.58</v>
      </c>
      <c r="Y1466" s="15">
        <v>52393.9</v>
      </c>
      <c r="Z1466">
        <v>11.61</v>
      </c>
      <c r="AA1466">
        <v>13</v>
      </c>
      <c r="AB1466">
        <v>670</v>
      </c>
      <c r="AC1466" t="s">
        <v>36</v>
      </c>
      <c r="AD1466">
        <v>10686.66</v>
      </c>
      <c r="AE1466">
        <v>41707.240000000005</v>
      </c>
    </row>
    <row r="1467" spans="1:31" x14ac:dyDescent="0.25">
      <c r="A1467" s="15">
        <v>101465</v>
      </c>
      <c r="B1467" s="1">
        <v>45588</v>
      </c>
      <c r="C1467" s="1" t="str">
        <f>TEXT(Table1[[#This Row],[Order Date]],"dddd")</f>
        <v>Wednesday</v>
      </c>
      <c r="D1467" s="16" t="str">
        <f>TEXT(Table1[[#This Row],[Order Date]],"mmmm")</f>
        <v>October</v>
      </c>
      <c r="E1467" s="1">
        <v>45593</v>
      </c>
      <c r="F1467" s="1" t="str">
        <f>TEXT(Table1[[#This Row],[Shipment Date]],"dddd")</f>
        <v>Monday</v>
      </c>
      <c r="G1467" s="1" t="str">
        <f>TEXT(Table1[[#This Row],[Shipment Date]],"mmmm")</f>
        <v>October</v>
      </c>
      <c r="H1467" s="1">
        <v>45603</v>
      </c>
      <c r="I1467" s="16" t="str">
        <f>TEXT(Table1[[#This Row],[Delivery Date]],"dddd")</f>
        <v>Thursday</v>
      </c>
      <c r="J1467" s="1" t="str">
        <f>TEXT(Table1[[#This Row],[Delivery Date]],"mmmm")</f>
        <v>November</v>
      </c>
      <c r="K1467" t="s">
        <v>3645</v>
      </c>
      <c r="L1467" s="15" t="s">
        <v>65</v>
      </c>
      <c r="M1467" s="15" t="s">
        <v>142</v>
      </c>
      <c r="N1467" t="s">
        <v>3646</v>
      </c>
      <c r="O1467" s="15" t="s">
        <v>191</v>
      </c>
      <c r="P1467" s="15" t="s">
        <v>62</v>
      </c>
      <c r="Q1467" t="s">
        <v>3647</v>
      </c>
      <c r="R1467" t="s">
        <v>44</v>
      </c>
      <c r="S1467" t="s">
        <v>25</v>
      </c>
      <c r="T1467" t="s">
        <v>92</v>
      </c>
      <c r="U1467" s="15" t="s">
        <v>93</v>
      </c>
      <c r="V1467" s="15" t="s">
        <v>35</v>
      </c>
      <c r="W1467">
        <v>98</v>
      </c>
      <c r="X1467">
        <v>49.55</v>
      </c>
      <c r="Y1467" s="15">
        <v>4855.8999999999996</v>
      </c>
      <c r="Z1467">
        <v>15.25</v>
      </c>
      <c r="AA1467">
        <v>10</v>
      </c>
      <c r="AB1467">
        <v>3090</v>
      </c>
      <c r="AC1467" t="s">
        <v>36</v>
      </c>
      <c r="AD1467">
        <v>652.80999999999995</v>
      </c>
      <c r="AE1467">
        <v>4203.09</v>
      </c>
    </row>
    <row r="1468" spans="1:31" x14ac:dyDescent="0.25">
      <c r="A1468" s="15">
        <v>101466</v>
      </c>
      <c r="B1468" s="1">
        <v>45851</v>
      </c>
      <c r="C1468" s="1" t="str">
        <f>TEXT(Table1[[#This Row],[Order Date]],"dddd")</f>
        <v>Sunday</v>
      </c>
      <c r="D1468" s="16" t="str">
        <f>TEXT(Table1[[#This Row],[Order Date]],"mmmm")</f>
        <v>July</v>
      </c>
      <c r="E1468" s="1">
        <v>45852</v>
      </c>
      <c r="F1468" s="1" t="str">
        <f>TEXT(Table1[[#This Row],[Shipment Date]],"dddd")</f>
        <v>Monday</v>
      </c>
      <c r="G1468" s="1" t="str">
        <f>TEXT(Table1[[#This Row],[Shipment Date]],"mmmm")</f>
        <v>July</v>
      </c>
      <c r="H1468" s="1">
        <v>45862</v>
      </c>
      <c r="I1468" s="16" t="str">
        <f>TEXT(Table1[[#This Row],[Delivery Date]],"dddd")</f>
        <v>Thursday</v>
      </c>
      <c r="J1468" s="1" t="str">
        <f>TEXT(Table1[[#This Row],[Delivery Date]],"mmmm")</f>
        <v>July</v>
      </c>
      <c r="K1468" t="s">
        <v>3648</v>
      </c>
      <c r="L1468" s="15" t="s">
        <v>32</v>
      </c>
      <c r="M1468" s="15" t="s">
        <v>364</v>
      </c>
      <c r="N1468" t="s">
        <v>3649</v>
      </c>
      <c r="O1468" s="15" t="s">
        <v>61</v>
      </c>
      <c r="P1468" s="15" t="s">
        <v>62</v>
      </c>
      <c r="Q1468" t="s">
        <v>2962</v>
      </c>
      <c r="R1468" t="s">
        <v>91</v>
      </c>
      <c r="S1468" t="s">
        <v>32</v>
      </c>
      <c r="T1468" t="s">
        <v>92</v>
      </c>
      <c r="U1468" s="15" t="s">
        <v>93</v>
      </c>
      <c r="V1468" s="15" t="s">
        <v>35</v>
      </c>
      <c r="W1468">
        <v>144</v>
      </c>
      <c r="X1468">
        <v>32.69</v>
      </c>
      <c r="Y1468" s="15">
        <v>4707.3599999999997</v>
      </c>
      <c r="Z1468">
        <v>12.26</v>
      </c>
      <c r="AA1468">
        <v>10</v>
      </c>
      <c r="AB1468">
        <v>4110</v>
      </c>
      <c r="AC1468" t="s">
        <v>36</v>
      </c>
      <c r="AD1468">
        <v>310.85000000000002</v>
      </c>
      <c r="AE1468">
        <v>4396.5099999999993</v>
      </c>
    </row>
    <row r="1469" spans="1:31" x14ac:dyDescent="0.25">
      <c r="A1469" s="15">
        <v>101467</v>
      </c>
      <c r="B1469" s="1">
        <v>45759</v>
      </c>
      <c r="C1469" s="1" t="str">
        <f>TEXT(Table1[[#This Row],[Order Date]],"dddd")</f>
        <v>Saturday</v>
      </c>
      <c r="D1469" s="16" t="str">
        <f>TEXT(Table1[[#This Row],[Order Date]],"mmmm")</f>
        <v>April</v>
      </c>
      <c r="E1469" s="1">
        <v>45763</v>
      </c>
      <c r="F1469" s="1" t="str">
        <f>TEXT(Table1[[#This Row],[Shipment Date]],"dddd")</f>
        <v>Wednesday</v>
      </c>
      <c r="G1469" s="1" t="str">
        <f>TEXT(Table1[[#This Row],[Shipment Date]],"mmmm")</f>
        <v>April</v>
      </c>
      <c r="H1469" s="1">
        <v>45765</v>
      </c>
      <c r="I1469" s="16" t="str">
        <f>TEXT(Table1[[#This Row],[Delivery Date]],"dddd")</f>
        <v>Friday</v>
      </c>
      <c r="J1469" s="1" t="str">
        <f>TEXT(Table1[[#This Row],[Delivery Date]],"mmmm")</f>
        <v>April</v>
      </c>
      <c r="K1469" t="s">
        <v>3650</v>
      </c>
      <c r="L1469" s="15" t="s">
        <v>65</v>
      </c>
      <c r="M1469" s="15" t="s">
        <v>70</v>
      </c>
      <c r="N1469" t="s">
        <v>3651</v>
      </c>
      <c r="O1469" s="15" t="s">
        <v>144</v>
      </c>
      <c r="P1469" s="15" t="s">
        <v>52</v>
      </c>
      <c r="Q1469" t="s">
        <v>3083</v>
      </c>
      <c r="R1469" t="s">
        <v>118</v>
      </c>
      <c r="S1469" t="s">
        <v>65</v>
      </c>
      <c r="T1469" t="s">
        <v>107</v>
      </c>
      <c r="U1469" s="15" t="s">
        <v>108</v>
      </c>
      <c r="V1469" s="15" t="s">
        <v>35</v>
      </c>
      <c r="W1469">
        <v>470</v>
      </c>
      <c r="X1469">
        <v>67.959999999999994</v>
      </c>
      <c r="Y1469" s="15">
        <v>31941.200000000001</v>
      </c>
      <c r="Z1469">
        <v>19.11</v>
      </c>
      <c r="AA1469">
        <v>2</v>
      </c>
      <c r="AB1469">
        <v>2695</v>
      </c>
      <c r="AC1469" t="s">
        <v>36</v>
      </c>
      <c r="AD1469">
        <v>4414.09</v>
      </c>
      <c r="AE1469">
        <v>27527.11</v>
      </c>
    </row>
    <row r="1470" spans="1:31" x14ac:dyDescent="0.25">
      <c r="A1470" s="15">
        <v>101468</v>
      </c>
      <c r="B1470" s="1">
        <v>45806</v>
      </c>
      <c r="C1470" s="1" t="str">
        <f>TEXT(Table1[[#This Row],[Order Date]],"dddd")</f>
        <v>Thursday</v>
      </c>
      <c r="D1470" s="16" t="str">
        <f>TEXT(Table1[[#This Row],[Order Date]],"mmmm")</f>
        <v>May</v>
      </c>
      <c r="E1470" s="1">
        <v>45810</v>
      </c>
      <c r="F1470" s="1" t="str">
        <f>TEXT(Table1[[#This Row],[Shipment Date]],"dddd")</f>
        <v>Monday</v>
      </c>
      <c r="G1470" s="1" t="str">
        <f>TEXT(Table1[[#This Row],[Shipment Date]],"mmmm")</f>
        <v>June</v>
      </c>
      <c r="H1470" s="1">
        <v>45816</v>
      </c>
      <c r="I1470" s="16" t="str">
        <f>TEXT(Table1[[#This Row],[Delivery Date]],"dddd")</f>
        <v>Sunday</v>
      </c>
      <c r="J1470" s="1" t="str">
        <f>TEXT(Table1[[#This Row],[Delivery Date]],"mmmm")</f>
        <v>June</v>
      </c>
      <c r="K1470" t="s">
        <v>3652</v>
      </c>
      <c r="L1470" s="15" t="s">
        <v>32</v>
      </c>
      <c r="M1470" s="15" t="s">
        <v>180</v>
      </c>
      <c r="N1470" t="s">
        <v>3653</v>
      </c>
      <c r="O1470" s="15" t="s">
        <v>198</v>
      </c>
      <c r="P1470" s="15" t="s">
        <v>52</v>
      </c>
      <c r="Q1470" t="s">
        <v>1846</v>
      </c>
      <c r="R1470" t="s">
        <v>122</v>
      </c>
      <c r="S1470" t="s">
        <v>32</v>
      </c>
      <c r="T1470" t="s">
        <v>74</v>
      </c>
      <c r="U1470" s="15" t="s">
        <v>75</v>
      </c>
      <c r="V1470" s="15" t="s">
        <v>123</v>
      </c>
      <c r="W1470">
        <v>49</v>
      </c>
      <c r="X1470">
        <v>69.260000000000005</v>
      </c>
      <c r="Y1470" s="15">
        <v>3393.74</v>
      </c>
      <c r="Z1470">
        <v>8.8000000000000007</v>
      </c>
      <c r="AA1470">
        <v>6</v>
      </c>
      <c r="AB1470">
        <v>1146</v>
      </c>
      <c r="AC1470" t="s">
        <v>57</v>
      </c>
      <c r="AD1470">
        <v>595.59</v>
      </c>
      <c r="AE1470">
        <v>2798.1499999999996</v>
      </c>
    </row>
    <row r="1471" spans="1:31" x14ac:dyDescent="0.25">
      <c r="A1471" s="15">
        <v>101469</v>
      </c>
      <c r="B1471" s="1">
        <v>45706</v>
      </c>
      <c r="C1471" s="1" t="str">
        <f>TEXT(Table1[[#This Row],[Order Date]],"dddd")</f>
        <v>Tuesday</v>
      </c>
      <c r="D1471" s="16" t="str">
        <f>TEXT(Table1[[#This Row],[Order Date]],"mmmm")</f>
        <v>February</v>
      </c>
      <c r="E1471" s="1">
        <v>45709</v>
      </c>
      <c r="F1471" s="1" t="str">
        <f>TEXT(Table1[[#This Row],[Shipment Date]],"dddd")</f>
        <v>Friday</v>
      </c>
      <c r="G1471" s="1" t="str">
        <f>TEXT(Table1[[#This Row],[Shipment Date]],"mmmm")</f>
        <v>February</v>
      </c>
      <c r="H1471" s="1">
        <v>45723</v>
      </c>
      <c r="I1471" s="16" t="str">
        <f>TEXT(Table1[[#This Row],[Delivery Date]],"dddd")</f>
        <v>Friday</v>
      </c>
      <c r="J1471" s="1" t="str">
        <f>TEXT(Table1[[#This Row],[Delivery Date]],"mmmm")</f>
        <v>March</v>
      </c>
      <c r="K1471" t="s">
        <v>3654</v>
      </c>
      <c r="L1471" s="15" t="s">
        <v>54</v>
      </c>
      <c r="M1471" s="15" t="s">
        <v>225</v>
      </c>
      <c r="N1471" t="s">
        <v>3655</v>
      </c>
      <c r="O1471" s="15" t="s">
        <v>85</v>
      </c>
      <c r="P1471" s="15" t="s">
        <v>52</v>
      </c>
      <c r="Q1471" t="s">
        <v>3561</v>
      </c>
      <c r="R1471" t="s">
        <v>91</v>
      </c>
      <c r="S1471" t="s">
        <v>32</v>
      </c>
      <c r="T1471" t="s">
        <v>33</v>
      </c>
      <c r="U1471" s="15" t="s">
        <v>34</v>
      </c>
      <c r="V1471" s="15" t="s">
        <v>123</v>
      </c>
      <c r="W1471">
        <v>236</v>
      </c>
      <c r="X1471">
        <v>11.18</v>
      </c>
      <c r="Y1471" s="15">
        <v>2638.48</v>
      </c>
      <c r="Z1471">
        <v>16.43</v>
      </c>
      <c r="AA1471">
        <v>14</v>
      </c>
      <c r="AB1471">
        <v>1623</v>
      </c>
      <c r="AC1471" t="s">
        <v>36</v>
      </c>
      <c r="AD1471">
        <v>170.38</v>
      </c>
      <c r="AE1471">
        <v>2468.1</v>
      </c>
    </row>
    <row r="1472" spans="1:31" x14ac:dyDescent="0.25">
      <c r="A1472" s="15">
        <v>101470</v>
      </c>
      <c r="B1472" s="1">
        <v>45501</v>
      </c>
      <c r="C1472" s="1" t="str">
        <f>TEXT(Table1[[#This Row],[Order Date]],"dddd")</f>
        <v>Sunday</v>
      </c>
      <c r="D1472" s="16" t="str">
        <f>TEXT(Table1[[#This Row],[Order Date]],"mmmm")</f>
        <v>July</v>
      </c>
      <c r="E1472" s="1">
        <v>45503</v>
      </c>
      <c r="F1472" s="1" t="str">
        <f>TEXT(Table1[[#This Row],[Shipment Date]],"dddd")</f>
        <v>Tuesday</v>
      </c>
      <c r="G1472" s="1" t="str">
        <f>TEXT(Table1[[#This Row],[Shipment Date]],"mmmm")</f>
        <v>July</v>
      </c>
      <c r="H1472" s="1">
        <v>45504</v>
      </c>
      <c r="I1472" s="16" t="str">
        <f>TEXT(Table1[[#This Row],[Delivery Date]],"dddd")</f>
        <v>Wednesday</v>
      </c>
      <c r="J1472" s="1" t="str">
        <f>TEXT(Table1[[#This Row],[Delivery Date]],"mmmm")</f>
        <v>July</v>
      </c>
      <c r="K1472" t="s">
        <v>3656</v>
      </c>
      <c r="L1472" s="15" t="s">
        <v>54</v>
      </c>
      <c r="M1472" s="15" t="s">
        <v>193</v>
      </c>
      <c r="N1472" t="s">
        <v>3657</v>
      </c>
      <c r="O1472" s="15" t="s">
        <v>368</v>
      </c>
      <c r="P1472" s="15" t="s">
        <v>29</v>
      </c>
      <c r="Q1472" t="s">
        <v>1752</v>
      </c>
      <c r="R1472" t="s">
        <v>44</v>
      </c>
      <c r="S1472" t="s">
        <v>32</v>
      </c>
      <c r="T1472" t="s">
        <v>92</v>
      </c>
      <c r="U1472" s="15" t="s">
        <v>93</v>
      </c>
      <c r="V1472" s="15" t="s">
        <v>68</v>
      </c>
      <c r="W1472">
        <v>72</v>
      </c>
      <c r="X1472">
        <v>40.590000000000003</v>
      </c>
      <c r="Y1472" s="15">
        <v>2922.48</v>
      </c>
      <c r="Z1472">
        <v>33.18</v>
      </c>
      <c r="AA1472">
        <v>1</v>
      </c>
      <c r="AB1472">
        <v>2744</v>
      </c>
      <c r="AC1472" t="s">
        <v>36</v>
      </c>
      <c r="AD1472">
        <v>697.93</v>
      </c>
      <c r="AE1472">
        <v>2224.5500000000002</v>
      </c>
    </row>
    <row r="1473" spans="1:31" x14ac:dyDescent="0.25">
      <c r="A1473" s="15">
        <v>101471</v>
      </c>
      <c r="B1473" s="1">
        <v>45420</v>
      </c>
      <c r="C1473" s="1" t="str">
        <f>TEXT(Table1[[#This Row],[Order Date]],"dddd")</f>
        <v>Wednesday</v>
      </c>
      <c r="D1473" s="16" t="str">
        <f>TEXT(Table1[[#This Row],[Order Date]],"mmmm")</f>
        <v>May</v>
      </c>
      <c r="E1473" s="1">
        <v>45423</v>
      </c>
      <c r="F1473" s="1" t="str">
        <f>TEXT(Table1[[#This Row],[Shipment Date]],"dddd")</f>
        <v>Saturday</v>
      </c>
      <c r="G1473" s="1" t="str">
        <f>TEXT(Table1[[#This Row],[Shipment Date]],"mmmm")</f>
        <v>May</v>
      </c>
      <c r="H1473" s="1">
        <v>45432</v>
      </c>
      <c r="I1473" s="16" t="str">
        <f>TEXT(Table1[[#This Row],[Delivery Date]],"dddd")</f>
        <v>Monday</v>
      </c>
      <c r="J1473" s="1" t="str">
        <f>TEXT(Table1[[#This Row],[Delivery Date]],"mmmm")</f>
        <v>May</v>
      </c>
      <c r="K1473" t="s">
        <v>3513</v>
      </c>
      <c r="L1473" s="15" t="s">
        <v>25</v>
      </c>
      <c r="M1473" s="15" t="s">
        <v>244</v>
      </c>
      <c r="N1473" t="s">
        <v>3658</v>
      </c>
      <c r="O1473" s="15" t="s">
        <v>72</v>
      </c>
      <c r="P1473" s="15" t="s">
        <v>42</v>
      </c>
      <c r="Q1473" t="s">
        <v>1766</v>
      </c>
      <c r="R1473" t="s">
        <v>122</v>
      </c>
      <c r="S1473" t="s">
        <v>65</v>
      </c>
      <c r="T1473" t="s">
        <v>151</v>
      </c>
      <c r="U1473" s="15" t="s">
        <v>152</v>
      </c>
      <c r="V1473" s="15" t="s">
        <v>35</v>
      </c>
      <c r="W1473">
        <v>340</v>
      </c>
      <c r="X1473">
        <v>188.99</v>
      </c>
      <c r="Y1473" s="15">
        <v>64256.6</v>
      </c>
      <c r="Z1473">
        <v>22.11</v>
      </c>
      <c r="AA1473">
        <v>9</v>
      </c>
      <c r="AB1473">
        <v>709</v>
      </c>
      <c r="AC1473" t="s">
        <v>36</v>
      </c>
      <c r="AD1473">
        <v>7124.31</v>
      </c>
      <c r="AE1473">
        <v>57132.29</v>
      </c>
    </row>
    <row r="1474" spans="1:31" x14ac:dyDescent="0.25">
      <c r="A1474" s="15">
        <v>101472</v>
      </c>
      <c r="B1474" s="1">
        <v>45659</v>
      </c>
      <c r="C1474" s="1" t="str">
        <f>TEXT(Table1[[#This Row],[Order Date]],"dddd")</f>
        <v>Thursday</v>
      </c>
      <c r="D1474" s="16" t="str">
        <f>TEXT(Table1[[#This Row],[Order Date]],"mmmm")</f>
        <v>January</v>
      </c>
      <c r="E1474" s="1">
        <v>45663</v>
      </c>
      <c r="F1474" s="1" t="str">
        <f>TEXT(Table1[[#This Row],[Shipment Date]],"dddd")</f>
        <v>Monday</v>
      </c>
      <c r="G1474" s="1" t="str">
        <f>TEXT(Table1[[#This Row],[Shipment Date]],"mmmm")</f>
        <v>January</v>
      </c>
      <c r="H1474" s="1">
        <v>45667</v>
      </c>
      <c r="I1474" s="16" t="str">
        <f>TEXT(Table1[[#This Row],[Delivery Date]],"dddd")</f>
        <v>Friday</v>
      </c>
      <c r="J1474" s="1" t="str">
        <f>TEXT(Table1[[#This Row],[Delivery Date]],"mmmm")</f>
        <v>January</v>
      </c>
      <c r="K1474" t="s">
        <v>3659</v>
      </c>
      <c r="L1474" s="15" t="s">
        <v>38</v>
      </c>
      <c r="M1474" s="15" t="s">
        <v>39</v>
      </c>
      <c r="N1474" t="s">
        <v>3660</v>
      </c>
      <c r="O1474" s="15" t="s">
        <v>278</v>
      </c>
      <c r="P1474" s="15" t="s">
        <v>29</v>
      </c>
      <c r="Q1474" t="s">
        <v>334</v>
      </c>
      <c r="R1474" t="s">
        <v>44</v>
      </c>
      <c r="S1474" t="s">
        <v>38</v>
      </c>
      <c r="T1474" t="s">
        <v>33</v>
      </c>
      <c r="U1474" s="15" t="s">
        <v>34</v>
      </c>
      <c r="V1474" s="15" t="s">
        <v>123</v>
      </c>
      <c r="W1474">
        <v>30</v>
      </c>
      <c r="X1474">
        <v>89.31</v>
      </c>
      <c r="Y1474" s="15">
        <v>2679.3</v>
      </c>
      <c r="Z1474">
        <v>8.4600000000000009</v>
      </c>
      <c r="AA1474">
        <v>4</v>
      </c>
      <c r="AB1474">
        <v>2480</v>
      </c>
      <c r="AC1474" t="s">
        <v>36</v>
      </c>
      <c r="AD1474">
        <v>495.4</v>
      </c>
      <c r="AE1474">
        <v>2183.9</v>
      </c>
    </row>
    <row r="1475" spans="1:31" x14ac:dyDescent="0.25">
      <c r="A1475" s="15">
        <v>101473</v>
      </c>
      <c r="B1475" s="1">
        <v>45702</v>
      </c>
      <c r="C1475" s="1" t="str">
        <f>TEXT(Table1[[#This Row],[Order Date]],"dddd")</f>
        <v>Friday</v>
      </c>
      <c r="D1475" s="16" t="str">
        <f>TEXT(Table1[[#This Row],[Order Date]],"mmmm")</f>
        <v>February</v>
      </c>
      <c r="E1475" s="1">
        <v>45706</v>
      </c>
      <c r="F1475" s="1" t="str">
        <f>TEXT(Table1[[#This Row],[Shipment Date]],"dddd")</f>
        <v>Tuesday</v>
      </c>
      <c r="G1475" s="1" t="str">
        <f>TEXT(Table1[[#This Row],[Shipment Date]],"mmmm")</f>
        <v>February</v>
      </c>
      <c r="H1475" s="1">
        <v>45709</v>
      </c>
      <c r="I1475" s="16" t="str">
        <f>TEXT(Table1[[#This Row],[Delivery Date]],"dddd")</f>
        <v>Friday</v>
      </c>
      <c r="J1475" s="1" t="str">
        <f>TEXT(Table1[[#This Row],[Delivery Date]],"mmmm")</f>
        <v>February</v>
      </c>
      <c r="K1475" t="s">
        <v>3661</v>
      </c>
      <c r="L1475" s="15" t="s">
        <v>54</v>
      </c>
      <c r="M1475" s="15" t="s">
        <v>193</v>
      </c>
      <c r="N1475" t="s">
        <v>3662</v>
      </c>
      <c r="O1475" s="15" t="s">
        <v>61</v>
      </c>
      <c r="P1475" s="15" t="s">
        <v>62</v>
      </c>
      <c r="Q1475" t="s">
        <v>518</v>
      </c>
      <c r="R1475" t="s">
        <v>118</v>
      </c>
      <c r="S1475" t="s">
        <v>54</v>
      </c>
      <c r="T1475" t="s">
        <v>102</v>
      </c>
      <c r="U1475" s="15" t="s">
        <v>103</v>
      </c>
      <c r="V1475" s="15" t="s">
        <v>68</v>
      </c>
      <c r="W1475">
        <v>295</v>
      </c>
      <c r="X1475">
        <v>27.76</v>
      </c>
      <c r="Y1475" s="15">
        <v>8189.2</v>
      </c>
      <c r="Z1475">
        <v>35.28</v>
      </c>
      <c r="AA1475">
        <v>3</v>
      </c>
      <c r="AB1475">
        <v>3658</v>
      </c>
      <c r="AC1475" t="s">
        <v>36</v>
      </c>
      <c r="AD1475">
        <v>1135.2</v>
      </c>
      <c r="AE1475">
        <v>7054</v>
      </c>
    </row>
    <row r="1476" spans="1:31" x14ac:dyDescent="0.25">
      <c r="A1476" s="15">
        <v>101474</v>
      </c>
      <c r="B1476" s="1">
        <v>45656</v>
      </c>
      <c r="C1476" s="1" t="str">
        <f>TEXT(Table1[[#This Row],[Order Date]],"dddd")</f>
        <v>Monday</v>
      </c>
      <c r="D1476" s="16" t="str">
        <f>TEXT(Table1[[#This Row],[Order Date]],"mmmm")</f>
        <v>December</v>
      </c>
      <c r="E1476" s="1">
        <v>45661</v>
      </c>
      <c r="F1476" s="1" t="str">
        <f>TEXT(Table1[[#This Row],[Shipment Date]],"dddd")</f>
        <v>Saturday</v>
      </c>
      <c r="G1476" s="1" t="str">
        <f>TEXT(Table1[[#This Row],[Shipment Date]],"mmmm")</f>
        <v>January</v>
      </c>
      <c r="H1476" s="1">
        <v>45664</v>
      </c>
      <c r="I1476" s="16" t="str">
        <f>TEXT(Table1[[#This Row],[Delivery Date]],"dddd")</f>
        <v>Tuesday</v>
      </c>
      <c r="J1476" s="1" t="str">
        <f>TEXT(Table1[[#This Row],[Delivery Date]],"mmmm")</f>
        <v>January</v>
      </c>
      <c r="K1476" t="s">
        <v>280</v>
      </c>
      <c r="L1476" s="15" t="s">
        <v>25</v>
      </c>
      <c r="M1476" s="15" t="s">
        <v>233</v>
      </c>
      <c r="N1476" t="s">
        <v>3663</v>
      </c>
      <c r="O1476" s="15" t="s">
        <v>278</v>
      </c>
      <c r="P1476" s="15" t="s">
        <v>29</v>
      </c>
      <c r="Q1476" t="s">
        <v>646</v>
      </c>
      <c r="R1476" t="s">
        <v>44</v>
      </c>
      <c r="S1476" t="s">
        <v>25</v>
      </c>
      <c r="T1476" t="s">
        <v>203</v>
      </c>
      <c r="U1476" s="15" t="s">
        <v>204</v>
      </c>
      <c r="V1476" s="15" t="s">
        <v>68</v>
      </c>
      <c r="W1476">
        <v>238</v>
      </c>
      <c r="X1476">
        <v>79.739999999999995</v>
      </c>
      <c r="Y1476" s="15">
        <v>18978.12</v>
      </c>
      <c r="Z1476">
        <v>32.54</v>
      </c>
      <c r="AA1476">
        <v>3</v>
      </c>
      <c r="AB1476">
        <v>2344</v>
      </c>
      <c r="AC1476" t="s">
        <v>36</v>
      </c>
      <c r="AD1476">
        <v>2444.85</v>
      </c>
      <c r="AE1476">
        <v>16533.27</v>
      </c>
    </row>
    <row r="1477" spans="1:31" x14ac:dyDescent="0.25">
      <c r="A1477" s="15">
        <v>101475</v>
      </c>
      <c r="B1477" s="1">
        <v>45643</v>
      </c>
      <c r="C1477" s="1" t="str">
        <f>TEXT(Table1[[#This Row],[Order Date]],"dddd")</f>
        <v>Tuesday</v>
      </c>
      <c r="D1477" s="16" t="str">
        <f>TEXT(Table1[[#This Row],[Order Date]],"mmmm")</f>
        <v>December</v>
      </c>
      <c r="E1477" s="1">
        <v>45645</v>
      </c>
      <c r="F1477" s="1" t="str">
        <f>TEXT(Table1[[#This Row],[Shipment Date]],"dddd")</f>
        <v>Thursday</v>
      </c>
      <c r="G1477" s="1" t="str">
        <f>TEXT(Table1[[#This Row],[Shipment Date]],"mmmm")</f>
        <v>December</v>
      </c>
      <c r="H1477" s="1">
        <v>45651</v>
      </c>
      <c r="I1477" s="16" t="str">
        <f>TEXT(Table1[[#This Row],[Delivery Date]],"dddd")</f>
        <v>Wednesday</v>
      </c>
      <c r="J1477" s="1" t="str">
        <f>TEXT(Table1[[#This Row],[Delivery Date]],"mmmm")</f>
        <v>December</v>
      </c>
      <c r="K1477" t="s">
        <v>3664</v>
      </c>
      <c r="L1477" s="15" t="s">
        <v>32</v>
      </c>
      <c r="M1477" s="15" t="s">
        <v>95</v>
      </c>
      <c r="N1477" t="s">
        <v>3665</v>
      </c>
      <c r="O1477" s="15" t="s">
        <v>61</v>
      </c>
      <c r="P1477" s="15" t="s">
        <v>62</v>
      </c>
      <c r="Q1477" t="s">
        <v>63</v>
      </c>
      <c r="R1477" t="s">
        <v>122</v>
      </c>
      <c r="S1477" t="s">
        <v>38</v>
      </c>
      <c r="T1477" t="s">
        <v>107</v>
      </c>
      <c r="U1477" s="15" t="s">
        <v>108</v>
      </c>
      <c r="V1477" s="15" t="s">
        <v>123</v>
      </c>
      <c r="W1477">
        <v>143</v>
      </c>
      <c r="X1477">
        <v>23.03</v>
      </c>
      <c r="Y1477" s="15">
        <v>3293.29</v>
      </c>
      <c r="Z1477">
        <v>14.17</v>
      </c>
      <c r="AA1477">
        <v>6</v>
      </c>
      <c r="AB1477">
        <v>4315</v>
      </c>
      <c r="AC1477" t="s">
        <v>36</v>
      </c>
      <c r="AD1477">
        <v>284.32</v>
      </c>
      <c r="AE1477">
        <v>3008.97</v>
      </c>
    </row>
    <row r="1478" spans="1:31" x14ac:dyDescent="0.25">
      <c r="A1478" s="15">
        <v>101476</v>
      </c>
      <c r="B1478" s="1">
        <v>45931</v>
      </c>
      <c r="C1478" s="1" t="str">
        <f>TEXT(Table1[[#This Row],[Order Date]],"dddd")</f>
        <v>Wednesday</v>
      </c>
      <c r="D1478" s="16" t="str">
        <f>TEXT(Table1[[#This Row],[Order Date]],"mmmm")</f>
        <v>October</v>
      </c>
      <c r="E1478" s="1">
        <v>45936</v>
      </c>
      <c r="F1478" s="1" t="str">
        <f>TEXT(Table1[[#This Row],[Shipment Date]],"dddd")</f>
        <v>Monday</v>
      </c>
      <c r="G1478" s="1" t="str">
        <f>TEXT(Table1[[#This Row],[Shipment Date]],"mmmm")</f>
        <v>October</v>
      </c>
      <c r="H1478" s="1">
        <v>45941</v>
      </c>
      <c r="I1478" s="16" t="str">
        <f>TEXT(Table1[[#This Row],[Delivery Date]],"dddd")</f>
        <v>Saturday</v>
      </c>
      <c r="J1478" s="1" t="str">
        <f>TEXT(Table1[[#This Row],[Delivery Date]],"mmmm")</f>
        <v>October</v>
      </c>
      <c r="K1478" t="s">
        <v>3666</v>
      </c>
      <c r="L1478" s="15" t="s">
        <v>38</v>
      </c>
      <c r="M1478" s="15" t="s">
        <v>39</v>
      </c>
      <c r="N1478" t="s">
        <v>3667</v>
      </c>
      <c r="O1478" s="15" t="s">
        <v>41</v>
      </c>
      <c r="P1478" s="15" t="s">
        <v>42</v>
      </c>
      <c r="Q1478" t="s">
        <v>1562</v>
      </c>
      <c r="R1478" t="s">
        <v>31</v>
      </c>
      <c r="S1478" t="s">
        <v>25</v>
      </c>
      <c r="T1478" t="s">
        <v>45</v>
      </c>
      <c r="U1478" s="15" t="s">
        <v>46</v>
      </c>
      <c r="V1478" s="15" t="s">
        <v>123</v>
      </c>
      <c r="W1478">
        <v>319</v>
      </c>
      <c r="X1478">
        <v>60.49</v>
      </c>
      <c r="Y1478" s="15">
        <v>19296.310000000001</v>
      </c>
      <c r="Z1478">
        <v>18.440000000000001</v>
      </c>
      <c r="AA1478">
        <v>5</v>
      </c>
      <c r="AB1478">
        <v>269</v>
      </c>
      <c r="AC1478" t="s">
        <v>36</v>
      </c>
      <c r="AD1478">
        <v>2270.06</v>
      </c>
      <c r="AE1478">
        <v>17026.25</v>
      </c>
    </row>
    <row r="1479" spans="1:31" x14ac:dyDescent="0.25">
      <c r="A1479" s="15">
        <v>101477</v>
      </c>
      <c r="B1479" s="1">
        <v>45763</v>
      </c>
      <c r="C1479" s="1" t="str">
        <f>TEXT(Table1[[#This Row],[Order Date]],"dddd")</f>
        <v>Wednesday</v>
      </c>
      <c r="D1479" s="16" t="str">
        <f>TEXT(Table1[[#This Row],[Order Date]],"mmmm")</f>
        <v>April</v>
      </c>
      <c r="E1479" s="1">
        <v>45767</v>
      </c>
      <c r="F1479" s="1" t="str">
        <f>TEXT(Table1[[#This Row],[Shipment Date]],"dddd")</f>
        <v>Sunday</v>
      </c>
      <c r="G1479" s="1" t="str">
        <f>TEXT(Table1[[#This Row],[Shipment Date]],"mmmm")</f>
        <v>April</v>
      </c>
      <c r="H1479" s="1">
        <v>45769</v>
      </c>
      <c r="I1479" s="16" t="str">
        <f>TEXT(Table1[[#This Row],[Delivery Date]],"dddd")</f>
        <v>Tuesday</v>
      </c>
      <c r="J1479" s="1" t="str">
        <f>TEXT(Table1[[#This Row],[Delivery Date]],"mmmm")</f>
        <v>April</v>
      </c>
      <c r="K1479" t="s">
        <v>3668</v>
      </c>
      <c r="L1479" s="15" t="s">
        <v>25</v>
      </c>
      <c r="M1479" s="15" t="s">
        <v>172</v>
      </c>
      <c r="N1479" t="s">
        <v>3669</v>
      </c>
      <c r="O1479" s="15" t="s">
        <v>134</v>
      </c>
      <c r="P1479" s="15" t="s">
        <v>52</v>
      </c>
      <c r="Q1479" t="s">
        <v>3670</v>
      </c>
      <c r="R1479" t="s">
        <v>31</v>
      </c>
      <c r="S1479" t="s">
        <v>25</v>
      </c>
      <c r="T1479" t="s">
        <v>102</v>
      </c>
      <c r="U1479" s="15" t="s">
        <v>103</v>
      </c>
      <c r="V1479" s="15" t="s">
        <v>35</v>
      </c>
      <c r="W1479">
        <v>72</v>
      </c>
      <c r="X1479">
        <v>41.21</v>
      </c>
      <c r="Y1479" s="15">
        <v>2967.12</v>
      </c>
      <c r="Z1479">
        <v>10.75</v>
      </c>
      <c r="AA1479">
        <v>2</v>
      </c>
      <c r="AB1479">
        <v>3661</v>
      </c>
      <c r="AC1479" t="s">
        <v>57</v>
      </c>
      <c r="AD1479">
        <v>538.59</v>
      </c>
      <c r="AE1479">
        <v>2428.5299999999997</v>
      </c>
    </row>
    <row r="1480" spans="1:31" x14ac:dyDescent="0.25">
      <c r="A1480" s="15">
        <v>101478</v>
      </c>
      <c r="B1480" s="1">
        <v>45671</v>
      </c>
      <c r="C1480" s="1" t="str">
        <f>TEXT(Table1[[#This Row],[Order Date]],"dddd")</f>
        <v>Tuesday</v>
      </c>
      <c r="D1480" s="16" t="str">
        <f>TEXT(Table1[[#This Row],[Order Date]],"mmmm")</f>
        <v>January</v>
      </c>
      <c r="E1480" s="1">
        <v>45672</v>
      </c>
      <c r="F1480" s="1" t="str">
        <f>TEXT(Table1[[#This Row],[Shipment Date]],"dddd")</f>
        <v>Wednesday</v>
      </c>
      <c r="G1480" s="1" t="str">
        <f>TEXT(Table1[[#This Row],[Shipment Date]],"mmmm")</f>
        <v>January</v>
      </c>
      <c r="H1480" s="1">
        <v>45674</v>
      </c>
      <c r="I1480" s="16" t="str">
        <f>TEXT(Table1[[#This Row],[Delivery Date]],"dddd")</f>
        <v>Friday</v>
      </c>
      <c r="J1480" s="1" t="str">
        <f>TEXT(Table1[[#This Row],[Delivery Date]],"mmmm")</f>
        <v>January</v>
      </c>
      <c r="K1480" t="s">
        <v>3671</v>
      </c>
      <c r="L1480" s="15" t="s">
        <v>65</v>
      </c>
      <c r="M1480" s="15" t="s">
        <v>70</v>
      </c>
      <c r="N1480" t="s">
        <v>2871</v>
      </c>
      <c r="O1480" s="15" t="s">
        <v>51</v>
      </c>
      <c r="P1480" s="15" t="s">
        <v>52</v>
      </c>
      <c r="Q1480" t="s">
        <v>667</v>
      </c>
      <c r="R1480" t="s">
        <v>91</v>
      </c>
      <c r="S1480" t="s">
        <v>54</v>
      </c>
      <c r="T1480" t="s">
        <v>33</v>
      </c>
      <c r="U1480" s="15" t="s">
        <v>34</v>
      </c>
      <c r="V1480" s="15" t="s">
        <v>35</v>
      </c>
      <c r="W1480">
        <v>176</v>
      </c>
      <c r="X1480">
        <v>38.94</v>
      </c>
      <c r="Y1480" s="15">
        <v>6853.44</v>
      </c>
      <c r="Z1480">
        <v>17.46</v>
      </c>
      <c r="AA1480">
        <v>2</v>
      </c>
      <c r="AB1480">
        <v>364</v>
      </c>
      <c r="AC1480" t="s">
        <v>36</v>
      </c>
      <c r="AD1480">
        <v>1204</v>
      </c>
      <c r="AE1480">
        <v>5649.44</v>
      </c>
    </row>
    <row r="1481" spans="1:31" x14ac:dyDescent="0.25">
      <c r="A1481" s="15">
        <v>101479</v>
      </c>
      <c r="B1481" s="1">
        <v>45978</v>
      </c>
      <c r="C1481" s="1" t="str">
        <f>TEXT(Table1[[#This Row],[Order Date]],"dddd")</f>
        <v>Monday</v>
      </c>
      <c r="D1481" s="16" t="str">
        <f>TEXT(Table1[[#This Row],[Order Date]],"mmmm")</f>
        <v>November</v>
      </c>
      <c r="E1481" s="1">
        <v>45978</v>
      </c>
      <c r="F1481" s="1" t="str">
        <f>TEXT(Table1[[#This Row],[Shipment Date]],"dddd")</f>
        <v>Monday</v>
      </c>
      <c r="G1481" s="1" t="str">
        <f>TEXT(Table1[[#This Row],[Shipment Date]],"mmmm")</f>
        <v>November</v>
      </c>
      <c r="H1481" s="1">
        <v>46003</v>
      </c>
      <c r="I1481" s="16" t="str">
        <f>TEXT(Table1[[#This Row],[Delivery Date]],"dddd")</f>
        <v>Friday</v>
      </c>
      <c r="J1481" s="1" t="str">
        <f>TEXT(Table1[[#This Row],[Delivery Date]],"mmmm")</f>
        <v>December</v>
      </c>
      <c r="K1481" t="s">
        <v>3672</v>
      </c>
      <c r="L1481" s="15" t="s">
        <v>65</v>
      </c>
      <c r="M1481" s="15" t="s">
        <v>154</v>
      </c>
      <c r="N1481" t="s">
        <v>3673</v>
      </c>
      <c r="O1481" s="15" t="s">
        <v>191</v>
      </c>
      <c r="P1481" s="15" t="s">
        <v>62</v>
      </c>
      <c r="Q1481" t="s">
        <v>618</v>
      </c>
      <c r="R1481" t="s">
        <v>31</v>
      </c>
      <c r="S1481" t="s">
        <v>65</v>
      </c>
      <c r="T1481" t="s">
        <v>107</v>
      </c>
      <c r="U1481" s="15" t="s">
        <v>108</v>
      </c>
      <c r="V1481" s="15" t="s">
        <v>76</v>
      </c>
      <c r="W1481">
        <v>419</v>
      </c>
      <c r="X1481">
        <v>44.26</v>
      </c>
      <c r="Y1481" s="15">
        <v>18544.939999999999</v>
      </c>
      <c r="Z1481">
        <v>11.6</v>
      </c>
      <c r="AA1481">
        <v>25</v>
      </c>
      <c r="AB1481">
        <v>1641</v>
      </c>
      <c r="AC1481" t="s">
        <v>188</v>
      </c>
      <c r="AD1481">
        <v>721.09</v>
      </c>
      <c r="AE1481">
        <v>17823.849999999999</v>
      </c>
    </row>
    <row r="1482" spans="1:31" x14ac:dyDescent="0.25">
      <c r="A1482" s="15">
        <v>101480</v>
      </c>
      <c r="B1482" s="1">
        <v>45833</v>
      </c>
      <c r="C1482" s="1" t="str">
        <f>TEXT(Table1[[#This Row],[Order Date]],"dddd")</f>
        <v>Wednesday</v>
      </c>
      <c r="D1482" s="16" t="str">
        <f>TEXT(Table1[[#This Row],[Order Date]],"mmmm")</f>
        <v>June</v>
      </c>
      <c r="E1482" s="1">
        <v>45834</v>
      </c>
      <c r="F1482" s="1" t="str">
        <f>TEXT(Table1[[#This Row],[Shipment Date]],"dddd")</f>
        <v>Thursday</v>
      </c>
      <c r="G1482" s="1" t="str">
        <f>TEXT(Table1[[#This Row],[Shipment Date]],"mmmm")</f>
        <v>June</v>
      </c>
      <c r="H1482" s="1">
        <v>45839</v>
      </c>
      <c r="I1482" s="16" t="str">
        <f>TEXT(Table1[[#This Row],[Delivery Date]],"dddd")</f>
        <v>Tuesday</v>
      </c>
      <c r="J1482" s="1" t="str">
        <f>TEXT(Table1[[#This Row],[Delivery Date]],"mmmm")</f>
        <v>July</v>
      </c>
      <c r="K1482" t="s">
        <v>3674</v>
      </c>
      <c r="L1482" s="15" t="s">
        <v>25</v>
      </c>
      <c r="M1482" s="15" t="s">
        <v>172</v>
      </c>
      <c r="N1482" t="s">
        <v>3675</v>
      </c>
      <c r="O1482" s="15" t="s">
        <v>116</v>
      </c>
      <c r="P1482" s="15" t="s">
        <v>62</v>
      </c>
      <c r="Q1482" t="s">
        <v>3676</v>
      </c>
      <c r="R1482" t="s">
        <v>212</v>
      </c>
      <c r="S1482" t="s">
        <v>54</v>
      </c>
      <c r="T1482" t="s">
        <v>107</v>
      </c>
      <c r="U1482" s="15" t="s">
        <v>108</v>
      </c>
      <c r="V1482" s="15" t="s">
        <v>68</v>
      </c>
      <c r="W1482">
        <v>203</v>
      </c>
      <c r="X1482">
        <v>9.1</v>
      </c>
      <c r="Y1482" s="15">
        <v>1847.3</v>
      </c>
      <c r="Z1482">
        <v>41.67</v>
      </c>
      <c r="AA1482">
        <v>5</v>
      </c>
      <c r="AB1482">
        <v>1419</v>
      </c>
      <c r="AC1482" t="s">
        <v>36</v>
      </c>
      <c r="AD1482">
        <v>219.51</v>
      </c>
      <c r="AE1482">
        <v>1627.79</v>
      </c>
    </row>
    <row r="1483" spans="1:31" x14ac:dyDescent="0.25">
      <c r="A1483" s="15">
        <v>101481</v>
      </c>
      <c r="B1483" s="1">
        <v>45790</v>
      </c>
      <c r="C1483" s="1" t="str">
        <f>TEXT(Table1[[#This Row],[Order Date]],"dddd")</f>
        <v>Tuesday</v>
      </c>
      <c r="D1483" s="16" t="str">
        <f>TEXT(Table1[[#This Row],[Order Date]],"mmmm")</f>
        <v>May</v>
      </c>
      <c r="E1483" s="1">
        <v>45794</v>
      </c>
      <c r="F1483" s="1" t="str">
        <f>TEXT(Table1[[#This Row],[Shipment Date]],"dddd")</f>
        <v>Saturday</v>
      </c>
      <c r="G1483" s="1" t="str">
        <f>TEXT(Table1[[#This Row],[Shipment Date]],"mmmm")</f>
        <v>May</v>
      </c>
      <c r="H1483" s="1">
        <v>45815</v>
      </c>
      <c r="I1483" s="16" t="str">
        <f>TEXT(Table1[[#This Row],[Delivery Date]],"dddd")</f>
        <v>Saturday</v>
      </c>
      <c r="J1483" s="1" t="str">
        <f>TEXT(Table1[[#This Row],[Delivery Date]],"mmmm")</f>
        <v>June</v>
      </c>
      <c r="K1483" t="s">
        <v>3677</v>
      </c>
      <c r="L1483" s="15" t="s">
        <v>32</v>
      </c>
      <c r="M1483" s="15" t="s">
        <v>95</v>
      </c>
      <c r="N1483" t="s">
        <v>3678</v>
      </c>
      <c r="O1483" s="15" t="s">
        <v>126</v>
      </c>
      <c r="P1483" s="15" t="s">
        <v>42</v>
      </c>
      <c r="Q1483" t="s">
        <v>86</v>
      </c>
      <c r="R1483" t="s">
        <v>122</v>
      </c>
      <c r="S1483" t="s">
        <v>65</v>
      </c>
      <c r="T1483" t="s">
        <v>92</v>
      </c>
      <c r="U1483" s="15" t="s">
        <v>93</v>
      </c>
      <c r="V1483" s="15" t="s">
        <v>76</v>
      </c>
      <c r="W1483">
        <v>359</v>
      </c>
      <c r="X1483">
        <v>268.86</v>
      </c>
      <c r="Y1483" s="15">
        <v>96520.74</v>
      </c>
      <c r="Z1483">
        <v>14.56</v>
      </c>
      <c r="AA1483">
        <v>21</v>
      </c>
      <c r="AB1483">
        <v>1514</v>
      </c>
      <c r="AC1483" t="s">
        <v>188</v>
      </c>
      <c r="AD1483">
        <v>13116</v>
      </c>
      <c r="AE1483">
        <v>83404.740000000005</v>
      </c>
    </row>
    <row r="1484" spans="1:31" x14ac:dyDescent="0.25">
      <c r="A1484" s="15">
        <v>101482</v>
      </c>
      <c r="B1484" s="1">
        <v>45385</v>
      </c>
      <c r="C1484" s="1" t="str">
        <f>TEXT(Table1[[#This Row],[Order Date]],"dddd")</f>
        <v>Wednesday</v>
      </c>
      <c r="D1484" s="16" t="str">
        <f>TEXT(Table1[[#This Row],[Order Date]],"mmmm")</f>
        <v>April</v>
      </c>
      <c r="E1484" s="1">
        <v>45387</v>
      </c>
      <c r="F1484" s="1" t="str">
        <f>TEXT(Table1[[#This Row],[Shipment Date]],"dddd")</f>
        <v>Friday</v>
      </c>
      <c r="G1484" s="1" t="str">
        <f>TEXT(Table1[[#This Row],[Shipment Date]],"mmmm")</f>
        <v>April</v>
      </c>
      <c r="H1484" s="1">
        <v>45403</v>
      </c>
      <c r="I1484" s="16" t="str">
        <f>TEXT(Table1[[#This Row],[Delivery Date]],"dddd")</f>
        <v>Sunday</v>
      </c>
      <c r="J1484" s="1" t="str">
        <f>TEXT(Table1[[#This Row],[Delivery Date]],"mmmm")</f>
        <v>April</v>
      </c>
      <c r="K1484" t="s">
        <v>3679</v>
      </c>
      <c r="L1484" s="15" t="s">
        <v>25</v>
      </c>
      <c r="M1484" s="15" t="s">
        <v>26</v>
      </c>
      <c r="N1484" t="s">
        <v>3680</v>
      </c>
      <c r="O1484" s="15" t="s">
        <v>182</v>
      </c>
      <c r="P1484" s="15" t="s">
        <v>80</v>
      </c>
      <c r="Q1484" t="s">
        <v>1938</v>
      </c>
      <c r="R1484" t="s">
        <v>64</v>
      </c>
      <c r="S1484" t="s">
        <v>25</v>
      </c>
      <c r="T1484" t="s">
        <v>66</v>
      </c>
      <c r="U1484" s="15" t="s">
        <v>67</v>
      </c>
      <c r="V1484" s="15" t="s">
        <v>76</v>
      </c>
      <c r="W1484">
        <v>264</v>
      </c>
      <c r="X1484">
        <v>179.77</v>
      </c>
      <c r="Y1484" s="15">
        <v>47459.28</v>
      </c>
      <c r="Z1484">
        <v>9.5</v>
      </c>
      <c r="AA1484">
        <v>16</v>
      </c>
      <c r="AB1484">
        <v>1495</v>
      </c>
      <c r="AC1484" t="s">
        <v>36</v>
      </c>
      <c r="AD1484">
        <v>9980.74</v>
      </c>
      <c r="AE1484">
        <v>37478.54</v>
      </c>
    </row>
    <row r="1485" spans="1:31" x14ac:dyDescent="0.25">
      <c r="A1485" s="15">
        <v>101483</v>
      </c>
      <c r="B1485" s="1">
        <v>45678</v>
      </c>
      <c r="C1485" s="1" t="str">
        <f>TEXT(Table1[[#This Row],[Order Date]],"dddd")</f>
        <v>Tuesday</v>
      </c>
      <c r="D1485" s="16" t="str">
        <f>TEXT(Table1[[#This Row],[Order Date]],"mmmm")</f>
        <v>January</v>
      </c>
      <c r="E1485" s="1">
        <v>45678</v>
      </c>
      <c r="F1485" s="1" t="str">
        <f>TEXT(Table1[[#This Row],[Shipment Date]],"dddd")</f>
        <v>Tuesday</v>
      </c>
      <c r="G1485" s="1" t="str">
        <f>TEXT(Table1[[#This Row],[Shipment Date]],"mmmm")</f>
        <v>January</v>
      </c>
      <c r="H1485" s="1">
        <v>45680</v>
      </c>
      <c r="I1485" s="16" t="str">
        <f>TEXT(Table1[[#This Row],[Delivery Date]],"dddd")</f>
        <v>Thursday</v>
      </c>
      <c r="J1485" s="1" t="str">
        <f>TEXT(Table1[[#This Row],[Delivery Date]],"mmmm")</f>
        <v>January</v>
      </c>
      <c r="K1485" t="s">
        <v>3681</v>
      </c>
      <c r="L1485" s="15" t="s">
        <v>25</v>
      </c>
      <c r="M1485" s="15" t="s">
        <v>244</v>
      </c>
      <c r="N1485" t="s">
        <v>3682</v>
      </c>
      <c r="O1485" s="15" t="s">
        <v>149</v>
      </c>
      <c r="P1485" s="15" t="s">
        <v>42</v>
      </c>
      <c r="Q1485" t="s">
        <v>697</v>
      </c>
      <c r="R1485" t="s">
        <v>64</v>
      </c>
      <c r="S1485" t="s">
        <v>54</v>
      </c>
      <c r="T1485" t="s">
        <v>55</v>
      </c>
      <c r="U1485" s="15" t="s">
        <v>56</v>
      </c>
      <c r="V1485" s="15" t="s">
        <v>68</v>
      </c>
      <c r="W1485">
        <v>344</v>
      </c>
      <c r="X1485">
        <v>211.73</v>
      </c>
      <c r="Y1485" s="15">
        <v>72835.12</v>
      </c>
      <c r="Z1485">
        <v>50.8</v>
      </c>
      <c r="AA1485">
        <v>2</v>
      </c>
      <c r="AB1485">
        <v>1165</v>
      </c>
      <c r="AC1485" t="s">
        <v>36</v>
      </c>
      <c r="AD1485">
        <v>12473.09</v>
      </c>
      <c r="AE1485">
        <v>60362.03</v>
      </c>
    </row>
    <row r="1486" spans="1:31" x14ac:dyDescent="0.25">
      <c r="A1486" s="15">
        <v>101484</v>
      </c>
      <c r="B1486" s="1">
        <v>45294</v>
      </c>
      <c r="C1486" s="1" t="str">
        <f>TEXT(Table1[[#This Row],[Order Date]],"dddd")</f>
        <v>Wednesday</v>
      </c>
      <c r="D1486" s="16" t="str">
        <f>TEXT(Table1[[#This Row],[Order Date]],"mmmm")</f>
        <v>January</v>
      </c>
      <c r="E1486" s="1">
        <v>45294</v>
      </c>
      <c r="F1486" s="1" t="str">
        <f>TEXT(Table1[[#This Row],[Shipment Date]],"dddd")</f>
        <v>Wednesday</v>
      </c>
      <c r="G1486" s="1" t="str">
        <f>TEXT(Table1[[#This Row],[Shipment Date]],"mmmm")</f>
        <v>January</v>
      </c>
      <c r="H1486" s="1">
        <v>45301</v>
      </c>
      <c r="I1486" s="16" t="str">
        <f>TEXT(Table1[[#This Row],[Delivery Date]],"dddd")</f>
        <v>Wednesday</v>
      </c>
      <c r="J1486" s="1" t="str">
        <f>TEXT(Table1[[#This Row],[Delivery Date]],"mmmm")</f>
        <v>January</v>
      </c>
      <c r="K1486" t="s">
        <v>3683</v>
      </c>
      <c r="L1486" s="15" t="s">
        <v>54</v>
      </c>
      <c r="M1486" s="15" t="s">
        <v>193</v>
      </c>
      <c r="N1486" t="s">
        <v>3684</v>
      </c>
      <c r="O1486" s="15" t="s">
        <v>416</v>
      </c>
      <c r="P1486" s="15" t="s">
        <v>80</v>
      </c>
      <c r="Q1486" t="s">
        <v>2147</v>
      </c>
      <c r="R1486" t="s">
        <v>187</v>
      </c>
      <c r="S1486" t="s">
        <v>25</v>
      </c>
      <c r="T1486" t="s">
        <v>55</v>
      </c>
      <c r="U1486" s="15" t="s">
        <v>56</v>
      </c>
      <c r="V1486" s="15" t="s">
        <v>35</v>
      </c>
      <c r="W1486">
        <v>113</v>
      </c>
      <c r="X1486">
        <v>305.47000000000003</v>
      </c>
      <c r="Y1486" s="15">
        <v>34518.11</v>
      </c>
      <c r="Z1486">
        <v>15.68</v>
      </c>
      <c r="AA1486">
        <v>7</v>
      </c>
      <c r="AB1486">
        <v>978</v>
      </c>
      <c r="AC1486" t="s">
        <v>36</v>
      </c>
      <c r="AD1486">
        <v>6383.57</v>
      </c>
      <c r="AE1486">
        <v>28134.54</v>
      </c>
    </row>
    <row r="1487" spans="1:31" x14ac:dyDescent="0.25">
      <c r="A1487" s="15">
        <v>101485</v>
      </c>
      <c r="B1487" s="1">
        <v>45818</v>
      </c>
      <c r="C1487" s="1" t="str">
        <f>TEXT(Table1[[#This Row],[Order Date]],"dddd")</f>
        <v>Tuesday</v>
      </c>
      <c r="D1487" s="16" t="str">
        <f>TEXT(Table1[[#This Row],[Order Date]],"mmmm")</f>
        <v>June</v>
      </c>
      <c r="E1487" s="1">
        <v>45822</v>
      </c>
      <c r="F1487" s="1" t="str">
        <f>TEXT(Table1[[#This Row],[Shipment Date]],"dddd")</f>
        <v>Saturday</v>
      </c>
      <c r="G1487" s="1" t="str">
        <f>TEXT(Table1[[#This Row],[Shipment Date]],"mmmm")</f>
        <v>June</v>
      </c>
      <c r="H1487" s="1">
        <v>45823</v>
      </c>
      <c r="I1487" s="16" t="str">
        <f>TEXT(Table1[[#This Row],[Delivery Date]],"dddd")</f>
        <v>Sunday</v>
      </c>
      <c r="J1487" s="1" t="str">
        <f>TEXT(Table1[[#This Row],[Delivery Date]],"mmmm")</f>
        <v>June</v>
      </c>
      <c r="K1487" t="s">
        <v>3685</v>
      </c>
      <c r="L1487" s="15" t="s">
        <v>32</v>
      </c>
      <c r="M1487" s="15" t="s">
        <v>110</v>
      </c>
      <c r="N1487" t="s">
        <v>3686</v>
      </c>
      <c r="O1487" s="15" t="s">
        <v>85</v>
      </c>
      <c r="P1487" s="15" t="s">
        <v>52</v>
      </c>
      <c r="Q1487" t="s">
        <v>673</v>
      </c>
      <c r="R1487" t="s">
        <v>122</v>
      </c>
      <c r="S1487" t="s">
        <v>25</v>
      </c>
      <c r="T1487" t="s">
        <v>33</v>
      </c>
      <c r="U1487" s="15" t="s">
        <v>34</v>
      </c>
      <c r="V1487" s="15" t="s">
        <v>68</v>
      </c>
      <c r="W1487">
        <v>39</v>
      </c>
      <c r="X1487">
        <v>73.069999999999993</v>
      </c>
      <c r="Y1487" s="15">
        <v>2849.73</v>
      </c>
      <c r="Z1487">
        <v>31.04</v>
      </c>
      <c r="AA1487">
        <v>1</v>
      </c>
      <c r="AB1487">
        <v>2373</v>
      </c>
      <c r="AC1487" t="s">
        <v>36</v>
      </c>
      <c r="AD1487">
        <v>339.22</v>
      </c>
      <c r="AE1487">
        <v>2510.5100000000002</v>
      </c>
    </row>
    <row r="1488" spans="1:31" x14ac:dyDescent="0.25">
      <c r="A1488" s="15">
        <v>101486</v>
      </c>
      <c r="B1488" s="1">
        <v>45554</v>
      </c>
      <c r="C1488" s="1" t="str">
        <f>TEXT(Table1[[#This Row],[Order Date]],"dddd")</f>
        <v>Thursday</v>
      </c>
      <c r="D1488" s="16" t="str">
        <f>TEXT(Table1[[#This Row],[Order Date]],"mmmm")</f>
        <v>September</v>
      </c>
      <c r="E1488" s="1">
        <v>45559</v>
      </c>
      <c r="F1488" s="1" t="str">
        <f>TEXT(Table1[[#This Row],[Shipment Date]],"dddd")</f>
        <v>Tuesday</v>
      </c>
      <c r="G1488" s="1" t="str">
        <f>TEXT(Table1[[#This Row],[Shipment Date]],"mmmm")</f>
        <v>September</v>
      </c>
      <c r="H1488" s="1">
        <v>45561</v>
      </c>
      <c r="I1488" s="16" t="str">
        <f>TEXT(Table1[[#This Row],[Delivery Date]],"dddd")</f>
        <v>Thursday</v>
      </c>
      <c r="J1488" s="1" t="str">
        <f>TEXT(Table1[[#This Row],[Delivery Date]],"mmmm")</f>
        <v>September</v>
      </c>
      <c r="K1488" t="s">
        <v>3559</v>
      </c>
      <c r="L1488" s="15" t="s">
        <v>65</v>
      </c>
      <c r="M1488" s="15" t="s">
        <v>154</v>
      </c>
      <c r="N1488" t="s">
        <v>3687</v>
      </c>
      <c r="O1488" s="15" t="s">
        <v>207</v>
      </c>
      <c r="P1488" s="15" t="s">
        <v>80</v>
      </c>
      <c r="Q1488" t="s">
        <v>2545</v>
      </c>
      <c r="R1488" t="s">
        <v>118</v>
      </c>
      <c r="S1488" t="s">
        <v>65</v>
      </c>
      <c r="T1488" t="s">
        <v>92</v>
      </c>
      <c r="U1488" s="15" t="s">
        <v>93</v>
      </c>
      <c r="V1488" s="15" t="s">
        <v>68</v>
      </c>
      <c r="W1488">
        <v>494</v>
      </c>
      <c r="X1488">
        <v>311.27</v>
      </c>
      <c r="Y1488" s="15">
        <v>153767.38</v>
      </c>
      <c r="Z1488">
        <v>44.83</v>
      </c>
      <c r="AA1488">
        <v>2</v>
      </c>
      <c r="AB1488">
        <v>1007</v>
      </c>
      <c r="AC1488" t="s">
        <v>36</v>
      </c>
      <c r="AD1488">
        <v>29068.12</v>
      </c>
      <c r="AE1488">
        <v>124699.26000000001</v>
      </c>
    </row>
    <row r="1489" spans="1:31" x14ac:dyDescent="0.25">
      <c r="A1489" s="15">
        <v>101487</v>
      </c>
      <c r="B1489" s="1">
        <v>45306</v>
      </c>
      <c r="C1489" s="1" t="str">
        <f>TEXT(Table1[[#This Row],[Order Date]],"dddd")</f>
        <v>Monday</v>
      </c>
      <c r="D1489" s="16" t="str">
        <f>TEXT(Table1[[#This Row],[Order Date]],"mmmm")</f>
        <v>January</v>
      </c>
      <c r="E1489" s="1">
        <v>45307</v>
      </c>
      <c r="F1489" s="1" t="str">
        <f>TEXT(Table1[[#This Row],[Shipment Date]],"dddd")</f>
        <v>Tuesday</v>
      </c>
      <c r="G1489" s="1" t="str">
        <f>TEXT(Table1[[#This Row],[Shipment Date]],"mmmm")</f>
        <v>January</v>
      </c>
      <c r="H1489" s="1">
        <v>45311</v>
      </c>
      <c r="I1489" s="16" t="str">
        <f>TEXT(Table1[[#This Row],[Delivery Date]],"dddd")</f>
        <v>Saturday</v>
      </c>
      <c r="J1489" s="1" t="str">
        <f>TEXT(Table1[[#This Row],[Delivery Date]],"mmmm")</f>
        <v>January</v>
      </c>
      <c r="K1489" t="s">
        <v>3688</v>
      </c>
      <c r="L1489" s="15" t="s">
        <v>65</v>
      </c>
      <c r="M1489" s="15" t="s">
        <v>154</v>
      </c>
      <c r="N1489" t="s">
        <v>3689</v>
      </c>
      <c r="O1489" s="15" t="s">
        <v>139</v>
      </c>
      <c r="P1489" s="15" t="s">
        <v>42</v>
      </c>
      <c r="Q1489" t="s">
        <v>498</v>
      </c>
      <c r="R1489" t="s">
        <v>98</v>
      </c>
      <c r="S1489" t="s">
        <v>65</v>
      </c>
      <c r="T1489" t="s">
        <v>102</v>
      </c>
      <c r="U1489" s="15" t="s">
        <v>103</v>
      </c>
      <c r="V1489" s="15" t="s">
        <v>68</v>
      </c>
      <c r="W1489">
        <v>47</v>
      </c>
      <c r="X1489">
        <v>170.14</v>
      </c>
      <c r="Y1489" s="15">
        <v>7996.58</v>
      </c>
      <c r="Z1489">
        <v>23.38</v>
      </c>
      <c r="AA1489">
        <v>4</v>
      </c>
      <c r="AB1489">
        <v>1777</v>
      </c>
      <c r="AC1489" t="s">
        <v>36</v>
      </c>
      <c r="AD1489">
        <v>1345.33</v>
      </c>
      <c r="AE1489">
        <v>6651.25</v>
      </c>
    </row>
    <row r="1490" spans="1:31" x14ac:dyDescent="0.25">
      <c r="A1490" s="15">
        <v>101488</v>
      </c>
      <c r="B1490" s="1">
        <v>45292</v>
      </c>
      <c r="C1490" s="1" t="str">
        <f>TEXT(Table1[[#This Row],[Order Date]],"dddd")</f>
        <v>Monday</v>
      </c>
      <c r="D1490" s="16" t="str">
        <f>TEXT(Table1[[#This Row],[Order Date]],"mmmm")</f>
        <v>January</v>
      </c>
      <c r="E1490" s="1">
        <v>45297</v>
      </c>
      <c r="F1490" s="1" t="str">
        <f>TEXT(Table1[[#This Row],[Shipment Date]],"dddd")</f>
        <v>Saturday</v>
      </c>
      <c r="G1490" s="1" t="str">
        <f>TEXT(Table1[[#This Row],[Shipment Date]],"mmmm")</f>
        <v>January</v>
      </c>
      <c r="H1490" s="1">
        <v>45307</v>
      </c>
      <c r="I1490" s="16" t="str">
        <f>TEXT(Table1[[#This Row],[Delivery Date]],"dddd")</f>
        <v>Tuesday</v>
      </c>
      <c r="J1490" s="1" t="str">
        <f>TEXT(Table1[[#This Row],[Delivery Date]],"mmmm")</f>
        <v>January</v>
      </c>
      <c r="K1490" t="s">
        <v>3690</v>
      </c>
      <c r="L1490" s="15" t="s">
        <v>25</v>
      </c>
      <c r="M1490" s="15" t="s">
        <v>169</v>
      </c>
      <c r="N1490" t="s">
        <v>3691</v>
      </c>
      <c r="O1490" s="15" t="s">
        <v>198</v>
      </c>
      <c r="P1490" s="15" t="s">
        <v>52</v>
      </c>
      <c r="Q1490" t="s">
        <v>888</v>
      </c>
      <c r="R1490" t="s">
        <v>122</v>
      </c>
      <c r="S1490" t="s">
        <v>54</v>
      </c>
      <c r="T1490" t="s">
        <v>45</v>
      </c>
      <c r="U1490" s="15" t="s">
        <v>46</v>
      </c>
      <c r="V1490" s="15" t="s">
        <v>123</v>
      </c>
      <c r="W1490">
        <v>76</v>
      </c>
      <c r="X1490">
        <v>19.89</v>
      </c>
      <c r="Y1490" s="15">
        <v>1511.64</v>
      </c>
      <c r="Z1490">
        <v>12.54</v>
      </c>
      <c r="AA1490">
        <v>10</v>
      </c>
      <c r="AB1490">
        <v>3972</v>
      </c>
      <c r="AC1490" t="s">
        <v>47</v>
      </c>
      <c r="AD1490">
        <v>-203.02</v>
      </c>
      <c r="AE1490">
        <v>1714.66</v>
      </c>
    </row>
    <row r="1491" spans="1:31" x14ac:dyDescent="0.25">
      <c r="A1491" s="15">
        <v>101489</v>
      </c>
      <c r="B1491" s="1">
        <v>45425</v>
      </c>
      <c r="C1491" s="1" t="str">
        <f>TEXT(Table1[[#This Row],[Order Date]],"dddd")</f>
        <v>Monday</v>
      </c>
      <c r="D1491" s="16" t="str">
        <f>TEXT(Table1[[#This Row],[Order Date]],"mmmm")</f>
        <v>May</v>
      </c>
      <c r="E1491" s="1">
        <v>45425</v>
      </c>
      <c r="F1491" s="1" t="str">
        <f>TEXT(Table1[[#This Row],[Shipment Date]],"dddd")</f>
        <v>Monday</v>
      </c>
      <c r="G1491" s="1" t="str">
        <f>TEXT(Table1[[#This Row],[Shipment Date]],"mmmm")</f>
        <v>May</v>
      </c>
      <c r="H1491" s="1">
        <v>45442</v>
      </c>
      <c r="I1491" s="16" t="str">
        <f>TEXT(Table1[[#This Row],[Delivery Date]],"dddd")</f>
        <v>Thursday</v>
      </c>
      <c r="J1491" s="1" t="str">
        <f>TEXT(Table1[[#This Row],[Delivery Date]],"mmmm")</f>
        <v>May</v>
      </c>
      <c r="K1491" t="s">
        <v>3692</v>
      </c>
      <c r="L1491" s="15" t="s">
        <v>65</v>
      </c>
      <c r="M1491" s="15" t="s">
        <v>154</v>
      </c>
      <c r="N1491" t="s">
        <v>3693</v>
      </c>
      <c r="O1491" s="15" t="s">
        <v>126</v>
      </c>
      <c r="P1491" s="15" t="s">
        <v>42</v>
      </c>
      <c r="Q1491" t="s">
        <v>1676</v>
      </c>
      <c r="R1491" t="s">
        <v>212</v>
      </c>
      <c r="S1491" t="s">
        <v>54</v>
      </c>
      <c r="T1491" t="s">
        <v>74</v>
      </c>
      <c r="U1491" s="15" t="s">
        <v>75</v>
      </c>
      <c r="V1491" s="15" t="s">
        <v>76</v>
      </c>
      <c r="W1491">
        <v>147</v>
      </c>
      <c r="X1491">
        <v>134.24</v>
      </c>
      <c r="Y1491" s="15">
        <v>19733.28</v>
      </c>
      <c r="Z1491">
        <v>10.7</v>
      </c>
      <c r="AA1491">
        <v>17</v>
      </c>
      <c r="AB1491">
        <v>584</v>
      </c>
      <c r="AC1491" t="s">
        <v>36</v>
      </c>
      <c r="AD1491">
        <v>2122.27</v>
      </c>
      <c r="AE1491">
        <v>17611.009999999998</v>
      </c>
    </row>
    <row r="1492" spans="1:31" x14ac:dyDescent="0.25">
      <c r="A1492" s="15">
        <v>101490</v>
      </c>
      <c r="B1492" s="1">
        <v>45738</v>
      </c>
      <c r="C1492" s="1" t="str">
        <f>TEXT(Table1[[#This Row],[Order Date]],"dddd")</f>
        <v>Saturday</v>
      </c>
      <c r="D1492" s="16" t="str">
        <f>TEXT(Table1[[#This Row],[Order Date]],"mmmm")</f>
        <v>March</v>
      </c>
      <c r="E1492" s="1">
        <v>45742</v>
      </c>
      <c r="F1492" s="1" t="str">
        <f>TEXT(Table1[[#This Row],[Shipment Date]],"dddd")</f>
        <v>Wednesday</v>
      </c>
      <c r="G1492" s="1" t="str">
        <f>TEXT(Table1[[#This Row],[Shipment Date]],"mmmm")</f>
        <v>March</v>
      </c>
      <c r="H1492" s="1">
        <v>45752</v>
      </c>
      <c r="I1492" s="16" t="str">
        <f>TEXT(Table1[[#This Row],[Delivery Date]],"dddd")</f>
        <v>Saturday</v>
      </c>
      <c r="J1492" s="1" t="str">
        <f>TEXT(Table1[[#This Row],[Delivery Date]],"mmmm")</f>
        <v>April</v>
      </c>
      <c r="K1492" t="s">
        <v>3694</v>
      </c>
      <c r="L1492" s="15" t="s">
        <v>25</v>
      </c>
      <c r="M1492" s="15" t="s">
        <v>244</v>
      </c>
      <c r="N1492" t="s">
        <v>3695</v>
      </c>
      <c r="O1492" s="15" t="s">
        <v>416</v>
      </c>
      <c r="P1492" s="15" t="s">
        <v>80</v>
      </c>
      <c r="Q1492" t="s">
        <v>3600</v>
      </c>
      <c r="R1492" t="s">
        <v>98</v>
      </c>
      <c r="S1492" t="s">
        <v>38</v>
      </c>
      <c r="T1492" t="s">
        <v>92</v>
      </c>
      <c r="U1492" s="15" t="s">
        <v>93</v>
      </c>
      <c r="V1492" s="15" t="s">
        <v>76</v>
      </c>
      <c r="W1492">
        <v>414</v>
      </c>
      <c r="X1492">
        <v>254.96</v>
      </c>
      <c r="Y1492" s="15">
        <v>105553.44</v>
      </c>
      <c r="Z1492">
        <v>15.56</v>
      </c>
      <c r="AA1492">
        <v>10</v>
      </c>
      <c r="AB1492">
        <v>886</v>
      </c>
      <c r="AC1492" t="s">
        <v>36</v>
      </c>
      <c r="AD1492">
        <v>22722.79</v>
      </c>
      <c r="AE1492">
        <v>82830.649999999994</v>
      </c>
    </row>
    <row r="1493" spans="1:31" x14ac:dyDescent="0.25">
      <c r="A1493" s="15">
        <v>101491</v>
      </c>
      <c r="B1493" s="1">
        <v>45855</v>
      </c>
      <c r="C1493" s="1" t="str">
        <f>TEXT(Table1[[#This Row],[Order Date]],"dddd")</f>
        <v>Thursday</v>
      </c>
      <c r="D1493" s="16" t="str">
        <f>TEXT(Table1[[#This Row],[Order Date]],"mmmm")</f>
        <v>July</v>
      </c>
      <c r="E1493" s="1">
        <v>45855</v>
      </c>
      <c r="F1493" s="1" t="str">
        <f>TEXT(Table1[[#This Row],[Shipment Date]],"dddd")</f>
        <v>Thursday</v>
      </c>
      <c r="G1493" s="1" t="str">
        <f>TEXT(Table1[[#This Row],[Shipment Date]],"mmmm")</f>
        <v>July</v>
      </c>
      <c r="H1493" s="1">
        <v>45867</v>
      </c>
      <c r="I1493" s="16" t="str">
        <f>TEXT(Table1[[#This Row],[Delivery Date]],"dddd")</f>
        <v>Tuesday</v>
      </c>
      <c r="J1493" s="1" t="str">
        <f>TEXT(Table1[[#This Row],[Delivery Date]],"mmmm")</f>
        <v>July</v>
      </c>
      <c r="K1493" t="s">
        <v>3696</v>
      </c>
      <c r="L1493" s="15" t="s">
        <v>65</v>
      </c>
      <c r="M1493" s="15" t="s">
        <v>142</v>
      </c>
      <c r="N1493" t="s">
        <v>3697</v>
      </c>
      <c r="O1493" s="15" t="s">
        <v>278</v>
      </c>
      <c r="P1493" s="15" t="s">
        <v>29</v>
      </c>
      <c r="Q1493" t="s">
        <v>3698</v>
      </c>
      <c r="R1493" t="s">
        <v>91</v>
      </c>
      <c r="S1493" t="s">
        <v>38</v>
      </c>
      <c r="T1493" t="s">
        <v>203</v>
      </c>
      <c r="U1493" s="15" t="s">
        <v>204</v>
      </c>
      <c r="V1493" s="15" t="s">
        <v>76</v>
      </c>
      <c r="W1493">
        <v>368</v>
      </c>
      <c r="X1493">
        <v>89.27</v>
      </c>
      <c r="Y1493" s="15">
        <v>32851.360000000001</v>
      </c>
      <c r="Z1493">
        <v>14.73</v>
      </c>
      <c r="AA1493">
        <v>12</v>
      </c>
      <c r="AB1493">
        <v>954</v>
      </c>
      <c r="AC1493" t="s">
        <v>36</v>
      </c>
      <c r="AD1493">
        <v>6354.37</v>
      </c>
      <c r="AE1493">
        <v>26496.99</v>
      </c>
    </row>
    <row r="1494" spans="1:31" x14ac:dyDescent="0.25">
      <c r="A1494" s="15">
        <v>101492</v>
      </c>
      <c r="B1494" s="1">
        <v>45648</v>
      </c>
      <c r="C1494" s="1" t="str">
        <f>TEXT(Table1[[#This Row],[Order Date]],"dddd")</f>
        <v>Sunday</v>
      </c>
      <c r="D1494" s="16" t="str">
        <f>TEXT(Table1[[#This Row],[Order Date]],"mmmm")</f>
        <v>December</v>
      </c>
      <c r="E1494" s="1">
        <v>45650</v>
      </c>
      <c r="F1494" s="1" t="str">
        <f>TEXT(Table1[[#This Row],[Shipment Date]],"dddd")</f>
        <v>Tuesday</v>
      </c>
      <c r="G1494" s="1" t="str">
        <f>TEXT(Table1[[#This Row],[Shipment Date]],"mmmm")</f>
        <v>December</v>
      </c>
      <c r="H1494" s="1">
        <v>45654</v>
      </c>
      <c r="I1494" s="16" t="str">
        <f>TEXT(Table1[[#This Row],[Delivery Date]],"dddd")</f>
        <v>Saturday</v>
      </c>
      <c r="J1494" s="1" t="str">
        <f>TEXT(Table1[[#This Row],[Delivery Date]],"mmmm")</f>
        <v>December</v>
      </c>
      <c r="K1494" t="s">
        <v>3699</v>
      </c>
      <c r="L1494" s="15" t="s">
        <v>65</v>
      </c>
      <c r="M1494" s="15" t="s">
        <v>70</v>
      </c>
      <c r="N1494" t="s">
        <v>3700</v>
      </c>
      <c r="O1494" s="15" t="s">
        <v>149</v>
      </c>
      <c r="P1494" s="15" t="s">
        <v>42</v>
      </c>
      <c r="Q1494" t="s">
        <v>2113</v>
      </c>
      <c r="R1494" t="s">
        <v>118</v>
      </c>
      <c r="S1494" t="s">
        <v>65</v>
      </c>
      <c r="T1494" t="s">
        <v>55</v>
      </c>
      <c r="U1494" s="15" t="s">
        <v>56</v>
      </c>
      <c r="V1494" s="15" t="s">
        <v>68</v>
      </c>
      <c r="W1494">
        <v>414</v>
      </c>
      <c r="X1494">
        <v>134.56</v>
      </c>
      <c r="Y1494" s="15">
        <v>55707.839999999997</v>
      </c>
      <c r="Z1494">
        <v>40.99</v>
      </c>
      <c r="AA1494">
        <v>4</v>
      </c>
      <c r="AB1494">
        <v>564</v>
      </c>
      <c r="AC1494" t="s">
        <v>36</v>
      </c>
      <c r="AD1494">
        <v>12159.04</v>
      </c>
      <c r="AE1494">
        <v>43548.799999999996</v>
      </c>
    </row>
    <row r="1495" spans="1:31" x14ac:dyDescent="0.25">
      <c r="A1495" s="15">
        <v>101493</v>
      </c>
      <c r="B1495" s="1">
        <v>45484</v>
      </c>
      <c r="C1495" s="1" t="str">
        <f>TEXT(Table1[[#This Row],[Order Date]],"dddd")</f>
        <v>Thursday</v>
      </c>
      <c r="D1495" s="16" t="str">
        <f>TEXT(Table1[[#This Row],[Order Date]],"mmmm")</f>
        <v>July</v>
      </c>
      <c r="E1495" s="1">
        <v>45487</v>
      </c>
      <c r="F1495" s="1" t="str">
        <f>TEXT(Table1[[#This Row],[Shipment Date]],"dddd")</f>
        <v>Sunday</v>
      </c>
      <c r="G1495" s="1" t="str">
        <f>TEXT(Table1[[#This Row],[Shipment Date]],"mmmm")</f>
        <v>July</v>
      </c>
      <c r="H1495" s="1">
        <v>45489</v>
      </c>
      <c r="I1495" s="16" t="str">
        <f>TEXT(Table1[[#This Row],[Delivery Date]],"dddd")</f>
        <v>Tuesday</v>
      </c>
      <c r="J1495" s="1" t="str">
        <f>TEXT(Table1[[#This Row],[Delivery Date]],"mmmm")</f>
        <v>July</v>
      </c>
      <c r="K1495" t="s">
        <v>3701</v>
      </c>
      <c r="L1495" s="15" t="s">
        <v>54</v>
      </c>
      <c r="M1495" s="15" t="s">
        <v>129</v>
      </c>
      <c r="N1495" t="s">
        <v>3702</v>
      </c>
      <c r="O1495" s="15" t="s">
        <v>134</v>
      </c>
      <c r="P1495" s="15" t="s">
        <v>52</v>
      </c>
      <c r="Q1495" t="s">
        <v>822</v>
      </c>
      <c r="R1495" t="s">
        <v>98</v>
      </c>
      <c r="S1495" t="s">
        <v>25</v>
      </c>
      <c r="T1495" t="s">
        <v>151</v>
      </c>
      <c r="U1495" s="15" t="s">
        <v>152</v>
      </c>
      <c r="V1495" s="15" t="s">
        <v>35</v>
      </c>
      <c r="W1495">
        <v>266</v>
      </c>
      <c r="X1495">
        <v>37.450000000000003</v>
      </c>
      <c r="Y1495" s="15">
        <v>9961.7000000000007</v>
      </c>
      <c r="Z1495">
        <v>20.02</v>
      </c>
      <c r="AA1495">
        <v>2</v>
      </c>
      <c r="AB1495">
        <v>3735</v>
      </c>
      <c r="AC1495" t="s">
        <v>36</v>
      </c>
      <c r="AD1495">
        <v>859.04</v>
      </c>
      <c r="AE1495">
        <v>9102.66</v>
      </c>
    </row>
    <row r="1496" spans="1:31" x14ac:dyDescent="0.25">
      <c r="A1496" s="15">
        <v>101494</v>
      </c>
      <c r="B1496" s="1">
        <v>45745</v>
      </c>
      <c r="C1496" s="1" t="str">
        <f>TEXT(Table1[[#This Row],[Order Date]],"dddd")</f>
        <v>Saturday</v>
      </c>
      <c r="D1496" s="16" t="str">
        <f>TEXT(Table1[[#This Row],[Order Date]],"mmmm")</f>
        <v>March</v>
      </c>
      <c r="E1496" s="1">
        <v>45745</v>
      </c>
      <c r="F1496" s="1" t="str">
        <f>TEXT(Table1[[#This Row],[Shipment Date]],"dddd")</f>
        <v>Saturday</v>
      </c>
      <c r="G1496" s="1" t="str">
        <f>TEXT(Table1[[#This Row],[Shipment Date]],"mmmm")</f>
        <v>March</v>
      </c>
      <c r="H1496" s="1">
        <v>45758</v>
      </c>
      <c r="I1496" s="16" t="str">
        <f>TEXT(Table1[[#This Row],[Delivery Date]],"dddd")</f>
        <v>Friday</v>
      </c>
      <c r="J1496" s="1" t="str">
        <f>TEXT(Table1[[#This Row],[Delivery Date]],"mmmm")</f>
        <v>April</v>
      </c>
      <c r="K1496" t="s">
        <v>3703</v>
      </c>
      <c r="L1496" s="15" t="s">
        <v>32</v>
      </c>
      <c r="M1496" s="15" t="s">
        <v>137</v>
      </c>
      <c r="N1496" t="s">
        <v>3704</v>
      </c>
      <c r="O1496" s="15" t="s">
        <v>116</v>
      </c>
      <c r="P1496" s="15" t="s">
        <v>62</v>
      </c>
      <c r="Q1496" t="s">
        <v>1584</v>
      </c>
      <c r="R1496" t="s">
        <v>98</v>
      </c>
      <c r="S1496" t="s">
        <v>38</v>
      </c>
      <c r="T1496" t="s">
        <v>102</v>
      </c>
      <c r="U1496" s="15" t="s">
        <v>103</v>
      </c>
      <c r="V1496" s="15" t="s">
        <v>123</v>
      </c>
      <c r="W1496">
        <v>139</v>
      </c>
      <c r="X1496">
        <v>13.54</v>
      </c>
      <c r="Y1496" s="15">
        <v>1882.06</v>
      </c>
      <c r="Z1496">
        <v>14.07</v>
      </c>
      <c r="AA1496">
        <v>13</v>
      </c>
      <c r="AB1496">
        <v>2302</v>
      </c>
      <c r="AC1496" t="s">
        <v>36</v>
      </c>
      <c r="AD1496">
        <v>89.49</v>
      </c>
      <c r="AE1496">
        <v>1792.57</v>
      </c>
    </row>
    <row r="1497" spans="1:31" x14ac:dyDescent="0.25">
      <c r="A1497" s="15">
        <v>101495</v>
      </c>
      <c r="B1497" s="1">
        <v>45534</v>
      </c>
      <c r="C1497" s="1" t="str">
        <f>TEXT(Table1[[#This Row],[Order Date]],"dddd")</f>
        <v>Friday</v>
      </c>
      <c r="D1497" s="16" t="str">
        <f>TEXT(Table1[[#This Row],[Order Date]],"mmmm")</f>
        <v>August</v>
      </c>
      <c r="E1497" s="1">
        <v>45538</v>
      </c>
      <c r="F1497" s="1" t="str">
        <f>TEXT(Table1[[#This Row],[Shipment Date]],"dddd")</f>
        <v>Tuesday</v>
      </c>
      <c r="G1497" s="1" t="str">
        <f>TEXT(Table1[[#This Row],[Shipment Date]],"mmmm")</f>
        <v>September</v>
      </c>
      <c r="H1497" s="1">
        <v>45563</v>
      </c>
      <c r="I1497" s="16" t="str">
        <f>TEXT(Table1[[#This Row],[Delivery Date]],"dddd")</f>
        <v>Saturday</v>
      </c>
      <c r="J1497" s="1" t="str">
        <f>TEXT(Table1[[#This Row],[Delivery Date]],"mmmm")</f>
        <v>September</v>
      </c>
      <c r="K1497" t="s">
        <v>2325</v>
      </c>
      <c r="L1497" s="15" t="s">
        <v>65</v>
      </c>
      <c r="M1497" s="15" t="s">
        <v>154</v>
      </c>
      <c r="N1497" t="s">
        <v>3705</v>
      </c>
      <c r="O1497" s="15" t="s">
        <v>246</v>
      </c>
      <c r="P1497" s="15" t="s">
        <v>29</v>
      </c>
      <c r="Q1497" t="s">
        <v>1063</v>
      </c>
      <c r="R1497" t="s">
        <v>98</v>
      </c>
      <c r="S1497" t="s">
        <v>25</v>
      </c>
      <c r="T1497" t="s">
        <v>92</v>
      </c>
      <c r="U1497" s="15" t="s">
        <v>93</v>
      </c>
      <c r="V1497" s="15" t="s">
        <v>76</v>
      </c>
      <c r="W1497">
        <v>369</v>
      </c>
      <c r="X1497">
        <v>27.72</v>
      </c>
      <c r="Y1497" s="15">
        <v>10228.68</v>
      </c>
      <c r="Z1497">
        <v>14.74</v>
      </c>
      <c r="AA1497">
        <v>25</v>
      </c>
      <c r="AB1497">
        <v>891</v>
      </c>
      <c r="AC1497" t="s">
        <v>36</v>
      </c>
      <c r="AD1497">
        <v>1927.04</v>
      </c>
      <c r="AE1497">
        <v>8301.64</v>
      </c>
    </row>
    <row r="1498" spans="1:31" x14ac:dyDescent="0.25">
      <c r="A1498" s="15">
        <v>101496</v>
      </c>
      <c r="B1498" s="1">
        <v>45342</v>
      </c>
      <c r="C1498" s="1" t="str">
        <f>TEXT(Table1[[#This Row],[Order Date]],"dddd")</f>
        <v>Tuesday</v>
      </c>
      <c r="D1498" s="16" t="str">
        <f>TEXT(Table1[[#This Row],[Order Date]],"mmmm")</f>
        <v>February</v>
      </c>
      <c r="E1498" s="1">
        <v>45343</v>
      </c>
      <c r="F1498" s="1" t="str">
        <f>TEXT(Table1[[#This Row],[Shipment Date]],"dddd")</f>
        <v>Wednesday</v>
      </c>
      <c r="G1498" s="1" t="str">
        <f>TEXT(Table1[[#This Row],[Shipment Date]],"mmmm")</f>
        <v>February</v>
      </c>
      <c r="H1498" s="1">
        <v>45353</v>
      </c>
      <c r="I1498" s="16" t="str">
        <f>TEXT(Table1[[#This Row],[Delivery Date]],"dddd")</f>
        <v>Saturday</v>
      </c>
      <c r="J1498" s="1" t="str">
        <f>TEXT(Table1[[#This Row],[Delivery Date]],"mmmm")</f>
        <v>March</v>
      </c>
      <c r="K1498" t="s">
        <v>3706</v>
      </c>
      <c r="L1498" s="15" t="s">
        <v>32</v>
      </c>
      <c r="M1498" s="15" t="s">
        <v>95</v>
      </c>
      <c r="N1498" t="s">
        <v>3707</v>
      </c>
      <c r="O1498" s="15" t="s">
        <v>198</v>
      </c>
      <c r="P1498" s="15" t="s">
        <v>52</v>
      </c>
      <c r="Q1498" t="s">
        <v>231</v>
      </c>
      <c r="R1498" t="s">
        <v>187</v>
      </c>
      <c r="S1498" t="s">
        <v>54</v>
      </c>
      <c r="T1498" t="s">
        <v>107</v>
      </c>
      <c r="U1498" s="15" t="s">
        <v>108</v>
      </c>
      <c r="V1498" s="15" t="s">
        <v>35</v>
      </c>
      <c r="W1498">
        <v>341</v>
      </c>
      <c r="X1498">
        <v>46.67</v>
      </c>
      <c r="Y1498" s="15">
        <v>15914.47</v>
      </c>
      <c r="Z1498">
        <v>22.14</v>
      </c>
      <c r="AA1498">
        <v>10</v>
      </c>
      <c r="AB1498">
        <v>3023</v>
      </c>
      <c r="AC1498" t="s">
        <v>36</v>
      </c>
      <c r="AD1498">
        <v>1567.83</v>
      </c>
      <c r="AE1498">
        <v>14346.64</v>
      </c>
    </row>
    <row r="1499" spans="1:31" x14ac:dyDescent="0.25">
      <c r="A1499" s="15">
        <v>101497</v>
      </c>
      <c r="B1499" s="1">
        <v>45438</v>
      </c>
      <c r="C1499" s="1" t="str">
        <f>TEXT(Table1[[#This Row],[Order Date]],"dddd")</f>
        <v>Sunday</v>
      </c>
      <c r="D1499" s="16" t="str">
        <f>TEXT(Table1[[#This Row],[Order Date]],"mmmm")</f>
        <v>May</v>
      </c>
      <c r="E1499" s="1">
        <v>45442</v>
      </c>
      <c r="F1499" s="1" t="str">
        <f>TEXT(Table1[[#This Row],[Shipment Date]],"dddd")</f>
        <v>Thursday</v>
      </c>
      <c r="G1499" s="1" t="str">
        <f>TEXT(Table1[[#This Row],[Shipment Date]],"mmmm")</f>
        <v>May</v>
      </c>
      <c r="H1499" s="1">
        <v>45450</v>
      </c>
      <c r="I1499" s="16" t="str">
        <f>TEXT(Table1[[#This Row],[Delivery Date]],"dddd")</f>
        <v>Friday</v>
      </c>
      <c r="J1499" s="1" t="str">
        <f>TEXT(Table1[[#This Row],[Delivery Date]],"mmmm")</f>
        <v>June</v>
      </c>
      <c r="K1499" t="s">
        <v>3708</v>
      </c>
      <c r="L1499" s="15" t="s">
        <v>54</v>
      </c>
      <c r="M1499" s="15" t="s">
        <v>165</v>
      </c>
      <c r="N1499" t="s">
        <v>3709</v>
      </c>
      <c r="O1499" s="15" t="s">
        <v>41</v>
      </c>
      <c r="P1499" s="15" t="s">
        <v>42</v>
      </c>
      <c r="Q1499" t="s">
        <v>1691</v>
      </c>
      <c r="R1499" t="s">
        <v>98</v>
      </c>
      <c r="S1499" t="s">
        <v>32</v>
      </c>
      <c r="T1499" t="s">
        <v>74</v>
      </c>
      <c r="U1499" s="15" t="s">
        <v>75</v>
      </c>
      <c r="V1499" s="15" t="s">
        <v>35</v>
      </c>
      <c r="W1499">
        <v>83</v>
      </c>
      <c r="X1499">
        <v>85.54</v>
      </c>
      <c r="Y1499" s="15">
        <v>7099.82</v>
      </c>
      <c r="Z1499">
        <v>14.83</v>
      </c>
      <c r="AA1499">
        <v>8</v>
      </c>
      <c r="AB1499">
        <v>189</v>
      </c>
      <c r="AC1499" t="s">
        <v>36</v>
      </c>
      <c r="AD1499">
        <v>575.58000000000004</v>
      </c>
      <c r="AE1499">
        <v>6524.24</v>
      </c>
    </row>
    <row r="1500" spans="1:31" x14ac:dyDescent="0.25">
      <c r="A1500" s="15">
        <v>101498</v>
      </c>
      <c r="B1500" s="1">
        <v>45812</v>
      </c>
      <c r="C1500" s="1" t="str">
        <f>TEXT(Table1[[#This Row],[Order Date]],"dddd")</f>
        <v>Wednesday</v>
      </c>
      <c r="D1500" s="16" t="str">
        <f>TEXT(Table1[[#This Row],[Order Date]],"mmmm")</f>
        <v>June</v>
      </c>
      <c r="E1500" s="1">
        <v>45816</v>
      </c>
      <c r="F1500" s="1" t="str">
        <f>TEXT(Table1[[#This Row],[Shipment Date]],"dddd")</f>
        <v>Sunday</v>
      </c>
      <c r="G1500" s="1" t="str">
        <f>TEXT(Table1[[#This Row],[Shipment Date]],"mmmm")</f>
        <v>June</v>
      </c>
      <c r="H1500" s="1">
        <v>45824</v>
      </c>
      <c r="I1500" s="16" t="str">
        <f>TEXT(Table1[[#This Row],[Delivery Date]],"dddd")</f>
        <v>Monday</v>
      </c>
      <c r="J1500" s="1" t="str">
        <f>TEXT(Table1[[#This Row],[Delivery Date]],"mmmm")</f>
        <v>June</v>
      </c>
      <c r="K1500" t="s">
        <v>3710</v>
      </c>
      <c r="L1500" s="15" t="s">
        <v>38</v>
      </c>
      <c r="M1500" s="15" t="s">
        <v>147</v>
      </c>
      <c r="N1500" t="s">
        <v>3711</v>
      </c>
      <c r="O1500" s="15" t="s">
        <v>89</v>
      </c>
      <c r="P1500" s="15" t="s">
        <v>62</v>
      </c>
      <c r="Q1500" t="s">
        <v>1419</v>
      </c>
      <c r="R1500" t="s">
        <v>98</v>
      </c>
      <c r="S1500" t="s">
        <v>32</v>
      </c>
      <c r="T1500" t="s">
        <v>45</v>
      </c>
      <c r="U1500" s="15" t="s">
        <v>46</v>
      </c>
      <c r="V1500" s="15" t="s">
        <v>68</v>
      </c>
      <c r="W1500">
        <v>99</v>
      </c>
      <c r="X1500">
        <v>6.49</v>
      </c>
      <c r="Y1500" s="15">
        <v>642.51</v>
      </c>
      <c r="Z1500">
        <v>34.93</v>
      </c>
      <c r="AA1500">
        <v>8</v>
      </c>
      <c r="AB1500">
        <v>4502</v>
      </c>
      <c r="AC1500" t="s">
        <v>36</v>
      </c>
      <c r="AD1500">
        <v>59.85</v>
      </c>
      <c r="AE1500">
        <v>582.66</v>
      </c>
    </row>
    <row r="1501" spans="1:31" x14ac:dyDescent="0.25">
      <c r="A1501" s="15">
        <v>101499</v>
      </c>
      <c r="B1501" s="1">
        <v>45438</v>
      </c>
      <c r="C1501" s="1" t="str">
        <f>TEXT(Table1[[#This Row],[Order Date]],"dddd")</f>
        <v>Sunday</v>
      </c>
      <c r="D1501" s="16" t="str">
        <f>TEXT(Table1[[#This Row],[Order Date]],"mmmm")</f>
        <v>May</v>
      </c>
      <c r="E1501" s="1">
        <v>45438</v>
      </c>
      <c r="F1501" s="1" t="str">
        <f>TEXT(Table1[[#This Row],[Shipment Date]],"dddd")</f>
        <v>Sunday</v>
      </c>
      <c r="G1501" s="1" t="str">
        <f>TEXT(Table1[[#This Row],[Shipment Date]],"mmmm")</f>
        <v>May</v>
      </c>
      <c r="H1501" s="1">
        <v>45449</v>
      </c>
      <c r="I1501" s="16" t="str">
        <f>TEXT(Table1[[#This Row],[Delivery Date]],"dddd")</f>
        <v>Thursday</v>
      </c>
      <c r="J1501" s="1" t="str">
        <f>TEXT(Table1[[#This Row],[Delivery Date]],"mmmm")</f>
        <v>June</v>
      </c>
      <c r="K1501" t="s">
        <v>3712</v>
      </c>
      <c r="L1501" s="15" t="s">
        <v>38</v>
      </c>
      <c r="M1501" s="15" t="s">
        <v>217</v>
      </c>
      <c r="N1501" t="s">
        <v>3713</v>
      </c>
      <c r="O1501" s="15" t="s">
        <v>28</v>
      </c>
      <c r="P1501" s="15" t="s">
        <v>29</v>
      </c>
      <c r="Q1501" t="s">
        <v>3714</v>
      </c>
      <c r="R1501" t="s">
        <v>187</v>
      </c>
      <c r="S1501" t="s">
        <v>54</v>
      </c>
      <c r="T1501" t="s">
        <v>74</v>
      </c>
      <c r="U1501" s="15" t="s">
        <v>75</v>
      </c>
      <c r="V1501" s="15" t="s">
        <v>123</v>
      </c>
      <c r="W1501">
        <v>457</v>
      </c>
      <c r="X1501">
        <v>25.36</v>
      </c>
      <c r="Y1501" s="15">
        <v>11589.52</v>
      </c>
      <c r="Z1501">
        <v>21.8</v>
      </c>
      <c r="AA1501">
        <v>11</v>
      </c>
      <c r="AB1501">
        <v>1145</v>
      </c>
      <c r="AC1501" t="s">
        <v>36</v>
      </c>
      <c r="AD1501">
        <v>628.58000000000004</v>
      </c>
      <c r="AE1501">
        <v>10960.94</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52C1E-6377-4D81-BD9E-3BB7FBBE30BE}">
  <dimension ref="A1:N72"/>
  <sheetViews>
    <sheetView workbookViewId="0">
      <selection activeCell="M3" sqref="M3"/>
    </sheetView>
  </sheetViews>
  <sheetFormatPr defaultRowHeight="15" x14ac:dyDescent="0.25"/>
  <cols>
    <col min="1" max="1" width="13.140625" bestFit="1" customWidth="1"/>
    <col min="2" max="2" width="17" bestFit="1" customWidth="1"/>
    <col min="3" max="3" width="22" bestFit="1" customWidth="1"/>
    <col min="4" max="4" width="6.42578125" bestFit="1" customWidth="1"/>
    <col min="5" max="5" width="9.28515625" bestFit="1" customWidth="1"/>
    <col min="6" max="6" width="10.5703125" bestFit="1" customWidth="1"/>
    <col min="7" max="7" width="11.28515625" bestFit="1" customWidth="1"/>
    <col min="8" max="8" width="13.85546875" bestFit="1" customWidth="1"/>
    <col min="9" max="9" width="12.28515625" customWidth="1"/>
    <col min="10" max="10" width="20" bestFit="1" customWidth="1"/>
    <col min="11" max="11" width="7.42578125" bestFit="1" customWidth="1"/>
    <col min="12" max="13" width="11.42578125" bestFit="1" customWidth="1"/>
    <col min="14" max="14" width="8" bestFit="1" customWidth="1"/>
    <col min="15" max="15" width="13.85546875" bestFit="1" customWidth="1"/>
    <col min="16" max="17" width="12.28515625" bestFit="1" customWidth="1"/>
    <col min="18" max="18" width="10.28515625" bestFit="1" customWidth="1"/>
    <col min="19" max="19" width="14.42578125" bestFit="1" customWidth="1"/>
    <col min="20" max="20" width="15.140625" bestFit="1" customWidth="1"/>
    <col min="21" max="21" width="11.28515625" bestFit="1" customWidth="1"/>
    <col min="22" max="23" width="13.42578125" bestFit="1" customWidth="1"/>
    <col min="24" max="24" width="14.85546875" bestFit="1" customWidth="1"/>
    <col min="25" max="25" width="12.42578125" bestFit="1" customWidth="1"/>
    <col min="26" max="26" width="16.42578125" bestFit="1" customWidth="1"/>
    <col min="27" max="27" width="11.28515625" bestFit="1" customWidth="1"/>
  </cols>
  <sheetData>
    <row r="1" spans="1:13" x14ac:dyDescent="0.25">
      <c r="A1" s="18" t="s">
        <v>4220</v>
      </c>
      <c r="B1" s="10"/>
    </row>
    <row r="2" spans="1:13" ht="18.75" x14ac:dyDescent="0.3">
      <c r="A2" s="2" t="s">
        <v>3718</v>
      </c>
      <c r="B2" s="4" t="s">
        <v>3726</v>
      </c>
      <c r="H2" s="19" t="s">
        <v>3746</v>
      </c>
      <c r="I2" s="18"/>
      <c r="M2" s="20"/>
    </row>
    <row r="3" spans="1:13" x14ac:dyDescent="0.25">
      <c r="A3" s="3" t="s">
        <v>3736</v>
      </c>
      <c r="B3" s="5">
        <v>4487457.91</v>
      </c>
      <c r="H3" t="s">
        <v>3747</v>
      </c>
    </row>
    <row r="4" spans="1:13" x14ac:dyDescent="0.25">
      <c r="A4" s="3" t="s">
        <v>3735</v>
      </c>
      <c r="B4" s="5">
        <v>4288256.67</v>
      </c>
      <c r="H4" t="s">
        <v>3748</v>
      </c>
    </row>
    <row r="5" spans="1:13" x14ac:dyDescent="0.25">
      <c r="A5" s="3" t="s">
        <v>3739</v>
      </c>
      <c r="B5" s="5">
        <v>4217825.5199999996</v>
      </c>
      <c r="H5" t="s">
        <v>3749</v>
      </c>
    </row>
    <row r="6" spans="1:13" x14ac:dyDescent="0.25">
      <c r="A6" s="3" t="s">
        <v>3732</v>
      </c>
      <c r="B6" s="5">
        <v>5093104.8600000003</v>
      </c>
      <c r="H6" t="s">
        <v>3750</v>
      </c>
    </row>
    <row r="7" spans="1:13" x14ac:dyDescent="0.25">
      <c r="A7" s="3" t="s">
        <v>3740</v>
      </c>
      <c r="B7" s="5">
        <v>3570275.3</v>
      </c>
      <c r="H7" t="s">
        <v>3751</v>
      </c>
    </row>
    <row r="8" spans="1:13" x14ac:dyDescent="0.25">
      <c r="A8" s="3" t="s">
        <v>3738</v>
      </c>
      <c r="B8" s="5">
        <v>3404819.23</v>
      </c>
      <c r="H8" t="s">
        <v>4217</v>
      </c>
    </row>
    <row r="9" spans="1:13" x14ac:dyDescent="0.25">
      <c r="A9" s="3" t="s">
        <v>3737</v>
      </c>
      <c r="B9" s="5">
        <v>3816195.02</v>
      </c>
      <c r="H9" t="s">
        <v>4219</v>
      </c>
    </row>
    <row r="10" spans="1:13" x14ac:dyDescent="0.25">
      <c r="A10" s="3" t="s">
        <v>3733</v>
      </c>
      <c r="B10" s="5">
        <v>3234100.21</v>
      </c>
      <c r="H10" t="s">
        <v>4198</v>
      </c>
    </row>
    <row r="11" spans="1:13" x14ac:dyDescent="0.25">
      <c r="A11" s="3" t="s">
        <v>3743</v>
      </c>
      <c r="B11" s="5">
        <v>4229806.25</v>
      </c>
      <c r="H11" s="18" t="s">
        <v>4221</v>
      </c>
      <c r="I11" s="10"/>
      <c r="J11" s="10"/>
    </row>
    <row r="12" spans="1:13" x14ac:dyDescent="0.25">
      <c r="A12" s="3" t="s">
        <v>3742</v>
      </c>
      <c r="B12" s="5">
        <v>4697243.4800000004</v>
      </c>
    </row>
    <row r="13" spans="1:13" x14ac:dyDescent="0.25">
      <c r="A13" s="3" t="s">
        <v>3741</v>
      </c>
      <c r="B13" s="5">
        <v>2501966.0499999998</v>
      </c>
      <c r="H13" s="4" t="s">
        <v>3726</v>
      </c>
      <c r="J13" s="14" t="s">
        <v>3727</v>
      </c>
    </row>
    <row r="14" spans="1:13" x14ac:dyDescent="0.25">
      <c r="A14" s="3" t="s">
        <v>3734</v>
      </c>
      <c r="B14" s="5">
        <v>3065526.97</v>
      </c>
      <c r="H14" s="5">
        <v>46606577.469999999</v>
      </c>
      <c r="J14" s="5">
        <v>1380</v>
      </c>
    </row>
    <row r="15" spans="1:13" x14ac:dyDescent="0.25">
      <c r="A15" s="3" t="s">
        <v>3719</v>
      </c>
      <c r="B15" s="5">
        <v>46606577.469999999</v>
      </c>
      <c r="J15" s="6"/>
    </row>
    <row r="16" spans="1:13" x14ac:dyDescent="0.25">
      <c r="H16" s="14" t="s">
        <v>3728</v>
      </c>
      <c r="J16" s="4" t="s">
        <v>3725</v>
      </c>
    </row>
    <row r="17" spans="1:14" x14ac:dyDescent="0.25">
      <c r="H17" s="5">
        <v>1500</v>
      </c>
      <c r="J17" s="8">
        <v>26232.916386666657</v>
      </c>
    </row>
    <row r="19" spans="1:14" x14ac:dyDescent="0.25">
      <c r="H19" s="2" t="s">
        <v>22</v>
      </c>
      <c r="I19" t="s" vm="1">
        <v>36</v>
      </c>
      <c r="J19" s="4" t="s">
        <v>3731</v>
      </c>
    </row>
    <row r="20" spans="1:14" x14ac:dyDescent="0.25">
      <c r="A20" s="2" t="s">
        <v>3718</v>
      </c>
      <c r="B20" s="4" t="s">
        <v>3744</v>
      </c>
      <c r="J20" s="8">
        <v>25</v>
      </c>
    </row>
    <row r="21" spans="1:14" x14ac:dyDescent="0.25">
      <c r="A21" s="3" t="s">
        <v>38</v>
      </c>
      <c r="B21" s="5">
        <v>282</v>
      </c>
      <c r="H21" s="14" t="s">
        <v>3729</v>
      </c>
      <c r="I21" s="7" t="s">
        <v>3730</v>
      </c>
    </row>
    <row r="22" spans="1:14" x14ac:dyDescent="0.25">
      <c r="A22" s="3" t="s">
        <v>25</v>
      </c>
      <c r="B22" s="5">
        <v>296</v>
      </c>
      <c r="H22" s="5">
        <v>1236</v>
      </c>
      <c r="I22" s="6">
        <f>GETPIVOTDATA("[Measures].[Distinct Count of Order ID 2]",$H$21)/GETPIVOTDATA("[Measures].[Distinct Count of Order ID 2]",$H$16)</f>
        <v>0.82399999999999995</v>
      </c>
    </row>
    <row r="23" spans="1:14" x14ac:dyDescent="0.25">
      <c r="A23" s="3" t="s">
        <v>32</v>
      </c>
      <c r="B23" s="5">
        <v>277</v>
      </c>
    </row>
    <row r="24" spans="1:14" x14ac:dyDescent="0.25">
      <c r="A24" s="3" t="s">
        <v>54</v>
      </c>
      <c r="B24" s="5">
        <v>295</v>
      </c>
    </row>
    <row r="25" spans="1:14" x14ac:dyDescent="0.25">
      <c r="A25" s="3" t="s">
        <v>65</v>
      </c>
      <c r="B25" s="5">
        <v>324</v>
      </c>
      <c r="N25" s="17"/>
    </row>
    <row r="26" spans="1:14" x14ac:dyDescent="0.25">
      <c r="A26" s="3" t="s">
        <v>3719</v>
      </c>
      <c r="B26" s="5">
        <v>1380</v>
      </c>
      <c r="N26" s="6"/>
    </row>
    <row r="30" spans="1:14" x14ac:dyDescent="0.25">
      <c r="A30" s="2" t="s">
        <v>3718</v>
      </c>
      <c r="B30" s="4" t="s">
        <v>3728</v>
      </c>
    </row>
    <row r="31" spans="1:14" x14ac:dyDescent="0.25">
      <c r="A31" s="3" t="s">
        <v>75</v>
      </c>
      <c r="B31" s="5">
        <v>146</v>
      </c>
    </row>
    <row r="32" spans="1:14" x14ac:dyDescent="0.25">
      <c r="A32" s="3" t="s">
        <v>56</v>
      </c>
      <c r="B32" s="5">
        <v>171</v>
      </c>
    </row>
    <row r="33" spans="1:7" x14ac:dyDescent="0.25">
      <c r="A33" s="3" t="s">
        <v>93</v>
      </c>
      <c r="B33" s="5">
        <v>156</v>
      </c>
    </row>
    <row r="34" spans="1:7" x14ac:dyDescent="0.25">
      <c r="A34" s="3" t="s">
        <v>67</v>
      </c>
      <c r="B34" s="5">
        <v>144</v>
      </c>
    </row>
    <row r="35" spans="1:7" x14ac:dyDescent="0.25">
      <c r="A35" s="3" t="s">
        <v>108</v>
      </c>
      <c r="B35" s="5">
        <v>144</v>
      </c>
    </row>
    <row r="36" spans="1:7" x14ac:dyDescent="0.25">
      <c r="A36" s="3" t="s">
        <v>46</v>
      </c>
      <c r="B36" s="5">
        <v>152</v>
      </c>
    </row>
    <row r="37" spans="1:7" x14ac:dyDescent="0.25">
      <c r="A37" s="3" t="s">
        <v>103</v>
      </c>
      <c r="B37" s="5">
        <v>136</v>
      </c>
    </row>
    <row r="38" spans="1:7" x14ac:dyDescent="0.25">
      <c r="A38" s="3" t="s">
        <v>152</v>
      </c>
      <c r="B38" s="5">
        <v>156</v>
      </c>
    </row>
    <row r="39" spans="1:7" x14ac:dyDescent="0.25">
      <c r="A39" s="3" t="s">
        <v>34</v>
      </c>
      <c r="B39" s="5">
        <v>148</v>
      </c>
    </row>
    <row r="40" spans="1:7" x14ac:dyDescent="0.25">
      <c r="A40" s="3" t="s">
        <v>204</v>
      </c>
      <c r="B40" s="5">
        <v>147</v>
      </c>
    </row>
    <row r="41" spans="1:7" x14ac:dyDescent="0.25">
      <c r="A41" s="3" t="s">
        <v>3719</v>
      </c>
      <c r="B41" s="5">
        <v>1500</v>
      </c>
    </row>
    <row r="44" spans="1:7" x14ac:dyDescent="0.25">
      <c r="A44" s="2" t="s">
        <v>3728</v>
      </c>
      <c r="B44" s="2" t="s">
        <v>3723</v>
      </c>
    </row>
    <row r="45" spans="1:7" x14ac:dyDescent="0.25">
      <c r="A45" s="2" t="s">
        <v>3718</v>
      </c>
      <c r="B45" t="s">
        <v>29</v>
      </c>
      <c r="C45" t="s">
        <v>42</v>
      </c>
      <c r="D45" t="s">
        <v>62</v>
      </c>
      <c r="E45" t="s">
        <v>80</v>
      </c>
      <c r="F45" t="s">
        <v>52</v>
      </c>
      <c r="G45" t="s">
        <v>3719</v>
      </c>
    </row>
    <row r="46" spans="1:7" x14ac:dyDescent="0.25">
      <c r="A46" s="3" t="s">
        <v>36</v>
      </c>
      <c r="B46" s="5">
        <v>231</v>
      </c>
      <c r="C46" s="5">
        <v>258</v>
      </c>
      <c r="D46" s="5">
        <v>265</v>
      </c>
      <c r="E46" s="5">
        <v>245</v>
      </c>
      <c r="F46" s="5">
        <v>237</v>
      </c>
      <c r="G46" s="5">
        <v>1236</v>
      </c>
    </row>
    <row r="47" spans="1:7" x14ac:dyDescent="0.25">
      <c r="A47" s="3" t="s">
        <v>3719</v>
      </c>
      <c r="B47" s="5">
        <v>231</v>
      </c>
      <c r="C47" s="5">
        <v>258</v>
      </c>
      <c r="D47" s="5">
        <v>265</v>
      </c>
      <c r="E47" s="5">
        <v>245</v>
      </c>
      <c r="F47" s="5">
        <v>237</v>
      </c>
      <c r="G47" s="5">
        <v>1236</v>
      </c>
    </row>
    <row r="57" spans="1:3" x14ac:dyDescent="0.25">
      <c r="A57" s="2" t="s">
        <v>3718</v>
      </c>
      <c r="B57" t="s">
        <v>3724</v>
      </c>
      <c r="C57" t="s">
        <v>3745</v>
      </c>
    </row>
    <row r="58" spans="1:3" x14ac:dyDescent="0.25">
      <c r="A58" s="3" t="s">
        <v>29</v>
      </c>
      <c r="B58" s="8">
        <v>3849727.0100000007</v>
      </c>
      <c r="C58" s="8">
        <v>269</v>
      </c>
    </row>
    <row r="59" spans="1:3" x14ac:dyDescent="0.25">
      <c r="A59" s="3" t="s">
        <v>42</v>
      </c>
      <c r="B59" s="8">
        <v>17353331.130000006</v>
      </c>
      <c r="C59" s="8">
        <v>310</v>
      </c>
    </row>
    <row r="60" spans="1:3" x14ac:dyDescent="0.25">
      <c r="A60" s="3" t="s">
        <v>62</v>
      </c>
      <c r="B60" s="8">
        <v>1985995.8599999996</v>
      </c>
      <c r="C60" s="8">
        <v>328</v>
      </c>
    </row>
    <row r="61" spans="1:3" x14ac:dyDescent="0.25">
      <c r="A61" s="3" t="s">
        <v>80</v>
      </c>
      <c r="B61" s="8">
        <v>13063520.989999996</v>
      </c>
      <c r="C61" s="8">
        <v>304</v>
      </c>
    </row>
    <row r="62" spans="1:3" x14ac:dyDescent="0.25">
      <c r="A62" s="3" t="s">
        <v>52</v>
      </c>
      <c r="B62" s="8">
        <v>3096799.59</v>
      </c>
      <c r="C62" s="8">
        <v>289</v>
      </c>
    </row>
    <row r="63" spans="1:3" x14ac:dyDescent="0.25">
      <c r="A63" s="3" t="s">
        <v>3719</v>
      </c>
      <c r="B63" s="8">
        <v>39349374.579999983</v>
      </c>
      <c r="C63" s="8">
        <v>1500</v>
      </c>
    </row>
    <row r="66" spans="1:2" x14ac:dyDescent="0.25">
      <c r="A66" s="13"/>
      <c r="B66" s="13"/>
    </row>
    <row r="67" spans="1:2" x14ac:dyDescent="0.25">
      <c r="A67" s="2" t="s">
        <v>3718</v>
      </c>
      <c r="B67" s="4" t="s">
        <v>4218</v>
      </c>
    </row>
    <row r="68" spans="1:2" x14ac:dyDescent="0.25">
      <c r="A68" s="3" t="s">
        <v>68</v>
      </c>
      <c r="B68" s="5">
        <v>11267607.949999999</v>
      </c>
    </row>
    <row r="69" spans="1:2" x14ac:dyDescent="0.25">
      <c r="A69" s="3" t="s">
        <v>123</v>
      </c>
      <c r="B69" s="5">
        <v>12268781.85</v>
      </c>
    </row>
    <row r="70" spans="1:2" x14ac:dyDescent="0.25">
      <c r="A70" s="3" t="s">
        <v>35</v>
      </c>
      <c r="B70" s="5">
        <v>11128971.300000001</v>
      </c>
    </row>
    <row r="71" spans="1:2" x14ac:dyDescent="0.25">
      <c r="A71" s="3" t="s">
        <v>76</v>
      </c>
      <c r="B71" s="5">
        <v>11941216.369999999</v>
      </c>
    </row>
    <row r="72" spans="1:2" x14ac:dyDescent="0.25">
      <c r="A72" s="3" t="s">
        <v>3719</v>
      </c>
      <c r="B72" s="5">
        <v>46606577.469999999</v>
      </c>
    </row>
  </sheetData>
  <pageMargins left="0.7" right="0.7" top="0.75" bottom="0.75" header="0.3" footer="0.3"/>
  <pageSetup paperSize="9" orientation="portrait" horizontalDpi="0" verticalDpi="0" r:id="rId1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08A40-D4E4-42A9-8ED0-E048C6B98CEB}">
  <dimension ref="A1:C28"/>
  <sheetViews>
    <sheetView tabSelected="1" workbookViewId="0">
      <selection activeCell="J10" sqref="J10"/>
    </sheetView>
  </sheetViews>
  <sheetFormatPr defaultRowHeight="15" x14ac:dyDescent="0.25"/>
  <sheetData>
    <row r="1" spans="1:3" x14ac:dyDescent="0.25">
      <c r="A1" s="10" t="s">
        <v>4200</v>
      </c>
      <c r="B1" s="10"/>
    </row>
    <row r="2" spans="1:3" x14ac:dyDescent="0.25">
      <c r="A2" t="s">
        <v>4222</v>
      </c>
    </row>
    <row r="4" spans="1:3" x14ac:dyDescent="0.25">
      <c r="A4" s="12" t="s">
        <v>4199</v>
      </c>
      <c r="B4" s="12"/>
      <c r="C4" s="12"/>
    </row>
    <row r="5" spans="1:3" x14ac:dyDescent="0.25">
      <c r="A5" t="s">
        <v>4204</v>
      </c>
    </row>
    <row r="7" spans="1:3" x14ac:dyDescent="0.25">
      <c r="A7" s="10" t="s">
        <v>4201</v>
      </c>
      <c r="B7" s="10"/>
    </row>
    <row r="8" spans="1:3" x14ac:dyDescent="0.25">
      <c r="A8" t="s">
        <v>4224</v>
      </c>
    </row>
    <row r="9" spans="1:3" x14ac:dyDescent="0.25">
      <c r="A9" t="s">
        <v>4225</v>
      </c>
    </row>
    <row r="10" spans="1:3" x14ac:dyDescent="0.25">
      <c r="A10" t="s">
        <v>4226</v>
      </c>
    </row>
    <row r="11" spans="1:3" x14ac:dyDescent="0.25">
      <c r="A11" t="s">
        <v>4227</v>
      </c>
    </row>
    <row r="12" spans="1:3" x14ac:dyDescent="0.25">
      <c r="A12" t="s">
        <v>4228</v>
      </c>
    </row>
    <row r="14" spans="1:3" x14ac:dyDescent="0.25">
      <c r="A14" s="12" t="s">
        <v>4203</v>
      </c>
      <c r="B14" s="12"/>
    </row>
    <row r="15" spans="1:3" x14ac:dyDescent="0.25">
      <c r="A15" t="s">
        <v>4205</v>
      </c>
    </row>
    <row r="16" spans="1:3" x14ac:dyDescent="0.25">
      <c r="A16" t="s">
        <v>4206</v>
      </c>
    </row>
    <row r="17" spans="1:2" x14ac:dyDescent="0.25">
      <c r="A17" t="s">
        <v>4214</v>
      </c>
    </row>
    <row r="18" spans="1:2" x14ac:dyDescent="0.25">
      <c r="A18" t="s">
        <v>4207</v>
      </c>
    </row>
    <row r="19" spans="1:2" x14ac:dyDescent="0.25">
      <c r="A19" t="s">
        <v>4208</v>
      </c>
    </row>
    <row r="21" spans="1:2" x14ac:dyDescent="0.25">
      <c r="A21" s="10" t="s">
        <v>4209</v>
      </c>
      <c r="B21" s="10"/>
    </row>
    <row r="22" spans="1:2" x14ac:dyDescent="0.25">
      <c r="A22" t="s">
        <v>4210</v>
      </c>
    </row>
    <row r="23" spans="1:2" x14ac:dyDescent="0.25">
      <c r="A23" t="s">
        <v>4211</v>
      </c>
    </row>
    <row r="24" spans="1:2" x14ac:dyDescent="0.25">
      <c r="A24" t="s">
        <v>4212</v>
      </c>
    </row>
    <row r="25" spans="1:2" x14ac:dyDescent="0.25">
      <c r="A25" t="s">
        <v>4213</v>
      </c>
    </row>
    <row r="27" spans="1:2" x14ac:dyDescent="0.25">
      <c r="A27" s="12" t="s">
        <v>4215</v>
      </c>
      <c r="B27" s="12"/>
    </row>
    <row r="28" spans="1:2" x14ac:dyDescent="0.25">
      <c r="A28" t="s">
        <v>4216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5C3E-6909-4800-A934-63E1C2E7FC3E}">
  <dimension ref="A1:R10"/>
  <sheetViews>
    <sheetView topLeftCell="A2" workbookViewId="0">
      <selection activeCell="O4" sqref="O4"/>
    </sheetView>
  </sheetViews>
  <sheetFormatPr defaultRowHeight="15" x14ac:dyDescent="0.25"/>
  <cols>
    <col min="2" max="2" width="32" customWidth="1"/>
    <col min="3" max="3" width="13.85546875" bestFit="1" customWidth="1"/>
    <col min="4" max="4" width="1" customWidth="1"/>
    <col min="5" max="5" width="22.7109375" bestFit="1" customWidth="1"/>
    <col min="6" max="6" width="1.28515625" customWidth="1"/>
    <col min="7" max="7" width="18" bestFit="1" customWidth="1"/>
    <col min="8" max="8" width="0.7109375" customWidth="1"/>
    <col min="9" max="9" width="13" customWidth="1"/>
    <col min="10" max="10" width="1.28515625" customWidth="1"/>
    <col min="11" max="11" width="20" bestFit="1" customWidth="1"/>
    <col min="12" max="12" width="1.42578125" customWidth="1"/>
    <col min="13" max="13" width="27" bestFit="1" customWidth="1"/>
  </cols>
  <sheetData>
    <row r="1" spans="1:18" x14ac:dyDescent="0.25">
      <c r="A1" s="21" t="s">
        <v>3752</v>
      </c>
      <c r="B1" s="22"/>
      <c r="C1" s="22"/>
      <c r="D1" s="22"/>
      <c r="E1" s="22"/>
      <c r="F1" s="22"/>
      <c r="G1" s="22"/>
      <c r="H1" s="22"/>
      <c r="I1" s="22"/>
      <c r="J1" s="22"/>
      <c r="K1" s="22"/>
      <c r="L1" s="22"/>
      <c r="M1" s="22"/>
      <c r="N1" s="22"/>
      <c r="O1" s="22"/>
      <c r="P1" s="22"/>
      <c r="Q1" s="22"/>
      <c r="R1" s="22"/>
    </row>
    <row r="2" spans="1:18" x14ac:dyDescent="0.25">
      <c r="A2" s="22"/>
      <c r="B2" s="22"/>
      <c r="C2" s="22"/>
      <c r="D2" s="22"/>
      <c r="E2" s="22"/>
      <c r="F2" s="22"/>
      <c r="G2" s="22"/>
      <c r="H2" s="22"/>
      <c r="I2" s="22"/>
      <c r="J2" s="22"/>
      <c r="K2" s="22"/>
      <c r="L2" s="22"/>
      <c r="M2" s="22"/>
      <c r="N2" s="22"/>
      <c r="O2" s="22"/>
      <c r="P2" s="22"/>
      <c r="Q2" s="22"/>
      <c r="R2" s="22"/>
    </row>
    <row r="3" spans="1:18" x14ac:dyDescent="0.25">
      <c r="B3" s="15"/>
      <c r="I3" s="17"/>
    </row>
    <row r="4" spans="1:18" x14ac:dyDescent="0.25">
      <c r="C4" s="10" t="s">
        <v>3726</v>
      </c>
      <c r="E4" s="10" t="s">
        <v>3727</v>
      </c>
      <c r="G4" s="10" t="s">
        <v>3728</v>
      </c>
      <c r="I4" s="11" t="s">
        <v>3730</v>
      </c>
      <c r="K4" s="10" t="s">
        <v>3725</v>
      </c>
      <c r="M4" s="10" t="s">
        <v>4202</v>
      </c>
    </row>
    <row r="5" spans="1:18" x14ac:dyDescent="0.25">
      <c r="C5" s="5">
        <v>46606577.469999999</v>
      </c>
      <c r="E5" s="5">
        <v>1380</v>
      </c>
      <c r="G5" s="5">
        <v>1500</v>
      </c>
      <c r="I5" s="6">
        <f>Data_Analysis!I22</f>
        <v>0.82399999999999995</v>
      </c>
      <c r="K5" s="8">
        <v>26232.916386666657</v>
      </c>
      <c r="M5" s="8">
        <v>25</v>
      </c>
    </row>
    <row r="6" spans="1:18" x14ac:dyDescent="0.25">
      <c r="E6" s="9"/>
    </row>
    <row r="9" spans="1:18" x14ac:dyDescent="0.25">
      <c r="I9" s="17"/>
    </row>
    <row r="10" spans="1:18" x14ac:dyDescent="0.25">
      <c r="I10" s="6"/>
    </row>
  </sheetData>
  <mergeCells count="1">
    <mergeCell ref="A1:R2"/>
  </mergeCells>
  <pageMargins left="0.7" right="0.7" top="0.75" bottom="0.75" header="0.3" footer="0.3"/>
  <pageSetup paperSize="9" orientation="portrait" horizontalDpi="0" verticalDpi="0"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Data_Cleaning</vt:lpstr>
      <vt:lpstr>Data_Analysis</vt:lpstr>
      <vt:lpstr>Project Overview</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2026-02-20T11:39:30Z</dcterms:created>
  <dcterms:modified xsi:type="dcterms:W3CDTF">2026-02-22T18:45:10Z</dcterms:modified>
</cp:coreProperties>
</file>