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hidePivotFieldList="1" defaultThemeVersion="166925"/>
  <mc:AlternateContent xmlns:mc="http://schemas.openxmlformats.org/markup-compatibility/2006">
    <mc:Choice Requires="x15">
      <x15ac:absPath xmlns:x15ac="http://schemas.microsoft.com/office/spreadsheetml/2010/11/ac" url="/Users/muhammadomer/Desktop/"/>
    </mc:Choice>
  </mc:AlternateContent>
  <xr:revisionPtr revIDLastSave="0" documentId="13_ncr:1_{F7CFAB4C-5932-D34A-8C3E-6669806C4C0F}" xr6:coauthVersionLast="47" xr6:coauthVersionMax="47" xr10:uidLastSave="{00000000-0000-0000-0000-000000000000}"/>
  <bookViews>
    <workbookView xWindow="-20" yWindow="500" windowWidth="28800" windowHeight="16260" activeTab="2" xr2:uid="{00000000-000D-0000-FFFF-FFFF00000000}"/>
  </bookViews>
  <sheets>
    <sheet name="US_Presidents Excel Tutorial Da" sheetId="1" r:id="rId1"/>
    <sheet name="Pivot Table" sheetId="4" r:id="rId2"/>
    <sheet name="Final Report" sheetId="6" r:id="rId3"/>
  </sheets>
  <definedNames>
    <definedName name="_xlnm._FilterDatabase" localSheetId="0" hidden="1">'US_Presidents Excel Tutorial Da'!$A$1:$K$46</definedName>
    <definedName name="Slicer_Party">#N/A</definedName>
    <definedName name="Slicer_President">#N/A</definedName>
    <definedName name="Slicer_Prior_Position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6" i="1" l="1"/>
  <c r="E45" i="1"/>
  <c r="E44" i="1"/>
  <c r="E43" i="1"/>
  <c r="E41" i="1"/>
  <c r="E40" i="1"/>
  <c r="E38" i="1"/>
  <c r="E36" i="1"/>
  <c r="E35" i="1"/>
  <c r="E33" i="1"/>
  <c r="E32" i="1"/>
  <c r="E30" i="1"/>
  <c r="E29" i="1"/>
  <c r="E28" i="1"/>
  <c r="E26" i="1"/>
  <c r="E25" i="1"/>
  <c r="E24" i="1"/>
  <c r="E23" i="1"/>
  <c r="E21" i="1"/>
  <c r="E20" i="1"/>
  <c r="E19" i="1"/>
  <c r="E17" i="1"/>
  <c r="E16" i="1"/>
  <c r="E15" i="1"/>
  <c r="E13" i="1"/>
  <c r="E12" i="1"/>
  <c r="E10" i="1"/>
  <c r="E8" i="1"/>
  <c r="E7" i="1"/>
  <c r="E6" i="1"/>
  <c r="E5" i="1"/>
  <c r="E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2" i="1"/>
</calcChain>
</file>

<file path=xl/sharedStrings.xml><?xml version="1.0" encoding="utf-8"?>
<sst xmlns="http://schemas.openxmlformats.org/spreadsheetml/2006/main" count="302" uniqueCount="190">
  <si>
    <t>S.No.</t>
  </si>
  <si>
    <t>George Washington</t>
  </si>
  <si>
    <t>John Adams</t>
  </si>
  <si>
    <t>1st  Vice President of the United States</t>
  </si>
  <si>
    <t>Federalist</t>
  </si>
  <si>
    <t>Thomas Jefferson</t>
  </si>
  <si>
    <t>2nd  Vice President of the United States</t>
  </si>
  <si>
    <t>James Madison</t>
  </si>
  <si>
    <t>Daniel D. Tompkins</t>
  </si>
  <si>
    <t>John Quincy Adams</t>
  </si>
  <si>
    <t>John C. Calhoun</t>
  </si>
  <si>
    <t>Andrew Jackson</t>
  </si>
  <si>
    <t>Democratic</t>
  </si>
  <si>
    <t>Martin Van Buren</t>
  </si>
  <si>
    <t>8th  Vice President of the United States</t>
  </si>
  <si>
    <t>Richard Mentor Johnson</t>
  </si>
  <si>
    <t>William Henry Harrison</t>
  </si>
  <si>
    <t>Whig</t>
  </si>
  <si>
    <t>John Tyler</t>
  </si>
  <si>
    <t>10th  Vice President of the United States</t>
  </si>
  <si>
    <t>James K. Polk</t>
  </si>
  <si>
    <t>Zachary Taylor</t>
  </si>
  <si>
    <t>Millard Fillmore</t>
  </si>
  <si>
    <t>12th  Vice President of the United States</t>
  </si>
  <si>
    <t>Franklin Pierce</t>
  </si>
  <si>
    <t>William R. King</t>
  </si>
  <si>
    <t>James Buchanan</t>
  </si>
  <si>
    <t>John C. Breckinridge</t>
  </si>
  <si>
    <t>Abraham Lincoln</t>
  </si>
  <si>
    <t>Hannibal Hamlin</t>
  </si>
  <si>
    <t>Andrew Johnson</t>
  </si>
  <si>
    <t>16th  Vice President of the United States</t>
  </si>
  <si>
    <t>Ulysses S. Grant</t>
  </si>
  <si>
    <t>Republican</t>
  </si>
  <si>
    <t>Schuyler Colfax</t>
  </si>
  <si>
    <t>Rutherford B. Hayes</t>
  </si>
  <si>
    <t>William A. Wheeler</t>
  </si>
  <si>
    <t>James A. Garfield</t>
  </si>
  <si>
    <t>Chester A. Arthur</t>
  </si>
  <si>
    <t>20th  Vice President of the United States</t>
  </si>
  <si>
    <t>Grover Cleveland</t>
  </si>
  <si>
    <t>Thomas A. Hendricks</t>
  </si>
  <si>
    <t>Benjamin Harrison</t>
  </si>
  <si>
    <t>Levi P. Morton</t>
  </si>
  <si>
    <t>Adlai Stevenson</t>
  </si>
  <si>
    <t>Garret Hobart</t>
  </si>
  <si>
    <t>Theodore Roosevelt</t>
  </si>
  <si>
    <t>25th  Vice President of the United States</t>
  </si>
  <si>
    <t>William Howard Taft</t>
  </si>
  <si>
    <t>James S. Sherman</t>
  </si>
  <si>
    <t>Woodrow Wilson</t>
  </si>
  <si>
    <t>Thomas R. Marshall</t>
  </si>
  <si>
    <t>Warren G. Harding</t>
  </si>
  <si>
    <t>Calvin Coolidge</t>
  </si>
  <si>
    <t>29th  Vice President of the United States</t>
  </si>
  <si>
    <t>Herbert Hoover</t>
  </si>
  <si>
    <t>Charles Curtis</t>
  </si>
  <si>
    <t>Franklin D. Roosevelt</t>
  </si>
  <si>
    <t>John Nance Garner</t>
  </si>
  <si>
    <t>Harry S. Truman</t>
  </si>
  <si>
    <t>34th  Vice President of the United States</t>
  </si>
  <si>
    <t>Dwight D. Eisenhower</t>
  </si>
  <si>
    <t>Richard Nixon</t>
  </si>
  <si>
    <t>John F. Kennedy</t>
  </si>
  <si>
    <t>Lyndon B. Johnson</t>
  </si>
  <si>
    <t>37th  Vice President of the United States</t>
  </si>
  <si>
    <t>Spiro Agnew</t>
  </si>
  <si>
    <t>Gerald Ford</t>
  </si>
  <si>
    <t>40th  Vice President of the United States</t>
  </si>
  <si>
    <t>Jimmy Carter</t>
  </si>
  <si>
    <t>Walter Mondale</t>
  </si>
  <si>
    <t>Ronald Reagan</t>
  </si>
  <si>
    <t>George H. W. Bush</t>
  </si>
  <si>
    <t>43rd  Vice President of the United States</t>
  </si>
  <si>
    <t>Dan Quayle</t>
  </si>
  <si>
    <t>Bill Clinton</t>
  </si>
  <si>
    <t>Al Gore</t>
  </si>
  <si>
    <t>George W. Bush</t>
  </si>
  <si>
    <t>Dick Cheney</t>
  </si>
  <si>
    <t>Barack Obama</t>
  </si>
  <si>
    <t>Joe Biden</t>
  </si>
  <si>
    <t>Donald Trump</t>
  </si>
  <si>
    <t>Mike Pence</t>
  </si>
  <si>
    <t>Nonpartisan</t>
  </si>
  <si>
    <t>James Monroe</t>
  </si>
  <si>
    <t>William Mckinley</t>
  </si>
  <si>
    <t>Democratic Republican</t>
  </si>
  <si>
    <t>Aaron Burr</t>
  </si>
  <si>
    <t>George Clinton</t>
  </si>
  <si>
    <t>Office Vacant</t>
  </si>
  <si>
    <t>George M. Dallas</t>
  </si>
  <si>
    <t xml:space="preserve">Commander-in-Chief  of the  Continental Army   </t>
  </si>
  <si>
    <t xml:space="preserve">5th  United States Secretary of State   </t>
  </si>
  <si>
    <t xml:space="preserve">7th  United States Secretary of State   </t>
  </si>
  <si>
    <t xml:space="preserve">8th  United States Secretary of State   </t>
  </si>
  <si>
    <t xml:space="preserve">United States Minister to Colombia   </t>
  </si>
  <si>
    <t xml:space="preserve">9th  Governor of Tennessee   </t>
  </si>
  <si>
    <t xml:space="preserve">Major General  of the  1st Infantry Regiment   United States Army   </t>
  </si>
  <si>
    <t xml:space="preserve">Brigadier General  of the  9th Infantry   United States Army   </t>
  </si>
  <si>
    <t xml:space="preserve">United States Minister  to the   Court of St James's   </t>
  </si>
  <si>
    <t xml:space="preserve">U.S. Representative  for  Illinois' 7th District   </t>
  </si>
  <si>
    <t xml:space="preserve">Commanding General  of the U.S. Army   </t>
  </si>
  <si>
    <t xml:space="preserve">29th &amp; 32nd  Governor of Ohio   </t>
  </si>
  <si>
    <t xml:space="preserve">U.S. Representative  for  Ohio's 19th District   </t>
  </si>
  <si>
    <t xml:space="preserve">28th  Governor of New York   </t>
  </si>
  <si>
    <t xml:space="preserve">22nd  President of the United States   </t>
  </si>
  <si>
    <t xml:space="preserve">39th  Governor of Ohio   </t>
  </si>
  <si>
    <t xml:space="preserve">42nd  United States Secretary of War   </t>
  </si>
  <si>
    <t xml:space="preserve">34th  Governor of New Jersey   </t>
  </si>
  <si>
    <t xml:space="preserve">3rd  United States Secretary of Commerce   </t>
  </si>
  <si>
    <t xml:space="preserve">44th  Governor of New York   </t>
  </si>
  <si>
    <t xml:space="preserve">Supreme Allied Commander Europe   </t>
  </si>
  <si>
    <t xml:space="preserve">36th  Vice President of the United States   </t>
  </si>
  <si>
    <t xml:space="preserve">76th  Governor of Georgia   </t>
  </si>
  <si>
    <t xml:space="preserve">33rd  Governor of California   </t>
  </si>
  <si>
    <t xml:space="preserve">40th &amp; 42nd  Governor of Arkansas   </t>
  </si>
  <si>
    <t xml:space="preserve">46th  Governor of Texas   </t>
  </si>
  <si>
    <t xml:space="preserve">U.S. Senator  from  Tennessee   </t>
  </si>
  <si>
    <t xml:space="preserve">U.S. Senator  from  Indiana   </t>
  </si>
  <si>
    <t xml:space="preserve">U.S. Senator   from  Ohio   </t>
  </si>
  <si>
    <t xml:space="preserve">U.S. Senator  from  Massachusetts   </t>
  </si>
  <si>
    <t xml:space="preserve">U.S. Senator  from  Illinois   </t>
  </si>
  <si>
    <t xml:space="preserve">Chairman of the Trump Organization   </t>
  </si>
  <si>
    <t>President</t>
  </si>
  <si>
    <t>Party</t>
  </si>
  <si>
    <t>Vice</t>
  </si>
  <si>
    <t>Salary</t>
  </si>
  <si>
    <t>Date Updated</t>
  </si>
  <si>
    <t>Date Created</t>
  </si>
  <si>
    <t>1775 - 1783</t>
  </si>
  <si>
    <t>1801 - 1809</t>
  </si>
  <si>
    <t>1811 - 1817</t>
  </si>
  <si>
    <t>1817 - 1825</t>
  </si>
  <si>
    <t>1823 - 1825</t>
  </si>
  <si>
    <t>1828 - 1829</t>
  </si>
  <si>
    <t>1839 - 1841</t>
  </si>
  <si>
    <t>1846 - 1849</t>
  </si>
  <si>
    <t>1847 - 1848</t>
  </si>
  <si>
    <t>1853 - 1856</t>
  </si>
  <si>
    <t>1847 - 1849</t>
  </si>
  <si>
    <t>1864 - 1869</t>
  </si>
  <si>
    <t>1863 - 1881</t>
  </si>
  <si>
    <t>1883 - 1885</t>
  </si>
  <si>
    <t>1881 - 1887</t>
  </si>
  <si>
    <t>1885 - 1889</t>
  </si>
  <si>
    <t>1892 - 1896</t>
  </si>
  <si>
    <t>1904 - 1908</t>
  </si>
  <si>
    <t>1911 - 1913</t>
  </si>
  <si>
    <t>1915 - 1921</t>
  </si>
  <si>
    <t>1921 - 1928</t>
  </si>
  <si>
    <t>1929 - 1932</t>
  </si>
  <si>
    <t>1949 - 1952</t>
  </si>
  <si>
    <t>1953 - 1960</t>
  </si>
  <si>
    <t>1953 - 1961</t>
  </si>
  <si>
    <t>1971 - 1975</t>
  </si>
  <si>
    <t>1967 - 1975</t>
  </si>
  <si>
    <t>1995 - 2000</t>
  </si>
  <si>
    <t>2005 - 2008</t>
  </si>
  <si>
    <t>1971 - present</t>
  </si>
  <si>
    <t>1868 - 1872 ; 1876 - 1877</t>
  </si>
  <si>
    <t>1979 - 1981 ; 1983 - 1992</t>
  </si>
  <si>
    <t>NA</t>
  </si>
  <si>
    <t>Prior Position</t>
  </si>
  <si>
    <t>Prior Position Tenure</t>
  </si>
  <si>
    <t>Prior Position Century</t>
  </si>
  <si>
    <t>Prior Position Category</t>
  </si>
  <si>
    <t>Average of Salary</t>
  </si>
  <si>
    <t>Count of President</t>
  </si>
  <si>
    <t>Ambassador/Minister</t>
  </si>
  <si>
    <t>Business</t>
  </si>
  <si>
    <t>Former President</t>
  </si>
  <si>
    <t>Governor</t>
  </si>
  <si>
    <t>Military</t>
  </si>
  <si>
    <t>Representative</t>
  </si>
  <si>
    <t>Secretary</t>
  </si>
  <si>
    <t>Senator</t>
  </si>
  <si>
    <t>Vice President</t>
  </si>
  <si>
    <t>18th century</t>
  </si>
  <si>
    <t>19th century</t>
  </si>
  <si>
    <t>20th century</t>
  </si>
  <si>
    <t>21th century</t>
  </si>
  <si>
    <t>Max. of Salary</t>
  </si>
  <si>
    <t>Min. of Salary</t>
  </si>
  <si>
    <t>Question 1</t>
  </si>
  <si>
    <t>Question 2</t>
  </si>
  <si>
    <t>Question 3</t>
  </si>
  <si>
    <t>Question 4</t>
  </si>
  <si>
    <t>Question 5</t>
  </si>
  <si>
    <t>Question 6</t>
  </si>
  <si>
    <t>Question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</si>
</sst>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9" fillId="0" borderId="0" xfId="0" applyFont="1"/>
    <xf numFmtId="0" fontId="19"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color theme="1"/>
      </font>
      <border>
        <bottom style="thin">
          <color theme="4"/>
        </bottom>
        <vertical/>
        <horizontal/>
      </border>
    </dxf>
    <dxf>
      <font>
        <color rgb="FFFF0000"/>
      </font>
      <fill>
        <patternFill>
          <bgColor theme="0"/>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 Colour Blue (custom)" pivot="0" table="0" count="10" xr9:uid="{3F00D6A1-9F1E-3B40-90BF-31F1E6FC57C8}">
      <tableStyleElement type="wholeTable" dxfId="1"/>
      <tableStyleElement type="headerRow" dxfId="0"/>
    </tableStyle>
  </tableStyles>
  <colors>
    <mruColors>
      <color rgb="FF2E41FF"/>
      <color rgb="FFEE283A"/>
      <color rgb="FFE95062"/>
      <color rgb="FFFE0244"/>
      <color rgb="FF8FAAD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Colour Blue (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[US Presidents Report.xlsx]Pivot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President</a:t>
            </a:r>
            <a:r>
              <a:rPr lang="en-GB" baseline="0"/>
              <a:t> Count by Party</a:t>
            </a:r>
            <a:endParaRPr lang="en-GB"/>
          </a:p>
        </c:rich>
      </c:tx>
      <c:layout>
        <c:manualLayout>
          <c:xMode val="edge"/>
          <c:yMode val="edge"/>
          <c:x val="0.2436248906386701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rgbClr val="2E41FF"/>
            </a:solidFill>
            <a:ln>
              <a:noFill/>
            </a:ln>
            <a:effectLst/>
          </c:spPr>
          <c:invertIfNegative val="0"/>
          <c:cat>
            <c:strRef>
              <c:f>'Pivot Table'!$A$4:$A$9</c:f>
              <c:strCache>
                <c:ptCount val="6"/>
                <c:pt idx="0">
                  <c:v>Democratic</c:v>
                </c:pt>
                <c:pt idx="1">
                  <c:v>Democratic Republican</c:v>
                </c:pt>
                <c:pt idx="2">
                  <c:v>Federalist</c:v>
                </c:pt>
                <c:pt idx="3">
                  <c:v>Nonpartisan</c:v>
                </c:pt>
                <c:pt idx="4">
                  <c:v>Republican</c:v>
                </c:pt>
                <c:pt idx="5">
                  <c:v>Whig</c:v>
                </c:pt>
              </c:strCache>
            </c:strRef>
          </c:cat>
          <c:val>
            <c:numRef>
              <c:f>'Pivot Table'!$B$4:$B$9</c:f>
              <c:numCache>
                <c:formatCode>General</c:formatCode>
                <c:ptCount val="6"/>
                <c:pt idx="0">
                  <c:v>16</c:v>
                </c:pt>
                <c:pt idx="1">
                  <c:v>4</c:v>
                </c:pt>
                <c:pt idx="2">
                  <c:v>1</c:v>
                </c:pt>
                <c:pt idx="3">
                  <c:v>1</c:v>
                </c:pt>
                <c:pt idx="4">
                  <c:v>19</c:v>
                </c:pt>
                <c:pt idx="5">
                  <c:v>4</c:v>
                </c:pt>
              </c:numCache>
            </c:numRef>
          </c:val>
          <c:extLst>
            <c:ext xmlns:c16="http://schemas.microsoft.com/office/drawing/2014/chart" uri="{C3380CC4-5D6E-409C-BE32-E72D297353CC}">
              <c16:uniqueId val="{00000000-20AF-2042-85F3-8CD6319595FC}"/>
            </c:ext>
          </c:extLst>
        </c:ser>
        <c:dLbls>
          <c:showLegendKey val="0"/>
          <c:showVal val="0"/>
          <c:showCatName val="0"/>
          <c:showSerName val="0"/>
          <c:showPercent val="0"/>
          <c:showBubbleSize val="0"/>
        </c:dLbls>
        <c:gapWidth val="219"/>
        <c:overlap val="-27"/>
        <c:axId val="1362286608"/>
        <c:axId val="1352590640"/>
      </c:barChart>
      <c:catAx>
        <c:axId val="13622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52590640"/>
        <c:crosses val="autoZero"/>
        <c:auto val="1"/>
        <c:lblAlgn val="ctr"/>
        <c:lblOffset val="100"/>
        <c:noMultiLvlLbl val="0"/>
      </c:catAx>
      <c:valAx>
        <c:axId val="13525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228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[US Presidents Report.xlsx]Pivot Table!PivotTable6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President</a:t>
            </a:r>
            <a:r>
              <a:rPr lang="en-GB" baseline="0"/>
              <a:t> Count by Party</a:t>
            </a:r>
            <a:endParaRPr lang="en-GB"/>
          </a:p>
        </c:rich>
      </c:tx>
      <c:layout>
        <c:manualLayout>
          <c:xMode val="edge"/>
          <c:yMode val="edge"/>
          <c:x val="0.2436248906386701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rgbClr val="2E41FF"/>
            </a:solidFill>
            <a:ln>
              <a:noFill/>
            </a:ln>
            <a:effectLst/>
          </c:spPr>
          <c:invertIfNegative val="0"/>
          <c:cat>
            <c:strRef>
              <c:f>'Pivot Table'!$A$4:$A$9</c:f>
              <c:strCache>
                <c:ptCount val="6"/>
                <c:pt idx="0">
                  <c:v>Democratic</c:v>
                </c:pt>
                <c:pt idx="1">
                  <c:v>Democratic Republican</c:v>
                </c:pt>
                <c:pt idx="2">
                  <c:v>Federalist</c:v>
                </c:pt>
                <c:pt idx="3">
                  <c:v>Nonpartisan</c:v>
                </c:pt>
                <c:pt idx="4">
                  <c:v>Republican</c:v>
                </c:pt>
                <c:pt idx="5">
                  <c:v>Whig</c:v>
                </c:pt>
              </c:strCache>
            </c:strRef>
          </c:cat>
          <c:val>
            <c:numRef>
              <c:f>'Pivot Table'!$B$4:$B$9</c:f>
              <c:numCache>
                <c:formatCode>General</c:formatCode>
                <c:ptCount val="6"/>
                <c:pt idx="0">
                  <c:v>16</c:v>
                </c:pt>
                <c:pt idx="1">
                  <c:v>4</c:v>
                </c:pt>
                <c:pt idx="2">
                  <c:v>1</c:v>
                </c:pt>
                <c:pt idx="3">
                  <c:v>1</c:v>
                </c:pt>
                <c:pt idx="4">
                  <c:v>19</c:v>
                </c:pt>
                <c:pt idx="5">
                  <c:v>4</c:v>
                </c:pt>
              </c:numCache>
            </c:numRef>
          </c:val>
          <c:extLst>
            <c:ext xmlns:c16="http://schemas.microsoft.com/office/drawing/2014/chart" uri="{C3380CC4-5D6E-409C-BE32-E72D297353CC}">
              <c16:uniqueId val="{00000000-2948-5846-BCA8-17F7EC09F355}"/>
            </c:ext>
          </c:extLst>
        </c:ser>
        <c:dLbls>
          <c:showLegendKey val="0"/>
          <c:showVal val="0"/>
          <c:showCatName val="0"/>
          <c:showSerName val="0"/>
          <c:showPercent val="0"/>
          <c:showBubbleSize val="0"/>
        </c:dLbls>
        <c:gapWidth val="219"/>
        <c:overlap val="-27"/>
        <c:axId val="1362286608"/>
        <c:axId val="1352590640"/>
      </c:barChart>
      <c:catAx>
        <c:axId val="13622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52590640"/>
        <c:crosses val="autoZero"/>
        <c:auto val="1"/>
        <c:lblAlgn val="ctr"/>
        <c:lblOffset val="100"/>
        <c:noMultiLvlLbl val="0"/>
      </c:catAx>
      <c:valAx>
        <c:axId val="13525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228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 Position</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solidFill>
              <a:srgbClr val="2E41FF"/>
            </a:solidFill>
            <a:ln>
              <a:noFill/>
            </a:ln>
            <a:effectLst/>
          </c:spPr>
          <c:invertIfNegative val="0"/>
          <c:cat>
            <c:strRef>
              <c:f>'Pivot Table'!$A$19:$A$27</c:f>
              <c:strCache>
                <c:ptCount val="9"/>
                <c:pt idx="0">
                  <c:v>Ambassador/Minister</c:v>
                </c:pt>
                <c:pt idx="1">
                  <c:v>Business</c:v>
                </c:pt>
                <c:pt idx="2">
                  <c:v>Former President</c:v>
                </c:pt>
                <c:pt idx="3">
                  <c:v>Governor</c:v>
                </c:pt>
                <c:pt idx="4">
                  <c:v>Military</c:v>
                </c:pt>
                <c:pt idx="5">
                  <c:v>Representative</c:v>
                </c:pt>
                <c:pt idx="6">
                  <c:v>Secretary</c:v>
                </c:pt>
                <c:pt idx="7">
                  <c:v>Senator</c:v>
                </c:pt>
                <c:pt idx="8">
                  <c:v>Vice President</c:v>
                </c:pt>
              </c:strCache>
            </c:strRef>
          </c:cat>
          <c:val>
            <c:numRef>
              <c:f>'Pivot Table'!$B$19:$B$27</c:f>
              <c:numCache>
                <c:formatCode>General</c:formatCode>
                <c:ptCount val="9"/>
                <c:pt idx="0">
                  <c:v>2</c:v>
                </c:pt>
                <c:pt idx="1">
                  <c:v>1</c:v>
                </c:pt>
                <c:pt idx="2">
                  <c:v>1</c:v>
                </c:pt>
                <c:pt idx="3">
                  <c:v>10</c:v>
                </c:pt>
                <c:pt idx="4">
                  <c:v>5</c:v>
                </c:pt>
                <c:pt idx="5">
                  <c:v>2</c:v>
                </c:pt>
                <c:pt idx="6">
                  <c:v>5</c:v>
                </c:pt>
                <c:pt idx="7">
                  <c:v>5</c:v>
                </c:pt>
                <c:pt idx="8">
                  <c:v>14</c:v>
                </c:pt>
              </c:numCache>
            </c:numRef>
          </c:val>
          <c:extLst>
            <c:ext xmlns:c16="http://schemas.microsoft.com/office/drawing/2014/chart" uri="{C3380CC4-5D6E-409C-BE32-E72D297353CC}">
              <c16:uniqueId val="{00000000-FFE1-EA45-B819-5553EAD770EA}"/>
            </c:ext>
          </c:extLst>
        </c:ser>
        <c:dLbls>
          <c:showLegendKey val="0"/>
          <c:showVal val="0"/>
          <c:showCatName val="0"/>
          <c:showSerName val="0"/>
          <c:showPercent val="0"/>
          <c:showBubbleSize val="0"/>
        </c:dLbls>
        <c:gapWidth val="219"/>
        <c:overlap val="-27"/>
        <c:axId val="1480755728"/>
        <c:axId val="1463707232"/>
      </c:barChart>
      <c:catAx>
        <c:axId val="14807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3707232"/>
        <c:crosses val="autoZero"/>
        <c:auto val="1"/>
        <c:lblAlgn val="ctr"/>
        <c:lblOffset val="100"/>
        <c:noMultiLvlLbl val="0"/>
      </c:catAx>
      <c:valAx>
        <c:axId val="146370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075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a:t>
            </a:r>
            <a:r>
              <a:rPr lang="en-US" baseline="0"/>
              <a:t> Position Century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bg2">
              <a:lumMod val="75000"/>
            </a:schemeClr>
          </a:solidFill>
          <a:ln w="19050">
            <a:solidFill>
              <a:schemeClr val="lt1"/>
            </a:solidFill>
          </a:ln>
          <a:effectLst/>
        </c:spPr>
      </c:pivotFmt>
      <c:pivotFmt>
        <c:idx val="4"/>
        <c:spPr>
          <a:solidFill>
            <a:srgbClr val="FFC000"/>
          </a:solidFill>
          <a:ln w="19050">
            <a:solidFill>
              <a:schemeClr val="lt1"/>
            </a:solidFill>
          </a:ln>
          <a:effectLst/>
        </c:spPr>
      </c:pivotFmt>
      <c:pivotFmt>
        <c:idx val="5"/>
        <c:spPr>
          <a:solidFill>
            <a:schemeClr val="tx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chemeClr val="bg2">
              <a:lumMod val="75000"/>
            </a:schemeClr>
          </a:solidFill>
          <a:ln w="19050">
            <a:solidFill>
              <a:schemeClr val="lt1"/>
            </a:solidFill>
          </a:ln>
          <a:effectLst/>
        </c:spPr>
      </c:pivotFmt>
      <c:pivotFmt>
        <c:idx val="10"/>
        <c:spPr>
          <a:solidFill>
            <a:schemeClr val="tx1"/>
          </a:solidFill>
          <a:ln w="19050">
            <a:solidFill>
              <a:schemeClr val="lt1"/>
            </a:solidFill>
          </a:ln>
          <a:effectLst/>
        </c:spPr>
      </c:pivotFmt>
      <c:pivotFmt>
        <c:idx val="11"/>
        <c:spPr>
          <a:solidFill>
            <a:srgbClr val="2E41FF"/>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w="19050">
            <a:solidFill>
              <a:schemeClr val="lt1"/>
            </a:solidFill>
          </a:ln>
          <a:effectLst/>
        </c:spPr>
      </c:pivotFmt>
      <c:pivotFmt>
        <c:idx val="14"/>
        <c:spPr>
          <a:solidFill>
            <a:srgbClr val="FF0000"/>
          </a:solidFill>
          <a:ln w="19050">
            <a:solidFill>
              <a:schemeClr val="lt1"/>
            </a:solidFill>
          </a:ln>
          <a:effectLst/>
        </c:spPr>
      </c:pivotFmt>
      <c:pivotFmt>
        <c:idx val="15"/>
        <c:spPr>
          <a:solidFill>
            <a:schemeClr val="bg2">
              <a:lumMod val="75000"/>
            </a:schemeClr>
          </a:solidFill>
          <a:ln w="19050">
            <a:solidFill>
              <a:schemeClr val="lt1"/>
            </a:solidFill>
          </a:ln>
          <a:effectLst/>
        </c:spPr>
      </c:pivotFmt>
      <c:pivotFmt>
        <c:idx val="16"/>
        <c:spPr>
          <a:solidFill>
            <a:schemeClr val="tx1"/>
          </a:solidFill>
          <a:ln w="19050">
            <a:solidFill>
              <a:schemeClr val="lt1"/>
            </a:solidFill>
          </a:ln>
          <a:effectLst/>
        </c:spPr>
      </c:pivotFmt>
      <c:pivotFmt>
        <c:idx val="17"/>
        <c:spPr>
          <a:solidFill>
            <a:srgbClr val="2E41FF"/>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C000"/>
          </a:solidFill>
          <a:ln w="19050">
            <a:solidFill>
              <a:schemeClr val="lt1"/>
            </a:solidFill>
          </a:ln>
          <a:effectLst/>
        </c:spPr>
      </c:pivotFmt>
      <c:pivotFmt>
        <c:idx val="20"/>
        <c:spPr>
          <a:solidFill>
            <a:srgbClr val="FF0000"/>
          </a:solidFill>
          <a:ln w="19050">
            <a:solidFill>
              <a:schemeClr val="lt1"/>
            </a:solidFill>
          </a:ln>
          <a:effectLst/>
        </c:spPr>
      </c:pivotFmt>
      <c:pivotFmt>
        <c:idx val="21"/>
        <c:spPr>
          <a:solidFill>
            <a:schemeClr val="bg2">
              <a:lumMod val="75000"/>
            </a:schemeClr>
          </a:solidFill>
          <a:ln w="19050">
            <a:solidFill>
              <a:schemeClr val="lt1"/>
            </a:solidFill>
          </a:ln>
          <a:effectLst/>
        </c:spPr>
      </c:pivotFmt>
      <c:pivotFmt>
        <c:idx val="22"/>
        <c:spPr>
          <a:solidFill>
            <a:schemeClr val="tx1"/>
          </a:solidFill>
          <a:ln w="19050">
            <a:solidFill>
              <a:schemeClr val="lt1"/>
            </a:solidFill>
          </a:ln>
          <a:effectLst/>
        </c:spPr>
      </c:pivotFmt>
      <c:pivotFmt>
        <c:idx val="23"/>
        <c:spPr>
          <a:solidFill>
            <a:srgbClr val="2E41FF"/>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FFC000"/>
          </a:solidFill>
          <a:ln w="19050">
            <a:solidFill>
              <a:schemeClr val="lt1"/>
            </a:solidFill>
          </a:ln>
          <a:effectLst/>
        </c:spPr>
      </c:pivotFmt>
      <c:pivotFmt>
        <c:idx val="26"/>
        <c:spPr>
          <a:solidFill>
            <a:srgbClr val="FF0000"/>
          </a:solidFill>
          <a:ln w="19050">
            <a:solidFill>
              <a:schemeClr val="lt1"/>
            </a:solidFill>
          </a:ln>
          <a:effectLst/>
        </c:spPr>
      </c:pivotFmt>
      <c:pivotFmt>
        <c:idx val="27"/>
        <c:spPr>
          <a:solidFill>
            <a:schemeClr val="bg2">
              <a:lumMod val="75000"/>
            </a:schemeClr>
          </a:solidFill>
          <a:ln w="19050">
            <a:solidFill>
              <a:schemeClr val="lt1"/>
            </a:solidFill>
          </a:ln>
          <a:effectLst/>
        </c:spPr>
      </c:pivotFmt>
      <c:pivotFmt>
        <c:idx val="28"/>
        <c:spPr>
          <a:solidFill>
            <a:schemeClr val="tx1"/>
          </a:solidFill>
          <a:ln w="19050">
            <a:solidFill>
              <a:schemeClr val="lt1"/>
            </a:solidFill>
          </a:ln>
          <a:effectLst/>
        </c:spPr>
      </c:pivotFmt>
      <c:pivotFmt>
        <c:idx val="29"/>
        <c:spPr>
          <a:solidFill>
            <a:srgbClr val="2E41FF"/>
          </a:solidFill>
          <a:ln w="19050">
            <a:solidFill>
              <a:schemeClr val="lt1"/>
            </a:solidFill>
          </a:ln>
          <a:effectLst/>
        </c:spPr>
      </c:pivotFmt>
    </c:pivotFmts>
    <c:plotArea>
      <c:layout/>
      <c:pieChart>
        <c:varyColors val="1"/>
        <c:ser>
          <c:idx val="0"/>
          <c:order val="0"/>
          <c:tx>
            <c:strRef>
              <c:f>'Pivot Table'!$B$36</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26BF-D54D-B22A-CB03531FE62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26BF-D54D-B22A-CB03531FE62D}"/>
              </c:ext>
            </c:extLst>
          </c:dPt>
          <c:dPt>
            <c:idx val="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5-26BF-D54D-B22A-CB03531FE62D}"/>
              </c:ext>
            </c:extLst>
          </c:dPt>
          <c:dPt>
            <c:idx val="3"/>
            <c:bubble3D val="0"/>
            <c:spPr>
              <a:solidFill>
                <a:schemeClr val="tx1"/>
              </a:solidFill>
              <a:ln w="19050">
                <a:solidFill>
                  <a:schemeClr val="lt1"/>
                </a:solidFill>
              </a:ln>
              <a:effectLst/>
            </c:spPr>
            <c:extLst>
              <c:ext xmlns:c16="http://schemas.microsoft.com/office/drawing/2014/chart" uri="{C3380CC4-5D6E-409C-BE32-E72D297353CC}">
                <c16:uniqueId val="{00000007-26BF-D54D-B22A-CB03531FE62D}"/>
              </c:ext>
            </c:extLst>
          </c:dPt>
          <c:dPt>
            <c:idx val="4"/>
            <c:bubble3D val="0"/>
            <c:spPr>
              <a:solidFill>
                <a:srgbClr val="2E41FF"/>
              </a:solidFill>
              <a:ln w="19050">
                <a:solidFill>
                  <a:schemeClr val="lt1"/>
                </a:solidFill>
              </a:ln>
              <a:effectLst/>
            </c:spPr>
            <c:extLst>
              <c:ext xmlns:c16="http://schemas.microsoft.com/office/drawing/2014/chart" uri="{C3380CC4-5D6E-409C-BE32-E72D297353CC}">
                <c16:uniqueId val="{00000009-26BF-D54D-B22A-CB03531FE62D}"/>
              </c:ext>
            </c:extLst>
          </c:dPt>
          <c:cat>
            <c:strRef>
              <c:f>'Pivot Table'!$A$37:$A$41</c:f>
              <c:strCache>
                <c:ptCount val="5"/>
                <c:pt idx="0">
                  <c:v>18th century</c:v>
                </c:pt>
                <c:pt idx="1">
                  <c:v>19th century</c:v>
                </c:pt>
                <c:pt idx="2">
                  <c:v>20th century</c:v>
                </c:pt>
                <c:pt idx="3">
                  <c:v>21th century</c:v>
                </c:pt>
                <c:pt idx="4">
                  <c:v>NA</c:v>
                </c:pt>
              </c:strCache>
            </c:strRef>
          </c:cat>
          <c:val>
            <c:numRef>
              <c:f>'Pivot Table'!$B$37:$B$41</c:f>
              <c:numCache>
                <c:formatCode>General</c:formatCode>
                <c:ptCount val="5"/>
                <c:pt idx="0">
                  <c:v>1</c:v>
                </c:pt>
                <c:pt idx="1">
                  <c:v>17</c:v>
                </c:pt>
                <c:pt idx="2">
                  <c:v>13</c:v>
                </c:pt>
                <c:pt idx="3">
                  <c:v>1</c:v>
                </c:pt>
                <c:pt idx="4">
                  <c:v>13</c:v>
                </c:pt>
              </c:numCache>
            </c:numRef>
          </c:val>
          <c:extLst>
            <c:ext xmlns:c16="http://schemas.microsoft.com/office/drawing/2014/chart" uri="{C3380CC4-5D6E-409C-BE32-E72D297353CC}">
              <c16:uniqueId val="{0000000A-26BF-D54D-B22A-CB03531FE6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Maximum</a:t>
            </a:r>
            <a:r>
              <a:rPr lang="en-GB" baseline="0"/>
              <a:t> and Minimum Salary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Table'!$A$46</c:f>
              <c:strCache>
                <c:ptCount val="1"/>
                <c:pt idx="0">
                  <c:v>Min. of Salary</c:v>
                </c:pt>
              </c:strCache>
            </c:strRef>
          </c:tx>
          <c:spPr>
            <a:solidFill>
              <a:srgbClr val="FF0000"/>
            </a:solidFill>
            <a:ln>
              <a:noFill/>
            </a:ln>
            <a:effectLst/>
          </c:spPr>
          <c:invertIfNegative val="0"/>
          <c:cat>
            <c:strRef>
              <c:f>'Pivot Table'!$A$47</c:f>
              <c:strCache>
                <c:ptCount val="1"/>
                <c:pt idx="0">
                  <c:v>Total</c:v>
                </c:pt>
              </c:strCache>
            </c:strRef>
          </c:cat>
          <c:val>
            <c:numRef>
              <c:f>'Pivot Table'!$A$47</c:f>
              <c:numCache>
                <c:formatCode>0</c:formatCode>
                <c:ptCount val="1"/>
                <c:pt idx="0">
                  <c:v>5000</c:v>
                </c:pt>
              </c:numCache>
            </c:numRef>
          </c:val>
          <c:extLst>
            <c:ext xmlns:c16="http://schemas.microsoft.com/office/drawing/2014/chart" uri="{C3380CC4-5D6E-409C-BE32-E72D297353CC}">
              <c16:uniqueId val="{00000000-F5B0-0049-A777-7C17749D7187}"/>
            </c:ext>
          </c:extLst>
        </c:ser>
        <c:ser>
          <c:idx val="1"/>
          <c:order val="1"/>
          <c:tx>
            <c:strRef>
              <c:f>'Pivot Table'!$B$46</c:f>
              <c:strCache>
                <c:ptCount val="1"/>
                <c:pt idx="0">
                  <c:v>Max. of Salary</c:v>
                </c:pt>
              </c:strCache>
            </c:strRef>
          </c:tx>
          <c:spPr>
            <a:solidFill>
              <a:srgbClr val="2E41FF"/>
            </a:solidFill>
            <a:ln>
              <a:noFill/>
            </a:ln>
            <a:effectLst/>
          </c:spPr>
          <c:invertIfNegative val="0"/>
          <c:cat>
            <c:strRef>
              <c:f>'Pivot Table'!$A$47</c:f>
              <c:strCache>
                <c:ptCount val="1"/>
                <c:pt idx="0">
                  <c:v>Total</c:v>
                </c:pt>
              </c:strCache>
            </c:strRef>
          </c:cat>
          <c:val>
            <c:numRef>
              <c:f>'Pivot Table'!$B$47</c:f>
              <c:numCache>
                <c:formatCode>0</c:formatCode>
                <c:ptCount val="1"/>
                <c:pt idx="0">
                  <c:v>405000</c:v>
                </c:pt>
              </c:numCache>
            </c:numRef>
          </c:val>
          <c:extLst>
            <c:ext xmlns:c16="http://schemas.microsoft.com/office/drawing/2014/chart" uri="{C3380CC4-5D6E-409C-BE32-E72D297353CC}">
              <c16:uniqueId val="{00000001-F5B0-0049-A777-7C17749D7187}"/>
            </c:ext>
          </c:extLst>
        </c:ser>
        <c:dLbls>
          <c:showLegendKey val="0"/>
          <c:showVal val="0"/>
          <c:showCatName val="0"/>
          <c:showSerName val="0"/>
          <c:showPercent val="0"/>
          <c:showBubbleSize val="0"/>
        </c:dLbls>
        <c:gapWidth val="219"/>
        <c:axId val="1485877728"/>
        <c:axId val="1461120192"/>
      </c:barChart>
      <c:catAx>
        <c:axId val="148587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1120192"/>
        <c:crosses val="autoZero"/>
        <c:auto val="1"/>
        <c:lblAlgn val="ctr"/>
        <c:lblOffset val="100"/>
        <c:noMultiLvlLbl val="0"/>
      </c:catAx>
      <c:valAx>
        <c:axId val="14611201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58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 Position</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solidFill>
              <a:srgbClr val="2E41FF"/>
            </a:solidFill>
            <a:ln>
              <a:noFill/>
            </a:ln>
            <a:effectLst/>
          </c:spPr>
          <c:invertIfNegative val="0"/>
          <c:cat>
            <c:strRef>
              <c:f>'Pivot Table'!$A$19:$A$27</c:f>
              <c:strCache>
                <c:ptCount val="9"/>
                <c:pt idx="0">
                  <c:v>Ambassador/Minister</c:v>
                </c:pt>
                <c:pt idx="1">
                  <c:v>Business</c:v>
                </c:pt>
                <c:pt idx="2">
                  <c:v>Former President</c:v>
                </c:pt>
                <c:pt idx="3">
                  <c:v>Governor</c:v>
                </c:pt>
                <c:pt idx="4">
                  <c:v>Military</c:v>
                </c:pt>
                <c:pt idx="5">
                  <c:v>Representative</c:v>
                </c:pt>
                <c:pt idx="6">
                  <c:v>Secretary</c:v>
                </c:pt>
                <c:pt idx="7">
                  <c:v>Senator</c:v>
                </c:pt>
                <c:pt idx="8">
                  <c:v>Vice President</c:v>
                </c:pt>
              </c:strCache>
            </c:strRef>
          </c:cat>
          <c:val>
            <c:numRef>
              <c:f>'Pivot Table'!$B$19:$B$27</c:f>
              <c:numCache>
                <c:formatCode>General</c:formatCode>
                <c:ptCount val="9"/>
                <c:pt idx="0">
                  <c:v>2</c:v>
                </c:pt>
                <c:pt idx="1">
                  <c:v>1</c:v>
                </c:pt>
                <c:pt idx="2">
                  <c:v>1</c:v>
                </c:pt>
                <c:pt idx="3">
                  <c:v>10</c:v>
                </c:pt>
                <c:pt idx="4">
                  <c:v>5</c:v>
                </c:pt>
                <c:pt idx="5">
                  <c:v>2</c:v>
                </c:pt>
                <c:pt idx="6">
                  <c:v>5</c:v>
                </c:pt>
                <c:pt idx="7">
                  <c:v>5</c:v>
                </c:pt>
                <c:pt idx="8">
                  <c:v>14</c:v>
                </c:pt>
              </c:numCache>
            </c:numRef>
          </c:val>
          <c:extLst>
            <c:ext xmlns:c16="http://schemas.microsoft.com/office/drawing/2014/chart" uri="{C3380CC4-5D6E-409C-BE32-E72D297353CC}">
              <c16:uniqueId val="{00000000-E7BE-B141-9C4D-6C282D59D543}"/>
            </c:ext>
          </c:extLst>
        </c:ser>
        <c:dLbls>
          <c:showLegendKey val="0"/>
          <c:showVal val="0"/>
          <c:showCatName val="0"/>
          <c:showSerName val="0"/>
          <c:showPercent val="0"/>
          <c:showBubbleSize val="0"/>
        </c:dLbls>
        <c:gapWidth val="219"/>
        <c:overlap val="-27"/>
        <c:axId val="1480755728"/>
        <c:axId val="1463707232"/>
      </c:barChart>
      <c:catAx>
        <c:axId val="14807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3707232"/>
        <c:crosses val="autoZero"/>
        <c:auto val="1"/>
        <c:lblAlgn val="ctr"/>
        <c:lblOffset val="100"/>
        <c:noMultiLvlLbl val="0"/>
      </c:catAx>
      <c:valAx>
        <c:axId val="146370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075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a:t>
            </a:r>
            <a:r>
              <a:rPr lang="en-US" baseline="0"/>
              <a:t> Position Century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bg2">
              <a:lumMod val="75000"/>
            </a:schemeClr>
          </a:solidFill>
          <a:ln w="19050">
            <a:solidFill>
              <a:schemeClr val="lt1"/>
            </a:solidFill>
          </a:ln>
          <a:effectLst/>
        </c:spPr>
      </c:pivotFmt>
      <c:pivotFmt>
        <c:idx val="4"/>
        <c:spPr>
          <a:solidFill>
            <a:srgbClr val="FFC000"/>
          </a:solidFill>
          <a:ln w="19050">
            <a:solidFill>
              <a:schemeClr val="lt1"/>
            </a:solidFill>
          </a:ln>
          <a:effectLst/>
        </c:spPr>
      </c:pivotFmt>
      <c:pivotFmt>
        <c:idx val="5"/>
        <c:spPr>
          <a:solidFill>
            <a:schemeClr val="tx1"/>
          </a:solidFill>
          <a:ln w="19050">
            <a:solidFill>
              <a:schemeClr val="lt1"/>
            </a:solidFill>
          </a:ln>
          <a:effectLst/>
        </c:spPr>
      </c:pivotFmt>
    </c:pivotFmts>
    <c:plotArea>
      <c:layout/>
      <c:pieChart>
        <c:varyColors val="1"/>
        <c:ser>
          <c:idx val="0"/>
          <c:order val="0"/>
          <c:tx>
            <c:strRef>
              <c:f>'Pivot Table'!$B$36</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5-86F6-B043-8CB5-2CD19A2822A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86F6-B043-8CB5-2CD19A2822A2}"/>
              </c:ext>
            </c:extLst>
          </c:dPt>
          <c:dPt>
            <c:idx val="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4-86F6-B043-8CB5-2CD19A2822A2}"/>
              </c:ext>
            </c:extLst>
          </c:dPt>
          <c:dPt>
            <c:idx val="3"/>
            <c:bubble3D val="0"/>
            <c:spPr>
              <a:solidFill>
                <a:schemeClr val="tx1"/>
              </a:solidFill>
              <a:ln w="19050">
                <a:solidFill>
                  <a:schemeClr val="lt1"/>
                </a:solidFill>
              </a:ln>
              <a:effectLst/>
            </c:spPr>
            <c:extLst>
              <c:ext xmlns:c16="http://schemas.microsoft.com/office/drawing/2014/chart" uri="{C3380CC4-5D6E-409C-BE32-E72D297353CC}">
                <c16:uniqueId val="{00000006-86F6-B043-8CB5-2CD19A2822A2}"/>
              </c:ext>
            </c:extLst>
          </c:dPt>
          <c:dPt>
            <c:idx val="4"/>
            <c:bubble3D val="0"/>
            <c:spPr>
              <a:solidFill>
                <a:srgbClr val="2E41FF"/>
              </a:solidFill>
              <a:ln w="19050">
                <a:solidFill>
                  <a:schemeClr val="lt1"/>
                </a:solidFill>
              </a:ln>
              <a:effectLst/>
            </c:spPr>
            <c:extLst>
              <c:ext xmlns:c16="http://schemas.microsoft.com/office/drawing/2014/chart" uri="{C3380CC4-5D6E-409C-BE32-E72D297353CC}">
                <c16:uniqueId val="{00000002-86F6-B043-8CB5-2CD19A2822A2}"/>
              </c:ext>
            </c:extLst>
          </c:dPt>
          <c:cat>
            <c:strRef>
              <c:f>'Pivot Table'!$A$37:$A$41</c:f>
              <c:strCache>
                <c:ptCount val="5"/>
                <c:pt idx="0">
                  <c:v>18th century</c:v>
                </c:pt>
                <c:pt idx="1">
                  <c:v>19th century</c:v>
                </c:pt>
                <c:pt idx="2">
                  <c:v>20th century</c:v>
                </c:pt>
                <c:pt idx="3">
                  <c:v>21th century</c:v>
                </c:pt>
                <c:pt idx="4">
                  <c:v>NA</c:v>
                </c:pt>
              </c:strCache>
            </c:strRef>
          </c:cat>
          <c:val>
            <c:numRef>
              <c:f>'Pivot Table'!$B$37:$B$41</c:f>
              <c:numCache>
                <c:formatCode>General</c:formatCode>
                <c:ptCount val="5"/>
                <c:pt idx="0">
                  <c:v>1</c:v>
                </c:pt>
                <c:pt idx="1">
                  <c:v>17</c:v>
                </c:pt>
                <c:pt idx="2">
                  <c:v>13</c:v>
                </c:pt>
                <c:pt idx="3">
                  <c:v>1</c:v>
                </c:pt>
                <c:pt idx="4">
                  <c:v>13</c:v>
                </c:pt>
              </c:numCache>
            </c:numRef>
          </c:val>
          <c:extLst>
            <c:ext xmlns:c16="http://schemas.microsoft.com/office/drawing/2014/chart" uri="{C3380CC4-5D6E-409C-BE32-E72D297353CC}">
              <c16:uniqueId val="{00000000-86F6-B043-8CB5-2CD19A2822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Table'!$A$46</c:f>
              <c:strCache>
                <c:ptCount val="1"/>
                <c:pt idx="0">
                  <c:v>Min. of Salary</c:v>
                </c:pt>
              </c:strCache>
            </c:strRef>
          </c:tx>
          <c:spPr>
            <a:solidFill>
              <a:srgbClr val="FF0000"/>
            </a:solidFill>
            <a:ln>
              <a:noFill/>
            </a:ln>
            <a:effectLst/>
          </c:spPr>
          <c:invertIfNegative val="0"/>
          <c:cat>
            <c:strRef>
              <c:f>'Pivot Table'!$A$47</c:f>
              <c:strCache>
                <c:ptCount val="1"/>
                <c:pt idx="0">
                  <c:v>Total</c:v>
                </c:pt>
              </c:strCache>
            </c:strRef>
          </c:cat>
          <c:val>
            <c:numRef>
              <c:f>'Pivot Table'!$A$47</c:f>
              <c:numCache>
                <c:formatCode>0</c:formatCode>
                <c:ptCount val="1"/>
                <c:pt idx="0">
                  <c:v>5000</c:v>
                </c:pt>
              </c:numCache>
            </c:numRef>
          </c:val>
          <c:extLst>
            <c:ext xmlns:c16="http://schemas.microsoft.com/office/drawing/2014/chart" uri="{C3380CC4-5D6E-409C-BE32-E72D297353CC}">
              <c16:uniqueId val="{00000000-BC8C-AA42-8C4C-83E9B7F41771}"/>
            </c:ext>
          </c:extLst>
        </c:ser>
        <c:ser>
          <c:idx val="1"/>
          <c:order val="1"/>
          <c:tx>
            <c:strRef>
              <c:f>'Pivot Table'!$B$46</c:f>
              <c:strCache>
                <c:ptCount val="1"/>
                <c:pt idx="0">
                  <c:v>Max. of Salary</c:v>
                </c:pt>
              </c:strCache>
            </c:strRef>
          </c:tx>
          <c:spPr>
            <a:solidFill>
              <a:srgbClr val="2E41FF"/>
            </a:solidFill>
            <a:ln>
              <a:noFill/>
            </a:ln>
            <a:effectLst/>
          </c:spPr>
          <c:invertIfNegative val="0"/>
          <c:cat>
            <c:strRef>
              <c:f>'Pivot Table'!$A$47</c:f>
              <c:strCache>
                <c:ptCount val="1"/>
                <c:pt idx="0">
                  <c:v>Total</c:v>
                </c:pt>
              </c:strCache>
            </c:strRef>
          </c:cat>
          <c:val>
            <c:numRef>
              <c:f>'Pivot Table'!$B$47</c:f>
              <c:numCache>
                <c:formatCode>0</c:formatCode>
                <c:ptCount val="1"/>
                <c:pt idx="0">
                  <c:v>405000</c:v>
                </c:pt>
              </c:numCache>
            </c:numRef>
          </c:val>
          <c:extLst>
            <c:ext xmlns:c16="http://schemas.microsoft.com/office/drawing/2014/chart" uri="{C3380CC4-5D6E-409C-BE32-E72D297353CC}">
              <c16:uniqueId val="{00000001-BC8C-AA42-8C4C-83E9B7F41771}"/>
            </c:ext>
          </c:extLst>
        </c:ser>
        <c:dLbls>
          <c:showLegendKey val="0"/>
          <c:showVal val="0"/>
          <c:showCatName val="0"/>
          <c:showSerName val="0"/>
          <c:showPercent val="0"/>
          <c:showBubbleSize val="0"/>
        </c:dLbls>
        <c:gapWidth val="219"/>
        <c:axId val="1485877728"/>
        <c:axId val="1461120192"/>
      </c:barChart>
      <c:catAx>
        <c:axId val="148587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1120192"/>
        <c:crosses val="autoZero"/>
        <c:auto val="1"/>
        <c:lblAlgn val="ctr"/>
        <c:lblOffset val="100"/>
        <c:noMultiLvlLbl val="0"/>
      </c:catAx>
      <c:valAx>
        <c:axId val="14611201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587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Table!PivotTable5</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c:f>
              <c:strCache>
                <c:ptCount val="1"/>
                <c:pt idx="0">
                  <c:v>Min. of Salary</c:v>
                </c:pt>
              </c:strCache>
            </c:strRef>
          </c:tx>
          <c:spPr>
            <a:solidFill>
              <a:srgbClr val="FF0000"/>
            </a:solidFill>
            <a:ln>
              <a:noFill/>
            </a:ln>
            <a:effectLst/>
          </c:spPr>
          <c:invertIfNegative val="0"/>
          <c:cat>
            <c:strRef>
              <c:f>'Pivot Table'!$A$52:$A$57</c:f>
              <c:strCache>
                <c:ptCount val="6"/>
                <c:pt idx="0">
                  <c:v>Democratic</c:v>
                </c:pt>
                <c:pt idx="1">
                  <c:v>Democratic Republican</c:v>
                </c:pt>
                <c:pt idx="2">
                  <c:v>Federalist</c:v>
                </c:pt>
                <c:pt idx="3">
                  <c:v>Nonpartisan</c:v>
                </c:pt>
                <c:pt idx="4">
                  <c:v>Republican</c:v>
                </c:pt>
                <c:pt idx="5">
                  <c:v>Whig</c:v>
                </c:pt>
              </c:strCache>
            </c:strRef>
          </c:cat>
          <c:val>
            <c:numRef>
              <c:f>'Pivot Table'!$B$52:$B$57</c:f>
              <c:numCache>
                <c:formatCode>0</c:formatCode>
                <c:ptCount val="6"/>
                <c:pt idx="0">
                  <c:v>35000</c:v>
                </c:pt>
                <c:pt idx="1">
                  <c:v>15000</c:v>
                </c:pt>
                <c:pt idx="2">
                  <c:v>10000</c:v>
                </c:pt>
                <c:pt idx="3">
                  <c:v>5000</c:v>
                </c:pt>
                <c:pt idx="4">
                  <c:v>95000</c:v>
                </c:pt>
                <c:pt idx="5">
                  <c:v>45000</c:v>
                </c:pt>
              </c:numCache>
            </c:numRef>
          </c:val>
          <c:extLst>
            <c:ext xmlns:c16="http://schemas.microsoft.com/office/drawing/2014/chart" uri="{C3380CC4-5D6E-409C-BE32-E72D297353CC}">
              <c16:uniqueId val="{00000000-D7FD-F645-8EF2-24BF46392251}"/>
            </c:ext>
          </c:extLst>
        </c:ser>
        <c:ser>
          <c:idx val="1"/>
          <c:order val="1"/>
          <c:tx>
            <c:strRef>
              <c:f>'Pivot Table'!$C$51</c:f>
              <c:strCache>
                <c:ptCount val="1"/>
                <c:pt idx="0">
                  <c:v>Max. of Salary</c:v>
                </c:pt>
              </c:strCache>
            </c:strRef>
          </c:tx>
          <c:spPr>
            <a:solidFill>
              <a:srgbClr val="2E41FF"/>
            </a:solidFill>
            <a:ln>
              <a:noFill/>
            </a:ln>
            <a:effectLst/>
          </c:spPr>
          <c:invertIfNegative val="0"/>
          <c:cat>
            <c:strRef>
              <c:f>'Pivot Table'!$A$52:$A$57</c:f>
              <c:strCache>
                <c:ptCount val="6"/>
                <c:pt idx="0">
                  <c:v>Democratic</c:v>
                </c:pt>
                <c:pt idx="1">
                  <c:v>Democratic Republican</c:v>
                </c:pt>
                <c:pt idx="2">
                  <c:v>Federalist</c:v>
                </c:pt>
                <c:pt idx="3">
                  <c:v>Nonpartisan</c:v>
                </c:pt>
                <c:pt idx="4">
                  <c:v>Republican</c:v>
                </c:pt>
                <c:pt idx="5">
                  <c:v>Whig</c:v>
                </c:pt>
              </c:strCache>
            </c:strRef>
          </c:cat>
          <c:val>
            <c:numRef>
              <c:f>'Pivot Table'!$C$52:$C$57</c:f>
              <c:numCache>
                <c:formatCode>0</c:formatCode>
                <c:ptCount val="6"/>
                <c:pt idx="0">
                  <c:v>395000</c:v>
                </c:pt>
                <c:pt idx="1">
                  <c:v>30000</c:v>
                </c:pt>
                <c:pt idx="2">
                  <c:v>10000</c:v>
                </c:pt>
                <c:pt idx="3">
                  <c:v>5000</c:v>
                </c:pt>
                <c:pt idx="4">
                  <c:v>405000</c:v>
                </c:pt>
                <c:pt idx="5">
                  <c:v>65000</c:v>
                </c:pt>
              </c:numCache>
            </c:numRef>
          </c:val>
          <c:extLst>
            <c:ext xmlns:c16="http://schemas.microsoft.com/office/drawing/2014/chart" uri="{C3380CC4-5D6E-409C-BE32-E72D297353CC}">
              <c16:uniqueId val="{00000001-D7FD-F645-8EF2-24BF46392251}"/>
            </c:ext>
          </c:extLst>
        </c:ser>
        <c:dLbls>
          <c:showLegendKey val="0"/>
          <c:showVal val="0"/>
          <c:showCatName val="0"/>
          <c:showSerName val="0"/>
          <c:showPercent val="0"/>
          <c:showBubbleSize val="0"/>
        </c:dLbls>
        <c:gapWidth val="150"/>
        <c:axId val="1362182336"/>
        <c:axId val="1504835600"/>
      </c:barChart>
      <c:catAx>
        <c:axId val="13621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04835600"/>
        <c:crosses val="autoZero"/>
        <c:auto val="1"/>
        <c:lblAlgn val="ctr"/>
        <c:lblOffset val="100"/>
        <c:noMultiLvlLbl val="0"/>
      </c:catAx>
      <c:valAx>
        <c:axId val="1504835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218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Table'!$A$61</c:f>
              <c:strCache>
                <c:ptCount val="1"/>
                <c:pt idx="0">
                  <c:v>Total</c:v>
                </c:pt>
              </c:strCache>
            </c:strRef>
          </c:tx>
          <c:spPr>
            <a:solidFill>
              <a:srgbClr val="2E41FF"/>
            </a:solidFill>
            <a:ln>
              <a:noFill/>
            </a:ln>
            <a:effectLst/>
          </c:spPr>
          <c:invertIfNegative val="0"/>
          <c:cat>
            <c:strRef>
              <c:f>'Pivot Table'!$A$62</c:f>
              <c:strCache>
                <c:ptCount val="1"/>
                <c:pt idx="0">
                  <c:v>Total</c:v>
                </c:pt>
              </c:strCache>
            </c:strRef>
          </c:cat>
          <c:val>
            <c:numRef>
              <c:f>'Pivot Table'!$A$62</c:f>
              <c:numCache>
                <c:formatCode>0</c:formatCode>
                <c:ptCount val="1"/>
                <c:pt idx="0">
                  <c:v>178111.11111111112</c:v>
                </c:pt>
              </c:numCache>
            </c:numRef>
          </c:val>
          <c:extLst>
            <c:ext xmlns:c16="http://schemas.microsoft.com/office/drawing/2014/chart" uri="{C3380CC4-5D6E-409C-BE32-E72D297353CC}">
              <c16:uniqueId val="{00000000-1506-5B45-825D-63AE197EB77C}"/>
            </c:ext>
          </c:extLst>
        </c:ser>
        <c:dLbls>
          <c:showLegendKey val="0"/>
          <c:showVal val="0"/>
          <c:showCatName val="0"/>
          <c:showSerName val="0"/>
          <c:showPercent val="0"/>
          <c:showBubbleSize val="0"/>
        </c:dLbls>
        <c:gapWidth val="150"/>
        <c:axId val="1079137696"/>
        <c:axId val="1102122064"/>
      </c:barChart>
      <c:catAx>
        <c:axId val="10791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02122064"/>
        <c:crosses val="autoZero"/>
        <c:auto val="1"/>
        <c:lblAlgn val="ctr"/>
        <c:lblOffset val="100"/>
        <c:noMultiLvlLbl val="0"/>
      </c:catAx>
      <c:valAx>
        <c:axId val="1102122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913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Table'!$B$66</c:f>
              <c:strCache>
                <c:ptCount val="1"/>
                <c:pt idx="0">
                  <c:v>Total</c:v>
                </c:pt>
              </c:strCache>
            </c:strRef>
          </c:tx>
          <c:spPr>
            <a:solidFill>
              <a:srgbClr val="2E41FF"/>
            </a:solidFill>
            <a:ln>
              <a:noFill/>
            </a:ln>
            <a:effectLst/>
          </c:spPr>
          <c:invertIfNegative val="0"/>
          <c:cat>
            <c:strRef>
              <c:f>'Pivot Table'!$A$67:$A$72</c:f>
              <c:strCache>
                <c:ptCount val="6"/>
                <c:pt idx="0">
                  <c:v>Democratic</c:v>
                </c:pt>
                <c:pt idx="1">
                  <c:v>Democratic Republican</c:v>
                </c:pt>
                <c:pt idx="2">
                  <c:v>Federalist</c:v>
                </c:pt>
                <c:pt idx="3">
                  <c:v>Nonpartisan</c:v>
                </c:pt>
                <c:pt idx="4">
                  <c:v>Republican</c:v>
                </c:pt>
                <c:pt idx="5">
                  <c:v>Whig</c:v>
                </c:pt>
              </c:strCache>
            </c:strRef>
          </c:cat>
          <c:val>
            <c:numRef>
              <c:f>'Pivot Table'!$B$67:$B$72</c:f>
              <c:numCache>
                <c:formatCode>0</c:formatCode>
                <c:ptCount val="6"/>
                <c:pt idx="0">
                  <c:v>199062.5</c:v>
                </c:pt>
                <c:pt idx="1">
                  <c:v>22500</c:v>
                </c:pt>
                <c:pt idx="2">
                  <c:v>10000</c:v>
                </c:pt>
                <c:pt idx="3">
                  <c:v>5000</c:v>
                </c:pt>
                <c:pt idx="4">
                  <c:v>237105.26315789475</c:v>
                </c:pt>
                <c:pt idx="5">
                  <c:v>55000</c:v>
                </c:pt>
              </c:numCache>
            </c:numRef>
          </c:val>
          <c:extLst>
            <c:ext xmlns:c16="http://schemas.microsoft.com/office/drawing/2014/chart" uri="{C3380CC4-5D6E-409C-BE32-E72D297353CC}">
              <c16:uniqueId val="{00000000-EAA4-AC46-8F79-4A2DFB7A3F43}"/>
            </c:ext>
          </c:extLst>
        </c:ser>
        <c:dLbls>
          <c:showLegendKey val="0"/>
          <c:showVal val="0"/>
          <c:showCatName val="0"/>
          <c:showSerName val="0"/>
          <c:showPercent val="0"/>
          <c:showBubbleSize val="0"/>
        </c:dLbls>
        <c:gapWidth val="150"/>
        <c:axId val="1306091392"/>
        <c:axId val="1552465808"/>
      </c:barChart>
      <c:catAx>
        <c:axId val="130609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52465808"/>
        <c:crosses val="autoZero"/>
        <c:auto val="1"/>
        <c:lblAlgn val="ctr"/>
        <c:lblOffset val="100"/>
        <c:noMultiLvlLbl val="0"/>
      </c:catAx>
      <c:valAx>
        <c:axId val="1552465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060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a:t>
            </a:r>
            <a:r>
              <a:rPr lang="en-GB" baseline="0"/>
              <a:t>imum and Minimum Salary by Party</a:t>
            </a:r>
            <a:endParaRPr lang="en-GB"/>
          </a:p>
        </c:rich>
      </c:tx>
      <c:layout>
        <c:manualLayout>
          <c:xMode val="edge"/>
          <c:yMode val="edge"/>
          <c:x val="0.1769359808284833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82762752482026"/>
          <c:y val="0.11063600572655691"/>
          <c:w val="0.51537658336186243"/>
          <c:h val="0.80426306370794565"/>
        </c:manualLayout>
      </c:layout>
      <c:barChart>
        <c:barDir val="bar"/>
        <c:grouping val="clustered"/>
        <c:varyColors val="0"/>
        <c:ser>
          <c:idx val="0"/>
          <c:order val="0"/>
          <c:tx>
            <c:strRef>
              <c:f>'Pivot Table'!$B$51</c:f>
              <c:strCache>
                <c:ptCount val="1"/>
                <c:pt idx="0">
                  <c:v>Min. of Salary</c:v>
                </c:pt>
              </c:strCache>
            </c:strRef>
          </c:tx>
          <c:spPr>
            <a:solidFill>
              <a:srgbClr val="FF0000"/>
            </a:solidFill>
            <a:ln>
              <a:noFill/>
            </a:ln>
            <a:effectLst/>
          </c:spPr>
          <c:invertIfNegative val="0"/>
          <c:cat>
            <c:strRef>
              <c:f>'Pivot Table'!$A$52:$A$57</c:f>
              <c:strCache>
                <c:ptCount val="6"/>
                <c:pt idx="0">
                  <c:v>Democratic</c:v>
                </c:pt>
                <c:pt idx="1">
                  <c:v>Democratic Republican</c:v>
                </c:pt>
                <c:pt idx="2">
                  <c:v>Federalist</c:v>
                </c:pt>
                <c:pt idx="3">
                  <c:v>Nonpartisan</c:v>
                </c:pt>
                <c:pt idx="4">
                  <c:v>Republican</c:v>
                </c:pt>
                <c:pt idx="5">
                  <c:v>Whig</c:v>
                </c:pt>
              </c:strCache>
            </c:strRef>
          </c:cat>
          <c:val>
            <c:numRef>
              <c:f>'Pivot Table'!$B$52:$B$57</c:f>
              <c:numCache>
                <c:formatCode>0</c:formatCode>
                <c:ptCount val="6"/>
                <c:pt idx="0">
                  <c:v>35000</c:v>
                </c:pt>
                <c:pt idx="1">
                  <c:v>15000</c:v>
                </c:pt>
                <c:pt idx="2">
                  <c:v>10000</c:v>
                </c:pt>
                <c:pt idx="3">
                  <c:v>5000</c:v>
                </c:pt>
                <c:pt idx="4">
                  <c:v>95000</c:v>
                </c:pt>
                <c:pt idx="5">
                  <c:v>45000</c:v>
                </c:pt>
              </c:numCache>
            </c:numRef>
          </c:val>
          <c:extLst>
            <c:ext xmlns:c16="http://schemas.microsoft.com/office/drawing/2014/chart" uri="{C3380CC4-5D6E-409C-BE32-E72D297353CC}">
              <c16:uniqueId val="{00000000-A485-EA4A-A44F-2C1ECA2CEC60}"/>
            </c:ext>
          </c:extLst>
        </c:ser>
        <c:ser>
          <c:idx val="1"/>
          <c:order val="1"/>
          <c:tx>
            <c:strRef>
              <c:f>'Pivot Table'!$C$51</c:f>
              <c:strCache>
                <c:ptCount val="1"/>
                <c:pt idx="0">
                  <c:v>Max. of Salary</c:v>
                </c:pt>
              </c:strCache>
            </c:strRef>
          </c:tx>
          <c:spPr>
            <a:solidFill>
              <a:srgbClr val="2E41FF"/>
            </a:solidFill>
            <a:ln>
              <a:noFill/>
            </a:ln>
            <a:effectLst/>
          </c:spPr>
          <c:invertIfNegative val="0"/>
          <c:cat>
            <c:strRef>
              <c:f>'Pivot Table'!$A$52:$A$57</c:f>
              <c:strCache>
                <c:ptCount val="6"/>
                <c:pt idx="0">
                  <c:v>Democratic</c:v>
                </c:pt>
                <c:pt idx="1">
                  <c:v>Democratic Republican</c:v>
                </c:pt>
                <c:pt idx="2">
                  <c:v>Federalist</c:v>
                </c:pt>
                <c:pt idx="3">
                  <c:v>Nonpartisan</c:v>
                </c:pt>
                <c:pt idx="4">
                  <c:v>Republican</c:v>
                </c:pt>
                <c:pt idx="5">
                  <c:v>Whig</c:v>
                </c:pt>
              </c:strCache>
            </c:strRef>
          </c:cat>
          <c:val>
            <c:numRef>
              <c:f>'Pivot Table'!$C$52:$C$57</c:f>
              <c:numCache>
                <c:formatCode>0</c:formatCode>
                <c:ptCount val="6"/>
                <c:pt idx="0">
                  <c:v>395000</c:v>
                </c:pt>
                <c:pt idx="1">
                  <c:v>30000</c:v>
                </c:pt>
                <c:pt idx="2">
                  <c:v>10000</c:v>
                </c:pt>
                <c:pt idx="3">
                  <c:v>5000</c:v>
                </c:pt>
                <c:pt idx="4">
                  <c:v>405000</c:v>
                </c:pt>
                <c:pt idx="5">
                  <c:v>65000</c:v>
                </c:pt>
              </c:numCache>
            </c:numRef>
          </c:val>
          <c:extLst>
            <c:ext xmlns:c16="http://schemas.microsoft.com/office/drawing/2014/chart" uri="{C3380CC4-5D6E-409C-BE32-E72D297353CC}">
              <c16:uniqueId val="{00000001-A485-EA4A-A44F-2C1ECA2CEC60}"/>
            </c:ext>
          </c:extLst>
        </c:ser>
        <c:dLbls>
          <c:showLegendKey val="0"/>
          <c:showVal val="0"/>
          <c:showCatName val="0"/>
          <c:showSerName val="0"/>
          <c:showPercent val="0"/>
          <c:showBubbleSize val="0"/>
        </c:dLbls>
        <c:gapWidth val="150"/>
        <c:axId val="1362182336"/>
        <c:axId val="1504835600"/>
      </c:barChart>
      <c:catAx>
        <c:axId val="136218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04835600"/>
        <c:crosses val="autoZero"/>
        <c:auto val="1"/>
        <c:lblAlgn val="ctr"/>
        <c:lblOffset val="100"/>
        <c:noMultiLvlLbl val="0"/>
      </c:catAx>
      <c:valAx>
        <c:axId val="15048356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6218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 Presidents Report.xlsx]Pivot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Party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E41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Table'!$B$66</c:f>
              <c:strCache>
                <c:ptCount val="1"/>
                <c:pt idx="0">
                  <c:v>Total</c:v>
                </c:pt>
              </c:strCache>
            </c:strRef>
          </c:tx>
          <c:spPr>
            <a:solidFill>
              <a:srgbClr val="2E41FF"/>
            </a:solidFill>
            <a:ln>
              <a:noFill/>
            </a:ln>
            <a:effectLst/>
          </c:spPr>
          <c:invertIfNegative val="0"/>
          <c:cat>
            <c:strRef>
              <c:f>'Pivot Table'!$A$67:$A$72</c:f>
              <c:strCache>
                <c:ptCount val="6"/>
                <c:pt idx="0">
                  <c:v>Democratic</c:v>
                </c:pt>
                <c:pt idx="1">
                  <c:v>Democratic Republican</c:v>
                </c:pt>
                <c:pt idx="2">
                  <c:v>Federalist</c:v>
                </c:pt>
                <c:pt idx="3">
                  <c:v>Nonpartisan</c:v>
                </c:pt>
                <c:pt idx="4">
                  <c:v>Republican</c:v>
                </c:pt>
                <c:pt idx="5">
                  <c:v>Whig</c:v>
                </c:pt>
              </c:strCache>
            </c:strRef>
          </c:cat>
          <c:val>
            <c:numRef>
              <c:f>'Pivot Table'!$B$67:$B$72</c:f>
              <c:numCache>
                <c:formatCode>0</c:formatCode>
                <c:ptCount val="6"/>
                <c:pt idx="0">
                  <c:v>199062.5</c:v>
                </c:pt>
                <c:pt idx="1">
                  <c:v>22500</c:v>
                </c:pt>
                <c:pt idx="2">
                  <c:v>10000</c:v>
                </c:pt>
                <c:pt idx="3">
                  <c:v>5000</c:v>
                </c:pt>
                <c:pt idx="4">
                  <c:v>237105.26315789475</c:v>
                </c:pt>
                <c:pt idx="5">
                  <c:v>55000</c:v>
                </c:pt>
              </c:numCache>
            </c:numRef>
          </c:val>
          <c:extLst>
            <c:ext xmlns:c16="http://schemas.microsoft.com/office/drawing/2014/chart" uri="{C3380CC4-5D6E-409C-BE32-E72D297353CC}">
              <c16:uniqueId val="{00000000-10D8-6546-8BC5-F3F4C6F1DD51}"/>
            </c:ext>
          </c:extLst>
        </c:ser>
        <c:dLbls>
          <c:showLegendKey val="0"/>
          <c:showVal val="0"/>
          <c:showCatName val="0"/>
          <c:showSerName val="0"/>
          <c:showPercent val="0"/>
          <c:showBubbleSize val="0"/>
        </c:dLbls>
        <c:gapWidth val="150"/>
        <c:axId val="1306091392"/>
        <c:axId val="1552465808"/>
      </c:barChart>
      <c:catAx>
        <c:axId val="130609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52465808"/>
        <c:crosses val="autoZero"/>
        <c:auto val="1"/>
        <c:lblAlgn val="ctr"/>
        <c:lblOffset val="100"/>
        <c:noMultiLvlLbl val="0"/>
      </c:catAx>
      <c:valAx>
        <c:axId val="15524658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060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546100</xdr:colOff>
      <xdr:row>0</xdr:row>
      <xdr:rowOff>171450</xdr:rowOff>
    </xdr:from>
    <xdr:to>
      <xdr:col>6</xdr:col>
      <xdr:colOff>812800</xdr:colOff>
      <xdr:row>13</xdr:row>
      <xdr:rowOff>114300</xdr:rowOff>
    </xdr:to>
    <xdr:graphicFrame macro="">
      <xdr:nvGraphicFramePr>
        <xdr:cNvPr id="2" name="Chart 1">
          <a:extLst>
            <a:ext uri="{FF2B5EF4-FFF2-40B4-BE49-F238E27FC236}">
              <a16:creationId xmlns:a16="http://schemas.microsoft.com/office/drawing/2014/main" id="{9D1BD8AD-DCB2-E20D-3D84-7D75BCFEE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14</xdr:row>
      <xdr:rowOff>95250</xdr:rowOff>
    </xdr:from>
    <xdr:to>
      <xdr:col>6</xdr:col>
      <xdr:colOff>812800</xdr:colOff>
      <xdr:row>27</xdr:row>
      <xdr:rowOff>12700</xdr:rowOff>
    </xdr:to>
    <xdr:graphicFrame macro="">
      <xdr:nvGraphicFramePr>
        <xdr:cNvPr id="3" name="Chart 2">
          <a:extLst>
            <a:ext uri="{FF2B5EF4-FFF2-40B4-BE49-F238E27FC236}">
              <a16:creationId xmlns:a16="http://schemas.microsoft.com/office/drawing/2014/main" id="{BE719A45-6ED8-F87C-5DBC-9536E3D5B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558800</xdr:colOff>
      <xdr:row>27</xdr:row>
      <xdr:rowOff>171450</xdr:rowOff>
    </xdr:from>
    <xdr:to>
      <xdr:col>6</xdr:col>
      <xdr:colOff>850900</xdr:colOff>
      <xdr:row>39</xdr:row>
      <xdr:rowOff>165100</xdr:rowOff>
    </xdr:to>
    <xdr:graphicFrame macro="">
      <xdr:nvGraphicFramePr>
        <xdr:cNvPr id="5" name="Chart 4">
          <a:extLst>
            <a:ext uri="{FF2B5EF4-FFF2-40B4-BE49-F238E27FC236}">
              <a16:creationId xmlns:a16="http://schemas.microsoft.com/office/drawing/2014/main" id="{93D6158C-8D1B-DD4D-E812-402B46D68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546100</xdr:colOff>
      <xdr:row>40</xdr:row>
      <xdr:rowOff>82550</xdr:rowOff>
    </xdr:from>
    <xdr:to>
      <xdr:col>6</xdr:col>
      <xdr:colOff>889000</xdr:colOff>
      <xdr:row>50</xdr:row>
      <xdr:rowOff>127000</xdr:rowOff>
    </xdr:to>
    <xdr:graphicFrame macro="">
      <xdr:nvGraphicFramePr>
        <xdr:cNvPr id="6" name="Chart 5">
          <a:extLst>
            <a:ext uri="{FF2B5EF4-FFF2-40B4-BE49-F238E27FC236}">
              <a16:creationId xmlns:a16="http://schemas.microsoft.com/office/drawing/2014/main" id="{1A4F1CCE-5876-5949-E262-AB50473AA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552450</xdr:colOff>
      <xdr:row>51</xdr:row>
      <xdr:rowOff>31750</xdr:rowOff>
    </xdr:from>
    <xdr:to>
      <xdr:col>6</xdr:col>
      <xdr:colOff>742950</xdr:colOff>
      <xdr:row>63</xdr:row>
      <xdr:rowOff>228600</xdr:rowOff>
    </xdr:to>
    <xdr:graphicFrame macro="">
      <xdr:nvGraphicFramePr>
        <xdr:cNvPr id="8" name="Chart 7">
          <a:extLst>
            <a:ext uri="{FF2B5EF4-FFF2-40B4-BE49-F238E27FC236}">
              <a16:creationId xmlns:a16="http://schemas.microsoft.com/office/drawing/2014/main" id="{C978723D-FC98-AC8F-0BDB-F03B12DAB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539750</xdr:colOff>
      <xdr:row>64</xdr:row>
      <xdr:rowOff>120650</xdr:rowOff>
    </xdr:from>
    <xdr:to>
      <xdr:col>6</xdr:col>
      <xdr:colOff>730250</xdr:colOff>
      <xdr:row>79</xdr:row>
      <xdr:rowOff>6350</xdr:rowOff>
    </xdr:to>
    <xdr:graphicFrame macro="">
      <xdr:nvGraphicFramePr>
        <xdr:cNvPr id="9" name="Chart 8">
          <a:extLst>
            <a:ext uri="{FF2B5EF4-FFF2-40B4-BE49-F238E27FC236}">
              <a16:creationId xmlns:a16="http://schemas.microsoft.com/office/drawing/2014/main" id="{9F0359CD-0118-5DCB-4739-E261361AE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539750</xdr:colOff>
      <xdr:row>79</xdr:row>
      <xdr:rowOff>57150</xdr:rowOff>
    </xdr:from>
    <xdr:to>
      <xdr:col>6</xdr:col>
      <xdr:colOff>730250</xdr:colOff>
      <xdr:row>93</xdr:row>
      <xdr:rowOff>133350</xdr:rowOff>
    </xdr:to>
    <xdr:graphicFrame macro="">
      <xdr:nvGraphicFramePr>
        <xdr:cNvPr id="10" name="Chart 9">
          <a:extLst>
            <a:ext uri="{FF2B5EF4-FFF2-40B4-BE49-F238E27FC236}">
              <a16:creationId xmlns:a16="http://schemas.microsoft.com/office/drawing/2014/main" id="{5796FEA6-6E9E-06C3-38B2-460FAE37D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50800</xdr:rowOff>
    </xdr:from>
    <xdr:to>
      <xdr:col>18</xdr:col>
      <xdr:colOff>673100</xdr:colOff>
      <xdr:row>11</xdr:row>
      <xdr:rowOff>139700</xdr:rowOff>
    </xdr:to>
    <xdr:sp macro="" textlink="">
      <xdr:nvSpPr>
        <xdr:cNvPr id="2" name="Rectangle 1">
          <a:extLst>
            <a:ext uri="{FF2B5EF4-FFF2-40B4-BE49-F238E27FC236}">
              <a16:creationId xmlns:a16="http://schemas.microsoft.com/office/drawing/2014/main" id="{13632C39-4272-6026-42C8-F577DE0C23BD}"/>
            </a:ext>
          </a:extLst>
        </xdr:cNvPr>
        <xdr:cNvSpPr/>
      </xdr:nvSpPr>
      <xdr:spPr>
        <a:xfrm>
          <a:off x="0" y="50800"/>
          <a:ext cx="15532100" cy="2184400"/>
        </a:xfrm>
        <a:prstGeom prst="rect">
          <a:avLst/>
        </a:prstGeom>
        <a:solidFill>
          <a:srgbClr val="2E41FF"/>
        </a:solidFill>
        <a:effectLst>
          <a:innerShdw blurRad="63500" dist="50800" dir="108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457200</xdr:colOff>
      <xdr:row>9</xdr:row>
      <xdr:rowOff>101600</xdr:rowOff>
    </xdr:from>
    <xdr:to>
      <xdr:col>8</xdr:col>
      <xdr:colOff>635000</xdr:colOff>
      <xdr:row>36</xdr:row>
      <xdr:rowOff>25400</xdr:rowOff>
    </xdr:to>
    <xdr:sp macro="" textlink="">
      <xdr:nvSpPr>
        <xdr:cNvPr id="3" name="Rectangle 2">
          <a:extLst>
            <a:ext uri="{FF2B5EF4-FFF2-40B4-BE49-F238E27FC236}">
              <a16:creationId xmlns:a16="http://schemas.microsoft.com/office/drawing/2014/main" id="{5B92143F-87BA-EA1B-0E0F-B279D4E7EB8F}"/>
            </a:ext>
          </a:extLst>
        </xdr:cNvPr>
        <xdr:cNvSpPr/>
      </xdr:nvSpPr>
      <xdr:spPr>
        <a:xfrm>
          <a:off x="2108200" y="1816100"/>
          <a:ext cx="5130800" cy="5067300"/>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685800</xdr:colOff>
      <xdr:row>9</xdr:row>
      <xdr:rowOff>88900</xdr:rowOff>
    </xdr:from>
    <xdr:to>
      <xdr:col>13</xdr:col>
      <xdr:colOff>622300</xdr:colOff>
      <xdr:row>20</xdr:row>
      <xdr:rowOff>101600</xdr:rowOff>
    </xdr:to>
    <xdr:sp macro="" textlink="">
      <xdr:nvSpPr>
        <xdr:cNvPr id="4" name="Rectangle 3">
          <a:extLst>
            <a:ext uri="{FF2B5EF4-FFF2-40B4-BE49-F238E27FC236}">
              <a16:creationId xmlns:a16="http://schemas.microsoft.com/office/drawing/2014/main" id="{7E762A92-F594-0F4C-A41E-4455E04A60D5}"/>
            </a:ext>
          </a:extLst>
        </xdr:cNvPr>
        <xdr:cNvSpPr/>
      </xdr:nvSpPr>
      <xdr:spPr>
        <a:xfrm>
          <a:off x="7289800" y="1803400"/>
          <a:ext cx="4064000" cy="2108200"/>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660400</xdr:colOff>
      <xdr:row>9</xdr:row>
      <xdr:rowOff>88900</xdr:rowOff>
    </xdr:from>
    <xdr:to>
      <xdr:col>18</xdr:col>
      <xdr:colOff>622300</xdr:colOff>
      <xdr:row>20</xdr:row>
      <xdr:rowOff>88900</xdr:rowOff>
    </xdr:to>
    <xdr:sp macro="" textlink="">
      <xdr:nvSpPr>
        <xdr:cNvPr id="5" name="Rectangle 4">
          <a:extLst>
            <a:ext uri="{FF2B5EF4-FFF2-40B4-BE49-F238E27FC236}">
              <a16:creationId xmlns:a16="http://schemas.microsoft.com/office/drawing/2014/main" id="{5D983C0A-BE4E-AB4B-8A78-1AD136722D30}"/>
            </a:ext>
          </a:extLst>
        </xdr:cNvPr>
        <xdr:cNvSpPr/>
      </xdr:nvSpPr>
      <xdr:spPr>
        <a:xfrm>
          <a:off x="11391900" y="1803400"/>
          <a:ext cx="4089400" cy="2095500"/>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698500</xdr:colOff>
      <xdr:row>20</xdr:row>
      <xdr:rowOff>152400</xdr:rowOff>
    </xdr:from>
    <xdr:to>
      <xdr:col>18</xdr:col>
      <xdr:colOff>635000</xdr:colOff>
      <xdr:row>36</xdr:row>
      <xdr:rowOff>38100</xdr:rowOff>
    </xdr:to>
    <xdr:sp macro="" textlink="">
      <xdr:nvSpPr>
        <xdr:cNvPr id="6" name="Rectangle 5">
          <a:extLst>
            <a:ext uri="{FF2B5EF4-FFF2-40B4-BE49-F238E27FC236}">
              <a16:creationId xmlns:a16="http://schemas.microsoft.com/office/drawing/2014/main" id="{BAB638D2-A795-B440-ACB4-CD54BE74A6D7}"/>
            </a:ext>
          </a:extLst>
        </xdr:cNvPr>
        <xdr:cNvSpPr/>
      </xdr:nvSpPr>
      <xdr:spPr>
        <a:xfrm>
          <a:off x="7302500" y="3962400"/>
          <a:ext cx="8191500" cy="2933700"/>
        </a:xfrm>
        <a:prstGeom prst="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469900</xdr:colOff>
      <xdr:row>9</xdr:row>
      <xdr:rowOff>101600</xdr:rowOff>
    </xdr:from>
    <xdr:to>
      <xdr:col>8</xdr:col>
      <xdr:colOff>635000</xdr:colOff>
      <xdr:row>23</xdr:row>
      <xdr:rowOff>114300</xdr:rowOff>
    </xdr:to>
    <xdr:graphicFrame macro="">
      <xdr:nvGraphicFramePr>
        <xdr:cNvPr id="8" name="Chart 7">
          <a:extLst>
            <a:ext uri="{FF2B5EF4-FFF2-40B4-BE49-F238E27FC236}">
              <a16:creationId xmlns:a16="http://schemas.microsoft.com/office/drawing/2014/main" id="{7B6D3631-721D-FD49-9CEF-5526E8FC7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23</xdr:row>
      <xdr:rowOff>127000</xdr:rowOff>
    </xdr:from>
    <xdr:to>
      <xdr:col>8</xdr:col>
      <xdr:colOff>635000</xdr:colOff>
      <xdr:row>36</xdr:row>
      <xdr:rowOff>50800</xdr:rowOff>
    </xdr:to>
    <xdr:graphicFrame macro="">
      <xdr:nvGraphicFramePr>
        <xdr:cNvPr id="9" name="Chart 8">
          <a:extLst>
            <a:ext uri="{FF2B5EF4-FFF2-40B4-BE49-F238E27FC236}">
              <a16:creationId xmlns:a16="http://schemas.microsoft.com/office/drawing/2014/main" id="{0A2DD738-3F84-364D-B10A-D0A9C963F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685800</xdr:colOff>
      <xdr:row>9</xdr:row>
      <xdr:rowOff>88900</xdr:rowOff>
    </xdr:from>
    <xdr:to>
      <xdr:col>13</xdr:col>
      <xdr:colOff>698500</xdr:colOff>
      <xdr:row>20</xdr:row>
      <xdr:rowOff>114300</xdr:rowOff>
    </xdr:to>
    <xdr:graphicFrame macro="">
      <xdr:nvGraphicFramePr>
        <xdr:cNvPr id="10" name="Chart 9">
          <a:extLst>
            <a:ext uri="{FF2B5EF4-FFF2-40B4-BE49-F238E27FC236}">
              <a16:creationId xmlns:a16="http://schemas.microsoft.com/office/drawing/2014/main" id="{6223BFCF-71B0-2F44-83C9-239F4E85C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685800</xdr:colOff>
      <xdr:row>9</xdr:row>
      <xdr:rowOff>88900</xdr:rowOff>
    </xdr:from>
    <xdr:to>
      <xdr:col>18</xdr:col>
      <xdr:colOff>660400</xdr:colOff>
      <xdr:row>20</xdr:row>
      <xdr:rowOff>127000</xdr:rowOff>
    </xdr:to>
    <xdr:graphicFrame macro="">
      <xdr:nvGraphicFramePr>
        <xdr:cNvPr id="11" name="Chart 10">
          <a:extLst>
            <a:ext uri="{FF2B5EF4-FFF2-40B4-BE49-F238E27FC236}">
              <a16:creationId xmlns:a16="http://schemas.microsoft.com/office/drawing/2014/main" id="{AE215E2B-AB05-204D-B4EB-FF51DFFA4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698500</xdr:colOff>
      <xdr:row>20</xdr:row>
      <xdr:rowOff>152400</xdr:rowOff>
    </xdr:from>
    <xdr:to>
      <xdr:col>13</xdr:col>
      <xdr:colOff>698500</xdr:colOff>
      <xdr:row>36</xdr:row>
      <xdr:rowOff>38100</xdr:rowOff>
    </xdr:to>
    <xdr:graphicFrame macro="">
      <xdr:nvGraphicFramePr>
        <xdr:cNvPr id="12" name="Chart 11">
          <a:extLst>
            <a:ext uri="{FF2B5EF4-FFF2-40B4-BE49-F238E27FC236}">
              <a16:creationId xmlns:a16="http://schemas.microsoft.com/office/drawing/2014/main" id="{D24FB746-B8A8-0042-B7B9-9C62E9AF7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711200</xdr:colOff>
      <xdr:row>20</xdr:row>
      <xdr:rowOff>165100</xdr:rowOff>
    </xdr:from>
    <xdr:to>
      <xdr:col>18</xdr:col>
      <xdr:colOff>622300</xdr:colOff>
      <xdr:row>36</xdr:row>
      <xdr:rowOff>25400</xdr:rowOff>
    </xdr:to>
    <xdr:graphicFrame macro="">
      <xdr:nvGraphicFramePr>
        <xdr:cNvPr id="13" name="Chart 12">
          <a:extLst>
            <a:ext uri="{FF2B5EF4-FFF2-40B4-BE49-F238E27FC236}">
              <a16:creationId xmlns:a16="http://schemas.microsoft.com/office/drawing/2014/main" id="{1AF40DCC-AFDE-CA4E-BF79-7BB23A7A5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76200</xdr:colOff>
      <xdr:row>17</xdr:row>
      <xdr:rowOff>177801</xdr:rowOff>
    </xdr:from>
    <xdr:to>
      <xdr:col>2</xdr:col>
      <xdr:colOff>431800</xdr:colOff>
      <xdr:row>26</xdr:row>
      <xdr:rowOff>38100</xdr:rowOff>
    </xdr:to>
    <mc:AlternateContent xmlns:mc="http://schemas.openxmlformats.org/markup-compatibility/2006" xmlns:a14="http://schemas.microsoft.com/office/drawing/2010/main">
      <mc:Choice Requires="a14">
        <xdr:graphicFrame macro="">
          <xdr:nvGraphicFramePr>
            <xdr:cNvPr id="14" name="Party">
              <a:extLst>
                <a:ext uri="{FF2B5EF4-FFF2-40B4-BE49-F238E27FC236}">
                  <a16:creationId xmlns:a16="http://schemas.microsoft.com/office/drawing/2014/main" id="{B165477F-A12D-0F57-04BE-1283B7B14C93}"/>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76200" y="3416301"/>
              <a:ext cx="2006600" cy="1574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177800</xdr:colOff>
      <xdr:row>1</xdr:row>
      <xdr:rowOff>114300</xdr:rowOff>
    </xdr:from>
    <xdr:to>
      <xdr:col>6</xdr:col>
      <xdr:colOff>647700</xdr:colOff>
      <xdr:row>6</xdr:row>
      <xdr:rowOff>25400</xdr:rowOff>
    </xdr:to>
    <xdr:sp macro="" textlink="">
      <xdr:nvSpPr>
        <xdr:cNvPr id="16" name="TextBox 15">
          <a:extLst>
            <a:ext uri="{FF2B5EF4-FFF2-40B4-BE49-F238E27FC236}">
              <a16:creationId xmlns:a16="http://schemas.microsoft.com/office/drawing/2014/main" id="{0BB69DA4-D9B8-FCA7-116A-8AF5A0917D73}"/>
            </a:ext>
          </a:extLst>
        </xdr:cNvPr>
        <xdr:cNvSpPr txBox="1"/>
      </xdr:nvSpPr>
      <xdr:spPr>
        <a:xfrm>
          <a:off x="1003300" y="304800"/>
          <a:ext cx="4597400" cy="86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rgbClr val="EE283A"/>
              </a:solidFill>
            </a:rPr>
            <a:t>U.S</a:t>
          </a:r>
          <a:r>
            <a:rPr lang="en-GB" sz="2800" b="1" baseline="0">
              <a:solidFill>
                <a:srgbClr val="EE283A"/>
              </a:solidFill>
            </a:rPr>
            <a:t> Presidents Dashboard</a:t>
          </a:r>
          <a:endParaRPr lang="en-GB" sz="2800" b="1">
            <a:solidFill>
              <a:srgbClr val="EE283A"/>
            </a:solidFill>
          </a:endParaRPr>
        </a:p>
      </xdr:txBody>
    </xdr:sp>
    <xdr:clientData/>
  </xdr:twoCellAnchor>
  <xdr:twoCellAnchor editAs="oneCell">
    <xdr:from>
      <xdr:col>0</xdr:col>
      <xdr:colOff>76200</xdr:colOff>
      <xdr:row>26</xdr:row>
      <xdr:rowOff>76200</xdr:rowOff>
    </xdr:from>
    <xdr:to>
      <xdr:col>2</xdr:col>
      <xdr:colOff>419100</xdr:colOff>
      <xdr:row>36</xdr:row>
      <xdr:rowOff>63500</xdr:rowOff>
    </xdr:to>
    <mc:AlternateContent xmlns:mc="http://schemas.openxmlformats.org/markup-compatibility/2006" xmlns:a14="http://schemas.microsoft.com/office/drawing/2010/main">
      <mc:Choice Requires="a14">
        <xdr:graphicFrame macro="">
          <xdr:nvGraphicFramePr>
            <xdr:cNvPr id="17" name="President">
              <a:extLst>
                <a:ext uri="{FF2B5EF4-FFF2-40B4-BE49-F238E27FC236}">
                  <a16:creationId xmlns:a16="http://schemas.microsoft.com/office/drawing/2014/main" id="{9AF824E1-FC81-35CF-BA38-B6C5818217B5}"/>
                </a:ext>
              </a:extLst>
            </xdr:cNvPr>
            <xdr:cNvGraphicFramePr/>
          </xdr:nvGraphicFramePr>
          <xdr:xfrm>
            <a:off x="0" y="0"/>
            <a:ext cx="0" cy="0"/>
          </xdr:xfrm>
          <a:graphic>
            <a:graphicData uri="http://schemas.microsoft.com/office/drawing/2010/slicer">
              <sle:slicer xmlns:sle="http://schemas.microsoft.com/office/drawing/2010/slicer" name="President"/>
            </a:graphicData>
          </a:graphic>
        </xdr:graphicFrame>
      </mc:Choice>
      <mc:Fallback xmlns="">
        <xdr:sp macro="" textlink="">
          <xdr:nvSpPr>
            <xdr:cNvPr id="0" name=""/>
            <xdr:cNvSpPr>
              <a:spLocks noTextEdit="1"/>
            </xdr:cNvSpPr>
          </xdr:nvSpPr>
          <xdr:spPr>
            <a:xfrm>
              <a:off x="76200" y="5029200"/>
              <a:ext cx="1993900" cy="189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88901</xdr:rowOff>
    </xdr:from>
    <xdr:to>
      <xdr:col>2</xdr:col>
      <xdr:colOff>444500</xdr:colOff>
      <xdr:row>17</xdr:row>
      <xdr:rowOff>152400</xdr:rowOff>
    </xdr:to>
    <mc:AlternateContent xmlns:mc="http://schemas.openxmlformats.org/markup-compatibility/2006" xmlns:a14="http://schemas.microsoft.com/office/drawing/2010/main">
      <mc:Choice Requires="a14">
        <xdr:graphicFrame macro="">
          <xdr:nvGraphicFramePr>
            <xdr:cNvPr id="7" name="Prior Position Category">
              <a:extLst>
                <a:ext uri="{FF2B5EF4-FFF2-40B4-BE49-F238E27FC236}">
                  <a16:creationId xmlns:a16="http://schemas.microsoft.com/office/drawing/2014/main" id="{83BEC0E5-29FB-6568-72AD-90BF32D12C62}"/>
                </a:ext>
              </a:extLst>
            </xdr:cNvPr>
            <xdr:cNvGraphicFramePr/>
          </xdr:nvGraphicFramePr>
          <xdr:xfrm>
            <a:off x="0" y="0"/>
            <a:ext cx="0" cy="0"/>
          </xdr:xfrm>
          <a:graphic>
            <a:graphicData uri="http://schemas.microsoft.com/office/drawing/2010/slicer">
              <sle:slicer xmlns:sle="http://schemas.microsoft.com/office/drawing/2010/slicer" name="Prior Position Category"/>
            </a:graphicData>
          </a:graphic>
        </xdr:graphicFrame>
      </mc:Choice>
      <mc:Fallback xmlns="">
        <xdr:sp macro="" textlink="">
          <xdr:nvSpPr>
            <xdr:cNvPr id="0" name=""/>
            <xdr:cNvSpPr>
              <a:spLocks noTextEdit="1"/>
            </xdr:cNvSpPr>
          </xdr:nvSpPr>
          <xdr:spPr>
            <a:xfrm>
              <a:off x="76200" y="1803401"/>
              <a:ext cx="2019300" cy="1587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215900</xdr:colOff>
      <xdr:row>5</xdr:row>
      <xdr:rowOff>12700</xdr:rowOff>
    </xdr:from>
    <xdr:ext cx="184731" cy="264560"/>
    <xdr:sp macro="" textlink="">
      <xdr:nvSpPr>
        <xdr:cNvPr id="18" name="TextBox 17">
          <a:extLst>
            <a:ext uri="{FF2B5EF4-FFF2-40B4-BE49-F238E27FC236}">
              <a16:creationId xmlns:a16="http://schemas.microsoft.com/office/drawing/2014/main" id="{1775B5C7-09BC-EDBB-57C5-B7DA9E521FCE}"/>
            </a:ext>
          </a:extLst>
        </xdr:cNvPr>
        <xdr:cNvSpPr txBox="1"/>
      </xdr:nvSpPr>
      <xdr:spPr>
        <a:xfrm>
          <a:off x="1866900" y="96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812800</xdr:colOff>
      <xdr:row>4</xdr:row>
      <xdr:rowOff>88900</xdr:rowOff>
    </xdr:from>
    <xdr:to>
      <xdr:col>10</xdr:col>
      <xdr:colOff>355600</xdr:colOff>
      <xdr:row>7</xdr:row>
      <xdr:rowOff>177800</xdr:rowOff>
    </xdr:to>
    <xdr:sp macro="" textlink="">
      <xdr:nvSpPr>
        <xdr:cNvPr id="20" name="TextBox 19">
          <a:extLst>
            <a:ext uri="{FF2B5EF4-FFF2-40B4-BE49-F238E27FC236}">
              <a16:creationId xmlns:a16="http://schemas.microsoft.com/office/drawing/2014/main" id="{0CA406E7-5C55-D54A-A6A2-42E04A8D7397}"/>
            </a:ext>
          </a:extLst>
        </xdr:cNvPr>
        <xdr:cNvSpPr txBox="1"/>
      </xdr:nvSpPr>
      <xdr:spPr>
        <a:xfrm>
          <a:off x="812800" y="850900"/>
          <a:ext cx="7797800" cy="66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0">
              <a:solidFill>
                <a:schemeClr val="bg1"/>
              </a:solidFill>
            </a:rPr>
            <a:t>Insights</a:t>
          </a:r>
          <a:r>
            <a:rPr lang="en-GB" sz="1800" b="0" baseline="0">
              <a:solidFill>
                <a:schemeClr val="bg1"/>
              </a:solidFill>
            </a:rPr>
            <a:t> into the US Presidents Salaries, Parties, and Pathways to Power</a:t>
          </a:r>
          <a:endParaRPr lang="en-GB" sz="1800" b="0">
            <a:solidFill>
              <a:schemeClr val="bg1"/>
            </a:solidFill>
          </a:endParaRPr>
        </a:p>
      </xdr:txBody>
    </xdr:sp>
    <xdr:clientData/>
  </xdr:twoCellAnchor>
  <xdr:twoCellAnchor editAs="oneCell">
    <xdr:from>
      <xdr:col>14</xdr:col>
      <xdr:colOff>736600</xdr:colOff>
      <xdr:row>1</xdr:row>
      <xdr:rowOff>88901</xdr:rowOff>
    </xdr:from>
    <xdr:to>
      <xdr:col>18</xdr:col>
      <xdr:colOff>495300</xdr:colOff>
      <xdr:row>8</xdr:row>
      <xdr:rowOff>127000</xdr:rowOff>
    </xdr:to>
    <xdr:pic>
      <xdr:nvPicPr>
        <xdr:cNvPr id="23" name="Picture 22">
          <a:extLst>
            <a:ext uri="{FF2B5EF4-FFF2-40B4-BE49-F238E27FC236}">
              <a16:creationId xmlns:a16="http://schemas.microsoft.com/office/drawing/2014/main" id="{AE58EEA6-CD1E-9747-0C21-1B613D286EE5}"/>
            </a:ext>
          </a:extLst>
        </xdr:cNvPr>
        <xdr:cNvPicPr>
          <a:picLocks noChangeAspect="1"/>
        </xdr:cNvPicPr>
      </xdr:nvPicPr>
      <xdr:blipFill>
        <a:blip xmlns:r="http://schemas.openxmlformats.org/officeDocument/2006/relationships" r:embed="rId7"/>
        <a:stretch>
          <a:fillRect/>
        </a:stretch>
      </xdr:blipFill>
      <xdr:spPr>
        <a:xfrm>
          <a:off x="12293600" y="279401"/>
          <a:ext cx="3060700" cy="13715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5.995813773145" createdVersion="8" refreshedVersion="8" minRefreshableVersion="3" recordCount="45" xr:uid="{56945E7F-17D8-FA43-96BE-E5D6A42D524B}">
  <cacheSource type="worksheet">
    <worksheetSource ref="A1:K46" sheet="US_Presidents Excel Tutorial Da"/>
  </cacheSource>
  <cacheFields count="11">
    <cacheField name="S.No." numFmtId="0">
      <sharedItems containsSemiMixedTypes="0" containsString="0" containsNumber="1" containsInteger="1" minValue="1" maxValue="45"/>
    </cacheField>
    <cacheField name="President" numFmtId="0">
      <sharedItems count="44">
        <s v="George Washington"/>
        <s v="John Adams"/>
        <s v="Thomas Jefferson"/>
        <s v="James Madison"/>
        <s v="James Monroe"/>
        <s v="John Quincy Adams"/>
        <s v="Andrew Jackson"/>
        <s v="Martin Van Buren"/>
        <s v="William Henry Harrison"/>
        <s v="John Tyler"/>
        <s v="James K. Polk"/>
        <s v="Zachary Taylor"/>
        <s v="Millard Fillmore"/>
        <s v="Franklin Pierce"/>
        <s v="James Buchanan"/>
        <s v="Abraham Lincoln"/>
        <s v="Andrew Johnson"/>
        <s v="Ulysses S. Grant"/>
        <s v="Rutherford B. Hayes"/>
        <s v="James A. Garfield"/>
        <s v="Chester A. Arthur"/>
        <s v="Grover Cleveland"/>
        <s v="Benjamin Harrison"/>
        <s v="William Mckinley"/>
        <s v="Theodore Roosevelt"/>
        <s v="William Howard Taft"/>
        <s v="Woodrow Wilson"/>
        <s v="Warren G. Harding"/>
        <s v="Calvin Coolidge"/>
        <s v="Herbert Hoover"/>
        <s v="Franklin D. Roosevelt"/>
        <s v="Harry S. Truman"/>
        <s v="Dwight D. Eisenhower"/>
        <s v="John F. Kennedy"/>
        <s v="Lyndon B. Johnson"/>
        <s v="Richard Nixon"/>
        <s v="Gerald Ford"/>
        <s v="Jimmy Carter"/>
        <s v="Ronald Reagan"/>
        <s v="George H. W. Bush"/>
        <s v="Bill Clinton"/>
        <s v="George W. Bush"/>
        <s v="Barack Obama"/>
        <s v="Donald Trump"/>
      </sharedItems>
    </cacheField>
    <cacheField name="Prior Position" numFmtId="0">
      <sharedItems count="45">
        <s v="Commander-in-Chief  of the  Continental Army   "/>
        <s v="1st  Vice President of the United States"/>
        <s v="2nd  Vice President of the United States"/>
        <s v="5th  United States Secretary of State   "/>
        <s v="7th  United States Secretary of State   "/>
        <s v="8th  United States Secretary of State   "/>
        <s v="U.S. Senator  from  Tennessee   "/>
        <s v="8th  Vice President of the United States"/>
        <s v="United States Minister to Colombia   "/>
        <s v="10th  Vice President of the United States"/>
        <s v="9th  Governor of Tennessee   "/>
        <s v="Major General  of the  1st Infantry Regiment   United States Army   "/>
        <s v="12th  Vice President of the United States"/>
        <s v="Brigadier General  of the  9th Infantry   United States Army   "/>
        <s v="United States Minister  to the   Court of St James's   "/>
        <s v="U.S. Representative  for  Illinois' 7th District   "/>
        <s v="16th  Vice President of the United States"/>
        <s v="Commanding General  of the U.S. Army   "/>
        <s v="29th &amp; 32nd  Governor of Ohio   "/>
        <s v="U.S. Representative  for  Ohio's 19th District   "/>
        <s v="20th  Vice President of the United States"/>
        <s v="28th  Governor of New York   "/>
        <s v="U.S. Senator  from  Indiana   "/>
        <s v="22nd  President of the United States   "/>
        <s v="39th  Governor of Ohio   "/>
        <s v="25th  Vice President of the United States"/>
        <s v="42nd  United States Secretary of War   "/>
        <s v="34th  Governor of New Jersey   "/>
        <s v="U.S. Senator   from  Ohio   "/>
        <s v="29th  Vice President of the United States"/>
        <s v="3rd  United States Secretary of Commerce   "/>
        <s v="44th  Governor of New York   "/>
        <s v="34th  Vice President of the United States"/>
        <s v="Supreme Allied Commander Europe   "/>
        <s v="U.S. Senator  from  Massachusetts   "/>
        <s v="37th  Vice President of the United States"/>
        <s v="36th  Vice President of the United States   "/>
        <s v="40th  Vice President of the United States"/>
        <s v="76th  Governor of Georgia   "/>
        <s v="33rd  Governor of California   "/>
        <s v="43rd  Vice President of the United States"/>
        <s v="40th &amp; 42nd  Governor of Arkansas   "/>
        <s v="46th  Governor of Texas   "/>
        <s v="U.S. Senator  from  Illinois   "/>
        <s v="Chairman of the Trump Organization   "/>
      </sharedItems>
    </cacheField>
    <cacheField name="Prior Position Tenure" numFmtId="0">
      <sharedItems count="33">
        <s v="1775 - 1783"/>
        <s v="NA"/>
        <s v="1801 - 1809"/>
        <s v="1811 - 1817"/>
        <s v="1817 - 1825"/>
        <s v="1823 - 1825"/>
        <s v="1828 - 1829"/>
        <s v="1839 - 1841"/>
        <s v="1846 - 1849"/>
        <s v="1847 - 1848"/>
        <s v="1853 - 1856"/>
        <s v="1847 - 1849"/>
        <s v="1864 - 1869"/>
        <s v="1868 - 1872 ; 1876 - 1877"/>
        <s v="1863 - 1881"/>
        <s v="1883 - 1885"/>
        <s v="1881 - 1887"/>
        <s v="1885 - 1889"/>
        <s v="1892 - 1896"/>
        <s v="1904 - 1908"/>
        <s v="1911 - 1913"/>
        <s v="1915 - 1921"/>
        <s v="1921 - 1928"/>
        <s v="1929 - 1932"/>
        <s v="1949 - 1952"/>
        <s v="1953 - 1960"/>
        <s v="1953 - 1961"/>
        <s v="1971 - 1975"/>
        <s v="1967 - 1975"/>
        <s v="1979 - 1981 ; 1983 - 1992"/>
        <s v="1995 - 2000"/>
        <s v="2005 - 2008"/>
        <s v="1971 - present"/>
      </sharedItems>
    </cacheField>
    <cacheField name="Prior Position Century" numFmtId="0">
      <sharedItems count="5">
        <s v="18th century"/>
        <s v="NA"/>
        <s v="19th century"/>
        <s v="20th century"/>
        <s v="21th century"/>
      </sharedItems>
    </cacheField>
    <cacheField name="Prior Position Category" numFmtId="0">
      <sharedItems count="9">
        <s v="Military"/>
        <s v="Vice President"/>
        <s v="Secretary"/>
        <s v="Senator"/>
        <s v="Ambassador/Minister"/>
        <s v="Governor"/>
        <s v="Representative"/>
        <s v="Former President"/>
        <s v="Business"/>
      </sharedItems>
    </cacheField>
    <cacheField name="Party" numFmtId="0">
      <sharedItems count="6">
        <s v="Nonpartisan"/>
        <s v="Federalist"/>
        <s v="Democratic Republican"/>
        <s v="Democratic"/>
        <s v="Whig"/>
        <s v="Republican"/>
      </sharedItems>
    </cacheField>
    <cacheField name="Vice" numFmtId="0">
      <sharedItems/>
    </cacheField>
    <cacheField name="Salary" numFmtId="1">
      <sharedItems containsSemiMixedTypes="0" containsString="0" containsNumber="1" containsInteger="1" minValue="5000" maxValue="405000" count="45">
        <n v="5000"/>
        <n v="10000"/>
        <n v="15000"/>
        <n v="20000"/>
        <n v="25000"/>
        <n v="30000"/>
        <n v="35000"/>
        <n v="40000"/>
        <n v="45000"/>
        <n v="50000"/>
        <n v="55000"/>
        <n v="60000"/>
        <n v="65000"/>
        <n v="75000"/>
        <n v="85000"/>
        <n v="95000"/>
        <n v="105000"/>
        <n v="115000"/>
        <n v="125000"/>
        <n v="135000"/>
        <n v="145000"/>
        <n v="155000"/>
        <n v="165000"/>
        <n v="175000"/>
        <n v="185000"/>
        <n v="195000"/>
        <n v="205000"/>
        <n v="225000"/>
        <n v="235000"/>
        <n v="245000"/>
        <n v="255000"/>
        <n v="265000"/>
        <n v="275000"/>
        <n v="285000"/>
        <n v="295000"/>
        <n v="305000"/>
        <n v="315000"/>
        <n v="325000"/>
        <n v="335000"/>
        <n v="345000"/>
        <n v="355000"/>
        <n v="365000"/>
        <n v="375000"/>
        <n v="395000"/>
        <n v="405000"/>
      </sharedItems>
    </cacheField>
    <cacheField name="Date Updated" numFmtId="14">
      <sharedItems containsSemiMixedTypes="0" containsNonDate="0" containsDate="1" containsString="0" minDate="2021-07-14T00:00:00" maxDate="2021-07-15T00:00:00"/>
    </cacheField>
    <cacheField name="Date Created" numFmtId="14">
      <sharedItems containsSemiMixedTypes="0" containsNonDate="0" containsDate="1" containsString="0" minDate="2012-03-04T00:00:00" maxDate="2020-02-02T00:00:00"/>
    </cacheField>
  </cacheFields>
  <extLst>
    <ext xmlns:x14="http://schemas.microsoft.com/office/spreadsheetml/2009/9/main" uri="{725AE2AE-9491-48be-B2B4-4EB974FC3084}">
      <x14:pivotCacheDefinition pivotCacheId="1333672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x v="0"/>
    <x v="0"/>
    <x v="0"/>
    <x v="0"/>
    <x v="0"/>
    <x v="0"/>
    <s v="John Adams"/>
    <x v="0"/>
    <d v="2021-07-14T00:00:00"/>
    <d v="2012-03-04T00:00:00"/>
  </r>
  <r>
    <n v="2"/>
    <x v="1"/>
    <x v="1"/>
    <x v="1"/>
    <x v="1"/>
    <x v="1"/>
    <x v="1"/>
    <s v="Thomas Jefferson"/>
    <x v="1"/>
    <d v="2021-07-14T00:00:00"/>
    <d v="2012-03-04T00:00:00"/>
  </r>
  <r>
    <n v="3"/>
    <x v="2"/>
    <x v="2"/>
    <x v="1"/>
    <x v="1"/>
    <x v="1"/>
    <x v="2"/>
    <s v="Aaron Burr"/>
    <x v="2"/>
    <d v="2021-07-14T00:00:00"/>
    <d v="2012-03-04T00:00:00"/>
  </r>
  <r>
    <n v="4"/>
    <x v="3"/>
    <x v="3"/>
    <x v="2"/>
    <x v="2"/>
    <x v="2"/>
    <x v="2"/>
    <s v="George Clinton"/>
    <x v="3"/>
    <d v="2021-07-14T00:00:00"/>
    <d v="2012-03-04T00:00:00"/>
  </r>
  <r>
    <n v="5"/>
    <x v="4"/>
    <x v="4"/>
    <x v="3"/>
    <x v="2"/>
    <x v="2"/>
    <x v="2"/>
    <s v="Daniel D. Tompkins"/>
    <x v="4"/>
    <d v="2021-07-14T00:00:00"/>
    <d v="2012-03-04T00:00:00"/>
  </r>
  <r>
    <n v="6"/>
    <x v="5"/>
    <x v="5"/>
    <x v="4"/>
    <x v="2"/>
    <x v="2"/>
    <x v="2"/>
    <s v="John C. Calhoun"/>
    <x v="5"/>
    <d v="2021-07-14T00:00:00"/>
    <d v="2012-03-04T00:00:00"/>
  </r>
  <r>
    <n v="7"/>
    <x v="6"/>
    <x v="6"/>
    <x v="5"/>
    <x v="2"/>
    <x v="3"/>
    <x v="3"/>
    <s v="John C. Calhoun"/>
    <x v="6"/>
    <d v="2021-07-14T00:00:00"/>
    <d v="2012-03-04T00:00:00"/>
  </r>
  <r>
    <n v="8"/>
    <x v="7"/>
    <x v="7"/>
    <x v="1"/>
    <x v="1"/>
    <x v="1"/>
    <x v="3"/>
    <s v="Richard Mentor Johnson"/>
    <x v="7"/>
    <d v="2021-07-14T00:00:00"/>
    <d v="2012-03-04T00:00:00"/>
  </r>
  <r>
    <n v="9"/>
    <x v="8"/>
    <x v="8"/>
    <x v="6"/>
    <x v="2"/>
    <x v="4"/>
    <x v="4"/>
    <s v="John Tyler"/>
    <x v="8"/>
    <d v="2021-07-14T00:00:00"/>
    <d v="2012-03-04T00:00:00"/>
  </r>
  <r>
    <n v="10"/>
    <x v="9"/>
    <x v="9"/>
    <x v="1"/>
    <x v="1"/>
    <x v="1"/>
    <x v="4"/>
    <s v="Office Vacant"/>
    <x v="9"/>
    <d v="2021-07-14T00:00:00"/>
    <d v="2012-03-04T00:00:00"/>
  </r>
  <r>
    <n v="11"/>
    <x v="10"/>
    <x v="10"/>
    <x v="7"/>
    <x v="2"/>
    <x v="5"/>
    <x v="3"/>
    <s v="George M. Dallas"/>
    <x v="10"/>
    <d v="2021-07-14T00:00:00"/>
    <d v="2012-03-04T00:00:00"/>
  </r>
  <r>
    <n v="12"/>
    <x v="11"/>
    <x v="11"/>
    <x v="8"/>
    <x v="2"/>
    <x v="0"/>
    <x v="4"/>
    <s v="Millard Fillmore"/>
    <x v="11"/>
    <d v="2021-07-14T00:00:00"/>
    <d v="2012-03-04T00:00:00"/>
  </r>
  <r>
    <n v="13"/>
    <x v="12"/>
    <x v="12"/>
    <x v="1"/>
    <x v="1"/>
    <x v="1"/>
    <x v="4"/>
    <s v="Office Vacant"/>
    <x v="12"/>
    <d v="2021-07-14T00:00:00"/>
    <d v="2012-03-04T00:00:00"/>
  </r>
  <r>
    <n v="14"/>
    <x v="13"/>
    <x v="13"/>
    <x v="9"/>
    <x v="2"/>
    <x v="0"/>
    <x v="3"/>
    <s v="William R. King"/>
    <x v="13"/>
    <d v="2021-07-14T00:00:00"/>
    <d v="2012-03-04T00:00:00"/>
  </r>
  <r>
    <n v="15"/>
    <x v="14"/>
    <x v="14"/>
    <x v="10"/>
    <x v="2"/>
    <x v="4"/>
    <x v="3"/>
    <s v="John C. Breckinridge"/>
    <x v="14"/>
    <d v="2021-07-14T00:00:00"/>
    <d v="2012-03-04T00:00:00"/>
  </r>
  <r>
    <n v="16"/>
    <x v="15"/>
    <x v="15"/>
    <x v="11"/>
    <x v="2"/>
    <x v="6"/>
    <x v="5"/>
    <s v="Hannibal Hamlin"/>
    <x v="15"/>
    <d v="2021-07-14T00:00:00"/>
    <d v="2012-03-04T00:00:00"/>
  </r>
  <r>
    <n v="17"/>
    <x v="16"/>
    <x v="16"/>
    <x v="1"/>
    <x v="1"/>
    <x v="1"/>
    <x v="3"/>
    <s v="Office Vacant"/>
    <x v="16"/>
    <d v="2021-07-14T00:00:00"/>
    <d v="2012-03-04T00:00:00"/>
  </r>
  <r>
    <n v="18"/>
    <x v="17"/>
    <x v="17"/>
    <x v="12"/>
    <x v="2"/>
    <x v="0"/>
    <x v="5"/>
    <s v="Schuyler Colfax"/>
    <x v="17"/>
    <d v="2021-07-14T00:00:00"/>
    <d v="2012-03-04T00:00:00"/>
  </r>
  <r>
    <n v="19"/>
    <x v="18"/>
    <x v="18"/>
    <x v="13"/>
    <x v="2"/>
    <x v="5"/>
    <x v="5"/>
    <s v="William A. Wheeler"/>
    <x v="18"/>
    <d v="2021-07-14T00:00:00"/>
    <d v="2012-03-04T00:00:00"/>
  </r>
  <r>
    <n v="20"/>
    <x v="19"/>
    <x v="19"/>
    <x v="14"/>
    <x v="2"/>
    <x v="6"/>
    <x v="5"/>
    <s v="Chester A. Arthur"/>
    <x v="19"/>
    <d v="2021-07-14T00:00:00"/>
    <d v="2012-03-04T00:00:00"/>
  </r>
  <r>
    <n v="21"/>
    <x v="20"/>
    <x v="20"/>
    <x v="1"/>
    <x v="1"/>
    <x v="1"/>
    <x v="5"/>
    <s v="Office Vacant"/>
    <x v="20"/>
    <d v="2021-07-14T00:00:00"/>
    <d v="2012-03-04T00:00:00"/>
  </r>
  <r>
    <n v="22"/>
    <x v="21"/>
    <x v="21"/>
    <x v="15"/>
    <x v="2"/>
    <x v="5"/>
    <x v="3"/>
    <s v="Thomas A. Hendricks"/>
    <x v="21"/>
    <d v="2021-07-14T00:00:00"/>
    <d v="2012-03-04T00:00:00"/>
  </r>
  <r>
    <n v="23"/>
    <x v="22"/>
    <x v="22"/>
    <x v="16"/>
    <x v="2"/>
    <x v="3"/>
    <x v="5"/>
    <s v="Levi P. Morton"/>
    <x v="22"/>
    <d v="2021-07-14T00:00:00"/>
    <d v="2012-03-04T00:00:00"/>
  </r>
  <r>
    <n v="24"/>
    <x v="21"/>
    <x v="23"/>
    <x v="17"/>
    <x v="2"/>
    <x v="7"/>
    <x v="3"/>
    <s v="Adlai Stevenson"/>
    <x v="23"/>
    <d v="2021-07-14T00:00:00"/>
    <d v="2012-03-04T00:00:00"/>
  </r>
  <r>
    <n v="25"/>
    <x v="23"/>
    <x v="24"/>
    <x v="18"/>
    <x v="2"/>
    <x v="5"/>
    <x v="5"/>
    <s v="Garret Hobart"/>
    <x v="24"/>
    <d v="2021-07-14T00:00:00"/>
    <d v="2012-03-04T00:00:00"/>
  </r>
  <r>
    <n v="26"/>
    <x v="24"/>
    <x v="25"/>
    <x v="1"/>
    <x v="1"/>
    <x v="1"/>
    <x v="5"/>
    <s v="Office Vacant"/>
    <x v="25"/>
    <d v="2021-07-14T00:00:00"/>
    <d v="2012-03-04T00:00:00"/>
  </r>
  <r>
    <n v="27"/>
    <x v="25"/>
    <x v="26"/>
    <x v="19"/>
    <x v="3"/>
    <x v="2"/>
    <x v="5"/>
    <s v="James S. Sherman"/>
    <x v="26"/>
    <d v="2021-07-14T00:00:00"/>
    <d v="2012-03-04T00:00:00"/>
  </r>
  <r>
    <n v="28"/>
    <x v="26"/>
    <x v="27"/>
    <x v="20"/>
    <x v="3"/>
    <x v="5"/>
    <x v="3"/>
    <s v="Thomas R. Marshall"/>
    <x v="27"/>
    <d v="2021-07-14T00:00:00"/>
    <d v="2012-03-04T00:00:00"/>
  </r>
  <r>
    <n v="29"/>
    <x v="27"/>
    <x v="28"/>
    <x v="21"/>
    <x v="3"/>
    <x v="3"/>
    <x v="5"/>
    <s v="Calvin Coolidge"/>
    <x v="28"/>
    <d v="2021-07-14T00:00:00"/>
    <d v="2012-03-04T00:00:00"/>
  </r>
  <r>
    <n v="30"/>
    <x v="28"/>
    <x v="29"/>
    <x v="1"/>
    <x v="1"/>
    <x v="1"/>
    <x v="5"/>
    <s v="Office Vacant"/>
    <x v="29"/>
    <d v="2021-07-14T00:00:00"/>
    <d v="2012-03-04T00:00:00"/>
  </r>
  <r>
    <n v="31"/>
    <x v="29"/>
    <x v="30"/>
    <x v="22"/>
    <x v="3"/>
    <x v="2"/>
    <x v="5"/>
    <s v="Charles Curtis"/>
    <x v="30"/>
    <d v="2021-07-14T00:00:00"/>
    <d v="2012-03-04T00:00:00"/>
  </r>
  <r>
    <n v="32"/>
    <x v="30"/>
    <x v="31"/>
    <x v="23"/>
    <x v="3"/>
    <x v="5"/>
    <x v="3"/>
    <s v="John Nance Garner"/>
    <x v="31"/>
    <d v="2021-07-14T00:00:00"/>
    <d v="2012-03-04T00:00:00"/>
  </r>
  <r>
    <n v="33"/>
    <x v="31"/>
    <x v="32"/>
    <x v="1"/>
    <x v="1"/>
    <x v="1"/>
    <x v="3"/>
    <s v="Office Vacant"/>
    <x v="32"/>
    <d v="2021-07-14T00:00:00"/>
    <d v="2012-03-04T00:00:00"/>
  </r>
  <r>
    <n v="34"/>
    <x v="32"/>
    <x v="33"/>
    <x v="24"/>
    <x v="3"/>
    <x v="0"/>
    <x v="5"/>
    <s v="Richard Nixon"/>
    <x v="33"/>
    <d v="2021-07-14T00:00:00"/>
    <d v="2012-03-04T00:00:00"/>
  </r>
  <r>
    <n v="35"/>
    <x v="33"/>
    <x v="34"/>
    <x v="25"/>
    <x v="3"/>
    <x v="3"/>
    <x v="3"/>
    <s v="Lyndon B. Johnson"/>
    <x v="34"/>
    <d v="2021-07-14T00:00:00"/>
    <d v="2012-03-04T00:00:00"/>
  </r>
  <r>
    <n v="36"/>
    <x v="34"/>
    <x v="35"/>
    <x v="1"/>
    <x v="1"/>
    <x v="1"/>
    <x v="3"/>
    <s v="Office Vacant"/>
    <x v="35"/>
    <d v="2021-07-14T00:00:00"/>
    <d v="2012-03-04T00:00:00"/>
  </r>
  <r>
    <n v="37"/>
    <x v="35"/>
    <x v="36"/>
    <x v="26"/>
    <x v="3"/>
    <x v="1"/>
    <x v="5"/>
    <s v="Spiro Agnew"/>
    <x v="36"/>
    <d v="2021-07-14T00:00:00"/>
    <d v="2012-03-04T00:00:00"/>
  </r>
  <r>
    <n v="38"/>
    <x v="36"/>
    <x v="37"/>
    <x v="1"/>
    <x v="1"/>
    <x v="1"/>
    <x v="5"/>
    <s v="Office Vacant"/>
    <x v="37"/>
    <d v="2021-07-14T00:00:00"/>
    <d v="2012-03-04T00:00:00"/>
  </r>
  <r>
    <n v="39"/>
    <x v="37"/>
    <x v="38"/>
    <x v="27"/>
    <x v="3"/>
    <x v="5"/>
    <x v="3"/>
    <s v="Walter Mondale"/>
    <x v="38"/>
    <d v="2021-07-14T00:00:00"/>
    <d v="2012-03-04T00:00:00"/>
  </r>
  <r>
    <n v="40"/>
    <x v="38"/>
    <x v="39"/>
    <x v="28"/>
    <x v="3"/>
    <x v="5"/>
    <x v="5"/>
    <s v="George H. W. Bush"/>
    <x v="39"/>
    <d v="2021-07-14T00:00:00"/>
    <d v="2012-03-04T00:00:00"/>
  </r>
  <r>
    <n v="41"/>
    <x v="39"/>
    <x v="40"/>
    <x v="1"/>
    <x v="1"/>
    <x v="1"/>
    <x v="5"/>
    <s v="Dan Quayle"/>
    <x v="40"/>
    <d v="2021-07-14T00:00:00"/>
    <d v="2012-03-04T00:00:00"/>
  </r>
  <r>
    <n v="42"/>
    <x v="40"/>
    <x v="41"/>
    <x v="29"/>
    <x v="3"/>
    <x v="5"/>
    <x v="3"/>
    <s v="Al Gore"/>
    <x v="41"/>
    <d v="2021-07-14T00:00:00"/>
    <d v="2012-03-04T00:00:00"/>
  </r>
  <r>
    <n v="43"/>
    <x v="41"/>
    <x v="42"/>
    <x v="30"/>
    <x v="3"/>
    <x v="5"/>
    <x v="5"/>
    <s v="Dick Cheney"/>
    <x v="42"/>
    <d v="2021-07-14T00:00:00"/>
    <d v="2012-03-04T00:00:00"/>
  </r>
  <r>
    <n v="44"/>
    <x v="42"/>
    <x v="43"/>
    <x v="31"/>
    <x v="4"/>
    <x v="3"/>
    <x v="3"/>
    <s v="Joe Biden"/>
    <x v="43"/>
    <d v="2021-07-14T00:00:00"/>
    <d v="2020-02-01T00:00:00"/>
  </r>
  <r>
    <n v="45"/>
    <x v="43"/>
    <x v="44"/>
    <x v="32"/>
    <x v="3"/>
    <x v="8"/>
    <x v="5"/>
    <s v="Mike Pence"/>
    <x v="44"/>
    <d v="2021-07-14T00:00:00"/>
    <d v="2020-02-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155BB-981C-A940-8EFB-8535A2E6034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Prior Position Category">
  <location ref="A46:B47" firstHeaderRow="0" firstDataRow="1" firstDataCol="0"/>
  <pivotFields count="11">
    <pivotField showAll="0"/>
    <pivotField showAll="0" defaultSubtotal="0">
      <items count="44">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s>
    </pivotField>
    <pivotField showAll="0">
      <items count="46">
        <item x="9"/>
        <item x="12"/>
        <item x="16"/>
        <item x="1"/>
        <item x="20"/>
        <item x="23"/>
        <item x="25"/>
        <item x="21"/>
        <item x="29"/>
        <item x="18"/>
        <item x="2"/>
        <item x="39"/>
        <item x="27"/>
        <item x="32"/>
        <item x="36"/>
        <item x="35"/>
        <item x="24"/>
        <item x="30"/>
        <item x="37"/>
        <item x="41"/>
        <item x="26"/>
        <item x="40"/>
        <item x="31"/>
        <item x="42"/>
        <item x="3"/>
        <item x="38"/>
        <item x="4"/>
        <item x="5"/>
        <item x="7"/>
        <item x="10"/>
        <item x="13"/>
        <item x="44"/>
        <item x="0"/>
        <item x="17"/>
        <item x="11"/>
        <item x="33"/>
        <item x="15"/>
        <item x="19"/>
        <item x="28"/>
        <item x="43"/>
        <item x="22"/>
        <item x="34"/>
        <item x="6"/>
        <item x="14"/>
        <item x="8"/>
        <item t="default"/>
      </items>
    </pivotField>
    <pivotField showAll="0">
      <items count="34">
        <item x="0"/>
        <item x="2"/>
        <item x="3"/>
        <item x="4"/>
        <item x="5"/>
        <item x="6"/>
        <item x="7"/>
        <item x="8"/>
        <item x="9"/>
        <item x="11"/>
        <item x="10"/>
        <item x="14"/>
        <item x="12"/>
        <item x="13"/>
        <item x="16"/>
        <item x="15"/>
        <item x="17"/>
        <item x="18"/>
        <item x="19"/>
        <item x="20"/>
        <item x="21"/>
        <item x="22"/>
        <item x="23"/>
        <item x="24"/>
        <item x="25"/>
        <item x="26"/>
        <item x="28"/>
        <item x="27"/>
        <item x="32"/>
        <item x="29"/>
        <item x="30"/>
        <item x="31"/>
        <item x="1"/>
        <item t="default"/>
      </items>
    </pivotField>
    <pivotField showAll="0">
      <items count="6">
        <item x="0"/>
        <item x="2"/>
        <item x="3"/>
        <item x="4"/>
        <item x="1"/>
        <item t="default"/>
      </items>
    </pivotField>
    <pivotField showAll="0">
      <items count="10">
        <item x="4"/>
        <item x="8"/>
        <item x="7"/>
        <item x="5"/>
        <item x="0"/>
        <item x="6"/>
        <item x="2"/>
        <item x="3"/>
        <item x="1"/>
        <item t="default"/>
      </items>
    </pivotField>
    <pivotField showAll="0">
      <items count="7">
        <item x="3"/>
        <item x="2"/>
        <item x="1"/>
        <item x="0"/>
        <item x="5"/>
        <item x="4"/>
        <item t="default"/>
      </items>
    </pivotField>
    <pivotField showAll="0"/>
    <pivotField dataField="1" numFmtI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umFmtId="14" showAll="0"/>
    <pivotField numFmtId="14" showAll="0"/>
  </pivotFields>
  <rowItems count="1">
    <i/>
  </rowItems>
  <colFields count="1">
    <field x="-2"/>
  </colFields>
  <colItems count="2">
    <i>
      <x/>
    </i>
    <i i="1">
      <x v="1"/>
    </i>
  </colItems>
  <dataFields count="2">
    <dataField name="Min. of Salary" fld="8" subtotal="min" baseField="0" baseItem="0" numFmtId="1"/>
    <dataField name="Max. of Salary" fld="8" subtotal="max" baseField="0" baseItem="0" numFmtId="1"/>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D9C618-F140-7340-B0F9-91980D70620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Prior Position Century">
  <location ref="A36:B41" firstHeaderRow="1" firstDataRow="1" firstDataCol="1"/>
  <pivotFields count="11">
    <pivotField showAll="0"/>
    <pivotField dataField="1" showAll="0" defaultSubtotal="0">
      <items count="44">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s>
    </pivotField>
    <pivotField showAll="0">
      <items count="46">
        <item x="9"/>
        <item x="12"/>
        <item x="16"/>
        <item x="1"/>
        <item x="20"/>
        <item x="23"/>
        <item x="25"/>
        <item x="21"/>
        <item x="29"/>
        <item x="18"/>
        <item x="2"/>
        <item x="39"/>
        <item x="27"/>
        <item x="32"/>
        <item x="36"/>
        <item x="35"/>
        <item x="24"/>
        <item x="30"/>
        <item x="37"/>
        <item x="41"/>
        <item x="26"/>
        <item x="40"/>
        <item x="31"/>
        <item x="42"/>
        <item x="3"/>
        <item x="38"/>
        <item x="4"/>
        <item x="5"/>
        <item x="7"/>
        <item x="10"/>
        <item x="13"/>
        <item x="44"/>
        <item x="0"/>
        <item x="17"/>
        <item x="11"/>
        <item x="33"/>
        <item x="15"/>
        <item x="19"/>
        <item x="28"/>
        <item x="43"/>
        <item x="22"/>
        <item x="34"/>
        <item x="6"/>
        <item x="14"/>
        <item x="8"/>
        <item t="default"/>
      </items>
    </pivotField>
    <pivotField showAll="0">
      <items count="34">
        <item x="0"/>
        <item x="2"/>
        <item x="3"/>
        <item x="4"/>
        <item x="5"/>
        <item x="6"/>
        <item x="7"/>
        <item x="8"/>
        <item x="9"/>
        <item x="11"/>
        <item x="10"/>
        <item x="14"/>
        <item x="12"/>
        <item x="13"/>
        <item x="16"/>
        <item x="15"/>
        <item x="17"/>
        <item x="18"/>
        <item x="19"/>
        <item x="20"/>
        <item x="21"/>
        <item x="22"/>
        <item x="23"/>
        <item x="24"/>
        <item x="25"/>
        <item x="26"/>
        <item x="28"/>
        <item x="27"/>
        <item x="32"/>
        <item x="29"/>
        <item x="30"/>
        <item x="31"/>
        <item x="1"/>
        <item t="default"/>
      </items>
    </pivotField>
    <pivotField axis="axisRow" showAll="0">
      <items count="6">
        <item x="0"/>
        <item x="2"/>
        <item x="3"/>
        <item x="4"/>
        <item x="1"/>
        <item t="default"/>
      </items>
    </pivotField>
    <pivotField showAll="0">
      <items count="10">
        <item x="4"/>
        <item x="8"/>
        <item x="7"/>
        <item x="5"/>
        <item x="0"/>
        <item x="6"/>
        <item x="2"/>
        <item x="3"/>
        <item x="1"/>
        <item t="default"/>
      </items>
    </pivotField>
    <pivotField showAll="0">
      <items count="7">
        <item x="3"/>
        <item x="2"/>
        <item x="1"/>
        <item x="0"/>
        <item x="5"/>
        <item x="4"/>
        <item t="default"/>
      </items>
    </pivotField>
    <pivotField showAll="0"/>
    <pivotField numFmtI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umFmtId="14" showAll="0"/>
    <pivotField numFmtId="14" showAll="0"/>
  </pivotFields>
  <rowFields count="1">
    <field x="4"/>
  </rowFields>
  <rowItems count="5">
    <i>
      <x/>
    </i>
    <i>
      <x v="1"/>
    </i>
    <i>
      <x v="2"/>
    </i>
    <i>
      <x v="3"/>
    </i>
    <i>
      <x v="4"/>
    </i>
  </rowItems>
  <colItems count="1">
    <i/>
  </colItems>
  <dataFields count="1">
    <dataField name="Count of President" fld="1"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4"/>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0"/>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4" count="1" selected="0">
            <x v="0"/>
          </reference>
        </references>
      </pivotArea>
    </chartFormat>
    <chartFormat chart="6" format="26">
      <pivotArea type="data" outline="0" fieldPosition="0">
        <references count="2">
          <reference field="4294967294" count="1" selected="0">
            <x v="0"/>
          </reference>
          <reference field="4" count="1" selected="0">
            <x v="1"/>
          </reference>
        </references>
      </pivotArea>
    </chartFormat>
    <chartFormat chart="6" format="27">
      <pivotArea type="data" outline="0" fieldPosition="0">
        <references count="2">
          <reference field="4294967294" count="1" selected="0">
            <x v="0"/>
          </reference>
          <reference field="4" count="1" selected="0">
            <x v="2"/>
          </reference>
        </references>
      </pivotArea>
    </chartFormat>
    <chartFormat chart="6" format="28">
      <pivotArea type="data" outline="0" fieldPosition="0">
        <references count="2">
          <reference field="4294967294" count="1" selected="0">
            <x v="0"/>
          </reference>
          <reference field="4" count="1" selected="0">
            <x v="3"/>
          </reference>
        </references>
      </pivotArea>
    </chartFormat>
    <chartFormat chart="6" format="2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730151-0FB0-374D-9AC5-45C239BC16F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President">
  <location ref="A3:B9" firstHeaderRow="1" firstDataRow="1" firstDataCol="1"/>
  <pivotFields count="11">
    <pivotField showAll="0"/>
    <pivotField dataField="1" showAll="0" defaultSubtotal="0">
      <items count="44">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s>
    </pivotField>
    <pivotField showAll="0">
      <items count="46">
        <item x="9"/>
        <item x="12"/>
        <item x="16"/>
        <item x="1"/>
        <item x="20"/>
        <item x="23"/>
        <item x="25"/>
        <item x="21"/>
        <item x="29"/>
        <item x="18"/>
        <item x="2"/>
        <item x="39"/>
        <item x="27"/>
        <item x="32"/>
        <item x="36"/>
        <item x="35"/>
        <item x="24"/>
        <item x="30"/>
        <item x="37"/>
        <item x="41"/>
        <item x="26"/>
        <item x="40"/>
        <item x="31"/>
        <item x="42"/>
        <item x="3"/>
        <item x="38"/>
        <item x="4"/>
        <item x="5"/>
        <item x="7"/>
        <item x="10"/>
        <item x="13"/>
        <item x="44"/>
        <item x="0"/>
        <item x="17"/>
        <item x="11"/>
        <item x="33"/>
        <item x="15"/>
        <item x="19"/>
        <item x="28"/>
        <item x="43"/>
        <item x="22"/>
        <item x="34"/>
        <item x="6"/>
        <item x="14"/>
        <item x="8"/>
        <item t="default"/>
      </items>
    </pivotField>
    <pivotField showAll="0"/>
    <pivotField showAll="0">
      <items count="6">
        <item x="0"/>
        <item x="2"/>
        <item x="3"/>
        <item x="4"/>
        <item x="1"/>
        <item t="default"/>
      </items>
    </pivotField>
    <pivotField showAll="0">
      <items count="10">
        <item x="4"/>
        <item x="8"/>
        <item x="7"/>
        <item x="5"/>
        <item x="0"/>
        <item x="6"/>
        <item x="2"/>
        <item x="3"/>
        <item x="1"/>
        <item t="default"/>
      </items>
    </pivotField>
    <pivotField axis="axisRow" showAll="0">
      <items count="7">
        <item x="3"/>
        <item x="2"/>
        <item x="1"/>
        <item x="0"/>
        <item x="5"/>
        <item x="4"/>
        <item t="default"/>
      </items>
    </pivotField>
    <pivotField showAll="0"/>
    <pivotField numFmtI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umFmtId="14" showAll="0"/>
    <pivotField numFmtId="14" showAll="0"/>
  </pivotFields>
  <rowFields count="1">
    <field x="6"/>
  </rowFields>
  <rowItems count="6">
    <i>
      <x/>
    </i>
    <i>
      <x v="1"/>
    </i>
    <i>
      <x v="2"/>
    </i>
    <i>
      <x v="3"/>
    </i>
    <i>
      <x v="4"/>
    </i>
    <i>
      <x v="5"/>
    </i>
  </rowItems>
  <colItems count="1">
    <i/>
  </colItems>
  <dataFields count="1">
    <dataField name="Count of President" fld="1" subtotal="count" baseField="0" baseItem="0"/>
  </dataFields>
  <chartFormats count="2">
    <chartFormat chart="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579E41-A08E-9F48-AAA8-A88C66F4612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Party">
  <location ref="A51:C57" firstHeaderRow="0" firstDataRow="1" firstDataCol="1"/>
  <pivotFields count="11">
    <pivotField showAll="0"/>
    <pivotField showAll="0" defaultSubtotal="0">
      <items count="44">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s>
    </pivotField>
    <pivotField showAll="0">
      <items count="46">
        <item x="9"/>
        <item x="12"/>
        <item x="16"/>
        <item x="1"/>
        <item x="20"/>
        <item x="23"/>
        <item x="25"/>
        <item x="21"/>
        <item x="29"/>
        <item x="18"/>
        <item x="2"/>
        <item x="39"/>
        <item x="27"/>
        <item x="32"/>
        <item x="36"/>
        <item x="35"/>
        <item x="24"/>
        <item x="30"/>
        <item x="37"/>
        <item x="41"/>
        <item x="26"/>
        <item x="40"/>
        <item x="31"/>
        <item x="42"/>
        <item x="3"/>
        <item x="38"/>
        <item x="4"/>
        <item x="5"/>
        <item x="7"/>
        <item x="10"/>
        <item x="13"/>
        <item x="44"/>
        <item x="0"/>
        <item x="17"/>
        <item x="11"/>
        <item x="33"/>
        <item x="15"/>
        <item x="19"/>
        <item x="28"/>
        <item x="43"/>
        <item x="22"/>
        <item x="34"/>
        <item x="6"/>
        <item x="14"/>
        <item x="8"/>
        <item t="default"/>
      </items>
    </pivotField>
    <pivotField showAll="0">
      <items count="34">
        <item x="0"/>
        <item x="2"/>
        <item x="3"/>
        <item x="4"/>
        <item x="5"/>
        <item x="6"/>
        <item x="7"/>
        <item x="8"/>
        <item x="9"/>
        <item x="11"/>
        <item x="10"/>
        <item x="14"/>
        <item x="12"/>
        <item x="13"/>
        <item x="16"/>
        <item x="15"/>
        <item x="17"/>
        <item x="18"/>
        <item x="19"/>
        <item x="20"/>
        <item x="21"/>
        <item x="22"/>
        <item x="23"/>
        <item x="24"/>
        <item x="25"/>
        <item x="26"/>
        <item x="28"/>
        <item x="27"/>
        <item x="32"/>
        <item x="29"/>
        <item x="30"/>
        <item x="31"/>
        <item x="1"/>
        <item t="default"/>
      </items>
    </pivotField>
    <pivotField showAll="0">
      <items count="6">
        <item x="0"/>
        <item x="2"/>
        <item x="3"/>
        <item x="4"/>
        <item x="1"/>
        <item t="default"/>
      </items>
    </pivotField>
    <pivotField showAll="0">
      <items count="10">
        <item x="4"/>
        <item x="8"/>
        <item x="7"/>
        <item x="5"/>
        <item x="0"/>
        <item x="6"/>
        <item x="2"/>
        <item x="3"/>
        <item x="1"/>
        <item t="default"/>
      </items>
    </pivotField>
    <pivotField axis="axisRow" showAll="0">
      <items count="7">
        <item x="3"/>
        <item x="2"/>
        <item x="1"/>
        <item x="0"/>
        <item x="5"/>
        <item x="4"/>
        <item t="default"/>
      </items>
    </pivotField>
    <pivotField showAll="0"/>
    <pivotField dataField="1" numFmtI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umFmtId="14" showAll="0"/>
    <pivotField numFmtId="14" showAll="0"/>
  </pivotFields>
  <rowFields count="1">
    <field x="6"/>
  </rowFields>
  <rowItems count="6">
    <i>
      <x/>
    </i>
    <i>
      <x v="1"/>
    </i>
    <i>
      <x v="2"/>
    </i>
    <i>
      <x v="3"/>
    </i>
    <i>
      <x v="4"/>
    </i>
    <i>
      <x v="5"/>
    </i>
  </rowItems>
  <colFields count="1">
    <field x="-2"/>
  </colFields>
  <colItems count="2">
    <i>
      <x/>
    </i>
    <i i="1">
      <x v="1"/>
    </i>
  </colItems>
  <dataFields count="2">
    <dataField name="Min. of Salary" fld="8" subtotal="min" baseField="0" baseItem="0" numFmtId="1"/>
    <dataField name="Max. of Salary" fld="8" subtotal="max" baseField="0"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A1186-629C-A149-8C7C-78B9A89BC074}"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arty">
  <location ref="A66:B72" firstHeaderRow="1" firstDataRow="1" firstDataCol="1"/>
  <pivotFields count="11">
    <pivotField showAll="0"/>
    <pivotField showAll="0" defaultSubtotal="0">
      <items count="44">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s>
    </pivotField>
    <pivotField showAll="0">
      <items count="46">
        <item x="9"/>
        <item x="12"/>
        <item x="16"/>
        <item x="1"/>
        <item x="20"/>
        <item x="23"/>
        <item x="25"/>
        <item x="21"/>
        <item x="29"/>
        <item x="18"/>
        <item x="2"/>
        <item x="39"/>
        <item x="27"/>
        <item x="32"/>
        <item x="36"/>
        <item x="35"/>
        <item x="24"/>
        <item x="30"/>
        <item x="37"/>
        <item x="41"/>
        <item x="26"/>
        <item x="40"/>
        <item x="31"/>
        <item x="42"/>
        <item x="3"/>
        <item x="38"/>
        <item x="4"/>
        <item x="5"/>
        <item x="7"/>
        <item x="10"/>
        <item x="13"/>
        <item x="44"/>
        <item x="0"/>
        <item x="17"/>
        <item x="11"/>
        <item x="33"/>
        <item x="15"/>
        <item x="19"/>
        <item x="28"/>
        <item x="43"/>
        <item x="22"/>
        <item x="34"/>
        <item x="6"/>
        <item x="14"/>
        <item x="8"/>
        <item t="default"/>
      </items>
    </pivotField>
    <pivotField showAll="0">
      <items count="34">
        <item x="0"/>
        <item x="2"/>
        <item x="3"/>
        <item x="4"/>
        <item x="5"/>
        <item x="6"/>
        <item x="7"/>
        <item x="8"/>
        <item x="9"/>
        <item x="11"/>
        <item x="10"/>
        <item x="14"/>
        <item x="12"/>
        <item x="13"/>
        <item x="16"/>
        <item x="15"/>
        <item x="17"/>
        <item x="18"/>
        <item x="19"/>
        <item x="20"/>
        <item x="21"/>
        <item x="22"/>
        <item x="23"/>
        <item x="24"/>
        <item x="25"/>
        <item x="26"/>
        <item x="28"/>
        <item x="27"/>
        <item x="32"/>
        <item x="29"/>
        <item x="30"/>
        <item x="31"/>
        <item x="1"/>
        <item t="default"/>
      </items>
    </pivotField>
    <pivotField showAll="0">
      <items count="6">
        <item x="0"/>
        <item x="2"/>
        <item x="3"/>
        <item x="4"/>
        <item x="1"/>
        <item t="default"/>
      </items>
    </pivotField>
    <pivotField showAll="0">
      <items count="10">
        <item x="4"/>
        <item x="8"/>
        <item x="7"/>
        <item x="5"/>
        <item x="0"/>
        <item x="6"/>
        <item x="2"/>
        <item x="3"/>
        <item x="1"/>
        <item t="default"/>
      </items>
    </pivotField>
    <pivotField axis="axisRow" showAll="0">
      <items count="7">
        <item x="3"/>
        <item x="2"/>
        <item x="1"/>
        <item x="0"/>
        <item x="5"/>
        <item x="4"/>
        <item t="default"/>
      </items>
    </pivotField>
    <pivotField showAll="0"/>
    <pivotField dataField="1" numFmtI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umFmtId="14" showAll="0"/>
    <pivotField numFmtId="14" showAll="0"/>
  </pivotFields>
  <rowFields count="1">
    <field x="6"/>
  </rowFields>
  <rowItems count="6">
    <i>
      <x/>
    </i>
    <i>
      <x v="1"/>
    </i>
    <i>
      <x v="2"/>
    </i>
    <i>
      <x v="3"/>
    </i>
    <i>
      <x v="4"/>
    </i>
    <i>
      <x v="5"/>
    </i>
  </rowItems>
  <colItems count="1">
    <i/>
  </colItems>
  <dataFields count="1">
    <dataField name="Average of Salary" fld="8" subtotal="average" baseField="0" baseItem="0" numFmtId="1"/>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7B74E7-FF10-F44E-BA01-5B16927A2B5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Prior Position Category">
  <location ref="A61:A62" firstHeaderRow="1" firstDataRow="1" firstDataCol="0"/>
  <pivotFields count="11">
    <pivotField showAll="0"/>
    <pivotField showAll="0" defaultSubtotal="0">
      <items count="44">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s>
    </pivotField>
    <pivotField showAll="0">
      <items count="46">
        <item x="9"/>
        <item x="12"/>
        <item x="16"/>
        <item x="1"/>
        <item x="20"/>
        <item x="23"/>
        <item x="25"/>
        <item x="21"/>
        <item x="29"/>
        <item x="18"/>
        <item x="2"/>
        <item x="39"/>
        <item x="27"/>
        <item x="32"/>
        <item x="36"/>
        <item x="35"/>
        <item x="24"/>
        <item x="30"/>
        <item x="37"/>
        <item x="41"/>
        <item x="26"/>
        <item x="40"/>
        <item x="31"/>
        <item x="42"/>
        <item x="3"/>
        <item x="38"/>
        <item x="4"/>
        <item x="5"/>
        <item x="7"/>
        <item x="10"/>
        <item x="13"/>
        <item x="44"/>
        <item x="0"/>
        <item x="17"/>
        <item x="11"/>
        <item x="33"/>
        <item x="15"/>
        <item x="19"/>
        <item x="28"/>
        <item x="43"/>
        <item x="22"/>
        <item x="34"/>
        <item x="6"/>
        <item x="14"/>
        <item x="8"/>
        <item t="default"/>
      </items>
    </pivotField>
    <pivotField showAll="0">
      <items count="34">
        <item x="0"/>
        <item x="2"/>
        <item x="3"/>
        <item x="4"/>
        <item x="5"/>
        <item x="6"/>
        <item x="7"/>
        <item x="8"/>
        <item x="9"/>
        <item x="11"/>
        <item x="10"/>
        <item x="14"/>
        <item x="12"/>
        <item x="13"/>
        <item x="16"/>
        <item x="15"/>
        <item x="17"/>
        <item x="18"/>
        <item x="19"/>
        <item x="20"/>
        <item x="21"/>
        <item x="22"/>
        <item x="23"/>
        <item x="24"/>
        <item x="25"/>
        <item x="26"/>
        <item x="28"/>
        <item x="27"/>
        <item x="32"/>
        <item x="29"/>
        <item x="30"/>
        <item x="31"/>
        <item x="1"/>
        <item t="default"/>
      </items>
    </pivotField>
    <pivotField showAll="0">
      <items count="6">
        <item x="0"/>
        <item x="2"/>
        <item x="3"/>
        <item x="4"/>
        <item x="1"/>
        <item t="default"/>
      </items>
    </pivotField>
    <pivotField showAll="0">
      <items count="10">
        <item x="4"/>
        <item x="8"/>
        <item x="7"/>
        <item x="5"/>
        <item x="0"/>
        <item x="6"/>
        <item x="2"/>
        <item x="3"/>
        <item x="1"/>
        <item t="default"/>
      </items>
    </pivotField>
    <pivotField showAll="0">
      <items count="7">
        <item x="3"/>
        <item x="2"/>
        <item x="1"/>
        <item x="0"/>
        <item x="5"/>
        <item x="4"/>
        <item t="default"/>
      </items>
    </pivotField>
    <pivotField showAll="0"/>
    <pivotField dataField="1" numFmtI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umFmtId="14" showAll="0"/>
    <pivotField numFmtId="14" showAll="0"/>
  </pivotFields>
  <rowItems count="1">
    <i/>
  </rowItems>
  <colItems count="1">
    <i/>
  </colItems>
  <dataFields count="1">
    <dataField name="Average of Salary" fld="8" subtotal="average"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DE9D3C-F187-CD4B-9C09-89800E47547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Prior Position Category">
  <location ref="A18:B27" firstHeaderRow="1" firstDataRow="1" firstDataCol="1"/>
  <pivotFields count="11">
    <pivotField showAll="0"/>
    <pivotField dataField="1" showAll="0" defaultSubtotal="0">
      <items count="44">
        <item x="15"/>
        <item x="6"/>
        <item x="16"/>
        <item x="42"/>
        <item x="22"/>
        <item x="40"/>
        <item x="28"/>
        <item x="20"/>
        <item x="43"/>
        <item x="32"/>
        <item x="30"/>
        <item x="13"/>
        <item x="39"/>
        <item x="41"/>
        <item x="0"/>
        <item x="36"/>
        <item x="21"/>
        <item x="31"/>
        <item x="29"/>
        <item x="19"/>
        <item x="14"/>
        <item x="10"/>
        <item x="3"/>
        <item x="4"/>
        <item x="37"/>
        <item x="1"/>
        <item x="33"/>
        <item x="5"/>
        <item x="9"/>
        <item x="34"/>
        <item x="7"/>
        <item x="12"/>
        <item x="35"/>
        <item x="38"/>
        <item x="18"/>
        <item x="24"/>
        <item x="2"/>
        <item x="17"/>
        <item x="27"/>
        <item x="8"/>
        <item x="25"/>
        <item x="23"/>
        <item x="26"/>
        <item x="11"/>
      </items>
    </pivotField>
    <pivotField showAll="0">
      <items count="46">
        <item x="9"/>
        <item x="12"/>
        <item x="16"/>
        <item x="1"/>
        <item x="20"/>
        <item x="23"/>
        <item x="25"/>
        <item x="21"/>
        <item x="29"/>
        <item x="18"/>
        <item x="2"/>
        <item x="39"/>
        <item x="27"/>
        <item x="32"/>
        <item x="36"/>
        <item x="35"/>
        <item x="24"/>
        <item x="30"/>
        <item x="37"/>
        <item x="41"/>
        <item x="26"/>
        <item x="40"/>
        <item x="31"/>
        <item x="42"/>
        <item x="3"/>
        <item x="38"/>
        <item x="4"/>
        <item x="5"/>
        <item x="7"/>
        <item x="10"/>
        <item x="13"/>
        <item x="44"/>
        <item x="0"/>
        <item x="17"/>
        <item x="11"/>
        <item x="33"/>
        <item x="15"/>
        <item x="19"/>
        <item x="28"/>
        <item x="43"/>
        <item x="22"/>
        <item x="34"/>
        <item x="6"/>
        <item x="14"/>
        <item x="8"/>
        <item t="default"/>
      </items>
    </pivotField>
    <pivotField showAll="0">
      <items count="34">
        <item x="0"/>
        <item x="2"/>
        <item x="3"/>
        <item x="4"/>
        <item x="5"/>
        <item x="6"/>
        <item x="7"/>
        <item x="8"/>
        <item x="9"/>
        <item x="11"/>
        <item x="10"/>
        <item x="14"/>
        <item x="12"/>
        <item x="13"/>
        <item x="16"/>
        <item x="15"/>
        <item x="17"/>
        <item x="18"/>
        <item x="19"/>
        <item x="20"/>
        <item x="21"/>
        <item x="22"/>
        <item x="23"/>
        <item x="24"/>
        <item x="25"/>
        <item x="26"/>
        <item x="28"/>
        <item x="27"/>
        <item x="32"/>
        <item x="29"/>
        <item x="30"/>
        <item x="31"/>
        <item x="1"/>
        <item t="default"/>
      </items>
    </pivotField>
    <pivotField showAll="0">
      <items count="6">
        <item x="0"/>
        <item x="2"/>
        <item x="3"/>
        <item x="4"/>
        <item x="1"/>
        <item t="default"/>
      </items>
    </pivotField>
    <pivotField axis="axisRow" showAll="0">
      <items count="10">
        <item x="4"/>
        <item x="8"/>
        <item x="7"/>
        <item x="5"/>
        <item x="0"/>
        <item x="6"/>
        <item x="2"/>
        <item x="3"/>
        <item x="1"/>
        <item t="default"/>
      </items>
    </pivotField>
    <pivotField showAll="0">
      <items count="7">
        <item x="3"/>
        <item x="2"/>
        <item x="1"/>
        <item x="0"/>
        <item x="5"/>
        <item x="4"/>
        <item t="default"/>
      </items>
    </pivotField>
    <pivotField showAll="0"/>
    <pivotField numFmtId="1"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umFmtId="14" showAll="0"/>
    <pivotField numFmtId="14" showAll="0"/>
  </pivotFields>
  <rowFields count="1">
    <field x="5"/>
  </rowFields>
  <rowItems count="9">
    <i>
      <x/>
    </i>
    <i>
      <x v="1"/>
    </i>
    <i>
      <x v="2"/>
    </i>
    <i>
      <x v="3"/>
    </i>
    <i>
      <x v="4"/>
    </i>
    <i>
      <x v="5"/>
    </i>
    <i>
      <x v="6"/>
    </i>
    <i>
      <x v="7"/>
    </i>
    <i>
      <x v="8"/>
    </i>
  </rowItems>
  <colItems count="1">
    <i/>
  </colItems>
  <dataFields count="1">
    <dataField name="Count of President"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71A87367-4947-754F-B229-846C43C110BE}" sourceName="Party">
  <pivotTables>
    <pivotTable tabId="4" name="PivotTable5"/>
    <pivotTable tabId="4" name="PivotTable1"/>
    <pivotTable tabId="4" name="PivotTable2"/>
    <pivotTable tabId="4" name="PivotTable3"/>
    <pivotTable tabId="4" name="PivotTable6"/>
    <pivotTable tabId="4" name="PivotTable7"/>
    <pivotTable tabId="4" name="PivotTable8"/>
  </pivotTables>
  <data>
    <tabular pivotCacheId="1333672971">
      <items count="6">
        <i x="3" s="1"/>
        <i x="2" s="1"/>
        <i x="1" s="1"/>
        <i x="0"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sident" xr10:uid="{9B6C6E20-948C-F04A-99A1-4A1B843B0D4F}" sourceName="President">
  <pivotTables>
    <pivotTable tabId="4" name="PivotTable6"/>
    <pivotTable tabId="4" name="PivotTable1"/>
    <pivotTable tabId="4" name="PivotTable2"/>
    <pivotTable tabId="4" name="PivotTable3"/>
    <pivotTable tabId="4" name="PivotTable5"/>
    <pivotTable tabId="4" name="PivotTable7"/>
    <pivotTable tabId="4" name="PivotTable8"/>
  </pivotTables>
  <data>
    <tabular pivotCacheId="1333672971">
      <items count="44">
        <i x="15" s="1"/>
        <i x="6" s="1"/>
        <i x="16" s="1"/>
        <i x="42" s="1"/>
        <i x="22" s="1"/>
        <i x="40" s="1"/>
        <i x="28" s="1"/>
        <i x="20" s="1"/>
        <i x="43" s="1"/>
        <i x="32" s="1"/>
        <i x="30" s="1"/>
        <i x="13" s="1"/>
        <i x="39" s="1"/>
        <i x="41" s="1"/>
        <i x="0" s="1"/>
        <i x="36" s="1"/>
        <i x="21" s="1"/>
        <i x="31" s="1"/>
        <i x="29" s="1"/>
        <i x="19" s="1"/>
        <i x="14" s="1"/>
        <i x="10" s="1"/>
        <i x="3" s="1"/>
        <i x="4" s="1"/>
        <i x="37" s="1"/>
        <i x="1" s="1"/>
        <i x="33" s="1"/>
        <i x="5" s="1"/>
        <i x="9" s="1"/>
        <i x="34" s="1"/>
        <i x="7" s="1"/>
        <i x="12" s="1"/>
        <i x="35" s="1"/>
        <i x="38" s="1"/>
        <i x="18" s="1"/>
        <i x="24" s="1"/>
        <i x="2" s="1"/>
        <i x="17" s="1"/>
        <i x="27" s="1"/>
        <i x="8" s="1"/>
        <i x="25" s="1"/>
        <i x="23" s="1"/>
        <i x="26"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_Position_Category" xr10:uid="{C3266F6B-5813-3F44-9163-4E3B22D17102}" sourceName="Prior Position Category">
  <pivotTables>
    <pivotTable tabId="4" name="PivotTable1"/>
    <pivotTable tabId="4" name="PivotTable2"/>
    <pivotTable tabId="4" name="PivotTable3"/>
    <pivotTable tabId="4" name="PivotTable5"/>
    <pivotTable tabId="4" name="PivotTable6"/>
    <pivotTable tabId="4" name="PivotTable7"/>
    <pivotTable tabId="4" name="PivotTable8"/>
  </pivotTables>
  <data>
    <tabular pivotCacheId="1333672971">
      <items count="9">
        <i x="4" s="1"/>
        <i x="8" s="1"/>
        <i x="7" s="1"/>
        <i x="5" s="1"/>
        <i x="0" s="1"/>
        <i x="6"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xr10:uid="{4CFB1BDB-94D2-554C-8CB2-F617B53C9771}" cache="Slicer_Party" caption="Party" style="SlicerStyleDark1" rowHeight="230716"/>
  <slicer name="President" xr10:uid="{52FEEB62-3D87-B84E-BDDC-47D503380A20}" cache="Slicer_President" caption="President" startItem="4" style="SlicerStyleDark1" rowHeight="230716"/>
  <slicer name="Prior Position Category" xr10:uid="{ADB9EAB0-39A1-4C4F-B8D8-4185CA3AD20A}" cache="Slicer_Prior_Position_Category" caption="Prior Position Category" style="Slicer Colour Blue (custom)"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6"/>
  <sheetViews>
    <sheetView zoomScaleNormal="100" workbookViewId="0">
      <selection activeCell="C20" sqref="C20"/>
    </sheetView>
  </sheetViews>
  <sheetFormatPr baseColWidth="10" defaultColWidth="23.5" defaultRowHeight="15" x14ac:dyDescent="0.2"/>
  <cols>
    <col min="1" max="1" width="7.5" customWidth="1"/>
    <col min="3" max="3" width="49.33203125" customWidth="1"/>
    <col min="4" max="4" width="23" customWidth="1"/>
    <col min="5" max="5" width="21.1640625" customWidth="1"/>
    <col min="6" max="6" width="31.1640625" customWidth="1"/>
    <col min="7" max="7" width="34.5" customWidth="1"/>
    <col min="9" max="9" width="23.5" style="2"/>
  </cols>
  <sheetData>
    <row r="1" spans="1:11" x14ac:dyDescent="0.2">
      <c r="A1" t="s">
        <v>0</v>
      </c>
      <c r="B1" t="s">
        <v>123</v>
      </c>
      <c r="C1" t="s">
        <v>162</v>
      </c>
      <c r="D1" t="s">
        <v>163</v>
      </c>
      <c r="E1" t="s">
        <v>164</v>
      </c>
      <c r="F1" t="s">
        <v>165</v>
      </c>
      <c r="G1" t="s">
        <v>124</v>
      </c>
      <c r="H1" t="s">
        <v>125</v>
      </c>
      <c r="I1" s="2" t="s">
        <v>126</v>
      </c>
      <c r="J1" t="s">
        <v>127</v>
      </c>
      <c r="K1" t="s">
        <v>128</v>
      </c>
    </row>
    <row r="2" spans="1:11" x14ac:dyDescent="0.2">
      <c r="A2">
        <v>1</v>
      </c>
      <c r="B2" t="s">
        <v>1</v>
      </c>
      <c r="C2" t="s">
        <v>91</v>
      </c>
      <c r="D2" t="s">
        <v>129</v>
      </c>
      <c r="E2" t="str">
        <f>INT((LEFT(D2,4)-1)/100)+1 &amp; "th"</f>
        <v>18th</v>
      </c>
      <c r="F2" t="str">
        <f>IF(ISNUMBER(SEARCH("Vice President",C2)),"Vice President",IF(ISNUMBER(SEARCH("Senator",C2)),"Senator",IF(ISNUMBER(SEARCH("General",C2))+ISNUMBER(SEARCH("Commander-in-Chief",C2))+ISNUMBER(SEARCH("Supreme Allied Commander",C2)),"Military",IF(ISNUMBER(SEARCH("Governor",C2)),"Governor",IF(ISNUMBER(SEARCH("Secretary",C2)),"Secretary",IF(ISNUMBER(SEARCH("Minister",C2)),"Ambassador/Minister",IF(ISNUMBER(SEARCH("Representative",C2)),"Representative",IF(ISNUMBER(SEARCH("Chairman",C2)),"Business","Former President"))))))))</f>
        <v>Military</v>
      </c>
      <c r="G2" t="s">
        <v>83</v>
      </c>
      <c r="H2" t="s">
        <v>2</v>
      </c>
      <c r="I2" s="2">
        <v>5000</v>
      </c>
      <c r="J2" s="1">
        <v>44391</v>
      </c>
      <c r="K2" s="1">
        <v>40972</v>
      </c>
    </row>
    <row r="3" spans="1:11" x14ac:dyDescent="0.2">
      <c r="A3">
        <v>2</v>
      </c>
      <c r="B3" t="s">
        <v>2</v>
      </c>
      <c r="C3" t="s">
        <v>3</v>
      </c>
      <c r="D3" t="s">
        <v>161</v>
      </c>
      <c r="E3" t="s">
        <v>161</v>
      </c>
      <c r="F3" t="str">
        <f t="shared" ref="F3:F46" si="0">IF(ISNUMBER(SEARCH("Vice President",C3)),"Vice President",IF(ISNUMBER(SEARCH("Senator",C3)),"Senator",IF(ISNUMBER(SEARCH("General",C3))+ISNUMBER(SEARCH("Commander-in-Chief",C3))+ISNUMBER(SEARCH("Supreme Allied Commander",C3)),"Military",IF(ISNUMBER(SEARCH("Governor",C3)),"Governor",IF(ISNUMBER(SEARCH("Secretary",C3)),"Secretary",IF(ISNUMBER(SEARCH("Minister",C3)),"Ambassador/Minister",IF(ISNUMBER(SEARCH("Representative",C3)),"Representative",IF(ISNUMBER(SEARCH("Chairman",C3)),"Business","Former President"))))))))</f>
        <v>Vice President</v>
      </c>
      <c r="G3" t="s">
        <v>4</v>
      </c>
      <c r="H3" t="s">
        <v>5</v>
      </c>
      <c r="I3" s="2">
        <v>10000</v>
      </c>
      <c r="J3" s="1">
        <v>44391</v>
      </c>
      <c r="K3" s="1">
        <v>40972</v>
      </c>
    </row>
    <row r="4" spans="1:11" x14ac:dyDescent="0.2">
      <c r="A4">
        <v>3</v>
      </c>
      <c r="B4" t="s">
        <v>5</v>
      </c>
      <c r="C4" t="s">
        <v>6</v>
      </c>
      <c r="D4" t="s">
        <v>161</v>
      </c>
      <c r="E4" t="s">
        <v>161</v>
      </c>
      <c r="F4" t="str">
        <f t="shared" si="0"/>
        <v>Vice President</v>
      </c>
      <c r="G4" t="s">
        <v>86</v>
      </c>
      <c r="H4" t="s">
        <v>87</v>
      </c>
      <c r="I4" s="2">
        <v>15000</v>
      </c>
      <c r="J4" s="1">
        <v>44391</v>
      </c>
      <c r="K4" s="1">
        <v>40972</v>
      </c>
    </row>
    <row r="5" spans="1:11" x14ac:dyDescent="0.2">
      <c r="A5">
        <v>4</v>
      </c>
      <c r="B5" t="s">
        <v>7</v>
      </c>
      <c r="C5" t="s">
        <v>92</v>
      </c>
      <c r="D5" t="s">
        <v>130</v>
      </c>
      <c r="E5" t="str">
        <f t="shared" ref="E5:E8" si="1">INT((LEFT(D5,4)-1)/100)+1 &amp; "th"</f>
        <v>19th</v>
      </c>
      <c r="F5" t="str">
        <f t="shared" si="0"/>
        <v>Secretary</v>
      </c>
      <c r="G5" t="s">
        <v>86</v>
      </c>
      <c r="H5" t="s">
        <v>88</v>
      </c>
      <c r="I5" s="2">
        <v>20000</v>
      </c>
      <c r="J5" s="1">
        <v>44391</v>
      </c>
      <c r="K5" s="1">
        <v>40972</v>
      </c>
    </row>
    <row r="6" spans="1:11" x14ac:dyDescent="0.2">
      <c r="A6">
        <v>5</v>
      </c>
      <c r="B6" t="s">
        <v>84</v>
      </c>
      <c r="C6" t="s">
        <v>93</v>
      </c>
      <c r="D6" t="s">
        <v>131</v>
      </c>
      <c r="E6" t="str">
        <f t="shared" si="1"/>
        <v>19th</v>
      </c>
      <c r="F6" t="str">
        <f t="shared" si="0"/>
        <v>Secretary</v>
      </c>
      <c r="G6" t="s">
        <v>86</v>
      </c>
      <c r="H6" t="s">
        <v>8</v>
      </c>
      <c r="I6" s="2">
        <v>25000</v>
      </c>
      <c r="J6" s="1">
        <v>44391</v>
      </c>
      <c r="K6" s="1">
        <v>40972</v>
      </c>
    </row>
    <row r="7" spans="1:11" x14ac:dyDescent="0.2">
      <c r="A7">
        <v>6</v>
      </c>
      <c r="B7" t="s">
        <v>9</v>
      </c>
      <c r="C7" t="s">
        <v>94</v>
      </c>
      <c r="D7" t="s">
        <v>132</v>
      </c>
      <c r="E7" t="str">
        <f t="shared" si="1"/>
        <v>19th</v>
      </c>
      <c r="F7" t="str">
        <f t="shared" si="0"/>
        <v>Secretary</v>
      </c>
      <c r="G7" t="s">
        <v>86</v>
      </c>
      <c r="H7" t="s">
        <v>10</v>
      </c>
      <c r="I7" s="2">
        <v>30000</v>
      </c>
      <c r="J7" s="1">
        <v>44391</v>
      </c>
      <c r="K7" s="1">
        <v>40972</v>
      </c>
    </row>
    <row r="8" spans="1:11" x14ac:dyDescent="0.2">
      <c r="A8">
        <v>7</v>
      </c>
      <c r="B8" t="s">
        <v>11</v>
      </c>
      <c r="C8" t="s">
        <v>117</v>
      </c>
      <c r="D8" t="s">
        <v>133</v>
      </c>
      <c r="E8" t="str">
        <f t="shared" si="1"/>
        <v>19th</v>
      </c>
      <c r="F8" t="str">
        <f t="shared" si="0"/>
        <v>Senator</v>
      </c>
      <c r="G8" t="s">
        <v>12</v>
      </c>
      <c r="H8" t="s">
        <v>10</v>
      </c>
      <c r="I8" s="2">
        <v>35000</v>
      </c>
      <c r="J8" s="1">
        <v>44391</v>
      </c>
      <c r="K8" s="1">
        <v>40972</v>
      </c>
    </row>
    <row r="9" spans="1:11" x14ac:dyDescent="0.2">
      <c r="A9">
        <v>8</v>
      </c>
      <c r="B9" t="s">
        <v>13</v>
      </c>
      <c r="C9" t="s">
        <v>14</v>
      </c>
      <c r="D9" t="s">
        <v>161</v>
      </c>
      <c r="E9" t="s">
        <v>161</v>
      </c>
      <c r="F9" t="str">
        <f t="shared" si="0"/>
        <v>Vice President</v>
      </c>
      <c r="G9" t="s">
        <v>12</v>
      </c>
      <c r="H9" t="s">
        <v>15</v>
      </c>
      <c r="I9" s="2">
        <v>40000</v>
      </c>
      <c r="J9" s="1">
        <v>44391</v>
      </c>
      <c r="K9" s="1">
        <v>40972</v>
      </c>
    </row>
    <row r="10" spans="1:11" x14ac:dyDescent="0.2">
      <c r="A10">
        <v>9</v>
      </c>
      <c r="B10" t="s">
        <v>16</v>
      </c>
      <c r="C10" t="s">
        <v>95</v>
      </c>
      <c r="D10" t="s">
        <v>134</v>
      </c>
      <c r="E10" t="str">
        <f>INT((LEFT(D10,4)-1)/100)+1 &amp; "th"</f>
        <v>19th</v>
      </c>
      <c r="F10" t="str">
        <f t="shared" si="0"/>
        <v>Ambassador/Minister</v>
      </c>
      <c r="G10" t="s">
        <v>17</v>
      </c>
      <c r="H10" t="s">
        <v>18</v>
      </c>
      <c r="I10" s="2">
        <v>45000</v>
      </c>
      <c r="J10" s="1">
        <v>44391</v>
      </c>
      <c r="K10" s="1">
        <v>40972</v>
      </c>
    </row>
    <row r="11" spans="1:11" x14ac:dyDescent="0.2">
      <c r="A11">
        <v>10</v>
      </c>
      <c r="B11" t="s">
        <v>18</v>
      </c>
      <c r="C11" t="s">
        <v>19</v>
      </c>
      <c r="D11" t="s">
        <v>161</v>
      </c>
      <c r="E11" t="s">
        <v>161</v>
      </c>
      <c r="F11" t="str">
        <f t="shared" si="0"/>
        <v>Vice President</v>
      </c>
      <c r="G11" t="s">
        <v>17</v>
      </c>
      <c r="H11" t="s">
        <v>89</v>
      </c>
      <c r="I11" s="2">
        <v>50000</v>
      </c>
      <c r="J11" s="1">
        <v>44391</v>
      </c>
      <c r="K11" s="1">
        <v>40972</v>
      </c>
    </row>
    <row r="12" spans="1:11" x14ac:dyDescent="0.2">
      <c r="A12">
        <v>11</v>
      </c>
      <c r="B12" t="s">
        <v>20</v>
      </c>
      <c r="C12" t="s">
        <v>96</v>
      </c>
      <c r="D12" t="s">
        <v>135</v>
      </c>
      <c r="E12" t="str">
        <f t="shared" ref="E12:E13" si="2">INT((LEFT(D12,4)-1)/100)+1 &amp; "th"</f>
        <v>19th</v>
      </c>
      <c r="F12" t="str">
        <f t="shared" si="0"/>
        <v>Governor</v>
      </c>
      <c r="G12" t="s">
        <v>12</v>
      </c>
      <c r="H12" t="s">
        <v>90</v>
      </c>
      <c r="I12" s="2">
        <v>55000</v>
      </c>
      <c r="J12" s="1">
        <v>44391</v>
      </c>
      <c r="K12" s="1">
        <v>40972</v>
      </c>
    </row>
    <row r="13" spans="1:11" x14ac:dyDescent="0.2">
      <c r="A13">
        <v>12</v>
      </c>
      <c r="B13" t="s">
        <v>21</v>
      </c>
      <c r="C13" t="s">
        <v>97</v>
      </c>
      <c r="D13" t="s">
        <v>136</v>
      </c>
      <c r="E13" t="str">
        <f t="shared" si="2"/>
        <v>19th</v>
      </c>
      <c r="F13" t="str">
        <f t="shared" si="0"/>
        <v>Military</v>
      </c>
      <c r="G13" t="s">
        <v>17</v>
      </c>
      <c r="H13" t="s">
        <v>22</v>
      </c>
      <c r="I13" s="2">
        <v>60000</v>
      </c>
      <c r="J13" s="1">
        <v>44391</v>
      </c>
      <c r="K13" s="1">
        <v>40972</v>
      </c>
    </row>
    <row r="14" spans="1:11" x14ac:dyDescent="0.2">
      <c r="A14">
        <v>13</v>
      </c>
      <c r="B14" t="s">
        <v>22</v>
      </c>
      <c r="C14" t="s">
        <v>23</v>
      </c>
      <c r="D14" t="s">
        <v>161</v>
      </c>
      <c r="E14" t="s">
        <v>161</v>
      </c>
      <c r="F14" t="str">
        <f t="shared" si="0"/>
        <v>Vice President</v>
      </c>
      <c r="G14" t="s">
        <v>17</v>
      </c>
      <c r="H14" t="s">
        <v>89</v>
      </c>
      <c r="I14" s="2">
        <v>65000</v>
      </c>
      <c r="J14" s="1">
        <v>44391</v>
      </c>
      <c r="K14" s="1">
        <v>40972</v>
      </c>
    </row>
    <row r="15" spans="1:11" x14ac:dyDescent="0.2">
      <c r="A15">
        <v>14</v>
      </c>
      <c r="B15" t="s">
        <v>24</v>
      </c>
      <c r="C15" t="s">
        <v>98</v>
      </c>
      <c r="D15" t="s">
        <v>137</v>
      </c>
      <c r="E15" t="str">
        <f t="shared" ref="E15:E17" si="3">INT((LEFT(D15,4)-1)/100)+1 &amp; "th"</f>
        <v>19th</v>
      </c>
      <c r="F15" t="str">
        <f t="shared" si="0"/>
        <v>Military</v>
      </c>
      <c r="G15" t="s">
        <v>12</v>
      </c>
      <c r="H15" t="s">
        <v>25</v>
      </c>
      <c r="I15" s="2">
        <v>75000</v>
      </c>
      <c r="J15" s="1">
        <v>44391</v>
      </c>
      <c r="K15" s="1">
        <v>40972</v>
      </c>
    </row>
    <row r="16" spans="1:11" x14ac:dyDescent="0.2">
      <c r="A16">
        <v>15</v>
      </c>
      <c r="B16" t="s">
        <v>26</v>
      </c>
      <c r="C16" t="s">
        <v>99</v>
      </c>
      <c r="D16" t="s">
        <v>138</v>
      </c>
      <c r="E16" t="str">
        <f t="shared" si="3"/>
        <v>19th</v>
      </c>
      <c r="F16" t="str">
        <f t="shared" si="0"/>
        <v>Ambassador/Minister</v>
      </c>
      <c r="G16" t="s">
        <v>12</v>
      </c>
      <c r="H16" t="s">
        <v>27</v>
      </c>
      <c r="I16" s="2">
        <v>85000</v>
      </c>
      <c r="J16" s="1">
        <v>44391</v>
      </c>
      <c r="K16" s="1">
        <v>40972</v>
      </c>
    </row>
    <row r="17" spans="1:11" x14ac:dyDescent="0.2">
      <c r="A17">
        <v>16</v>
      </c>
      <c r="B17" t="s">
        <v>28</v>
      </c>
      <c r="C17" t="s">
        <v>100</v>
      </c>
      <c r="D17" t="s">
        <v>139</v>
      </c>
      <c r="E17" t="str">
        <f t="shared" si="3"/>
        <v>19th</v>
      </c>
      <c r="F17" t="str">
        <f t="shared" si="0"/>
        <v>Representative</v>
      </c>
      <c r="G17" t="s">
        <v>33</v>
      </c>
      <c r="H17" t="s">
        <v>29</v>
      </c>
      <c r="I17" s="2">
        <v>95000</v>
      </c>
      <c r="J17" s="1">
        <v>44391</v>
      </c>
      <c r="K17" s="1">
        <v>40972</v>
      </c>
    </row>
    <row r="18" spans="1:11" x14ac:dyDescent="0.2">
      <c r="A18">
        <v>17</v>
      </c>
      <c r="B18" t="s">
        <v>30</v>
      </c>
      <c r="C18" t="s">
        <v>31</v>
      </c>
      <c r="D18" t="s">
        <v>161</v>
      </c>
      <c r="E18" t="s">
        <v>161</v>
      </c>
      <c r="F18" t="str">
        <f t="shared" si="0"/>
        <v>Vice President</v>
      </c>
      <c r="G18" t="s">
        <v>12</v>
      </c>
      <c r="H18" t="s">
        <v>89</v>
      </c>
      <c r="I18" s="2">
        <v>105000</v>
      </c>
      <c r="J18" s="1">
        <v>44391</v>
      </c>
      <c r="K18" s="1">
        <v>40972</v>
      </c>
    </row>
    <row r="19" spans="1:11" x14ac:dyDescent="0.2">
      <c r="A19">
        <v>18</v>
      </c>
      <c r="B19" t="s">
        <v>32</v>
      </c>
      <c r="C19" t="s">
        <v>101</v>
      </c>
      <c r="D19" t="s">
        <v>140</v>
      </c>
      <c r="E19" t="str">
        <f t="shared" ref="E19:E21" si="4">INT((LEFT(D19,4)-1)/100)+1 &amp; "th"</f>
        <v>19th</v>
      </c>
      <c r="F19" t="str">
        <f t="shared" si="0"/>
        <v>Military</v>
      </c>
      <c r="G19" t="s">
        <v>33</v>
      </c>
      <c r="H19" t="s">
        <v>34</v>
      </c>
      <c r="I19" s="2">
        <v>115000</v>
      </c>
      <c r="J19" s="1">
        <v>44391</v>
      </c>
      <c r="K19" s="1">
        <v>40972</v>
      </c>
    </row>
    <row r="20" spans="1:11" x14ac:dyDescent="0.2">
      <c r="A20">
        <v>19</v>
      </c>
      <c r="B20" t="s">
        <v>35</v>
      </c>
      <c r="C20" t="s">
        <v>102</v>
      </c>
      <c r="D20" t="s">
        <v>159</v>
      </c>
      <c r="E20" t="str">
        <f t="shared" si="4"/>
        <v>19th</v>
      </c>
      <c r="F20" t="str">
        <f t="shared" si="0"/>
        <v>Governor</v>
      </c>
      <c r="G20" t="s">
        <v>33</v>
      </c>
      <c r="H20" t="s">
        <v>36</v>
      </c>
      <c r="I20" s="2">
        <v>125000</v>
      </c>
      <c r="J20" s="1">
        <v>44391</v>
      </c>
      <c r="K20" s="1">
        <v>40972</v>
      </c>
    </row>
    <row r="21" spans="1:11" x14ac:dyDescent="0.2">
      <c r="A21">
        <v>20</v>
      </c>
      <c r="B21" t="s">
        <v>37</v>
      </c>
      <c r="C21" t="s">
        <v>103</v>
      </c>
      <c r="D21" t="s">
        <v>141</v>
      </c>
      <c r="E21" t="str">
        <f t="shared" si="4"/>
        <v>19th</v>
      </c>
      <c r="F21" t="str">
        <f t="shared" si="0"/>
        <v>Representative</v>
      </c>
      <c r="G21" t="s">
        <v>33</v>
      </c>
      <c r="H21" t="s">
        <v>38</v>
      </c>
      <c r="I21" s="2">
        <v>135000</v>
      </c>
      <c r="J21" s="1">
        <v>44391</v>
      </c>
      <c r="K21" s="1">
        <v>40972</v>
      </c>
    </row>
    <row r="22" spans="1:11" x14ac:dyDescent="0.2">
      <c r="A22">
        <v>21</v>
      </c>
      <c r="B22" t="s">
        <v>38</v>
      </c>
      <c r="C22" t="s">
        <v>39</v>
      </c>
      <c r="D22" t="s">
        <v>161</v>
      </c>
      <c r="E22" t="s">
        <v>161</v>
      </c>
      <c r="F22" t="str">
        <f t="shared" si="0"/>
        <v>Vice President</v>
      </c>
      <c r="G22" t="s">
        <v>33</v>
      </c>
      <c r="H22" t="s">
        <v>89</v>
      </c>
      <c r="I22" s="2">
        <v>145000</v>
      </c>
      <c r="J22" s="1">
        <v>44391</v>
      </c>
      <c r="K22" s="1">
        <v>40972</v>
      </c>
    </row>
    <row r="23" spans="1:11" x14ac:dyDescent="0.2">
      <c r="A23">
        <v>22</v>
      </c>
      <c r="B23" t="s">
        <v>40</v>
      </c>
      <c r="C23" t="s">
        <v>104</v>
      </c>
      <c r="D23" t="s">
        <v>142</v>
      </c>
      <c r="E23" t="str">
        <f t="shared" ref="E23:E26" si="5">INT((LEFT(D23,4)-1)/100)+1 &amp; "th"</f>
        <v>19th</v>
      </c>
      <c r="F23" t="str">
        <f t="shared" si="0"/>
        <v>Governor</v>
      </c>
      <c r="G23" t="s">
        <v>12</v>
      </c>
      <c r="H23" t="s">
        <v>41</v>
      </c>
      <c r="I23" s="2">
        <v>155000</v>
      </c>
      <c r="J23" s="1">
        <v>44391</v>
      </c>
      <c r="K23" s="1">
        <v>40972</v>
      </c>
    </row>
    <row r="24" spans="1:11" x14ac:dyDescent="0.2">
      <c r="A24">
        <v>23</v>
      </c>
      <c r="B24" t="s">
        <v>42</v>
      </c>
      <c r="C24" t="s">
        <v>118</v>
      </c>
      <c r="D24" t="s">
        <v>143</v>
      </c>
      <c r="E24" t="str">
        <f t="shared" si="5"/>
        <v>19th</v>
      </c>
      <c r="F24" t="str">
        <f t="shared" si="0"/>
        <v>Senator</v>
      </c>
      <c r="G24" t="s">
        <v>33</v>
      </c>
      <c r="H24" t="s">
        <v>43</v>
      </c>
      <c r="I24" s="2">
        <v>165000</v>
      </c>
      <c r="J24" s="1">
        <v>44391</v>
      </c>
      <c r="K24" s="1">
        <v>40972</v>
      </c>
    </row>
    <row r="25" spans="1:11" x14ac:dyDescent="0.2">
      <c r="A25">
        <v>24</v>
      </c>
      <c r="B25" t="s">
        <v>40</v>
      </c>
      <c r="C25" t="s">
        <v>105</v>
      </c>
      <c r="D25" t="s">
        <v>144</v>
      </c>
      <c r="E25" t="str">
        <f t="shared" si="5"/>
        <v>19th</v>
      </c>
      <c r="F25" t="str">
        <f t="shared" si="0"/>
        <v>Former President</v>
      </c>
      <c r="G25" t="s">
        <v>12</v>
      </c>
      <c r="H25" t="s">
        <v>44</v>
      </c>
      <c r="I25" s="2">
        <v>175000</v>
      </c>
      <c r="J25" s="1">
        <v>44391</v>
      </c>
      <c r="K25" s="1">
        <v>40972</v>
      </c>
    </row>
    <row r="26" spans="1:11" x14ac:dyDescent="0.2">
      <c r="A26">
        <v>25</v>
      </c>
      <c r="B26" t="s">
        <v>85</v>
      </c>
      <c r="C26" t="s">
        <v>106</v>
      </c>
      <c r="D26" t="s">
        <v>145</v>
      </c>
      <c r="E26" t="str">
        <f t="shared" si="5"/>
        <v>19th</v>
      </c>
      <c r="F26" t="str">
        <f t="shared" si="0"/>
        <v>Governor</v>
      </c>
      <c r="G26" t="s">
        <v>33</v>
      </c>
      <c r="H26" t="s">
        <v>45</v>
      </c>
      <c r="I26" s="2">
        <v>185000</v>
      </c>
      <c r="J26" s="1">
        <v>44391</v>
      </c>
      <c r="K26" s="1">
        <v>40972</v>
      </c>
    </row>
    <row r="27" spans="1:11" x14ac:dyDescent="0.2">
      <c r="A27">
        <v>26</v>
      </c>
      <c r="B27" t="s">
        <v>46</v>
      </c>
      <c r="C27" t="s">
        <v>47</v>
      </c>
      <c r="D27" t="s">
        <v>161</v>
      </c>
      <c r="E27" t="s">
        <v>161</v>
      </c>
      <c r="F27" t="str">
        <f t="shared" si="0"/>
        <v>Vice President</v>
      </c>
      <c r="G27" t="s">
        <v>33</v>
      </c>
      <c r="H27" t="s">
        <v>89</v>
      </c>
      <c r="I27" s="2">
        <v>195000</v>
      </c>
      <c r="J27" s="1">
        <v>44391</v>
      </c>
      <c r="K27" s="1">
        <v>40972</v>
      </c>
    </row>
    <row r="28" spans="1:11" x14ac:dyDescent="0.2">
      <c r="A28">
        <v>27</v>
      </c>
      <c r="B28" t="s">
        <v>48</v>
      </c>
      <c r="C28" t="s">
        <v>107</v>
      </c>
      <c r="D28" t="s">
        <v>146</v>
      </c>
      <c r="E28" t="str">
        <f t="shared" ref="E28:E30" si="6">INT((LEFT(D28,4)-1)/100)+1 &amp; "th"</f>
        <v>20th</v>
      </c>
      <c r="F28" t="str">
        <f t="shared" si="0"/>
        <v>Secretary</v>
      </c>
      <c r="G28" t="s">
        <v>33</v>
      </c>
      <c r="H28" t="s">
        <v>49</v>
      </c>
      <c r="I28" s="2">
        <v>205000</v>
      </c>
      <c r="J28" s="1">
        <v>44391</v>
      </c>
      <c r="K28" s="1">
        <v>40972</v>
      </c>
    </row>
    <row r="29" spans="1:11" x14ac:dyDescent="0.2">
      <c r="A29">
        <v>28</v>
      </c>
      <c r="B29" t="s">
        <v>50</v>
      </c>
      <c r="C29" t="s">
        <v>108</v>
      </c>
      <c r="D29" t="s">
        <v>147</v>
      </c>
      <c r="E29" t="str">
        <f t="shared" si="6"/>
        <v>20th</v>
      </c>
      <c r="F29" t="str">
        <f t="shared" si="0"/>
        <v>Governor</v>
      </c>
      <c r="G29" t="s">
        <v>12</v>
      </c>
      <c r="H29" t="s">
        <v>51</v>
      </c>
      <c r="I29" s="2">
        <v>225000</v>
      </c>
      <c r="J29" s="1">
        <v>44391</v>
      </c>
      <c r="K29" s="1">
        <v>40972</v>
      </c>
    </row>
    <row r="30" spans="1:11" x14ac:dyDescent="0.2">
      <c r="A30">
        <v>29</v>
      </c>
      <c r="B30" t="s">
        <v>52</v>
      </c>
      <c r="C30" t="s">
        <v>119</v>
      </c>
      <c r="D30" t="s">
        <v>148</v>
      </c>
      <c r="E30" t="str">
        <f t="shared" si="6"/>
        <v>20th</v>
      </c>
      <c r="F30" t="str">
        <f t="shared" si="0"/>
        <v>Senator</v>
      </c>
      <c r="G30" t="s">
        <v>33</v>
      </c>
      <c r="H30" t="s">
        <v>53</v>
      </c>
      <c r="I30" s="2">
        <v>235000</v>
      </c>
      <c r="J30" s="1">
        <v>44391</v>
      </c>
      <c r="K30" s="1">
        <v>40972</v>
      </c>
    </row>
    <row r="31" spans="1:11" x14ac:dyDescent="0.2">
      <c r="A31">
        <v>30</v>
      </c>
      <c r="B31" t="s">
        <v>53</v>
      </c>
      <c r="C31" t="s">
        <v>54</v>
      </c>
      <c r="D31" t="s">
        <v>161</v>
      </c>
      <c r="E31" t="s">
        <v>161</v>
      </c>
      <c r="F31" t="str">
        <f t="shared" si="0"/>
        <v>Vice President</v>
      </c>
      <c r="G31" t="s">
        <v>33</v>
      </c>
      <c r="H31" t="s">
        <v>89</v>
      </c>
      <c r="I31" s="2">
        <v>245000</v>
      </c>
      <c r="J31" s="1">
        <v>44391</v>
      </c>
      <c r="K31" s="1">
        <v>40972</v>
      </c>
    </row>
    <row r="32" spans="1:11" x14ac:dyDescent="0.2">
      <c r="A32">
        <v>31</v>
      </c>
      <c r="B32" t="s">
        <v>55</v>
      </c>
      <c r="C32" t="s">
        <v>109</v>
      </c>
      <c r="D32" t="s">
        <v>149</v>
      </c>
      <c r="E32" t="str">
        <f t="shared" ref="E32:E33" si="7">INT((LEFT(D32,4)-1)/100)+1 &amp; "th"</f>
        <v>20th</v>
      </c>
      <c r="F32" t="str">
        <f t="shared" si="0"/>
        <v>Secretary</v>
      </c>
      <c r="G32" t="s">
        <v>33</v>
      </c>
      <c r="H32" t="s">
        <v>56</v>
      </c>
      <c r="I32" s="2">
        <v>255000</v>
      </c>
      <c r="J32" s="1">
        <v>44391</v>
      </c>
      <c r="K32" s="1">
        <v>40972</v>
      </c>
    </row>
    <row r="33" spans="1:11" x14ac:dyDescent="0.2">
      <c r="A33">
        <v>32</v>
      </c>
      <c r="B33" t="s">
        <v>57</v>
      </c>
      <c r="C33" t="s">
        <v>110</v>
      </c>
      <c r="D33" t="s">
        <v>150</v>
      </c>
      <c r="E33" t="str">
        <f t="shared" si="7"/>
        <v>20th</v>
      </c>
      <c r="F33" t="str">
        <f t="shared" si="0"/>
        <v>Governor</v>
      </c>
      <c r="G33" t="s">
        <v>12</v>
      </c>
      <c r="H33" t="s">
        <v>58</v>
      </c>
      <c r="I33" s="2">
        <v>265000</v>
      </c>
      <c r="J33" s="1">
        <v>44391</v>
      </c>
      <c r="K33" s="1">
        <v>40972</v>
      </c>
    </row>
    <row r="34" spans="1:11" x14ac:dyDescent="0.2">
      <c r="A34">
        <v>33</v>
      </c>
      <c r="B34" t="s">
        <v>59</v>
      </c>
      <c r="C34" t="s">
        <v>60</v>
      </c>
      <c r="D34" t="s">
        <v>161</v>
      </c>
      <c r="E34" t="s">
        <v>161</v>
      </c>
      <c r="F34" t="str">
        <f t="shared" si="0"/>
        <v>Vice President</v>
      </c>
      <c r="G34" t="s">
        <v>12</v>
      </c>
      <c r="H34" t="s">
        <v>89</v>
      </c>
      <c r="I34" s="2">
        <v>275000</v>
      </c>
      <c r="J34" s="1">
        <v>44391</v>
      </c>
      <c r="K34" s="1">
        <v>40972</v>
      </c>
    </row>
    <row r="35" spans="1:11" x14ac:dyDescent="0.2">
      <c r="A35">
        <v>34</v>
      </c>
      <c r="B35" t="s">
        <v>61</v>
      </c>
      <c r="C35" t="s">
        <v>111</v>
      </c>
      <c r="D35" t="s">
        <v>151</v>
      </c>
      <c r="E35" t="str">
        <f t="shared" ref="E35:E36" si="8">INT((LEFT(D35,4)-1)/100)+1 &amp; "th"</f>
        <v>20th</v>
      </c>
      <c r="F35" t="str">
        <f t="shared" si="0"/>
        <v>Military</v>
      </c>
      <c r="G35" t="s">
        <v>33</v>
      </c>
      <c r="H35" t="s">
        <v>62</v>
      </c>
      <c r="I35" s="2">
        <v>285000</v>
      </c>
      <c r="J35" s="1">
        <v>44391</v>
      </c>
      <c r="K35" s="1">
        <v>40972</v>
      </c>
    </row>
    <row r="36" spans="1:11" x14ac:dyDescent="0.2">
      <c r="A36">
        <v>35</v>
      </c>
      <c r="B36" t="s">
        <v>63</v>
      </c>
      <c r="C36" t="s">
        <v>120</v>
      </c>
      <c r="D36" t="s">
        <v>152</v>
      </c>
      <c r="E36" t="str">
        <f t="shared" si="8"/>
        <v>20th</v>
      </c>
      <c r="F36" t="str">
        <f t="shared" si="0"/>
        <v>Senator</v>
      </c>
      <c r="G36" t="s">
        <v>12</v>
      </c>
      <c r="H36" t="s">
        <v>64</v>
      </c>
      <c r="I36" s="2">
        <v>295000</v>
      </c>
      <c r="J36" s="1">
        <v>44391</v>
      </c>
      <c r="K36" s="1">
        <v>40972</v>
      </c>
    </row>
    <row r="37" spans="1:11" x14ac:dyDescent="0.2">
      <c r="A37">
        <v>36</v>
      </c>
      <c r="B37" t="s">
        <v>64</v>
      </c>
      <c r="C37" t="s">
        <v>65</v>
      </c>
      <c r="D37" t="s">
        <v>161</v>
      </c>
      <c r="E37" t="s">
        <v>161</v>
      </c>
      <c r="F37" t="str">
        <f t="shared" si="0"/>
        <v>Vice President</v>
      </c>
      <c r="G37" t="s">
        <v>12</v>
      </c>
      <c r="H37" t="s">
        <v>89</v>
      </c>
      <c r="I37" s="2">
        <v>305000</v>
      </c>
      <c r="J37" s="1">
        <v>44391</v>
      </c>
      <c r="K37" s="1">
        <v>40972</v>
      </c>
    </row>
    <row r="38" spans="1:11" x14ac:dyDescent="0.2">
      <c r="A38">
        <v>37</v>
      </c>
      <c r="B38" t="s">
        <v>62</v>
      </c>
      <c r="C38" t="s">
        <v>112</v>
      </c>
      <c r="D38" t="s">
        <v>153</v>
      </c>
      <c r="E38" t="str">
        <f>INT((LEFT(D38,4)-1)/100)+1 &amp; "th"</f>
        <v>20th</v>
      </c>
      <c r="F38" t="str">
        <f t="shared" si="0"/>
        <v>Vice President</v>
      </c>
      <c r="G38" t="s">
        <v>33</v>
      </c>
      <c r="H38" t="s">
        <v>66</v>
      </c>
      <c r="I38" s="2">
        <v>315000</v>
      </c>
      <c r="J38" s="1">
        <v>44391</v>
      </c>
      <c r="K38" s="1">
        <v>40972</v>
      </c>
    </row>
    <row r="39" spans="1:11" x14ac:dyDescent="0.2">
      <c r="A39">
        <v>38</v>
      </c>
      <c r="B39" t="s">
        <v>67</v>
      </c>
      <c r="C39" t="s">
        <v>68</v>
      </c>
      <c r="D39" t="s">
        <v>161</v>
      </c>
      <c r="E39" t="s">
        <v>161</v>
      </c>
      <c r="F39" t="str">
        <f t="shared" si="0"/>
        <v>Vice President</v>
      </c>
      <c r="G39" t="s">
        <v>33</v>
      </c>
      <c r="H39" t="s">
        <v>89</v>
      </c>
      <c r="I39" s="2">
        <v>325000</v>
      </c>
      <c r="J39" s="1">
        <v>44391</v>
      </c>
      <c r="K39" s="1">
        <v>40972</v>
      </c>
    </row>
    <row r="40" spans="1:11" x14ac:dyDescent="0.2">
      <c r="A40">
        <v>39</v>
      </c>
      <c r="B40" t="s">
        <v>69</v>
      </c>
      <c r="C40" t="s">
        <v>113</v>
      </c>
      <c r="D40" t="s">
        <v>154</v>
      </c>
      <c r="E40" t="str">
        <f t="shared" ref="E40:E41" si="9">INT((LEFT(D40,4)-1)/100)+1 &amp; "th"</f>
        <v>20th</v>
      </c>
      <c r="F40" t="str">
        <f t="shared" si="0"/>
        <v>Governor</v>
      </c>
      <c r="G40" t="s">
        <v>12</v>
      </c>
      <c r="H40" t="s">
        <v>70</v>
      </c>
      <c r="I40" s="2">
        <v>335000</v>
      </c>
      <c r="J40" s="1">
        <v>44391</v>
      </c>
      <c r="K40" s="1">
        <v>40972</v>
      </c>
    </row>
    <row r="41" spans="1:11" x14ac:dyDescent="0.2">
      <c r="A41">
        <v>40</v>
      </c>
      <c r="B41" t="s">
        <v>71</v>
      </c>
      <c r="C41" t="s">
        <v>114</v>
      </c>
      <c r="D41" t="s">
        <v>155</v>
      </c>
      <c r="E41" t="str">
        <f t="shared" si="9"/>
        <v>20th</v>
      </c>
      <c r="F41" t="str">
        <f t="shared" si="0"/>
        <v>Governor</v>
      </c>
      <c r="G41" t="s">
        <v>33</v>
      </c>
      <c r="H41" t="s">
        <v>72</v>
      </c>
      <c r="I41" s="2">
        <v>345000</v>
      </c>
      <c r="J41" s="1">
        <v>44391</v>
      </c>
      <c r="K41" s="1">
        <v>40972</v>
      </c>
    </row>
    <row r="42" spans="1:11" x14ac:dyDescent="0.2">
      <c r="A42">
        <v>41</v>
      </c>
      <c r="B42" t="s">
        <v>72</v>
      </c>
      <c r="C42" t="s">
        <v>73</v>
      </c>
      <c r="D42" t="s">
        <v>161</v>
      </c>
      <c r="E42" t="s">
        <v>161</v>
      </c>
      <c r="F42" t="str">
        <f t="shared" si="0"/>
        <v>Vice President</v>
      </c>
      <c r="G42" t="s">
        <v>33</v>
      </c>
      <c r="H42" t="s">
        <v>74</v>
      </c>
      <c r="I42" s="2">
        <v>355000</v>
      </c>
      <c r="J42" s="1">
        <v>44391</v>
      </c>
      <c r="K42" s="1">
        <v>40972</v>
      </c>
    </row>
    <row r="43" spans="1:11" x14ac:dyDescent="0.2">
      <c r="A43">
        <v>42</v>
      </c>
      <c r="B43" t="s">
        <v>75</v>
      </c>
      <c r="C43" t="s">
        <v>115</v>
      </c>
      <c r="D43" t="s">
        <v>160</v>
      </c>
      <c r="E43" t="str">
        <f t="shared" ref="E43:E46" si="10">INT((LEFT(D43,4)-1)/100)+1 &amp; "th"</f>
        <v>20th</v>
      </c>
      <c r="F43" t="str">
        <f t="shared" si="0"/>
        <v>Governor</v>
      </c>
      <c r="G43" t="s">
        <v>12</v>
      </c>
      <c r="H43" t="s">
        <v>76</v>
      </c>
      <c r="I43" s="2">
        <v>365000</v>
      </c>
      <c r="J43" s="1">
        <v>44391</v>
      </c>
      <c r="K43" s="1">
        <v>40972</v>
      </c>
    </row>
    <row r="44" spans="1:11" x14ac:dyDescent="0.2">
      <c r="A44">
        <v>43</v>
      </c>
      <c r="B44" t="s">
        <v>77</v>
      </c>
      <c r="C44" t="s">
        <v>116</v>
      </c>
      <c r="D44" t="s">
        <v>156</v>
      </c>
      <c r="E44" t="str">
        <f t="shared" si="10"/>
        <v>20th</v>
      </c>
      <c r="F44" t="str">
        <f t="shared" si="0"/>
        <v>Governor</v>
      </c>
      <c r="G44" t="s">
        <v>33</v>
      </c>
      <c r="H44" t="s">
        <v>78</v>
      </c>
      <c r="I44" s="2">
        <v>375000</v>
      </c>
      <c r="J44" s="1">
        <v>44391</v>
      </c>
      <c r="K44" s="1">
        <v>40972</v>
      </c>
    </row>
    <row r="45" spans="1:11" x14ac:dyDescent="0.2">
      <c r="A45">
        <v>44</v>
      </c>
      <c r="B45" t="s">
        <v>79</v>
      </c>
      <c r="C45" t="s">
        <v>121</v>
      </c>
      <c r="D45" t="s">
        <v>157</v>
      </c>
      <c r="E45" t="str">
        <f t="shared" si="10"/>
        <v>21th</v>
      </c>
      <c r="F45" t="str">
        <f t="shared" si="0"/>
        <v>Senator</v>
      </c>
      <c r="G45" t="s">
        <v>12</v>
      </c>
      <c r="H45" t="s">
        <v>80</v>
      </c>
      <c r="I45" s="2">
        <v>395000</v>
      </c>
      <c r="J45" s="1">
        <v>44391</v>
      </c>
      <c r="K45" s="1">
        <v>43862</v>
      </c>
    </row>
    <row r="46" spans="1:11" x14ac:dyDescent="0.2">
      <c r="A46">
        <v>45</v>
      </c>
      <c r="B46" t="s">
        <v>81</v>
      </c>
      <c r="C46" t="s">
        <v>122</v>
      </c>
      <c r="D46" t="s">
        <v>158</v>
      </c>
      <c r="E46" t="str">
        <f t="shared" si="10"/>
        <v>20th</v>
      </c>
      <c r="F46" t="str">
        <f t="shared" si="0"/>
        <v>Business</v>
      </c>
      <c r="G46" t="s">
        <v>33</v>
      </c>
      <c r="H46" t="s">
        <v>82</v>
      </c>
      <c r="I46" s="2">
        <v>405000</v>
      </c>
      <c r="J46" s="1">
        <v>44391</v>
      </c>
      <c r="K46" s="1">
        <v>43862</v>
      </c>
    </row>
  </sheetData>
  <autoFilter ref="A1:K46" xr:uid="{00000000-0001-0000-0000-000000000000}"/>
  <dataConsolidate/>
  <phoneticPr fontId="18"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35DD-760F-7846-9C24-7C0B609B1747}">
  <dimension ref="A1:C72"/>
  <sheetViews>
    <sheetView workbookViewId="0">
      <selection activeCell="I77" sqref="I77"/>
    </sheetView>
  </sheetViews>
  <sheetFormatPr baseColWidth="10" defaultRowHeight="15" x14ac:dyDescent="0.2"/>
  <cols>
    <col min="1" max="1" width="19" bestFit="1" customWidth="1"/>
    <col min="2" max="2" width="14.1640625" bestFit="1" customWidth="1"/>
    <col min="3" max="3" width="11.6640625" bestFit="1" customWidth="1"/>
    <col min="4" max="88" width="19.1640625" bestFit="1" customWidth="1"/>
    <col min="89" max="89" width="16.83203125" bestFit="1" customWidth="1"/>
    <col min="90" max="90" width="15.83203125" bestFit="1" customWidth="1"/>
  </cols>
  <sheetData>
    <row r="1" spans="1:2" ht="19" x14ac:dyDescent="0.25">
      <c r="A1" s="5" t="s">
        <v>183</v>
      </c>
    </row>
    <row r="3" spans="1:2" x14ac:dyDescent="0.2">
      <c r="A3" s="3" t="s">
        <v>123</v>
      </c>
      <c r="B3" t="s">
        <v>167</v>
      </c>
    </row>
    <row r="4" spans="1:2" x14ac:dyDescent="0.2">
      <c r="A4" s="4" t="s">
        <v>12</v>
      </c>
      <c r="B4">
        <v>16</v>
      </c>
    </row>
    <row r="5" spans="1:2" x14ac:dyDescent="0.2">
      <c r="A5" s="4" t="s">
        <v>86</v>
      </c>
      <c r="B5">
        <v>4</v>
      </c>
    </row>
    <row r="6" spans="1:2" x14ac:dyDescent="0.2">
      <c r="A6" s="4" t="s">
        <v>4</v>
      </c>
      <c r="B6">
        <v>1</v>
      </c>
    </row>
    <row r="7" spans="1:2" x14ac:dyDescent="0.2">
      <c r="A7" s="4" t="s">
        <v>83</v>
      </c>
      <c r="B7">
        <v>1</v>
      </c>
    </row>
    <row r="8" spans="1:2" x14ac:dyDescent="0.2">
      <c r="A8" s="4" t="s">
        <v>33</v>
      </c>
      <c r="B8">
        <v>19</v>
      </c>
    </row>
    <row r="9" spans="1:2" x14ac:dyDescent="0.2">
      <c r="A9" s="4" t="s">
        <v>17</v>
      </c>
      <c r="B9">
        <v>4</v>
      </c>
    </row>
    <row r="10" spans="1:2" x14ac:dyDescent="0.2">
      <c r="A10" s="4"/>
    </row>
    <row r="11" spans="1:2" x14ac:dyDescent="0.2">
      <c r="A11" s="4"/>
    </row>
    <row r="12" spans="1:2" x14ac:dyDescent="0.2">
      <c r="A12" s="4"/>
    </row>
    <row r="13" spans="1:2" x14ac:dyDescent="0.2">
      <c r="A13" s="4"/>
    </row>
    <row r="16" spans="1:2" ht="19" x14ac:dyDescent="0.25">
      <c r="A16" s="6" t="s">
        <v>184</v>
      </c>
    </row>
    <row r="18" spans="1:2" x14ac:dyDescent="0.2">
      <c r="A18" s="3" t="s">
        <v>165</v>
      </c>
      <c r="B18" t="s">
        <v>167</v>
      </c>
    </row>
    <row r="19" spans="1:2" x14ac:dyDescent="0.2">
      <c r="A19" s="4" t="s">
        <v>168</v>
      </c>
      <c r="B19">
        <v>2</v>
      </c>
    </row>
    <row r="20" spans="1:2" x14ac:dyDescent="0.2">
      <c r="A20" s="4" t="s">
        <v>169</v>
      </c>
      <c r="B20">
        <v>1</v>
      </c>
    </row>
    <row r="21" spans="1:2" x14ac:dyDescent="0.2">
      <c r="A21" s="4" t="s">
        <v>170</v>
      </c>
      <c r="B21">
        <v>1</v>
      </c>
    </row>
    <row r="22" spans="1:2" x14ac:dyDescent="0.2">
      <c r="A22" s="4" t="s">
        <v>171</v>
      </c>
      <c r="B22">
        <v>10</v>
      </c>
    </row>
    <row r="23" spans="1:2" x14ac:dyDescent="0.2">
      <c r="A23" s="4" t="s">
        <v>172</v>
      </c>
      <c r="B23">
        <v>5</v>
      </c>
    </row>
    <row r="24" spans="1:2" x14ac:dyDescent="0.2">
      <c r="A24" s="4" t="s">
        <v>173</v>
      </c>
      <c r="B24">
        <v>2</v>
      </c>
    </row>
    <row r="25" spans="1:2" x14ac:dyDescent="0.2">
      <c r="A25" s="4" t="s">
        <v>174</v>
      </c>
      <c r="B25">
        <v>5</v>
      </c>
    </row>
    <row r="26" spans="1:2" x14ac:dyDescent="0.2">
      <c r="A26" s="4" t="s">
        <v>175</v>
      </c>
      <c r="B26">
        <v>5</v>
      </c>
    </row>
    <row r="27" spans="1:2" x14ac:dyDescent="0.2">
      <c r="A27" s="4" t="s">
        <v>176</v>
      </c>
      <c r="B27">
        <v>14</v>
      </c>
    </row>
    <row r="28" spans="1:2" x14ac:dyDescent="0.2">
      <c r="A28" s="4"/>
    </row>
    <row r="29" spans="1:2" x14ac:dyDescent="0.2">
      <c r="A29" s="4"/>
    </row>
    <row r="30" spans="1:2" x14ac:dyDescent="0.2">
      <c r="A30" s="4"/>
    </row>
    <row r="31" spans="1:2" x14ac:dyDescent="0.2">
      <c r="A31" s="4"/>
    </row>
    <row r="32" spans="1:2" x14ac:dyDescent="0.2">
      <c r="A32" s="4"/>
    </row>
    <row r="34" spans="1:2" ht="19" x14ac:dyDescent="0.25">
      <c r="A34" s="6" t="s">
        <v>185</v>
      </c>
    </row>
    <row r="36" spans="1:2" x14ac:dyDescent="0.2">
      <c r="A36" s="3" t="s">
        <v>164</v>
      </c>
      <c r="B36" t="s">
        <v>167</v>
      </c>
    </row>
    <row r="37" spans="1:2" x14ac:dyDescent="0.2">
      <c r="A37" s="4" t="s">
        <v>177</v>
      </c>
      <c r="B37">
        <v>1</v>
      </c>
    </row>
    <row r="38" spans="1:2" x14ac:dyDescent="0.2">
      <c r="A38" s="4" t="s">
        <v>178</v>
      </c>
      <c r="B38">
        <v>17</v>
      </c>
    </row>
    <row r="39" spans="1:2" x14ac:dyDescent="0.2">
      <c r="A39" s="4" t="s">
        <v>179</v>
      </c>
      <c r="B39">
        <v>13</v>
      </c>
    </row>
    <row r="40" spans="1:2" x14ac:dyDescent="0.2">
      <c r="A40" s="4" t="s">
        <v>180</v>
      </c>
      <c r="B40">
        <v>1</v>
      </c>
    </row>
    <row r="41" spans="1:2" x14ac:dyDescent="0.2">
      <c r="A41" s="4" t="s">
        <v>161</v>
      </c>
      <c r="B41">
        <v>13</v>
      </c>
    </row>
    <row r="42" spans="1:2" x14ac:dyDescent="0.2">
      <c r="A42" s="4"/>
    </row>
    <row r="44" spans="1:2" ht="19" x14ac:dyDescent="0.25">
      <c r="A44" s="6" t="s">
        <v>186</v>
      </c>
    </row>
    <row r="45" spans="1:2" ht="19" x14ac:dyDescent="0.25">
      <c r="A45" s="6"/>
    </row>
    <row r="46" spans="1:2" x14ac:dyDescent="0.2">
      <c r="A46" t="s">
        <v>182</v>
      </c>
      <c r="B46" t="s">
        <v>181</v>
      </c>
    </row>
    <row r="47" spans="1:2" x14ac:dyDescent="0.2">
      <c r="A47" s="2">
        <v>5000</v>
      </c>
      <c r="B47" s="2">
        <v>405000</v>
      </c>
    </row>
    <row r="48" spans="1:2" x14ac:dyDescent="0.2">
      <c r="A48" s="2"/>
      <c r="B48" s="2"/>
    </row>
    <row r="49" spans="1:3" ht="19" x14ac:dyDescent="0.25">
      <c r="A49" s="5" t="s">
        <v>187</v>
      </c>
    </row>
    <row r="51" spans="1:3" x14ac:dyDescent="0.2">
      <c r="A51" s="3" t="s">
        <v>124</v>
      </c>
      <c r="B51" t="s">
        <v>182</v>
      </c>
      <c r="C51" t="s">
        <v>181</v>
      </c>
    </row>
    <row r="52" spans="1:3" x14ac:dyDescent="0.2">
      <c r="A52" s="4" t="s">
        <v>12</v>
      </c>
      <c r="B52" s="2">
        <v>35000</v>
      </c>
      <c r="C52" s="2">
        <v>395000</v>
      </c>
    </row>
    <row r="53" spans="1:3" x14ac:dyDescent="0.2">
      <c r="A53" s="4" t="s">
        <v>86</v>
      </c>
      <c r="B53" s="2">
        <v>15000</v>
      </c>
      <c r="C53" s="2">
        <v>30000</v>
      </c>
    </row>
    <row r="54" spans="1:3" x14ac:dyDescent="0.2">
      <c r="A54" s="4" t="s">
        <v>4</v>
      </c>
      <c r="B54" s="2">
        <v>10000</v>
      </c>
      <c r="C54" s="2">
        <v>10000</v>
      </c>
    </row>
    <row r="55" spans="1:3" x14ac:dyDescent="0.2">
      <c r="A55" s="4" t="s">
        <v>83</v>
      </c>
      <c r="B55" s="2">
        <v>5000</v>
      </c>
      <c r="C55" s="2">
        <v>5000</v>
      </c>
    </row>
    <row r="56" spans="1:3" x14ac:dyDescent="0.2">
      <c r="A56" s="4" t="s">
        <v>33</v>
      </c>
      <c r="B56" s="2">
        <v>95000</v>
      </c>
      <c r="C56" s="2">
        <v>405000</v>
      </c>
    </row>
    <row r="57" spans="1:3" x14ac:dyDescent="0.2">
      <c r="A57" s="4" t="s">
        <v>17</v>
      </c>
      <c r="B57" s="2">
        <v>45000</v>
      </c>
      <c r="C57" s="2">
        <v>65000</v>
      </c>
    </row>
    <row r="59" spans="1:3" ht="19" x14ac:dyDescent="0.25">
      <c r="A59" s="6" t="s">
        <v>188</v>
      </c>
    </row>
    <row r="61" spans="1:3" x14ac:dyDescent="0.2">
      <c r="A61" t="s">
        <v>166</v>
      </c>
    </row>
    <row r="62" spans="1:3" x14ac:dyDescent="0.2">
      <c r="A62" s="2">
        <v>178111.11111111112</v>
      </c>
    </row>
    <row r="64" spans="1:3" ht="19" x14ac:dyDescent="0.25">
      <c r="A64" s="5" t="s">
        <v>189</v>
      </c>
    </row>
    <row r="66" spans="1:2" x14ac:dyDescent="0.2">
      <c r="A66" s="3" t="s">
        <v>124</v>
      </c>
      <c r="B66" t="s">
        <v>166</v>
      </c>
    </row>
    <row r="67" spans="1:2" x14ac:dyDescent="0.2">
      <c r="A67" s="4" t="s">
        <v>12</v>
      </c>
      <c r="B67" s="2">
        <v>199062.5</v>
      </c>
    </row>
    <row r="68" spans="1:2" x14ac:dyDescent="0.2">
      <c r="A68" s="4" t="s">
        <v>86</v>
      </c>
      <c r="B68" s="2">
        <v>22500</v>
      </c>
    </row>
    <row r="69" spans="1:2" x14ac:dyDescent="0.2">
      <c r="A69" s="4" t="s">
        <v>4</v>
      </c>
      <c r="B69" s="2">
        <v>10000</v>
      </c>
    </row>
    <row r="70" spans="1:2" x14ac:dyDescent="0.2">
      <c r="A70" s="4" t="s">
        <v>83</v>
      </c>
      <c r="B70" s="2">
        <v>5000</v>
      </c>
    </row>
    <row r="71" spans="1:2" x14ac:dyDescent="0.2">
      <c r="A71" s="4" t="s">
        <v>33</v>
      </c>
      <c r="B71" s="2">
        <v>237105.26315789475</v>
      </c>
    </row>
    <row r="72" spans="1:2" x14ac:dyDescent="0.2">
      <c r="A72" s="4" t="s">
        <v>17</v>
      </c>
      <c r="B72" s="2">
        <v>55000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B4AE-8369-4C4B-9574-950307D263E7}">
  <dimension ref="A1"/>
  <sheetViews>
    <sheetView showGridLines="0" tabSelected="1" topLeftCell="A8" workbookViewId="0">
      <selection activeCell="U13" sqref="U1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US_Presidents Excel Tutorial Da</vt:lpstr>
      <vt:lpstr>Pivot Table</vt:lpstr>
      <vt:lpstr>Final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Omer</cp:lastModifiedBy>
  <dcterms:created xsi:type="dcterms:W3CDTF">2022-02-27T01:14:16Z</dcterms:created>
  <dcterms:modified xsi:type="dcterms:W3CDTF">2025-06-12T12:21:38Z</dcterms:modified>
</cp:coreProperties>
</file>