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54" i="1" l="1"/>
  <c r="AE52" i="1"/>
  <c r="AC66" i="1"/>
  <c r="AD66" i="1"/>
  <c r="AE66" i="1"/>
  <c r="AC74" i="1"/>
  <c r="AD74" i="1"/>
  <c r="AE75" i="1"/>
</calcChain>
</file>

<file path=xl/sharedStrings.xml><?xml version="1.0" encoding="utf-8"?>
<sst xmlns="http://schemas.openxmlformats.org/spreadsheetml/2006/main" count="259" uniqueCount="66">
  <si>
    <t xml:space="preserve">kota malang mantapkan industri kreatif dan transformasi digital </t>
  </si>
  <si>
    <t>standar</t>
  </si>
  <si>
    <t>mantap fakultas kedokteran unisma duduki peringkat pertama first taker ukmppd</t>
  </si>
  <si>
    <t>Kurang_populer</t>
  </si>
  <si>
    <t>mantap kota malang dan kota batu capai uhc tahun</t>
  </si>
  <si>
    <t>Kota</t>
  </si>
  <si>
    <t>Mantap</t>
  </si>
  <si>
    <t>Malang</t>
  </si>
  <si>
    <t>Fakultas</t>
  </si>
  <si>
    <t>Dokter</t>
  </si>
  <si>
    <t>Industri</t>
  </si>
  <si>
    <t>Unisma</t>
  </si>
  <si>
    <t>Kreatif</t>
  </si>
  <si>
    <t>Duduk</t>
  </si>
  <si>
    <t>Batu</t>
  </si>
  <si>
    <t>transformasi</t>
  </si>
  <si>
    <t>Peringkat</t>
  </si>
  <si>
    <t>Capai</t>
  </si>
  <si>
    <t>Digital</t>
  </si>
  <si>
    <t>First</t>
  </si>
  <si>
    <t>Uhc</t>
  </si>
  <si>
    <t>-</t>
  </si>
  <si>
    <t>Taker</t>
  </si>
  <si>
    <t>ukmppd</t>
  </si>
  <si>
    <t>kurang_populer</t>
  </si>
  <si>
    <t>populer</t>
  </si>
  <si>
    <t xml:space="preserve">           Populer</t>
  </si>
  <si>
    <t xml:space="preserve">         Kurang_populer</t>
  </si>
  <si>
    <r>
      <t xml:space="preserve">            </t>
    </r>
    <r>
      <rPr>
        <sz val="11"/>
        <color theme="1"/>
        <rFont val="Calibri"/>
        <family val="2"/>
        <scheme val="minor"/>
      </rPr>
      <t>Standar</t>
    </r>
  </si>
  <si>
    <t xml:space="preserve">      stemmed</t>
  </si>
  <si>
    <t xml:space="preserve">                                                                tf</t>
  </si>
  <si>
    <t>malang</t>
  </si>
  <si>
    <t>Transformasi</t>
  </si>
  <si>
    <t xml:space="preserve"> Duduk</t>
  </si>
  <si>
    <t>Ukmppd</t>
  </si>
  <si>
    <t>batu</t>
  </si>
  <si>
    <t>uhc</t>
  </si>
  <si>
    <t xml:space="preserve">                TF                                                    </t>
  </si>
  <si>
    <t xml:space="preserve">          stemmed</t>
  </si>
  <si>
    <t>Df</t>
  </si>
  <si>
    <t xml:space="preserve">                                  tf</t>
  </si>
  <si>
    <t>0,176</t>
  </si>
  <si>
    <t xml:space="preserve"> </t>
  </si>
  <si>
    <t>IDF=Log</t>
  </si>
  <si>
    <t>pop</t>
  </si>
  <si>
    <t>st</t>
  </si>
  <si>
    <t>Kp</t>
  </si>
  <si>
    <t xml:space="preserve"> IDF=Log</t>
  </si>
  <si>
    <t>digital</t>
  </si>
  <si>
    <t>judul populer</t>
  </si>
  <si>
    <t>first</t>
  </si>
  <si>
    <t>judul standar</t>
  </si>
  <si>
    <t>judul kurang_populer</t>
  </si>
  <si>
    <t xml:space="preserve"> x</t>
  </si>
  <si>
    <t>0,33 x</t>
  </si>
  <si>
    <t xml:space="preserve">0,33 </t>
  </si>
  <si>
    <t xml:space="preserve"> x x</t>
  </si>
  <si>
    <t>0,33 x0,037 x0,037 x0,074  x0,037 x0,037 x0,037 x0,037=0.000000000062655</t>
  </si>
  <si>
    <t>0,33 x0,08  x0,08 x0,08 x0,04 x0,04 x0,04 x0,04=0.000000000432538</t>
  </si>
  <si>
    <t>0,33 x0,08 x0,04 x0,04 x0,04 x0,04 x0,04 x0,04 x0,04 x0,04=0.000000000000173</t>
  </si>
  <si>
    <t>0,33 x0,074 x0,074 x0,074 x0,074 x0,074 x0,074 x0,074 x0,074 x0,074=0.000000000021958</t>
  </si>
  <si>
    <t>0,33 x0,074 x0,04 x0,04 x0,04 x0,04 x0,04 x0,04 x0,04 x0,04=0.00000000000016</t>
  </si>
  <si>
    <t>0,33 x0,08 x0,08 x0,08 x0,08 x0,04 0,04 0,04=0.000000000865075</t>
  </si>
  <si>
    <t>0,33 x 0,074 x0,037 x0,037 x0,074 x x0,037 x0,037 x0,037=0.00000000012531</t>
  </si>
  <si>
    <t xml:space="preserve">0,33 x 0,08 x 0,08 x0,08
x0,08 x0,08 x0,08 x0,08
=0.0000000069206016
</t>
  </si>
  <si>
    <t xml:space="preserve">0,33 x0,08 x0,08 x0,08 x0,08 x0,08 x0,08 x0,08
=0.000000006920602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</si>
</sst>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8" xfId="0" applyBorder="1"/>
    <xf numFmtId="0" fontId="0" fillId="0" borderId="0" xfId="0" applyBorder="1"/>
    <xf numFmtId="0" fontId="0" fillId="2" borderId="9" xfId="0" applyFill="1" applyBorder="1"/>
    <xf numFmtId="0" fontId="2" fillId="0" borderId="9" xfId="0" applyFont="1" applyBorder="1"/>
    <xf numFmtId="0" fontId="2" fillId="0" borderId="9" xfId="0" applyFont="1" applyBorder="1" applyAlignment="1">
      <alignment vertical="center"/>
    </xf>
    <xf numFmtId="0" fontId="2" fillId="0" borderId="9" xfId="0" applyFont="1" applyFill="1" applyBorder="1"/>
    <xf numFmtId="0" fontId="0" fillId="0" borderId="9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56</xdr:row>
      <xdr:rowOff>552450</xdr:rowOff>
    </xdr:from>
    <xdr:to>
      <xdr:col>13</xdr:col>
      <xdr:colOff>352425</xdr:colOff>
      <xdr:row>56</xdr:row>
      <xdr:rowOff>838200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1925" y="11630025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520411</xdr:colOff>
      <xdr:row>54</xdr:row>
      <xdr:rowOff>187037</xdr:rowOff>
    </xdr:from>
    <xdr:to>
      <xdr:col>15</xdr:col>
      <xdr:colOff>72736</xdr:colOff>
      <xdr:row>56</xdr:row>
      <xdr:rowOff>90055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1436" y="10874087"/>
          <a:ext cx="161925" cy="29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300404</xdr:colOff>
      <xdr:row>54</xdr:row>
      <xdr:rowOff>161192</xdr:rowOff>
    </xdr:from>
    <xdr:to>
      <xdr:col>13</xdr:col>
      <xdr:colOff>509954</xdr:colOff>
      <xdr:row>56</xdr:row>
      <xdr:rowOff>142142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1096" y="10799884"/>
          <a:ext cx="209550" cy="369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425823</xdr:colOff>
      <xdr:row>81</xdr:row>
      <xdr:rowOff>504265</xdr:rowOff>
    </xdr:from>
    <xdr:to>
      <xdr:col>13</xdr:col>
      <xdr:colOff>635373</xdr:colOff>
      <xdr:row>81</xdr:row>
      <xdr:rowOff>875740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0999" y="16405412"/>
          <a:ext cx="2095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134470</xdr:colOff>
      <xdr:row>81</xdr:row>
      <xdr:rowOff>549088</xdr:rowOff>
    </xdr:from>
    <xdr:to>
      <xdr:col>15</xdr:col>
      <xdr:colOff>296395</xdr:colOff>
      <xdr:row>81</xdr:row>
      <xdr:rowOff>836519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1" y="16450235"/>
          <a:ext cx="161925" cy="287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369794</xdr:colOff>
      <xdr:row>79</xdr:row>
      <xdr:rowOff>56029</xdr:rowOff>
    </xdr:from>
    <xdr:to>
      <xdr:col>13</xdr:col>
      <xdr:colOff>579344</xdr:colOff>
      <xdr:row>81</xdr:row>
      <xdr:rowOff>36978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15564970"/>
          <a:ext cx="209550" cy="373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560294</xdr:colOff>
      <xdr:row>79</xdr:row>
      <xdr:rowOff>89647</xdr:rowOff>
    </xdr:from>
    <xdr:to>
      <xdr:col>15</xdr:col>
      <xdr:colOff>112619</xdr:colOff>
      <xdr:row>80</xdr:row>
      <xdr:rowOff>194370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3647" y="15598588"/>
          <a:ext cx="157443" cy="295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547687</xdr:colOff>
      <xdr:row>92</xdr:row>
      <xdr:rowOff>114300</xdr:rowOff>
    </xdr:from>
    <xdr:ext cx="914400" cy="264560"/>
    <xdr:sp macro="" textlink="">
      <xdr:nvSpPr>
        <xdr:cNvPr id="31" name="TextBox 30"/>
        <xdr:cNvSpPr txBox="1"/>
      </xdr:nvSpPr>
      <xdr:spPr>
        <a:xfrm>
          <a:off x="23712487" y="1804987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300037</xdr:colOff>
      <xdr:row>102</xdr:row>
      <xdr:rowOff>38100</xdr:rowOff>
    </xdr:from>
    <xdr:ext cx="652463" cy="3321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4684037" y="198786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3</m:t>
                      </m:r>
                    </m:den>
                  </m:f>
                  <m:r>
                    <a:rPr lang="en-US" sz="1100" b="0" i="1">
                      <a:latin typeface="Cambria Math"/>
                    </a:rPr>
                    <m:t>=</m:t>
                  </m:r>
                </m:oMath>
              </a14:m>
              <a:r>
                <a:rPr lang="en-US" sz="1100"/>
                <a:t>0,33</a:t>
              </a:r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4684037" y="198786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1/3=</a:t>
              </a:r>
              <a:r>
                <a:rPr lang="en-US" sz="1100"/>
                <a:t>0,33</a:t>
              </a:r>
            </a:p>
          </xdr:txBody>
        </xdr:sp>
      </mc:Fallback>
    </mc:AlternateContent>
    <xdr:clientData/>
  </xdr:oneCellAnchor>
  <xdr:oneCellAnchor>
    <xdr:from>
      <xdr:col>23</xdr:col>
      <xdr:colOff>209550</xdr:colOff>
      <xdr:row>102</xdr:row>
      <xdr:rowOff>0</xdr:rowOff>
    </xdr:from>
    <xdr:ext cx="652463" cy="3321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25812750" y="198405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3</m:t>
                      </m:r>
                    </m:den>
                  </m:f>
                  <m:r>
                    <a:rPr lang="en-US" sz="1100" b="0" i="1">
                      <a:latin typeface="Cambria Math"/>
                    </a:rPr>
                    <m:t>=</m:t>
                  </m:r>
                </m:oMath>
              </a14:m>
              <a:r>
                <a:rPr lang="en-US" sz="1100"/>
                <a:t>0,33</a:t>
              </a:r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25812750" y="198405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1/3=</a:t>
              </a:r>
              <a:r>
                <a:rPr lang="en-US" sz="1100"/>
                <a:t>0,33</a:t>
              </a:r>
            </a:p>
          </xdr:txBody>
        </xdr:sp>
      </mc:Fallback>
    </mc:AlternateContent>
    <xdr:clientData/>
  </xdr:oneCellAnchor>
  <xdr:oneCellAnchor>
    <xdr:from>
      <xdr:col>25</xdr:col>
      <xdr:colOff>295275</xdr:colOff>
      <xdr:row>102</xdr:row>
      <xdr:rowOff>0</xdr:rowOff>
    </xdr:from>
    <xdr:ext cx="652463" cy="3321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7117675" y="198405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3</m:t>
                      </m:r>
                    </m:den>
                  </m:f>
                  <m:r>
                    <a:rPr lang="en-US" sz="1100" b="0" i="1">
                      <a:latin typeface="Cambria Math"/>
                    </a:rPr>
                    <m:t>=</m:t>
                  </m:r>
                </m:oMath>
              </a14:m>
              <a:r>
                <a:rPr lang="en-US" sz="1100"/>
                <a:t>0,33</a:t>
              </a:r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7117675" y="19840575"/>
              <a:ext cx="652463" cy="3321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1/3=</a:t>
              </a:r>
              <a:r>
                <a:rPr lang="en-US" sz="1100"/>
                <a:t>0,33</a:t>
              </a:r>
            </a:p>
          </xdr:txBody>
        </xdr:sp>
      </mc:Fallback>
    </mc:AlternateContent>
    <xdr:clientData/>
  </xdr:oneCellAnchor>
  <xdr:oneCellAnchor>
    <xdr:from>
      <xdr:col>28</xdr:col>
      <xdr:colOff>33618</xdr:colOff>
      <xdr:row>2</xdr:row>
      <xdr:rowOff>41462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/>
            <xdr:cNvSpPr txBox="1"/>
          </xdr:nvSpPr>
          <xdr:spPr>
            <a:xfrm>
              <a:off x="28518971" y="63537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7" name="TextBox 76"/>
            <xdr:cNvSpPr txBox="1"/>
          </xdr:nvSpPr>
          <xdr:spPr>
            <a:xfrm>
              <a:off x="28518971" y="63537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22411</xdr:colOff>
      <xdr:row>5</xdr:row>
      <xdr:rowOff>78441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/>
            <xdr:cNvSpPr txBox="1"/>
          </xdr:nvSpPr>
          <xdr:spPr>
            <a:xfrm>
              <a:off x="28518970" y="113179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0" name="TextBox 79"/>
            <xdr:cNvSpPr txBox="1"/>
          </xdr:nvSpPr>
          <xdr:spPr>
            <a:xfrm>
              <a:off x="28518970" y="113179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1</xdr:row>
      <xdr:rowOff>268941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TextBox 80"/>
            <xdr:cNvSpPr txBox="1"/>
          </xdr:nvSpPr>
          <xdr:spPr>
            <a:xfrm>
              <a:off x="30278294" y="470647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1" name="TextBox 80"/>
            <xdr:cNvSpPr txBox="1"/>
          </xdr:nvSpPr>
          <xdr:spPr>
            <a:xfrm>
              <a:off x="30278294" y="470647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/>
            <xdr:cNvSpPr txBox="1"/>
          </xdr:nvSpPr>
          <xdr:spPr>
            <a:xfrm>
              <a:off x="32026412" y="593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2" name="TextBox 81"/>
            <xdr:cNvSpPr txBox="1"/>
          </xdr:nvSpPr>
          <xdr:spPr>
            <a:xfrm>
              <a:off x="32026412" y="593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5</xdr:row>
      <xdr:rowOff>0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TextBox 82"/>
            <xdr:cNvSpPr txBox="1"/>
          </xdr:nvSpPr>
          <xdr:spPr>
            <a:xfrm>
              <a:off x="30278294" y="1053353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3" name="TextBox 82"/>
            <xdr:cNvSpPr txBox="1"/>
          </xdr:nvSpPr>
          <xdr:spPr>
            <a:xfrm>
              <a:off x="30278294" y="1053353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TextBox 83"/>
            <xdr:cNvSpPr txBox="1"/>
          </xdr:nvSpPr>
          <xdr:spPr>
            <a:xfrm>
              <a:off x="32026412" y="1053353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4" name="TextBox 83"/>
            <xdr:cNvSpPr txBox="1"/>
          </xdr:nvSpPr>
          <xdr:spPr>
            <a:xfrm>
              <a:off x="32026412" y="1053353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TextBox 84"/>
            <xdr:cNvSpPr txBox="1"/>
          </xdr:nvSpPr>
          <xdr:spPr>
            <a:xfrm>
              <a:off x="28496559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5" name="TextBox 84"/>
            <xdr:cNvSpPr txBox="1"/>
          </xdr:nvSpPr>
          <xdr:spPr>
            <a:xfrm>
              <a:off x="28496559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TextBox 85"/>
            <xdr:cNvSpPr txBox="1"/>
          </xdr:nvSpPr>
          <xdr:spPr>
            <a:xfrm>
              <a:off x="30278294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6" name="TextBox 85"/>
            <xdr:cNvSpPr txBox="1"/>
          </xdr:nvSpPr>
          <xdr:spPr>
            <a:xfrm>
              <a:off x="30278294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)/(9+18)=  2/27= 0,074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/>
            <xdr:cNvSpPr txBox="1"/>
          </xdr:nvSpPr>
          <xdr:spPr>
            <a:xfrm>
              <a:off x="32026412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7" name="TextBox 86"/>
            <xdr:cNvSpPr txBox="1"/>
          </xdr:nvSpPr>
          <xdr:spPr>
            <a:xfrm>
              <a:off x="32026412" y="1636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9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87"/>
            <xdr:cNvSpPr txBox="1"/>
          </xdr:nvSpPr>
          <xdr:spPr>
            <a:xfrm>
              <a:off x="28496559" y="205067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8" name="TextBox 87"/>
            <xdr:cNvSpPr txBox="1"/>
          </xdr:nvSpPr>
          <xdr:spPr>
            <a:xfrm>
              <a:off x="28496559" y="205067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10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TextBox 88"/>
            <xdr:cNvSpPr txBox="1"/>
          </xdr:nvSpPr>
          <xdr:spPr>
            <a:xfrm>
              <a:off x="28496559" y="24540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9" name="TextBox 88"/>
            <xdr:cNvSpPr txBox="1"/>
          </xdr:nvSpPr>
          <xdr:spPr>
            <a:xfrm>
              <a:off x="28496559" y="24540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11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89"/>
            <xdr:cNvSpPr txBox="1"/>
          </xdr:nvSpPr>
          <xdr:spPr>
            <a:xfrm>
              <a:off x="28496559" y="28350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0" name="TextBox 89"/>
            <xdr:cNvSpPr txBox="1"/>
          </xdr:nvSpPr>
          <xdr:spPr>
            <a:xfrm>
              <a:off x="28496559" y="28350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12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TextBox 90"/>
            <xdr:cNvSpPr txBox="1"/>
          </xdr:nvSpPr>
          <xdr:spPr>
            <a:xfrm>
              <a:off x="28496559" y="322729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1" name="TextBox 90"/>
            <xdr:cNvSpPr txBox="1"/>
          </xdr:nvSpPr>
          <xdr:spPr>
            <a:xfrm>
              <a:off x="28496559" y="322729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11206</xdr:colOff>
      <xdr:row>8</xdr:row>
      <xdr:rowOff>280147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TextBox 91"/>
            <xdr:cNvSpPr txBox="1"/>
          </xdr:nvSpPr>
          <xdr:spPr>
            <a:xfrm>
              <a:off x="30289500" y="1916206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2" name="TextBox 91"/>
            <xdr:cNvSpPr txBox="1"/>
          </xdr:nvSpPr>
          <xdr:spPr>
            <a:xfrm>
              <a:off x="30289500" y="1916206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9</xdr:row>
      <xdr:rowOff>235324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TextBox 92"/>
            <xdr:cNvSpPr txBox="1"/>
          </xdr:nvSpPr>
          <xdr:spPr>
            <a:xfrm>
              <a:off x="30278294" y="2286000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3" name="TextBox 92"/>
            <xdr:cNvSpPr txBox="1"/>
          </xdr:nvSpPr>
          <xdr:spPr>
            <a:xfrm>
              <a:off x="30278294" y="2286000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10</xdr:row>
      <xdr:rowOff>257735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TextBox 93"/>
            <xdr:cNvSpPr txBox="1"/>
          </xdr:nvSpPr>
          <xdr:spPr>
            <a:xfrm>
              <a:off x="30278294" y="2711823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4" name="TextBox 93"/>
            <xdr:cNvSpPr txBox="1"/>
          </xdr:nvSpPr>
          <xdr:spPr>
            <a:xfrm>
              <a:off x="30278294" y="2711823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11</xdr:row>
      <xdr:rowOff>212911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TextBox 94"/>
            <xdr:cNvSpPr txBox="1"/>
          </xdr:nvSpPr>
          <xdr:spPr>
            <a:xfrm>
              <a:off x="30278294" y="3081617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5" name="TextBox 94"/>
            <xdr:cNvSpPr txBox="1"/>
          </xdr:nvSpPr>
          <xdr:spPr>
            <a:xfrm>
              <a:off x="30278294" y="3081617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█(@0+1  )/(9+18)=  1/27= 0,037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78442</xdr:colOff>
      <xdr:row>9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TextBox 95"/>
            <xdr:cNvSpPr txBox="1"/>
          </xdr:nvSpPr>
          <xdr:spPr>
            <a:xfrm>
              <a:off x="32104854" y="205067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6" name="TextBox 95"/>
            <xdr:cNvSpPr txBox="1"/>
          </xdr:nvSpPr>
          <xdr:spPr>
            <a:xfrm>
              <a:off x="32104854" y="205067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67235</xdr:colOff>
      <xdr:row>9</xdr:row>
      <xdr:rowOff>392206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TextBox 96"/>
            <xdr:cNvSpPr txBox="1"/>
          </xdr:nvSpPr>
          <xdr:spPr>
            <a:xfrm>
              <a:off x="32093647" y="244288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7" name="TextBox 96"/>
            <xdr:cNvSpPr txBox="1"/>
          </xdr:nvSpPr>
          <xdr:spPr>
            <a:xfrm>
              <a:off x="32093647" y="244288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89647</xdr:colOff>
      <xdr:row>11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8" name="TextBox 97"/>
            <xdr:cNvSpPr txBox="1"/>
          </xdr:nvSpPr>
          <xdr:spPr>
            <a:xfrm>
              <a:off x="32116059" y="2868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8" name="TextBox 97"/>
            <xdr:cNvSpPr txBox="1"/>
          </xdr:nvSpPr>
          <xdr:spPr>
            <a:xfrm>
              <a:off x="32116059" y="2868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123264</xdr:colOff>
      <xdr:row>12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9" name="TextBox 98"/>
            <xdr:cNvSpPr txBox="1"/>
          </xdr:nvSpPr>
          <xdr:spPr>
            <a:xfrm>
              <a:off x="32149676" y="3260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9" name="TextBox 98"/>
            <xdr:cNvSpPr txBox="1"/>
          </xdr:nvSpPr>
          <xdr:spPr>
            <a:xfrm>
              <a:off x="32149676" y="3260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15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7" name="TextBox 126"/>
            <xdr:cNvSpPr txBox="1"/>
          </xdr:nvSpPr>
          <xdr:spPr>
            <a:xfrm>
              <a:off x="28485353" y="423582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7" name="TextBox 126"/>
            <xdr:cNvSpPr txBox="1"/>
          </xdr:nvSpPr>
          <xdr:spPr>
            <a:xfrm>
              <a:off x="28485353" y="4235824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18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8" name="TextBox 127"/>
            <xdr:cNvSpPr txBox="1"/>
          </xdr:nvSpPr>
          <xdr:spPr>
            <a:xfrm>
              <a:off x="28485353" y="4684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8" name="TextBox 127"/>
            <xdr:cNvSpPr txBox="1"/>
          </xdr:nvSpPr>
          <xdr:spPr>
            <a:xfrm>
              <a:off x="28485353" y="46840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20</xdr:row>
      <xdr:rowOff>78441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9" name="TextBox 128"/>
            <xdr:cNvSpPr txBox="1"/>
          </xdr:nvSpPr>
          <xdr:spPr>
            <a:xfrm>
              <a:off x="28485353" y="5143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9" name="TextBox 128"/>
            <xdr:cNvSpPr txBox="1"/>
          </xdr:nvSpPr>
          <xdr:spPr>
            <a:xfrm>
              <a:off x="28485353" y="5143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0" name="TextBox 129"/>
            <xdr:cNvSpPr txBox="1"/>
          </xdr:nvSpPr>
          <xdr:spPr>
            <a:xfrm>
              <a:off x="28485353" y="5546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0" name="TextBox 129"/>
            <xdr:cNvSpPr txBox="1"/>
          </xdr:nvSpPr>
          <xdr:spPr>
            <a:xfrm>
              <a:off x="28485353" y="5546912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23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1" name="TextBox 130"/>
            <xdr:cNvSpPr txBox="1"/>
          </xdr:nvSpPr>
          <xdr:spPr>
            <a:xfrm>
              <a:off x="28485353" y="6006353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1" name="TextBox 130"/>
            <xdr:cNvSpPr txBox="1"/>
          </xdr:nvSpPr>
          <xdr:spPr>
            <a:xfrm>
              <a:off x="28485353" y="6006353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24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2" name="TextBox 131"/>
            <xdr:cNvSpPr txBox="1"/>
          </xdr:nvSpPr>
          <xdr:spPr>
            <a:xfrm>
              <a:off x="28485353" y="63985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2" name="TextBox 131"/>
            <xdr:cNvSpPr txBox="1"/>
          </xdr:nvSpPr>
          <xdr:spPr>
            <a:xfrm>
              <a:off x="28485353" y="6398559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3" name="TextBox 132"/>
            <xdr:cNvSpPr txBox="1"/>
          </xdr:nvSpPr>
          <xdr:spPr>
            <a:xfrm>
              <a:off x="28485353" y="673473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3" name="TextBox 132"/>
            <xdr:cNvSpPr txBox="1"/>
          </xdr:nvSpPr>
          <xdr:spPr>
            <a:xfrm>
              <a:off x="28485353" y="673473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26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4" name="TextBox 133"/>
            <xdr:cNvSpPr txBox="1"/>
          </xdr:nvSpPr>
          <xdr:spPr>
            <a:xfrm>
              <a:off x="28485353" y="72165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4" name="TextBox 133"/>
            <xdr:cNvSpPr txBox="1"/>
          </xdr:nvSpPr>
          <xdr:spPr>
            <a:xfrm>
              <a:off x="28485353" y="721658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27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/>
            <xdr:cNvSpPr txBox="1"/>
          </xdr:nvSpPr>
          <xdr:spPr>
            <a:xfrm>
              <a:off x="28485353" y="76312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5" name="TextBox 134"/>
            <xdr:cNvSpPr txBox="1"/>
          </xdr:nvSpPr>
          <xdr:spPr>
            <a:xfrm>
              <a:off x="28485353" y="76312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11205</xdr:colOff>
      <xdr:row>14</xdr:row>
      <xdr:rowOff>280147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/>
            <xdr:cNvSpPr txBox="1"/>
          </xdr:nvSpPr>
          <xdr:spPr>
            <a:xfrm>
              <a:off x="30278293" y="4314265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6" name="TextBox 135"/>
            <xdr:cNvSpPr txBox="1"/>
          </xdr:nvSpPr>
          <xdr:spPr>
            <a:xfrm>
              <a:off x="30278293" y="4314265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1770529</xdr:colOff>
      <xdr:row>16</xdr:row>
      <xdr:rowOff>179293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7" name="TextBox 136"/>
            <xdr:cNvSpPr txBox="1"/>
          </xdr:nvSpPr>
          <xdr:spPr>
            <a:xfrm>
              <a:off x="30255882" y="4605617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7" name="TextBox 136"/>
            <xdr:cNvSpPr txBox="1"/>
          </xdr:nvSpPr>
          <xdr:spPr>
            <a:xfrm>
              <a:off x="30255882" y="4605617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1770529</xdr:colOff>
      <xdr:row>19</xdr:row>
      <xdr:rowOff>134471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8" name="TextBox 137"/>
            <xdr:cNvSpPr txBox="1"/>
          </xdr:nvSpPr>
          <xdr:spPr>
            <a:xfrm>
              <a:off x="30255882" y="5009030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8" name="TextBox 137"/>
            <xdr:cNvSpPr txBox="1"/>
          </xdr:nvSpPr>
          <xdr:spPr>
            <a:xfrm>
              <a:off x="30255882" y="5009030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21</xdr:row>
      <xdr:rowOff>280147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9" name="TextBox 138"/>
            <xdr:cNvSpPr txBox="1"/>
          </xdr:nvSpPr>
          <xdr:spPr>
            <a:xfrm>
              <a:off x="30267088" y="5434853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9" name="TextBox 138"/>
            <xdr:cNvSpPr txBox="1"/>
          </xdr:nvSpPr>
          <xdr:spPr>
            <a:xfrm>
              <a:off x="30267088" y="5434853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1770529</xdr:colOff>
      <xdr:row>22</xdr:row>
      <xdr:rowOff>313764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TextBox 139"/>
            <xdr:cNvSpPr txBox="1"/>
          </xdr:nvSpPr>
          <xdr:spPr>
            <a:xfrm>
              <a:off x="30255882" y="5860676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0" name="TextBox 139"/>
            <xdr:cNvSpPr txBox="1"/>
          </xdr:nvSpPr>
          <xdr:spPr>
            <a:xfrm>
              <a:off x="30255882" y="5860676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23</xdr:row>
      <xdr:rowOff>246530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TextBox 140"/>
            <xdr:cNvSpPr txBox="1"/>
          </xdr:nvSpPr>
          <xdr:spPr>
            <a:xfrm>
              <a:off x="30267088" y="6252883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1" name="TextBox 140"/>
            <xdr:cNvSpPr txBox="1"/>
          </xdr:nvSpPr>
          <xdr:spPr>
            <a:xfrm>
              <a:off x="30267088" y="6252883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11206</xdr:colOff>
      <xdr:row>24</xdr:row>
      <xdr:rowOff>257735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2" name="TextBox 141"/>
            <xdr:cNvSpPr txBox="1"/>
          </xdr:nvSpPr>
          <xdr:spPr>
            <a:xfrm>
              <a:off x="30278294" y="6656294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2" name="TextBox 141"/>
            <xdr:cNvSpPr txBox="1"/>
          </xdr:nvSpPr>
          <xdr:spPr>
            <a:xfrm>
              <a:off x="30278294" y="6656294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25</xdr:row>
      <xdr:rowOff>280147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3" name="TextBox 142"/>
            <xdr:cNvSpPr txBox="1"/>
          </xdr:nvSpPr>
          <xdr:spPr>
            <a:xfrm>
              <a:off x="30267088" y="7082118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3" name="TextBox 142"/>
            <xdr:cNvSpPr txBox="1"/>
          </xdr:nvSpPr>
          <xdr:spPr>
            <a:xfrm>
              <a:off x="30267088" y="7082118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1770529</xdr:colOff>
      <xdr:row>26</xdr:row>
      <xdr:rowOff>257736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4" name="TextBox 143"/>
            <xdr:cNvSpPr txBox="1"/>
          </xdr:nvSpPr>
          <xdr:spPr>
            <a:xfrm>
              <a:off x="30255882" y="7474324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   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4" name="TextBox 143"/>
            <xdr:cNvSpPr txBox="1"/>
          </xdr:nvSpPr>
          <xdr:spPr>
            <a:xfrm>
              <a:off x="30255882" y="7474324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   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22411</xdr:colOff>
      <xdr:row>14</xdr:row>
      <xdr:rowOff>224118</xdr:rowOff>
    </xdr:from>
    <xdr:ext cx="1848971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5" name="TextBox 144"/>
            <xdr:cNvSpPr txBox="1"/>
          </xdr:nvSpPr>
          <xdr:spPr>
            <a:xfrm>
              <a:off x="32037617" y="4258236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5" name="TextBox 144"/>
            <xdr:cNvSpPr txBox="1"/>
          </xdr:nvSpPr>
          <xdr:spPr>
            <a:xfrm>
              <a:off x="32037617" y="4258236"/>
              <a:ext cx="1848971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)/(7+18)=  2/25= 0,074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18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6" name="TextBox 145"/>
            <xdr:cNvSpPr txBox="1"/>
          </xdr:nvSpPr>
          <xdr:spPr>
            <a:xfrm>
              <a:off x="32015206" y="4684059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6" name="TextBox 145"/>
            <xdr:cNvSpPr txBox="1"/>
          </xdr:nvSpPr>
          <xdr:spPr>
            <a:xfrm>
              <a:off x="32015206" y="4684059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21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7" name="TextBox 146"/>
            <xdr:cNvSpPr txBox="1"/>
          </xdr:nvSpPr>
          <xdr:spPr>
            <a:xfrm>
              <a:off x="32015206" y="5154706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7" name="TextBox 146"/>
            <xdr:cNvSpPr txBox="1"/>
          </xdr:nvSpPr>
          <xdr:spPr>
            <a:xfrm>
              <a:off x="32015206" y="5154706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22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8" name="TextBox 147"/>
            <xdr:cNvSpPr txBox="1"/>
          </xdr:nvSpPr>
          <xdr:spPr>
            <a:xfrm>
              <a:off x="32015206" y="5546912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8" name="TextBox 147"/>
            <xdr:cNvSpPr txBox="1"/>
          </xdr:nvSpPr>
          <xdr:spPr>
            <a:xfrm>
              <a:off x="32015206" y="5546912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23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9" name="TextBox 148"/>
            <xdr:cNvSpPr txBox="1"/>
          </xdr:nvSpPr>
          <xdr:spPr>
            <a:xfrm>
              <a:off x="32015206" y="6006353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49" name="TextBox 148"/>
            <xdr:cNvSpPr txBox="1"/>
          </xdr:nvSpPr>
          <xdr:spPr>
            <a:xfrm>
              <a:off x="32015206" y="6006353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24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0" name="TextBox 149"/>
            <xdr:cNvSpPr txBox="1"/>
          </xdr:nvSpPr>
          <xdr:spPr>
            <a:xfrm>
              <a:off x="32015206" y="6398559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0" name="TextBox 149"/>
            <xdr:cNvSpPr txBox="1"/>
          </xdr:nvSpPr>
          <xdr:spPr>
            <a:xfrm>
              <a:off x="32015206" y="6398559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25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1" name="TextBox 150"/>
            <xdr:cNvSpPr txBox="1"/>
          </xdr:nvSpPr>
          <xdr:spPr>
            <a:xfrm>
              <a:off x="32015206" y="6801971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1" name="TextBox 150"/>
            <xdr:cNvSpPr txBox="1"/>
          </xdr:nvSpPr>
          <xdr:spPr>
            <a:xfrm>
              <a:off x="32015206" y="6801971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26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2" name="TextBox 151"/>
            <xdr:cNvSpPr txBox="1"/>
          </xdr:nvSpPr>
          <xdr:spPr>
            <a:xfrm>
              <a:off x="32015206" y="7216588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2" name="TextBox 151"/>
            <xdr:cNvSpPr txBox="1"/>
          </xdr:nvSpPr>
          <xdr:spPr>
            <a:xfrm>
              <a:off x="32015206" y="7216588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27</xdr:row>
      <xdr:rowOff>0</xdr:rowOff>
    </xdr:from>
    <xdr:ext cx="1848971" cy="4131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3" name="TextBox 152"/>
            <xdr:cNvSpPr txBox="1"/>
          </xdr:nvSpPr>
          <xdr:spPr>
            <a:xfrm>
              <a:off x="32015206" y="7631206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53" name="TextBox 152"/>
            <xdr:cNvSpPr txBox="1"/>
          </xdr:nvSpPr>
          <xdr:spPr>
            <a:xfrm>
              <a:off x="32015206" y="7631206"/>
              <a:ext cx="1848971" cy="413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32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5" name="TextBox 174"/>
            <xdr:cNvSpPr txBox="1"/>
          </xdr:nvSpPr>
          <xdr:spPr>
            <a:xfrm>
              <a:off x="28485353" y="903194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5" name="TextBox 174"/>
            <xdr:cNvSpPr txBox="1"/>
          </xdr:nvSpPr>
          <xdr:spPr>
            <a:xfrm>
              <a:off x="28485353" y="903194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35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6" name="TextBox 175"/>
            <xdr:cNvSpPr txBox="1"/>
          </xdr:nvSpPr>
          <xdr:spPr>
            <a:xfrm>
              <a:off x="28485353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6" name="TextBox 175"/>
            <xdr:cNvSpPr txBox="1"/>
          </xdr:nvSpPr>
          <xdr:spPr>
            <a:xfrm>
              <a:off x="28485353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38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7" name="TextBox 176"/>
            <xdr:cNvSpPr txBox="1"/>
          </xdr:nvSpPr>
          <xdr:spPr>
            <a:xfrm>
              <a:off x="28485353" y="1016373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7" name="TextBox 176"/>
            <xdr:cNvSpPr txBox="1"/>
          </xdr:nvSpPr>
          <xdr:spPr>
            <a:xfrm>
              <a:off x="28485353" y="1016373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39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8" name="TextBox 177"/>
            <xdr:cNvSpPr txBox="1"/>
          </xdr:nvSpPr>
          <xdr:spPr>
            <a:xfrm>
              <a:off x="28485353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    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8" name="TextBox 177"/>
            <xdr:cNvSpPr txBox="1"/>
          </xdr:nvSpPr>
          <xdr:spPr>
            <a:xfrm>
              <a:off x="28485353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    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40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9" name="TextBox 178"/>
            <xdr:cNvSpPr txBox="1"/>
          </xdr:nvSpPr>
          <xdr:spPr>
            <a:xfrm>
              <a:off x="28485353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79" name="TextBox 178"/>
            <xdr:cNvSpPr txBox="1"/>
          </xdr:nvSpPr>
          <xdr:spPr>
            <a:xfrm>
              <a:off x="28485353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41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0" name="TextBox 179"/>
            <xdr:cNvSpPr txBox="1"/>
          </xdr:nvSpPr>
          <xdr:spPr>
            <a:xfrm>
              <a:off x="28485353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0" name="TextBox 179"/>
            <xdr:cNvSpPr txBox="1"/>
          </xdr:nvSpPr>
          <xdr:spPr>
            <a:xfrm>
              <a:off x="28485353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42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1" name="TextBox 180"/>
            <xdr:cNvSpPr txBox="1"/>
          </xdr:nvSpPr>
          <xdr:spPr>
            <a:xfrm>
              <a:off x="28485353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0,04 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1" name="TextBox 180"/>
            <xdr:cNvSpPr txBox="1"/>
          </xdr:nvSpPr>
          <xdr:spPr>
            <a:xfrm>
              <a:off x="28485353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)/(7+18)=  1/25= 0,04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22412</xdr:colOff>
      <xdr:row>31</xdr:row>
      <xdr:rowOff>504266</xdr:rowOff>
    </xdr:from>
    <xdr:ext cx="1703294" cy="552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2" name="TextBox 181"/>
            <xdr:cNvSpPr txBox="1"/>
          </xdr:nvSpPr>
          <xdr:spPr>
            <a:xfrm>
              <a:off x="30580853" y="9334501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eqArrPr>
                          <m:e/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1+1  </m:t>
                            </m:r>
                          </m:e>
                        </m:eqAr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2" name="TextBox 181"/>
            <xdr:cNvSpPr txBox="1"/>
          </xdr:nvSpPr>
          <xdr:spPr>
            <a:xfrm>
              <a:off x="30580853" y="9334501"/>
              <a:ext cx="1703294" cy="552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█(@1+1  )/(9+18)=  2/27= 0,074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3" name="TextBox 182"/>
            <xdr:cNvSpPr txBox="1"/>
          </xdr:nvSpPr>
          <xdr:spPr>
            <a:xfrm>
              <a:off x="30267088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3" name="TextBox 182"/>
            <xdr:cNvSpPr txBox="1"/>
          </xdr:nvSpPr>
          <xdr:spPr>
            <a:xfrm>
              <a:off x="30267088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)/(9+18)=  1/27= 0,037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4" name="TextBox 183"/>
            <xdr:cNvSpPr txBox="1"/>
          </xdr:nvSpPr>
          <xdr:spPr>
            <a:xfrm>
              <a:off x="30267088" y="1002926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4" name="TextBox 183"/>
            <xdr:cNvSpPr txBox="1"/>
          </xdr:nvSpPr>
          <xdr:spPr>
            <a:xfrm>
              <a:off x="30267088" y="1002926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)/(9+18)=  1/27= 0,037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39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5" name="TextBox 184"/>
            <xdr:cNvSpPr txBox="1"/>
          </xdr:nvSpPr>
          <xdr:spPr>
            <a:xfrm>
              <a:off x="30267088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0,074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5" name="TextBox 184"/>
            <xdr:cNvSpPr txBox="1"/>
          </xdr:nvSpPr>
          <xdr:spPr>
            <a:xfrm>
              <a:off x="30267088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)/(9+18)=  2/27= 0,074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40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6" name="TextBox 185"/>
            <xdr:cNvSpPr txBox="1"/>
          </xdr:nvSpPr>
          <xdr:spPr>
            <a:xfrm>
              <a:off x="30267088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6" name="TextBox 185"/>
            <xdr:cNvSpPr txBox="1"/>
          </xdr:nvSpPr>
          <xdr:spPr>
            <a:xfrm>
              <a:off x="30267088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)/(9+18)=  1/27= 0,037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41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7" name="TextBox 186"/>
            <xdr:cNvSpPr txBox="1"/>
          </xdr:nvSpPr>
          <xdr:spPr>
            <a:xfrm>
              <a:off x="30267088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7" name="TextBox 186"/>
            <xdr:cNvSpPr txBox="1"/>
          </xdr:nvSpPr>
          <xdr:spPr>
            <a:xfrm>
              <a:off x="30267088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)/(9+18)=  1/27= 0,037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29</xdr:col>
      <xdr:colOff>0</xdr:colOff>
      <xdr:row>42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8" name="TextBox 187"/>
            <xdr:cNvSpPr txBox="1"/>
          </xdr:nvSpPr>
          <xdr:spPr>
            <a:xfrm>
              <a:off x="30267088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27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0,037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8" name="TextBox 187"/>
            <xdr:cNvSpPr txBox="1"/>
          </xdr:nvSpPr>
          <xdr:spPr>
            <a:xfrm>
              <a:off x="30267088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(0+1  )/(9+18)=  1/27= 0,037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32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9" name="TextBox 188"/>
            <xdr:cNvSpPr txBox="1"/>
          </xdr:nvSpPr>
          <xdr:spPr>
            <a:xfrm>
              <a:off x="32015206" y="903194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9" name="TextBox 188"/>
            <xdr:cNvSpPr txBox="1"/>
          </xdr:nvSpPr>
          <xdr:spPr>
            <a:xfrm>
              <a:off x="32015206" y="903194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35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2" name="TextBox 191"/>
            <xdr:cNvSpPr txBox="1"/>
          </xdr:nvSpPr>
          <xdr:spPr>
            <a:xfrm>
              <a:off x="32015206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2" name="TextBox 191"/>
            <xdr:cNvSpPr txBox="1"/>
          </xdr:nvSpPr>
          <xdr:spPr>
            <a:xfrm>
              <a:off x="32015206" y="95586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38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3" name="TextBox 192"/>
            <xdr:cNvSpPr txBox="1"/>
          </xdr:nvSpPr>
          <xdr:spPr>
            <a:xfrm>
              <a:off x="32015206" y="1002926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3" name="TextBox 192"/>
            <xdr:cNvSpPr txBox="1"/>
          </xdr:nvSpPr>
          <xdr:spPr>
            <a:xfrm>
              <a:off x="32015206" y="10029265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39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4" name="TextBox 193"/>
            <xdr:cNvSpPr txBox="1"/>
          </xdr:nvSpPr>
          <xdr:spPr>
            <a:xfrm>
              <a:off x="32015206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4" name="TextBox 193"/>
            <xdr:cNvSpPr txBox="1"/>
          </xdr:nvSpPr>
          <xdr:spPr>
            <a:xfrm>
              <a:off x="32015206" y="10477500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40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5" name="TextBox 194"/>
            <xdr:cNvSpPr txBox="1"/>
          </xdr:nvSpPr>
          <xdr:spPr>
            <a:xfrm>
              <a:off x="32015206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5" name="TextBox 194"/>
            <xdr:cNvSpPr txBox="1"/>
          </xdr:nvSpPr>
          <xdr:spPr>
            <a:xfrm>
              <a:off x="32015206" y="10869706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41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6" name="TextBox 195"/>
            <xdr:cNvSpPr txBox="1"/>
          </xdr:nvSpPr>
          <xdr:spPr>
            <a:xfrm>
              <a:off x="32015206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6" name="TextBox 195"/>
            <xdr:cNvSpPr txBox="1"/>
          </xdr:nvSpPr>
          <xdr:spPr>
            <a:xfrm>
              <a:off x="32015206" y="11273118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30</xdr:col>
      <xdr:colOff>0</xdr:colOff>
      <xdr:row>42</xdr:row>
      <xdr:rowOff>0</xdr:rowOff>
    </xdr:from>
    <xdr:ext cx="1703294" cy="417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7" name="TextBox 196"/>
            <xdr:cNvSpPr txBox="1"/>
          </xdr:nvSpPr>
          <xdr:spPr>
            <a:xfrm>
              <a:off x="32015206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1+1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7+18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0,08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97" name="TextBox 196"/>
            <xdr:cNvSpPr txBox="1"/>
          </xdr:nvSpPr>
          <xdr:spPr>
            <a:xfrm>
              <a:off x="32015206" y="11754971"/>
              <a:ext cx="1703294" cy="417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(1+1  )/(7+18)=  2/25= 0,08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28</xdr:col>
      <xdr:colOff>0</xdr:colOff>
      <xdr:row>47</xdr:row>
      <xdr:rowOff>0</xdr:rowOff>
    </xdr:from>
    <xdr:to>
      <xdr:col>28</xdr:col>
      <xdr:colOff>257175</xdr:colOff>
      <xdr:row>47</xdr:row>
      <xdr:rowOff>190500</xdr:rowOff>
    </xdr:to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329690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48</xdr:row>
      <xdr:rowOff>0</xdr:rowOff>
    </xdr:from>
    <xdr:to>
      <xdr:col>28</xdr:col>
      <xdr:colOff>257175</xdr:colOff>
      <xdr:row>48</xdr:row>
      <xdr:rowOff>190500</xdr:rowOff>
    </xdr:to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34969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49</xdr:row>
      <xdr:rowOff>0</xdr:rowOff>
    </xdr:from>
    <xdr:to>
      <xdr:col>28</xdr:col>
      <xdr:colOff>257175</xdr:colOff>
      <xdr:row>49</xdr:row>
      <xdr:rowOff>190500</xdr:rowOff>
    </xdr:to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36969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51</xdr:row>
      <xdr:rowOff>0</xdr:rowOff>
    </xdr:from>
    <xdr:to>
      <xdr:col>28</xdr:col>
      <xdr:colOff>257175</xdr:colOff>
      <xdr:row>52</xdr:row>
      <xdr:rowOff>0</xdr:rowOff>
    </xdr:to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40874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53</xdr:row>
      <xdr:rowOff>0</xdr:rowOff>
    </xdr:from>
    <xdr:to>
      <xdr:col>28</xdr:col>
      <xdr:colOff>257175</xdr:colOff>
      <xdr:row>54</xdr:row>
      <xdr:rowOff>0</xdr:rowOff>
    </xdr:to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44684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47</xdr:row>
      <xdr:rowOff>0</xdr:rowOff>
    </xdr:from>
    <xdr:to>
      <xdr:col>29</xdr:col>
      <xdr:colOff>333375</xdr:colOff>
      <xdr:row>47</xdr:row>
      <xdr:rowOff>190500</xdr:rowOff>
    </xdr:to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329690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48</xdr:row>
      <xdr:rowOff>0</xdr:rowOff>
    </xdr:from>
    <xdr:to>
      <xdr:col>29</xdr:col>
      <xdr:colOff>333375</xdr:colOff>
      <xdr:row>48</xdr:row>
      <xdr:rowOff>190500</xdr:rowOff>
    </xdr:to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34969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49</xdr:row>
      <xdr:rowOff>0</xdr:rowOff>
    </xdr:from>
    <xdr:to>
      <xdr:col>29</xdr:col>
      <xdr:colOff>371475</xdr:colOff>
      <xdr:row>49</xdr:row>
      <xdr:rowOff>190500</xdr:rowOff>
    </xdr:to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3696950"/>
          <a:ext cx="3714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50</xdr:row>
      <xdr:rowOff>0</xdr:rowOff>
    </xdr:from>
    <xdr:to>
      <xdr:col>29</xdr:col>
      <xdr:colOff>333375</xdr:colOff>
      <xdr:row>51</xdr:row>
      <xdr:rowOff>0</xdr:rowOff>
    </xdr:to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389697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51</xdr:row>
      <xdr:rowOff>0</xdr:rowOff>
    </xdr:from>
    <xdr:to>
      <xdr:col>29</xdr:col>
      <xdr:colOff>333375</xdr:colOff>
      <xdr:row>52</xdr:row>
      <xdr:rowOff>0</xdr:rowOff>
    </xdr:to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408747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52</xdr:row>
      <xdr:rowOff>0</xdr:rowOff>
    </xdr:from>
    <xdr:to>
      <xdr:col>29</xdr:col>
      <xdr:colOff>333375</xdr:colOff>
      <xdr:row>53</xdr:row>
      <xdr:rowOff>0</xdr:rowOff>
    </xdr:to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427797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53</xdr:row>
      <xdr:rowOff>0</xdr:rowOff>
    </xdr:from>
    <xdr:to>
      <xdr:col>29</xdr:col>
      <xdr:colOff>333375</xdr:colOff>
      <xdr:row>54</xdr:row>
      <xdr:rowOff>0</xdr:rowOff>
    </xdr:to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446847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47</xdr:row>
      <xdr:rowOff>0</xdr:rowOff>
    </xdr:from>
    <xdr:to>
      <xdr:col>30</xdr:col>
      <xdr:colOff>1076325</xdr:colOff>
      <xdr:row>47</xdr:row>
      <xdr:rowOff>190500</xdr:rowOff>
    </xdr:to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3296900"/>
          <a:ext cx="10763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48</xdr:row>
      <xdr:rowOff>0</xdr:rowOff>
    </xdr:from>
    <xdr:to>
      <xdr:col>30</xdr:col>
      <xdr:colOff>257175</xdr:colOff>
      <xdr:row>48</xdr:row>
      <xdr:rowOff>190500</xdr:rowOff>
    </xdr:to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34969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49</xdr:row>
      <xdr:rowOff>0</xdr:rowOff>
    </xdr:from>
    <xdr:to>
      <xdr:col>30</xdr:col>
      <xdr:colOff>257175</xdr:colOff>
      <xdr:row>49</xdr:row>
      <xdr:rowOff>190500</xdr:rowOff>
    </xdr:to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36969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50</xdr:row>
      <xdr:rowOff>0</xdr:rowOff>
    </xdr:from>
    <xdr:to>
      <xdr:col>30</xdr:col>
      <xdr:colOff>257175</xdr:colOff>
      <xdr:row>51</xdr:row>
      <xdr:rowOff>0</xdr:rowOff>
    </xdr:to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38969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51</xdr:row>
      <xdr:rowOff>0</xdr:rowOff>
    </xdr:from>
    <xdr:to>
      <xdr:col>30</xdr:col>
      <xdr:colOff>257175</xdr:colOff>
      <xdr:row>52</xdr:row>
      <xdr:rowOff>0</xdr:rowOff>
    </xdr:to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408747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57</xdr:row>
      <xdr:rowOff>0</xdr:rowOff>
    </xdr:from>
    <xdr:to>
      <xdr:col>28</xdr:col>
      <xdr:colOff>257175</xdr:colOff>
      <xdr:row>58</xdr:row>
      <xdr:rowOff>0</xdr:rowOff>
    </xdr:to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5249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58</xdr:row>
      <xdr:rowOff>0</xdr:rowOff>
    </xdr:from>
    <xdr:to>
      <xdr:col>28</xdr:col>
      <xdr:colOff>257175</xdr:colOff>
      <xdr:row>59</xdr:row>
      <xdr:rowOff>0</xdr:rowOff>
    </xdr:to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5440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59</xdr:row>
      <xdr:rowOff>0</xdr:rowOff>
    </xdr:from>
    <xdr:to>
      <xdr:col>28</xdr:col>
      <xdr:colOff>257175</xdr:colOff>
      <xdr:row>60</xdr:row>
      <xdr:rowOff>0</xdr:rowOff>
    </xdr:to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5630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60</xdr:row>
      <xdr:rowOff>0</xdr:rowOff>
    </xdr:from>
    <xdr:to>
      <xdr:col>28</xdr:col>
      <xdr:colOff>257175</xdr:colOff>
      <xdr:row>61</xdr:row>
      <xdr:rowOff>0</xdr:rowOff>
    </xdr:to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5821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61</xdr:row>
      <xdr:rowOff>0</xdr:rowOff>
    </xdr:from>
    <xdr:to>
      <xdr:col>28</xdr:col>
      <xdr:colOff>257175</xdr:colOff>
      <xdr:row>62</xdr:row>
      <xdr:rowOff>0</xdr:rowOff>
    </xdr:to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6011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62</xdr:row>
      <xdr:rowOff>0</xdr:rowOff>
    </xdr:from>
    <xdr:to>
      <xdr:col>28</xdr:col>
      <xdr:colOff>257175</xdr:colOff>
      <xdr:row>63</xdr:row>
      <xdr:rowOff>0</xdr:rowOff>
    </xdr:to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6202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63</xdr:row>
      <xdr:rowOff>0</xdr:rowOff>
    </xdr:from>
    <xdr:to>
      <xdr:col>28</xdr:col>
      <xdr:colOff>257175</xdr:colOff>
      <xdr:row>64</xdr:row>
      <xdr:rowOff>0</xdr:rowOff>
    </xdr:to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6392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64</xdr:row>
      <xdr:rowOff>0</xdr:rowOff>
    </xdr:from>
    <xdr:to>
      <xdr:col>28</xdr:col>
      <xdr:colOff>257175</xdr:colOff>
      <xdr:row>65</xdr:row>
      <xdr:rowOff>0</xdr:rowOff>
    </xdr:to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6583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65</xdr:row>
      <xdr:rowOff>0</xdr:rowOff>
    </xdr:from>
    <xdr:to>
      <xdr:col>28</xdr:col>
      <xdr:colOff>257175</xdr:colOff>
      <xdr:row>65</xdr:row>
      <xdr:rowOff>190500</xdr:rowOff>
    </xdr:to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6773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57</xdr:row>
      <xdr:rowOff>0</xdr:rowOff>
    </xdr:from>
    <xdr:to>
      <xdr:col>29</xdr:col>
      <xdr:colOff>333375</xdr:colOff>
      <xdr:row>58</xdr:row>
      <xdr:rowOff>0</xdr:rowOff>
    </xdr:to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5249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58</xdr:row>
      <xdr:rowOff>0</xdr:rowOff>
    </xdr:from>
    <xdr:to>
      <xdr:col>29</xdr:col>
      <xdr:colOff>333375</xdr:colOff>
      <xdr:row>59</xdr:row>
      <xdr:rowOff>0</xdr:rowOff>
    </xdr:to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54400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59</xdr:row>
      <xdr:rowOff>0</xdr:rowOff>
    </xdr:from>
    <xdr:to>
      <xdr:col>29</xdr:col>
      <xdr:colOff>333375</xdr:colOff>
      <xdr:row>60</xdr:row>
      <xdr:rowOff>0</xdr:rowOff>
    </xdr:to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5630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60</xdr:row>
      <xdr:rowOff>0</xdr:rowOff>
    </xdr:from>
    <xdr:to>
      <xdr:col>29</xdr:col>
      <xdr:colOff>333375</xdr:colOff>
      <xdr:row>61</xdr:row>
      <xdr:rowOff>0</xdr:rowOff>
    </xdr:to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58210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61</xdr:row>
      <xdr:rowOff>0</xdr:rowOff>
    </xdr:from>
    <xdr:to>
      <xdr:col>29</xdr:col>
      <xdr:colOff>333375</xdr:colOff>
      <xdr:row>62</xdr:row>
      <xdr:rowOff>0</xdr:rowOff>
    </xdr:to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6011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62</xdr:row>
      <xdr:rowOff>0</xdr:rowOff>
    </xdr:from>
    <xdr:to>
      <xdr:col>29</xdr:col>
      <xdr:colOff>333375</xdr:colOff>
      <xdr:row>63</xdr:row>
      <xdr:rowOff>0</xdr:rowOff>
    </xdr:to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62020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63</xdr:row>
      <xdr:rowOff>0</xdr:rowOff>
    </xdr:from>
    <xdr:to>
      <xdr:col>29</xdr:col>
      <xdr:colOff>333375</xdr:colOff>
      <xdr:row>64</xdr:row>
      <xdr:rowOff>0</xdr:rowOff>
    </xdr:to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6392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64</xdr:row>
      <xdr:rowOff>0</xdr:rowOff>
    </xdr:from>
    <xdr:to>
      <xdr:col>29</xdr:col>
      <xdr:colOff>333375</xdr:colOff>
      <xdr:row>65</xdr:row>
      <xdr:rowOff>0</xdr:rowOff>
    </xdr:to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65830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65</xdr:row>
      <xdr:rowOff>0</xdr:rowOff>
    </xdr:from>
    <xdr:to>
      <xdr:col>29</xdr:col>
      <xdr:colOff>333375</xdr:colOff>
      <xdr:row>65</xdr:row>
      <xdr:rowOff>190500</xdr:rowOff>
    </xdr:to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6773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57</xdr:row>
      <xdr:rowOff>0</xdr:rowOff>
    </xdr:from>
    <xdr:to>
      <xdr:col>30</xdr:col>
      <xdr:colOff>333375</xdr:colOff>
      <xdr:row>58</xdr:row>
      <xdr:rowOff>0</xdr:rowOff>
    </xdr:to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5249525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58</xdr:row>
      <xdr:rowOff>0</xdr:rowOff>
    </xdr:from>
    <xdr:to>
      <xdr:col>30</xdr:col>
      <xdr:colOff>257175</xdr:colOff>
      <xdr:row>59</xdr:row>
      <xdr:rowOff>0</xdr:rowOff>
    </xdr:to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5440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59</xdr:row>
      <xdr:rowOff>0</xdr:rowOff>
    </xdr:from>
    <xdr:to>
      <xdr:col>30</xdr:col>
      <xdr:colOff>257175</xdr:colOff>
      <xdr:row>60</xdr:row>
      <xdr:rowOff>0</xdr:rowOff>
    </xdr:to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5630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60</xdr:row>
      <xdr:rowOff>0</xdr:rowOff>
    </xdr:from>
    <xdr:to>
      <xdr:col>30</xdr:col>
      <xdr:colOff>257175</xdr:colOff>
      <xdr:row>61</xdr:row>
      <xdr:rowOff>0</xdr:rowOff>
    </xdr:to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5821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61</xdr:row>
      <xdr:rowOff>0</xdr:rowOff>
    </xdr:from>
    <xdr:to>
      <xdr:col>30</xdr:col>
      <xdr:colOff>257175</xdr:colOff>
      <xdr:row>62</xdr:row>
      <xdr:rowOff>0</xdr:rowOff>
    </xdr:to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6011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62</xdr:row>
      <xdr:rowOff>0</xdr:rowOff>
    </xdr:from>
    <xdr:to>
      <xdr:col>30</xdr:col>
      <xdr:colOff>257175</xdr:colOff>
      <xdr:row>63</xdr:row>
      <xdr:rowOff>0</xdr:rowOff>
    </xdr:to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6202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63</xdr:row>
      <xdr:rowOff>0</xdr:rowOff>
    </xdr:from>
    <xdr:to>
      <xdr:col>30</xdr:col>
      <xdr:colOff>257175</xdr:colOff>
      <xdr:row>64</xdr:row>
      <xdr:rowOff>0</xdr:rowOff>
    </xdr:to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6392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64</xdr:row>
      <xdr:rowOff>0</xdr:rowOff>
    </xdr:from>
    <xdr:to>
      <xdr:col>30</xdr:col>
      <xdr:colOff>257175</xdr:colOff>
      <xdr:row>65</xdr:row>
      <xdr:rowOff>0</xdr:rowOff>
    </xdr:to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65830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65</xdr:row>
      <xdr:rowOff>0</xdr:rowOff>
    </xdr:from>
    <xdr:to>
      <xdr:col>30</xdr:col>
      <xdr:colOff>257175</xdr:colOff>
      <xdr:row>65</xdr:row>
      <xdr:rowOff>190500</xdr:rowOff>
    </xdr:to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6773525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67</xdr:row>
      <xdr:rowOff>0</xdr:rowOff>
    </xdr:from>
    <xdr:to>
      <xdr:col>28</xdr:col>
      <xdr:colOff>257175</xdr:colOff>
      <xdr:row>68</xdr:row>
      <xdr:rowOff>0</xdr:rowOff>
    </xdr:to>
    <xdr:pic>
      <xdr:nvPicPr>
        <xdr:cNvPr id="244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7164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68</xdr:row>
      <xdr:rowOff>0</xdr:rowOff>
    </xdr:from>
    <xdr:to>
      <xdr:col>28</xdr:col>
      <xdr:colOff>257175</xdr:colOff>
      <xdr:row>69</xdr:row>
      <xdr:rowOff>0</xdr:rowOff>
    </xdr:to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7354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69</xdr:row>
      <xdr:rowOff>0</xdr:rowOff>
    </xdr:from>
    <xdr:to>
      <xdr:col>28</xdr:col>
      <xdr:colOff>257175</xdr:colOff>
      <xdr:row>70</xdr:row>
      <xdr:rowOff>0</xdr:rowOff>
    </xdr:to>
    <xdr:pic>
      <xdr:nvPicPr>
        <xdr:cNvPr id="246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7545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70</xdr:row>
      <xdr:rowOff>0</xdr:rowOff>
    </xdr:from>
    <xdr:to>
      <xdr:col>28</xdr:col>
      <xdr:colOff>257175</xdr:colOff>
      <xdr:row>71</xdr:row>
      <xdr:rowOff>0</xdr:rowOff>
    </xdr:to>
    <xdr:pic>
      <xdr:nvPicPr>
        <xdr:cNvPr id="247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7735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71</xdr:row>
      <xdr:rowOff>0</xdr:rowOff>
    </xdr:from>
    <xdr:to>
      <xdr:col>28</xdr:col>
      <xdr:colOff>257175</xdr:colOff>
      <xdr:row>72</xdr:row>
      <xdr:rowOff>0</xdr:rowOff>
    </xdr:to>
    <xdr:pic>
      <xdr:nvPicPr>
        <xdr:cNvPr id="248" name="Picture 24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7926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72</xdr:row>
      <xdr:rowOff>0</xdr:rowOff>
    </xdr:from>
    <xdr:to>
      <xdr:col>28</xdr:col>
      <xdr:colOff>257175</xdr:colOff>
      <xdr:row>73</xdr:row>
      <xdr:rowOff>0</xdr:rowOff>
    </xdr:to>
    <xdr:pic>
      <xdr:nvPicPr>
        <xdr:cNvPr id="249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8116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73</xdr:row>
      <xdr:rowOff>0</xdr:rowOff>
    </xdr:from>
    <xdr:to>
      <xdr:col>28</xdr:col>
      <xdr:colOff>257175</xdr:colOff>
      <xdr:row>74</xdr:row>
      <xdr:rowOff>0</xdr:rowOff>
    </xdr:to>
    <xdr:pic>
      <xdr:nvPicPr>
        <xdr:cNvPr id="250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5" y="18307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67</xdr:row>
      <xdr:rowOff>0</xdr:rowOff>
    </xdr:from>
    <xdr:to>
      <xdr:col>29</xdr:col>
      <xdr:colOff>371475</xdr:colOff>
      <xdr:row>68</xdr:row>
      <xdr:rowOff>0</xdr:rowOff>
    </xdr:to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7164050"/>
          <a:ext cx="3714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68</xdr:row>
      <xdr:rowOff>0</xdr:rowOff>
    </xdr:from>
    <xdr:to>
      <xdr:col>29</xdr:col>
      <xdr:colOff>333375</xdr:colOff>
      <xdr:row>69</xdr:row>
      <xdr:rowOff>0</xdr:rowOff>
    </xdr:to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73545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69</xdr:row>
      <xdr:rowOff>0</xdr:rowOff>
    </xdr:from>
    <xdr:to>
      <xdr:col>29</xdr:col>
      <xdr:colOff>333375</xdr:colOff>
      <xdr:row>70</xdr:row>
      <xdr:rowOff>0</xdr:rowOff>
    </xdr:to>
    <xdr:pic>
      <xdr:nvPicPr>
        <xdr:cNvPr id="25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75450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70</xdr:row>
      <xdr:rowOff>0</xdr:rowOff>
    </xdr:from>
    <xdr:to>
      <xdr:col>29</xdr:col>
      <xdr:colOff>333375</xdr:colOff>
      <xdr:row>71</xdr:row>
      <xdr:rowOff>0</xdr:rowOff>
    </xdr:to>
    <xdr:pic>
      <xdr:nvPicPr>
        <xdr:cNvPr id="25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77355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71</xdr:row>
      <xdr:rowOff>0</xdr:rowOff>
    </xdr:from>
    <xdr:to>
      <xdr:col>29</xdr:col>
      <xdr:colOff>333375</xdr:colOff>
      <xdr:row>72</xdr:row>
      <xdr:rowOff>0</xdr:rowOff>
    </xdr:to>
    <xdr:pic>
      <xdr:nvPicPr>
        <xdr:cNvPr id="25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79260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72</xdr:row>
      <xdr:rowOff>0</xdr:rowOff>
    </xdr:from>
    <xdr:to>
      <xdr:col>29</xdr:col>
      <xdr:colOff>333375</xdr:colOff>
      <xdr:row>73</xdr:row>
      <xdr:rowOff>0</xdr:rowOff>
    </xdr:to>
    <xdr:pic>
      <xdr:nvPicPr>
        <xdr:cNvPr id="25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81165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73</xdr:row>
      <xdr:rowOff>0</xdr:rowOff>
    </xdr:from>
    <xdr:to>
      <xdr:col>29</xdr:col>
      <xdr:colOff>333375</xdr:colOff>
      <xdr:row>74</xdr:row>
      <xdr:rowOff>0</xdr:rowOff>
    </xdr:to>
    <xdr:pic>
      <xdr:nvPicPr>
        <xdr:cNvPr id="257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94300" y="18307050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67</xdr:row>
      <xdr:rowOff>0</xdr:rowOff>
    </xdr:from>
    <xdr:to>
      <xdr:col>30</xdr:col>
      <xdr:colOff>257175</xdr:colOff>
      <xdr:row>68</xdr:row>
      <xdr:rowOff>0</xdr:rowOff>
    </xdr:to>
    <xdr:pic>
      <xdr:nvPicPr>
        <xdr:cNvPr id="258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7164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68</xdr:row>
      <xdr:rowOff>0</xdr:rowOff>
    </xdr:from>
    <xdr:to>
      <xdr:col>30</xdr:col>
      <xdr:colOff>257175</xdr:colOff>
      <xdr:row>69</xdr:row>
      <xdr:rowOff>0</xdr:rowOff>
    </xdr:to>
    <xdr:pic>
      <xdr:nvPicPr>
        <xdr:cNvPr id="25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7354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69</xdr:row>
      <xdr:rowOff>0</xdr:rowOff>
    </xdr:from>
    <xdr:to>
      <xdr:col>30</xdr:col>
      <xdr:colOff>257175</xdr:colOff>
      <xdr:row>70</xdr:row>
      <xdr:rowOff>0</xdr:rowOff>
    </xdr:to>
    <xdr:pic>
      <xdr:nvPicPr>
        <xdr:cNvPr id="26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7545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70</xdr:row>
      <xdr:rowOff>0</xdr:rowOff>
    </xdr:from>
    <xdr:to>
      <xdr:col>30</xdr:col>
      <xdr:colOff>257175</xdr:colOff>
      <xdr:row>71</xdr:row>
      <xdr:rowOff>0</xdr:rowOff>
    </xdr:to>
    <xdr:pic>
      <xdr:nvPicPr>
        <xdr:cNvPr id="26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7735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71</xdr:row>
      <xdr:rowOff>0</xdr:rowOff>
    </xdr:from>
    <xdr:to>
      <xdr:col>30</xdr:col>
      <xdr:colOff>257175</xdr:colOff>
      <xdr:row>72</xdr:row>
      <xdr:rowOff>0</xdr:rowOff>
    </xdr:to>
    <xdr:pic>
      <xdr:nvPicPr>
        <xdr:cNvPr id="262" name="Picture 26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7926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72</xdr:row>
      <xdr:rowOff>0</xdr:rowOff>
    </xdr:from>
    <xdr:to>
      <xdr:col>30</xdr:col>
      <xdr:colOff>257175</xdr:colOff>
      <xdr:row>73</xdr:row>
      <xdr:rowOff>0</xdr:rowOff>
    </xdr:to>
    <xdr:pic>
      <xdr:nvPicPr>
        <xdr:cNvPr id="26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81165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73</xdr:row>
      <xdr:rowOff>0</xdr:rowOff>
    </xdr:from>
    <xdr:to>
      <xdr:col>30</xdr:col>
      <xdr:colOff>257175</xdr:colOff>
      <xdr:row>74</xdr:row>
      <xdr:rowOff>0</xdr:rowOff>
    </xdr:to>
    <xdr:pic>
      <xdr:nvPicPr>
        <xdr:cNvPr id="26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7375" y="18307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986118</xdr:colOff>
      <xdr:row>48</xdr:row>
      <xdr:rowOff>112059</xdr:rowOff>
    </xdr:from>
    <xdr:to>
      <xdr:col>28</xdr:col>
      <xdr:colOff>223558</xdr:colOff>
      <xdr:row>49</xdr:row>
      <xdr:rowOff>100853</xdr:rowOff>
    </xdr:to>
    <xdr:pic>
      <xdr:nvPicPr>
        <xdr:cNvPr id="265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3089" y="13659971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4"/>
  <sheetViews>
    <sheetView tabSelected="1" topLeftCell="AF43" zoomScale="85" zoomScaleNormal="85" workbookViewId="0">
      <selection activeCell="AI56" sqref="AI56"/>
    </sheetView>
  </sheetViews>
  <sheetFormatPr defaultRowHeight="15" x14ac:dyDescent="0.25"/>
  <cols>
    <col min="1" max="1" width="9.140625" customWidth="1"/>
    <col min="2" max="2" width="16.140625" customWidth="1"/>
    <col min="3" max="3" width="76.5703125" customWidth="1"/>
    <col min="4" max="4" width="25.5703125" customWidth="1"/>
    <col min="5" max="5" width="19.42578125" customWidth="1"/>
    <col min="6" max="6" width="21.5703125" customWidth="1"/>
    <col min="7" max="7" width="44.85546875" customWidth="1"/>
    <col min="9" max="9" width="19.85546875" customWidth="1"/>
    <col min="10" max="11" width="9.140625" customWidth="1"/>
    <col min="12" max="12" width="15.5703125" customWidth="1"/>
    <col min="14" max="14" width="16.42578125" customWidth="1"/>
    <col min="15" max="15" width="9.140625" customWidth="1"/>
    <col min="17" max="17" width="8.85546875" customWidth="1"/>
    <col min="18" max="18" width="0.28515625" customWidth="1"/>
    <col min="23" max="23" width="18.28515625" customWidth="1"/>
    <col min="24" max="24" width="16.7109375" customWidth="1"/>
    <col min="25" max="25" width="9.140625" hidden="1" customWidth="1"/>
    <col min="27" max="27" width="7" customWidth="1"/>
    <col min="28" max="28" width="15.28515625" customWidth="1"/>
    <col min="29" max="29" width="26.7109375" customWidth="1"/>
    <col min="30" max="30" width="26.140625" customWidth="1"/>
    <col min="31" max="31" width="29.42578125" customWidth="1"/>
    <col min="34" max="34" width="29.42578125" customWidth="1"/>
    <col min="35" max="35" width="25.7109375" customWidth="1"/>
    <col min="36" max="36" width="26.42578125" customWidth="1"/>
  </cols>
  <sheetData>
    <row r="1" spans="2:31" ht="15.75" thickBot="1" x14ac:dyDescent="0.3"/>
    <row r="2" spans="2:31" ht="30.75" thickBot="1" x14ac:dyDescent="0.3">
      <c r="AB2" s="6" t="s">
        <v>49</v>
      </c>
      <c r="AC2" s="11" t="s">
        <v>25</v>
      </c>
      <c r="AD2" s="11" t="s">
        <v>1</v>
      </c>
      <c r="AE2" s="11" t="s">
        <v>3</v>
      </c>
    </row>
    <row r="3" spans="2:31" x14ac:dyDescent="0.25">
      <c r="AB3" s="4" t="s">
        <v>5</v>
      </c>
      <c r="AC3" s="4"/>
      <c r="AD3" s="34"/>
      <c r="AE3" s="4"/>
    </row>
    <row r="4" spans="2:31" x14ac:dyDescent="0.25">
      <c r="AB4" s="3"/>
      <c r="AC4" s="3"/>
      <c r="AD4" s="35"/>
      <c r="AE4" s="3"/>
    </row>
    <row r="5" spans="2:31" ht="6" customHeight="1" thickBot="1" x14ac:dyDescent="0.3">
      <c r="B5" s="14"/>
      <c r="AB5" s="5"/>
      <c r="AC5" s="5"/>
      <c r="AD5" s="36"/>
      <c r="AE5" s="5"/>
    </row>
    <row r="6" spans="2:31" x14ac:dyDescent="0.25">
      <c r="AB6" s="4" t="s">
        <v>7</v>
      </c>
      <c r="AC6" s="4"/>
      <c r="AD6" s="34"/>
      <c r="AE6" s="34"/>
    </row>
    <row r="7" spans="2:31" x14ac:dyDescent="0.25">
      <c r="AB7" s="3"/>
      <c r="AC7" s="3"/>
      <c r="AD7" s="35"/>
      <c r="AE7" s="35"/>
    </row>
    <row r="8" spans="2:31" ht="15.75" thickBot="1" x14ac:dyDescent="0.3">
      <c r="B8" s="17" t="s">
        <v>25</v>
      </c>
      <c r="C8" s="18" t="s">
        <v>0</v>
      </c>
      <c r="E8" s="22" t="s">
        <v>26</v>
      </c>
      <c r="F8" s="23" t="s">
        <v>28</v>
      </c>
      <c r="G8" s="22" t="s">
        <v>27</v>
      </c>
      <c r="I8" s="29" t="s">
        <v>29</v>
      </c>
      <c r="J8" s="29" t="s">
        <v>37</v>
      </c>
      <c r="K8" s="29"/>
      <c r="L8" s="29"/>
      <c r="AB8" s="5"/>
      <c r="AC8" s="5"/>
      <c r="AD8" s="36"/>
      <c r="AE8" s="36"/>
    </row>
    <row r="9" spans="2:31" ht="32.25" customHeight="1" thickBot="1" x14ac:dyDescent="0.3">
      <c r="B9" s="17" t="s">
        <v>1</v>
      </c>
      <c r="C9" s="19" t="s">
        <v>2</v>
      </c>
      <c r="D9" s="12"/>
      <c r="E9" s="21" t="s">
        <v>5</v>
      </c>
      <c r="F9" s="21" t="s">
        <v>6</v>
      </c>
      <c r="G9" s="21" t="s">
        <v>6</v>
      </c>
      <c r="I9" s="29"/>
      <c r="J9" s="22" t="s">
        <v>25</v>
      </c>
      <c r="K9" s="22" t="s">
        <v>1</v>
      </c>
      <c r="L9" s="22" t="s">
        <v>3</v>
      </c>
      <c r="AB9" s="9" t="s">
        <v>6</v>
      </c>
      <c r="AC9" s="33"/>
      <c r="AD9" s="33"/>
      <c r="AE9" s="33"/>
    </row>
    <row r="10" spans="2:31" ht="31.5" customHeight="1" thickBot="1" x14ac:dyDescent="0.3">
      <c r="B10" s="17" t="s">
        <v>24</v>
      </c>
      <c r="C10" s="20" t="s">
        <v>4</v>
      </c>
      <c r="E10" s="21" t="s">
        <v>7</v>
      </c>
      <c r="F10" s="21" t="s">
        <v>8</v>
      </c>
      <c r="G10" s="21" t="s">
        <v>5</v>
      </c>
      <c r="I10" s="21" t="s">
        <v>5</v>
      </c>
      <c r="J10" s="21">
        <v>1</v>
      </c>
      <c r="K10" s="21">
        <v>0</v>
      </c>
      <c r="L10" s="21">
        <v>1</v>
      </c>
      <c r="AB10" s="9" t="s">
        <v>10</v>
      </c>
      <c r="AC10" s="33"/>
      <c r="AD10" s="33"/>
      <c r="AE10" s="33"/>
    </row>
    <row r="11" spans="2:31" ht="33" customHeight="1" thickBot="1" x14ac:dyDescent="0.3">
      <c r="E11" s="21" t="s">
        <v>6</v>
      </c>
      <c r="F11" s="21" t="s">
        <v>9</v>
      </c>
      <c r="G11" s="21" t="s">
        <v>7</v>
      </c>
      <c r="I11" s="30" t="s">
        <v>31</v>
      </c>
      <c r="J11" s="21">
        <v>1</v>
      </c>
      <c r="K11" s="21">
        <v>0</v>
      </c>
      <c r="L11" s="21">
        <v>1</v>
      </c>
      <c r="AB11" s="9" t="s">
        <v>12</v>
      </c>
      <c r="AC11" s="33"/>
      <c r="AD11" s="33"/>
      <c r="AE11" s="33"/>
    </row>
    <row r="12" spans="2:31" ht="30.75" thickBot="1" x14ac:dyDescent="0.3">
      <c r="C12" s="15"/>
      <c r="E12" s="21" t="s">
        <v>10</v>
      </c>
      <c r="F12" s="21" t="s">
        <v>11</v>
      </c>
      <c r="G12" s="21" t="s">
        <v>5</v>
      </c>
      <c r="I12" s="30" t="s">
        <v>6</v>
      </c>
      <c r="J12" s="21">
        <v>1</v>
      </c>
      <c r="K12" s="21">
        <v>1</v>
      </c>
      <c r="L12" s="21">
        <v>1</v>
      </c>
      <c r="AB12" s="9" t="s">
        <v>15</v>
      </c>
      <c r="AC12" s="33"/>
      <c r="AD12" s="33"/>
      <c r="AE12" s="33"/>
    </row>
    <row r="13" spans="2:31" ht="30.75" customHeight="1" thickBot="1" x14ac:dyDescent="0.3">
      <c r="E13" s="21" t="s">
        <v>12</v>
      </c>
      <c r="F13" s="21" t="s">
        <v>13</v>
      </c>
      <c r="G13" s="21" t="s">
        <v>14</v>
      </c>
      <c r="I13" s="30" t="s">
        <v>10</v>
      </c>
      <c r="J13" s="21">
        <v>1</v>
      </c>
      <c r="K13" s="21">
        <v>0</v>
      </c>
      <c r="L13" s="21">
        <v>0</v>
      </c>
      <c r="AB13" s="9" t="s">
        <v>48</v>
      </c>
      <c r="AC13" s="33"/>
      <c r="AD13" s="33"/>
      <c r="AE13" s="33"/>
    </row>
    <row r="14" spans="2:31" ht="30" customHeight="1" thickBot="1" x14ac:dyDescent="0.3">
      <c r="E14" s="21" t="s">
        <v>15</v>
      </c>
      <c r="F14" s="21" t="s">
        <v>16</v>
      </c>
      <c r="G14" s="21" t="s">
        <v>17</v>
      </c>
      <c r="I14" s="30" t="s">
        <v>12</v>
      </c>
      <c r="J14" s="21">
        <v>1</v>
      </c>
      <c r="K14" s="21">
        <v>0</v>
      </c>
      <c r="L14" s="21">
        <v>0</v>
      </c>
    </row>
    <row r="15" spans="2:31" ht="30.75" thickBot="1" x14ac:dyDescent="0.3">
      <c r="E15" s="21" t="s">
        <v>18</v>
      </c>
      <c r="F15" s="21" t="s">
        <v>19</v>
      </c>
      <c r="G15" s="21" t="s">
        <v>20</v>
      </c>
      <c r="I15" s="30" t="s">
        <v>32</v>
      </c>
      <c r="J15" s="21">
        <v>1</v>
      </c>
      <c r="K15" s="21">
        <v>0</v>
      </c>
      <c r="L15" s="21">
        <v>0</v>
      </c>
      <c r="AB15" s="6" t="s">
        <v>51</v>
      </c>
      <c r="AC15" s="11" t="s">
        <v>25</v>
      </c>
      <c r="AD15" s="11" t="s">
        <v>1</v>
      </c>
      <c r="AE15" s="11" t="s">
        <v>3</v>
      </c>
    </row>
    <row r="16" spans="2:31" x14ac:dyDescent="0.25">
      <c r="E16" s="21" t="s">
        <v>21</v>
      </c>
      <c r="F16" s="21" t="s">
        <v>22</v>
      </c>
      <c r="G16" s="21" t="s">
        <v>21</v>
      </c>
      <c r="I16" s="30" t="s">
        <v>18</v>
      </c>
      <c r="J16" s="21">
        <v>1</v>
      </c>
      <c r="K16" s="21">
        <v>0</v>
      </c>
      <c r="L16" s="21">
        <v>0</v>
      </c>
      <c r="AB16" s="4" t="s">
        <v>6</v>
      </c>
      <c r="AC16" s="4"/>
      <c r="AD16" s="34"/>
      <c r="AE16" s="4"/>
    </row>
    <row r="17" spans="5:31" x14ac:dyDescent="0.25">
      <c r="E17" s="21" t="s">
        <v>21</v>
      </c>
      <c r="F17" s="21" t="s">
        <v>23</v>
      </c>
      <c r="G17" s="21" t="s">
        <v>21</v>
      </c>
      <c r="I17" s="30" t="s">
        <v>8</v>
      </c>
      <c r="J17" s="21">
        <v>0</v>
      </c>
      <c r="K17" s="21">
        <v>1</v>
      </c>
      <c r="L17" s="21">
        <v>0</v>
      </c>
      <c r="AB17" s="3"/>
      <c r="AC17" s="3"/>
      <c r="AD17" s="35"/>
      <c r="AE17" s="3"/>
    </row>
    <row r="18" spans="5:31" ht="5.25" customHeight="1" thickBot="1" x14ac:dyDescent="0.3">
      <c r="I18" s="30" t="s">
        <v>9</v>
      </c>
      <c r="J18" s="21">
        <v>0</v>
      </c>
      <c r="K18" s="21">
        <v>1</v>
      </c>
      <c r="L18" s="21">
        <v>0</v>
      </c>
      <c r="AB18" s="5"/>
      <c r="AC18" s="5"/>
      <c r="AD18" s="36"/>
      <c r="AE18" s="5"/>
    </row>
    <row r="19" spans="5:31" x14ac:dyDescent="0.25">
      <c r="I19" s="30" t="s">
        <v>11</v>
      </c>
      <c r="J19" s="21">
        <v>0</v>
      </c>
      <c r="K19" s="21">
        <v>1</v>
      </c>
      <c r="L19" s="21">
        <v>0</v>
      </c>
      <c r="AB19" s="4" t="s">
        <v>8</v>
      </c>
      <c r="AC19" s="4"/>
      <c r="AD19" s="4"/>
      <c r="AE19" s="4"/>
    </row>
    <row r="20" spans="5:31" x14ac:dyDescent="0.25">
      <c r="I20" s="30" t="s">
        <v>33</v>
      </c>
      <c r="J20" s="21">
        <v>0</v>
      </c>
      <c r="K20" s="21">
        <v>1</v>
      </c>
      <c r="L20" s="21">
        <v>0</v>
      </c>
      <c r="AB20" s="3"/>
      <c r="AC20" s="3"/>
      <c r="AD20" s="3"/>
      <c r="AE20" s="3"/>
    </row>
    <row r="21" spans="5:31" ht="6.75" customHeight="1" thickBot="1" x14ac:dyDescent="0.3">
      <c r="I21" s="30" t="s">
        <v>16</v>
      </c>
      <c r="J21" s="21">
        <v>0</v>
      </c>
      <c r="K21" s="21">
        <v>1</v>
      </c>
      <c r="L21" s="21">
        <v>0</v>
      </c>
      <c r="AB21" s="5"/>
      <c r="AC21" s="5"/>
      <c r="AD21" s="5"/>
      <c r="AE21" s="5"/>
    </row>
    <row r="22" spans="5:31" ht="30.75" customHeight="1" thickBot="1" x14ac:dyDescent="0.3">
      <c r="I22" s="30" t="s">
        <v>19</v>
      </c>
      <c r="J22" s="21">
        <v>0</v>
      </c>
      <c r="K22" s="21">
        <v>1</v>
      </c>
      <c r="L22" s="21">
        <v>0</v>
      </c>
      <c r="AB22" s="9" t="s">
        <v>9</v>
      </c>
      <c r="AC22" s="33"/>
      <c r="AD22" s="33"/>
      <c r="AE22" s="33"/>
    </row>
    <row r="23" spans="5:31" ht="36" customHeight="1" thickBot="1" x14ac:dyDescent="0.3">
      <c r="I23" s="30" t="s">
        <v>22</v>
      </c>
      <c r="J23" s="21">
        <v>0</v>
      </c>
      <c r="K23" s="21">
        <v>1</v>
      </c>
      <c r="L23" s="21">
        <v>0</v>
      </c>
      <c r="AB23" s="9" t="s">
        <v>11</v>
      </c>
      <c r="AC23" s="33"/>
      <c r="AD23" s="33"/>
      <c r="AE23" s="33"/>
    </row>
    <row r="24" spans="5:31" ht="30.75" customHeight="1" thickBot="1" x14ac:dyDescent="0.3">
      <c r="I24" s="30" t="s">
        <v>34</v>
      </c>
      <c r="J24" s="21">
        <v>0</v>
      </c>
      <c r="K24" s="21">
        <v>1</v>
      </c>
      <c r="L24" s="21">
        <v>0</v>
      </c>
      <c r="AB24" s="9" t="s">
        <v>13</v>
      </c>
      <c r="AC24" s="33"/>
      <c r="AD24" s="33"/>
      <c r="AE24" s="33"/>
    </row>
    <row r="25" spans="5:31" ht="31.5" customHeight="1" thickBot="1" x14ac:dyDescent="0.3">
      <c r="I25" s="30" t="s">
        <v>35</v>
      </c>
      <c r="J25" s="21">
        <v>0</v>
      </c>
      <c r="K25" s="21">
        <v>0</v>
      </c>
      <c r="L25" s="21">
        <v>1</v>
      </c>
      <c r="AB25" s="9" t="s">
        <v>16</v>
      </c>
      <c r="AC25" s="33"/>
      <c r="AD25" s="33"/>
      <c r="AE25" s="33"/>
    </row>
    <row r="26" spans="5:31" ht="33" customHeight="1" thickBot="1" x14ac:dyDescent="0.3">
      <c r="G26" s="13"/>
      <c r="I26" s="30" t="s">
        <v>17</v>
      </c>
      <c r="J26" s="21">
        <v>0</v>
      </c>
      <c r="K26" s="21">
        <v>0</v>
      </c>
      <c r="L26" s="21">
        <v>1</v>
      </c>
      <c r="AB26" s="9" t="s">
        <v>50</v>
      </c>
      <c r="AC26" s="33"/>
      <c r="AD26" s="33"/>
      <c r="AE26" s="33"/>
    </row>
    <row r="27" spans="5:31" ht="33" customHeight="1" thickBot="1" x14ac:dyDescent="0.3">
      <c r="I27" s="30" t="s">
        <v>36</v>
      </c>
      <c r="J27" s="21">
        <v>0</v>
      </c>
      <c r="K27" s="21">
        <v>0</v>
      </c>
      <c r="L27" s="21">
        <v>1</v>
      </c>
      <c r="AB27" s="9" t="s">
        <v>22</v>
      </c>
      <c r="AC27" s="33"/>
      <c r="AD27" s="33"/>
      <c r="AE27" s="33"/>
    </row>
    <row r="28" spans="5:31" ht="33" customHeight="1" thickBot="1" x14ac:dyDescent="0.3">
      <c r="AB28" s="9" t="s">
        <v>23</v>
      </c>
      <c r="AC28" s="33"/>
      <c r="AD28" s="33"/>
      <c r="AE28" s="33"/>
    </row>
    <row r="30" spans="5:31" ht="15.75" thickBot="1" x14ac:dyDescent="0.3"/>
    <row r="31" spans="5:31" ht="15.75" thickBot="1" x14ac:dyDescent="0.3">
      <c r="I31" s="7" t="s">
        <v>38</v>
      </c>
      <c r="J31" s="25" t="s">
        <v>30</v>
      </c>
      <c r="K31" s="26"/>
      <c r="L31" s="27"/>
      <c r="M31" s="7" t="s">
        <v>39</v>
      </c>
    </row>
    <row r="32" spans="5:31" ht="45.75" thickBot="1" x14ac:dyDescent="0.3">
      <c r="I32" s="8"/>
      <c r="J32" s="28" t="s">
        <v>25</v>
      </c>
      <c r="K32" s="28" t="s">
        <v>1</v>
      </c>
      <c r="L32" s="28" t="s">
        <v>3</v>
      </c>
      <c r="M32" s="8"/>
      <c r="AB32" s="6" t="s">
        <v>52</v>
      </c>
      <c r="AC32" s="11" t="s">
        <v>25</v>
      </c>
      <c r="AD32" s="11" t="s">
        <v>1</v>
      </c>
      <c r="AE32" s="11" t="s">
        <v>3</v>
      </c>
    </row>
    <row r="33" spans="9:36" ht="15.75" thickBot="1" x14ac:dyDescent="0.3">
      <c r="I33" s="9" t="s">
        <v>5</v>
      </c>
      <c r="J33" s="10">
        <v>1</v>
      </c>
      <c r="K33" s="10">
        <v>0</v>
      </c>
      <c r="L33" s="10">
        <v>1</v>
      </c>
      <c r="M33" s="10">
        <v>2</v>
      </c>
      <c r="AB33" s="4" t="s">
        <v>6</v>
      </c>
      <c r="AC33" s="4"/>
      <c r="AD33" s="34"/>
      <c r="AE33" s="4"/>
    </row>
    <row r="34" spans="9:36" ht="15.75" thickBot="1" x14ac:dyDescent="0.3">
      <c r="I34" s="24" t="s">
        <v>31</v>
      </c>
      <c r="J34" s="10">
        <v>1</v>
      </c>
      <c r="K34" s="10">
        <v>0</v>
      </c>
      <c r="L34" s="10">
        <v>1</v>
      </c>
      <c r="M34" s="10">
        <v>2</v>
      </c>
      <c r="AB34" s="3"/>
      <c r="AC34" s="3"/>
      <c r="AD34" s="35"/>
      <c r="AE34" s="3"/>
    </row>
    <row r="35" spans="9:36" ht="9.75" customHeight="1" thickBot="1" x14ac:dyDescent="0.3">
      <c r="I35" s="24" t="s">
        <v>6</v>
      </c>
      <c r="J35" s="10">
        <v>1</v>
      </c>
      <c r="K35" s="10">
        <v>1</v>
      </c>
      <c r="L35" s="10">
        <v>1</v>
      </c>
      <c r="M35" s="10">
        <v>3</v>
      </c>
      <c r="AB35" s="5"/>
      <c r="AC35" s="5"/>
      <c r="AD35" s="36"/>
      <c r="AE35" s="5"/>
    </row>
    <row r="36" spans="9:36" ht="15.75" thickBot="1" x14ac:dyDescent="0.3">
      <c r="I36" s="24" t="s">
        <v>10</v>
      </c>
      <c r="J36" s="10">
        <v>1</v>
      </c>
      <c r="K36" s="10">
        <v>0</v>
      </c>
      <c r="L36" s="10">
        <v>0</v>
      </c>
      <c r="M36" s="10">
        <v>1</v>
      </c>
      <c r="AB36" s="4" t="s">
        <v>5</v>
      </c>
      <c r="AC36" s="4"/>
      <c r="AD36" s="4"/>
      <c r="AE36" s="4"/>
    </row>
    <row r="37" spans="9:36" ht="15.75" thickBot="1" x14ac:dyDescent="0.3">
      <c r="I37" s="24" t="s">
        <v>12</v>
      </c>
      <c r="J37" s="10">
        <v>1</v>
      </c>
      <c r="K37" s="10">
        <v>0</v>
      </c>
      <c r="L37" s="10">
        <v>0</v>
      </c>
      <c r="M37" s="10">
        <v>1</v>
      </c>
      <c r="AB37" s="3"/>
      <c r="AC37" s="3"/>
      <c r="AD37" s="3"/>
      <c r="AE37" s="3"/>
    </row>
    <row r="38" spans="9:36" ht="5.25" customHeight="1" thickBot="1" x14ac:dyDescent="0.3">
      <c r="I38" s="24" t="s">
        <v>32</v>
      </c>
      <c r="J38" s="10">
        <v>1</v>
      </c>
      <c r="K38" s="10">
        <v>0</v>
      </c>
      <c r="L38" s="10">
        <v>0</v>
      </c>
      <c r="M38" s="10">
        <v>1</v>
      </c>
      <c r="AB38" s="5"/>
      <c r="AC38" s="5"/>
      <c r="AD38" s="5"/>
      <c r="AE38" s="5"/>
    </row>
    <row r="39" spans="9:36" ht="35.25" customHeight="1" thickBot="1" x14ac:dyDescent="0.3">
      <c r="I39" s="24" t="s">
        <v>18</v>
      </c>
      <c r="J39" s="10">
        <v>1</v>
      </c>
      <c r="K39" s="10">
        <v>0</v>
      </c>
      <c r="L39" s="10">
        <v>0</v>
      </c>
      <c r="M39" s="10">
        <v>1</v>
      </c>
      <c r="AB39" s="9" t="s">
        <v>31</v>
      </c>
      <c r="AC39" s="33"/>
      <c r="AD39" s="33"/>
      <c r="AE39" s="33"/>
    </row>
    <row r="40" spans="9:36" ht="30.75" customHeight="1" thickBot="1" x14ac:dyDescent="0.3">
      <c r="I40" s="24" t="s">
        <v>8</v>
      </c>
      <c r="J40" s="10">
        <v>0</v>
      </c>
      <c r="K40" s="10">
        <v>1</v>
      </c>
      <c r="L40" s="10">
        <v>0</v>
      </c>
      <c r="M40" s="10">
        <v>1</v>
      </c>
      <c r="AB40" s="9" t="s">
        <v>5</v>
      </c>
      <c r="AC40" s="33"/>
      <c r="AD40" s="33"/>
      <c r="AE40" s="33"/>
    </row>
    <row r="41" spans="9:36" ht="31.5" customHeight="1" thickBot="1" x14ac:dyDescent="0.3">
      <c r="I41" s="24" t="s">
        <v>9</v>
      </c>
      <c r="J41" s="10">
        <v>0</v>
      </c>
      <c r="K41" s="10">
        <v>1</v>
      </c>
      <c r="L41" s="10">
        <v>0</v>
      </c>
      <c r="M41" s="10">
        <v>1</v>
      </c>
      <c r="AB41" s="9" t="s">
        <v>14</v>
      </c>
      <c r="AC41" s="33"/>
      <c r="AD41" s="33"/>
      <c r="AE41" s="33"/>
    </row>
    <row r="42" spans="9:36" ht="37.5" customHeight="1" thickBot="1" x14ac:dyDescent="0.3">
      <c r="I42" s="24" t="s">
        <v>11</v>
      </c>
      <c r="J42" s="10">
        <v>0</v>
      </c>
      <c r="K42" s="10">
        <v>1</v>
      </c>
      <c r="L42" s="10">
        <v>0</v>
      </c>
      <c r="M42" s="10">
        <v>1</v>
      </c>
      <c r="AB42" s="9" t="s">
        <v>17</v>
      </c>
      <c r="AC42" s="33"/>
      <c r="AD42" s="33"/>
      <c r="AE42" s="33"/>
    </row>
    <row r="43" spans="9:36" ht="31.5" customHeight="1" thickBot="1" x14ac:dyDescent="0.3">
      <c r="I43" s="24" t="s">
        <v>33</v>
      </c>
      <c r="J43" s="10">
        <v>0</v>
      </c>
      <c r="K43" s="10">
        <v>1</v>
      </c>
      <c r="L43" s="10">
        <v>0</v>
      </c>
      <c r="M43" s="10">
        <v>1</v>
      </c>
      <c r="AB43" s="9" t="s">
        <v>20</v>
      </c>
      <c r="AC43" s="33"/>
      <c r="AD43" s="33"/>
      <c r="AE43" s="33"/>
    </row>
    <row r="44" spans="9:36" ht="15.75" thickBot="1" x14ac:dyDescent="0.3">
      <c r="I44" s="24" t="s">
        <v>16</v>
      </c>
      <c r="J44" s="10">
        <v>0</v>
      </c>
      <c r="K44" s="10">
        <v>1</v>
      </c>
      <c r="L44" s="10">
        <v>0</v>
      </c>
      <c r="M44" s="10">
        <v>1</v>
      </c>
    </row>
    <row r="45" spans="9:36" ht="15.75" thickBot="1" x14ac:dyDescent="0.3">
      <c r="I45" s="24" t="s">
        <v>19</v>
      </c>
      <c r="J45" s="10">
        <v>0</v>
      </c>
      <c r="K45" s="10">
        <v>1</v>
      </c>
      <c r="L45" s="10">
        <v>0</v>
      </c>
      <c r="M45" s="10">
        <v>1</v>
      </c>
    </row>
    <row r="46" spans="9:36" ht="15.75" thickBot="1" x14ac:dyDescent="0.3">
      <c r="I46" s="24" t="s">
        <v>22</v>
      </c>
      <c r="J46" s="10">
        <v>0</v>
      </c>
      <c r="K46" s="10">
        <v>1</v>
      </c>
      <c r="L46" s="10">
        <v>0</v>
      </c>
      <c r="M46" s="10">
        <v>1</v>
      </c>
      <c r="AB46" s="1"/>
      <c r="AC46" s="2" t="s">
        <v>25</v>
      </c>
      <c r="AD46" s="2" t="s">
        <v>1</v>
      </c>
      <c r="AE46" s="2" t="s">
        <v>3</v>
      </c>
    </row>
    <row r="47" spans="9:36" ht="15.75" thickBot="1" x14ac:dyDescent="0.3">
      <c r="I47" s="24" t="s">
        <v>34</v>
      </c>
      <c r="J47" s="10">
        <v>0</v>
      </c>
      <c r="K47" s="10">
        <v>1</v>
      </c>
      <c r="L47" s="10">
        <v>0</v>
      </c>
      <c r="M47" s="10">
        <v>1</v>
      </c>
      <c r="AB47" s="4">
        <v>1</v>
      </c>
      <c r="AC47" s="4"/>
      <c r="AD47" s="37" t="s">
        <v>54</v>
      </c>
      <c r="AE47" s="37" t="s">
        <v>55</v>
      </c>
      <c r="AG47" s="22"/>
      <c r="AH47" s="22" t="s">
        <v>25</v>
      </c>
      <c r="AI47" s="22" t="s">
        <v>1</v>
      </c>
      <c r="AJ47" s="22" t="s">
        <v>3</v>
      </c>
    </row>
    <row r="48" spans="9:36" ht="73.5" customHeight="1" thickBot="1" x14ac:dyDescent="0.3">
      <c r="I48" s="24" t="s">
        <v>35</v>
      </c>
      <c r="J48" s="10">
        <v>0</v>
      </c>
      <c r="K48" s="10">
        <v>0</v>
      </c>
      <c r="L48" s="10">
        <v>1</v>
      </c>
      <c r="M48" s="10">
        <v>1</v>
      </c>
      <c r="AB48" s="3"/>
      <c r="AC48" s="3"/>
      <c r="AD48" s="37" t="s">
        <v>53</v>
      </c>
      <c r="AE48" s="37" t="s">
        <v>53</v>
      </c>
      <c r="AG48" s="31">
        <v>1</v>
      </c>
      <c r="AH48" s="31" t="s">
        <v>64</v>
      </c>
      <c r="AI48" s="31" t="s">
        <v>57</v>
      </c>
      <c r="AJ48" s="31" t="s">
        <v>58</v>
      </c>
    </row>
    <row r="49" spans="9:36" ht="10.5" customHeight="1" thickBot="1" x14ac:dyDescent="0.3">
      <c r="I49" s="24" t="s">
        <v>17</v>
      </c>
      <c r="J49" s="10">
        <v>0</v>
      </c>
      <c r="K49" s="10">
        <v>0</v>
      </c>
      <c r="L49" s="10">
        <v>1</v>
      </c>
      <c r="M49" s="10">
        <v>1</v>
      </c>
      <c r="AB49" s="3"/>
      <c r="AC49" s="3"/>
      <c r="AD49" s="37" t="s">
        <v>53</v>
      </c>
      <c r="AE49" s="37" t="s">
        <v>53</v>
      </c>
      <c r="AG49" s="31"/>
      <c r="AH49" s="31"/>
      <c r="AI49" s="31"/>
      <c r="AJ49" s="31"/>
    </row>
    <row r="50" spans="9:36" ht="15.75" hidden="1" thickBot="1" x14ac:dyDescent="0.3">
      <c r="I50" s="24" t="s">
        <v>36</v>
      </c>
      <c r="J50" s="10">
        <v>0</v>
      </c>
      <c r="K50" s="10">
        <v>0</v>
      </c>
      <c r="L50" s="10">
        <v>1</v>
      </c>
      <c r="M50" s="10">
        <v>1</v>
      </c>
      <c r="AB50" s="3"/>
      <c r="AC50" s="3"/>
      <c r="AD50" s="37" t="s">
        <v>53</v>
      </c>
      <c r="AE50" s="37" t="s">
        <v>53</v>
      </c>
      <c r="AG50" s="31"/>
      <c r="AH50" s="31"/>
      <c r="AI50" s="31"/>
      <c r="AJ50" s="31"/>
    </row>
    <row r="51" spans="9:36" ht="60" x14ac:dyDescent="0.25">
      <c r="AB51" s="3"/>
      <c r="AC51" s="3"/>
      <c r="AD51" s="37" t="s">
        <v>53</v>
      </c>
      <c r="AE51" s="37" t="s">
        <v>53</v>
      </c>
      <c r="AG51" s="21">
        <v>2</v>
      </c>
      <c r="AH51" s="21" t="s">
        <v>59</v>
      </c>
      <c r="AI51" s="21" t="s">
        <v>60</v>
      </c>
      <c r="AJ51" s="21" t="s">
        <v>61</v>
      </c>
    </row>
    <row r="52" spans="9:36" ht="105.75" customHeight="1" x14ac:dyDescent="0.25">
      <c r="AB52" s="3"/>
      <c r="AC52" s="3"/>
      <c r="AD52" s="37" t="s">
        <v>53</v>
      </c>
      <c r="AE52" s="37">
        <f>0.000000000432538</f>
        <v>4.3253800000000002E-10</v>
      </c>
      <c r="AG52" s="31">
        <v>3</v>
      </c>
      <c r="AH52" s="31" t="s">
        <v>62</v>
      </c>
      <c r="AI52" s="31" t="s">
        <v>63</v>
      </c>
      <c r="AJ52" s="31" t="s">
        <v>65</v>
      </c>
    </row>
    <row r="53" spans="9:36" hidden="1" x14ac:dyDescent="0.25">
      <c r="AB53" s="3"/>
      <c r="AC53" s="3"/>
      <c r="AD53" s="37" t="s">
        <v>53</v>
      </c>
      <c r="AE53" s="32"/>
      <c r="AG53" s="31"/>
      <c r="AH53" s="31"/>
      <c r="AI53" s="31"/>
      <c r="AJ53" s="31"/>
    </row>
    <row r="54" spans="9:36" x14ac:dyDescent="0.25">
      <c r="AB54" s="3"/>
      <c r="AC54" s="3"/>
      <c r="AD54" s="37">
        <f>0.000000000062655</f>
        <v>6.2655000000000002E-11</v>
      </c>
      <c r="AE54" s="32"/>
    </row>
    <row r="55" spans="9:36" ht="15" customHeight="1" x14ac:dyDescent="0.25">
      <c r="I55" s="29" t="s">
        <v>29</v>
      </c>
      <c r="J55" s="29" t="s">
        <v>40</v>
      </c>
      <c r="K55" s="29"/>
      <c r="L55" s="29"/>
      <c r="M55" s="29" t="s">
        <v>39</v>
      </c>
      <c r="N55" s="38"/>
      <c r="O55" s="29" t="s">
        <v>43</v>
      </c>
      <c r="P55" s="29"/>
      <c r="AB55" s="3"/>
      <c r="AC55" s="3"/>
      <c r="AD55" s="32"/>
      <c r="AE55" s="32"/>
    </row>
    <row r="56" spans="9:36" ht="15.75" customHeight="1" thickBot="1" x14ac:dyDescent="0.3">
      <c r="I56" s="29"/>
      <c r="J56" s="29"/>
      <c r="K56" s="29"/>
      <c r="L56" s="29"/>
      <c r="M56" s="29"/>
      <c r="N56" s="38"/>
      <c r="O56" s="29"/>
      <c r="P56" s="29"/>
      <c r="AB56" s="5"/>
      <c r="AC56" s="5"/>
      <c r="AD56" s="33"/>
      <c r="AE56" s="33"/>
    </row>
    <row r="57" spans="9:36" ht="15.75" customHeight="1" x14ac:dyDescent="0.25">
      <c r="I57" s="29"/>
      <c r="J57" s="22" t="s">
        <v>25</v>
      </c>
      <c r="K57" s="22" t="s">
        <v>1</v>
      </c>
      <c r="L57" s="22" t="s">
        <v>3</v>
      </c>
      <c r="M57" s="29"/>
      <c r="N57" s="38"/>
      <c r="O57" s="29"/>
      <c r="P57" s="29"/>
      <c r="AB57" s="4">
        <v>2</v>
      </c>
      <c r="AC57" s="37" t="s">
        <v>54</v>
      </c>
      <c r="AD57" s="37" t="s">
        <v>54</v>
      </c>
      <c r="AE57" s="37" t="s">
        <v>54</v>
      </c>
    </row>
    <row r="58" spans="9:36" x14ac:dyDescent="0.25">
      <c r="I58" s="21" t="s">
        <v>5</v>
      </c>
      <c r="J58" s="21">
        <v>1</v>
      </c>
      <c r="K58" s="21">
        <v>0</v>
      </c>
      <c r="L58" s="21">
        <v>1</v>
      </c>
      <c r="M58" s="21">
        <v>2</v>
      </c>
      <c r="N58" s="31">
        <v>1.5</v>
      </c>
      <c r="O58" s="31"/>
      <c r="P58" s="21" t="s">
        <v>41</v>
      </c>
      <c r="AB58" s="3"/>
      <c r="AC58" s="37" t="s">
        <v>53</v>
      </c>
      <c r="AD58" s="37" t="s">
        <v>53</v>
      </c>
      <c r="AE58" s="37" t="s">
        <v>53</v>
      </c>
    </row>
    <row r="59" spans="9:36" x14ac:dyDescent="0.25">
      <c r="I59" s="30" t="s">
        <v>31</v>
      </c>
      <c r="J59" s="21">
        <v>1</v>
      </c>
      <c r="K59" s="21">
        <v>0</v>
      </c>
      <c r="L59" s="21">
        <v>1</v>
      </c>
      <c r="M59" s="21">
        <v>2</v>
      </c>
      <c r="N59" s="31">
        <v>1.5</v>
      </c>
      <c r="O59" s="31"/>
      <c r="P59" s="21" t="s">
        <v>41</v>
      </c>
      <c r="AB59" s="3"/>
      <c r="AC59" s="37" t="s">
        <v>53</v>
      </c>
      <c r="AD59" s="37" t="s">
        <v>53</v>
      </c>
      <c r="AE59" s="37" t="s">
        <v>53</v>
      </c>
    </row>
    <row r="60" spans="9:36" x14ac:dyDescent="0.25">
      <c r="I60" s="30" t="s">
        <v>6</v>
      </c>
      <c r="J60" s="21">
        <v>1</v>
      </c>
      <c r="K60" s="21">
        <v>1</v>
      </c>
      <c r="L60" s="21">
        <v>1</v>
      </c>
      <c r="M60" s="21">
        <v>3</v>
      </c>
      <c r="N60" s="31">
        <v>1</v>
      </c>
      <c r="O60" s="31"/>
      <c r="P60" s="21">
        <v>0</v>
      </c>
      <c r="AB60" s="3"/>
      <c r="AC60" s="37" t="s">
        <v>53</v>
      </c>
      <c r="AD60" s="37" t="s">
        <v>53</v>
      </c>
      <c r="AE60" s="37" t="s">
        <v>53</v>
      </c>
    </row>
    <row r="61" spans="9:36" x14ac:dyDescent="0.25">
      <c r="I61" s="30" t="s">
        <v>10</v>
      </c>
      <c r="J61" s="21">
        <v>1</v>
      </c>
      <c r="K61" s="21">
        <v>0</v>
      </c>
      <c r="L61" s="21">
        <v>0</v>
      </c>
      <c r="M61" s="21">
        <v>1</v>
      </c>
      <c r="N61" s="31">
        <v>3</v>
      </c>
      <c r="O61" s="31"/>
      <c r="P61" s="21">
        <v>0.47699999999999998</v>
      </c>
      <c r="AB61" s="3"/>
      <c r="AC61" s="37" t="s">
        <v>53</v>
      </c>
      <c r="AD61" s="37" t="s">
        <v>53</v>
      </c>
      <c r="AE61" s="37" t="s">
        <v>53</v>
      </c>
    </row>
    <row r="62" spans="9:36" x14ac:dyDescent="0.25">
      <c r="I62" s="30" t="s">
        <v>12</v>
      </c>
      <c r="J62" s="21">
        <v>1</v>
      </c>
      <c r="K62" s="21">
        <v>0</v>
      </c>
      <c r="L62" s="21">
        <v>0</v>
      </c>
      <c r="M62" s="21">
        <v>1</v>
      </c>
      <c r="N62" s="31">
        <v>3</v>
      </c>
      <c r="O62" s="31"/>
      <c r="P62" s="21">
        <v>0.47699999999999998</v>
      </c>
      <c r="AB62" s="3"/>
      <c r="AC62" s="37" t="s">
        <v>53</v>
      </c>
      <c r="AD62" s="37" t="s">
        <v>53</v>
      </c>
      <c r="AE62" s="37" t="s">
        <v>53</v>
      </c>
    </row>
    <row r="63" spans="9:36" x14ac:dyDescent="0.25">
      <c r="I63" s="30" t="s">
        <v>32</v>
      </c>
      <c r="J63" s="21">
        <v>1</v>
      </c>
      <c r="K63" s="21">
        <v>0</v>
      </c>
      <c r="L63" s="21">
        <v>0</v>
      </c>
      <c r="M63" s="21">
        <v>1</v>
      </c>
      <c r="N63" s="31">
        <v>3</v>
      </c>
      <c r="O63" s="31"/>
      <c r="P63" s="21">
        <v>0.47699999999999998</v>
      </c>
      <c r="AB63" s="3"/>
      <c r="AC63" s="37" t="s">
        <v>53</v>
      </c>
      <c r="AD63" s="37" t="s">
        <v>53</v>
      </c>
      <c r="AE63" s="37" t="s">
        <v>53</v>
      </c>
    </row>
    <row r="64" spans="9:36" x14ac:dyDescent="0.25">
      <c r="I64" s="30" t="s">
        <v>18</v>
      </c>
      <c r="J64" s="21">
        <v>1</v>
      </c>
      <c r="K64" s="21">
        <v>0</v>
      </c>
      <c r="L64" s="21">
        <v>0</v>
      </c>
      <c r="M64" s="21">
        <v>1</v>
      </c>
      <c r="N64" s="31">
        <v>3</v>
      </c>
      <c r="O64" s="31"/>
      <c r="P64" s="21">
        <v>0.47699999999999998</v>
      </c>
      <c r="AB64" s="3"/>
      <c r="AC64" s="37" t="s">
        <v>53</v>
      </c>
      <c r="AD64" s="37" t="s">
        <v>53</v>
      </c>
      <c r="AE64" s="37" t="s">
        <v>53</v>
      </c>
    </row>
    <row r="65" spans="9:31" x14ac:dyDescent="0.25">
      <c r="I65" s="30" t="s">
        <v>8</v>
      </c>
      <c r="J65" s="21">
        <v>0</v>
      </c>
      <c r="K65" s="21">
        <v>1</v>
      </c>
      <c r="L65" s="21">
        <v>0</v>
      </c>
      <c r="M65" s="21">
        <v>1</v>
      </c>
      <c r="N65" s="31">
        <v>3</v>
      </c>
      <c r="O65" s="31"/>
      <c r="P65" s="21">
        <v>0.47699999999999998</v>
      </c>
      <c r="AB65" s="3"/>
      <c r="AC65" s="37" t="s">
        <v>53</v>
      </c>
      <c r="AD65" s="37" t="s">
        <v>53</v>
      </c>
      <c r="AE65" s="37" t="s">
        <v>53</v>
      </c>
    </row>
    <row r="66" spans="9:31" ht="15.75" thickBot="1" x14ac:dyDescent="0.3">
      <c r="I66" s="30" t="s">
        <v>9</v>
      </c>
      <c r="J66" s="21">
        <v>0</v>
      </c>
      <c r="K66" s="21">
        <v>1</v>
      </c>
      <c r="L66" s="21">
        <v>0</v>
      </c>
      <c r="M66" s="21">
        <v>1</v>
      </c>
      <c r="N66" s="31">
        <v>3</v>
      </c>
      <c r="O66" s="31"/>
      <c r="P66" s="21">
        <v>0.47699999999999998</v>
      </c>
      <c r="AB66" s="5"/>
      <c r="AC66" s="10">
        <f>0.000000000000173</f>
        <v>1.7299999999999999E-13</v>
      </c>
      <c r="AD66" s="10">
        <f>0.000000000021958</f>
        <v>2.1958E-11</v>
      </c>
      <c r="AE66" s="10">
        <f>0.00000000000016</f>
        <v>1.6E-13</v>
      </c>
    </row>
    <row r="67" spans="9:31" x14ac:dyDescent="0.25">
      <c r="I67" s="30" t="s">
        <v>11</v>
      </c>
      <c r="J67" s="21">
        <v>0</v>
      </c>
      <c r="K67" s="21">
        <v>1</v>
      </c>
      <c r="L67" s="21">
        <v>0</v>
      </c>
      <c r="M67" s="21">
        <v>1</v>
      </c>
      <c r="N67" s="31">
        <v>3</v>
      </c>
      <c r="O67" s="31"/>
      <c r="P67" s="21">
        <v>0.47699999999999998</v>
      </c>
      <c r="AB67" s="4">
        <v>3</v>
      </c>
      <c r="AC67" s="37" t="s">
        <v>54</v>
      </c>
      <c r="AD67" s="37" t="s">
        <v>54</v>
      </c>
      <c r="AE67" s="37" t="s">
        <v>54</v>
      </c>
    </row>
    <row r="68" spans="9:31" x14ac:dyDescent="0.25">
      <c r="I68" s="30" t="s">
        <v>33</v>
      </c>
      <c r="J68" s="21">
        <v>0</v>
      </c>
      <c r="K68" s="21">
        <v>1</v>
      </c>
      <c r="L68" s="21">
        <v>0</v>
      </c>
      <c r="M68" s="21">
        <v>1</v>
      </c>
      <c r="N68" s="31">
        <v>3</v>
      </c>
      <c r="O68" s="31"/>
      <c r="P68" s="21">
        <v>0.47699999999999998</v>
      </c>
      <c r="AB68" s="3"/>
      <c r="AC68" s="37" t="s">
        <v>53</v>
      </c>
      <c r="AD68" s="37" t="s">
        <v>53</v>
      </c>
      <c r="AE68" s="37" t="s">
        <v>53</v>
      </c>
    </row>
    <row r="69" spans="9:31" x14ac:dyDescent="0.25">
      <c r="I69" s="30" t="s">
        <v>16</v>
      </c>
      <c r="J69" s="21">
        <v>0</v>
      </c>
      <c r="K69" s="21">
        <v>1</v>
      </c>
      <c r="L69" s="21">
        <v>0</v>
      </c>
      <c r="M69" s="21">
        <v>1</v>
      </c>
      <c r="N69" s="31">
        <v>3</v>
      </c>
      <c r="O69" s="31"/>
      <c r="P69" s="21">
        <v>0.47699999999999998</v>
      </c>
      <c r="AB69" s="3"/>
      <c r="AC69" s="37" t="s">
        <v>53</v>
      </c>
      <c r="AD69" s="37" t="s">
        <v>53</v>
      </c>
      <c r="AE69" s="37" t="s">
        <v>53</v>
      </c>
    </row>
    <row r="70" spans="9:31" x14ac:dyDescent="0.25">
      <c r="I70" s="30" t="s">
        <v>19</v>
      </c>
      <c r="J70" s="21">
        <v>0</v>
      </c>
      <c r="K70" s="21">
        <v>1</v>
      </c>
      <c r="L70" s="21">
        <v>0</v>
      </c>
      <c r="M70" s="21">
        <v>1</v>
      </c>
      <c r="N70" s="31">
        <v>3</v>
      </c>
      <c r="O70" s="31"/>
      <c r="P70" s="21">
        <v>0.47699999999999998</v>
      </c>
      <c r="AB70" s="3"/>
      <c r="AC70" s="37" t="s">
        <v>53</v>
      </c>
      <c r="AD70" s="37" t="s">
        <v>53</v>
      </c>
      <c r="AE70" s="37" t="s">
        <v>53</v>
      </c>
    </row>
    <row r="71" spans="9:31" x14ac:dyDescent="0.25">
      <c r="I71" s="30" t="s">
        <v>22</v>
      </c>
      <c r="J71" s="21">
        <v>0</v>
      </c>
      <c r="K71" s="21">
        <v>1</v>
      </c>
      <c r="L71" s="21">
        <v>0</v>
      </c>
      <c r="M71" s="21">
        <v>1</v>
      </c>
      <c r="N71" s="31">
        <v>3</v>
      </c>
      <c r="O71" s="31"/>
      <c r="P71" s="21">
        <v>0.47699999999999998</v>
      </c>
      <c r="AB71" s="3"/>
      <c r="AC71" s="37" t="s">
        <v>53</v>
      </c>
      <c r="AD71" s="37" t="s">
        <v>56</v>
      </c>
      <c r="AE71" s="37" t="s">
        <v>53</v>
      </c>
    </row>
    <row r="72" spans="9:31" x14ac:dyDescent="0.25">
      <c r="I72" s="30" t="s">
        <v>34</v>
      </c>
      <c r="J72" s="21">
        <v>0</v>
      </c>
      <c r="K72" s="21">
        <v>1</v>
      </c>
      <c r="L72" s="21">
        <v>0</v>
      </c>
      <c r="M72" s="21">
        <v>1</v>
      </c>
      <c r="N72" s="31">
        <v>3</v>
      </c>
      <c r="O72" s="31"/>
      <c r="P72" s="21">
        <v>0.47699999999999998</v>
      </c>
      <c r="AB72" s="3"/>
      <c r="AC72" s="37" t="s">
        <v>42</v>
      </c>
      <c r="AD72" s="37" t="s">
        <v>53</v>
      </c>
      <c r="AE72" s="37" t="s">
        <v>53</v>
      </c>
    </row>
    <row r="73" spans="9:31" x14ac:dyDescent="0.25">
      <c r="I73" s="30" t="s">
        <v>14</v>
      </c>
      <c r="J73" s="21">
        <v>0</v>
      </c>
      <c r="K73" s="21">
        <v>0</v>
      </c>
      <c r="L73" s="21">
        <v>1</v>
      </c>
      <c r="M73" s="21">
        <v>1</v>
      </c>
      <c r="N73" s="31">
        <v>3</v>
      </c>
      <c r="O73" s="31"/>
      <c r="P73" s="21">
        <v>0.47699999999999998</v>
      </c>
      <c r="AB73" s="3"/>
      <c r="AC73" s="37" t="s">
        <v>42</v>
      </c>
      <c r="AD73" s="37" t="s">
        <v>53</v>
      </c>
      <c r="AE73" s="37" t="s">
        <v>53</v>
      </c>
    </row>
    <row r="74" spans="9:31" x14ac:dyDescent="0.25">
      <c r="I74" s="30" t="s">
        <v>17</v>
      </c>
      <c r="J74" s="21">
        <v>0</v>
      </c>
      <c r="K74" s="21">
        <v>0</v>
      </c>
      <c r="L74" s="21">
        <v>1</v>
      </c>
      <c r="M74" s="21">
        <v>1</v>
      </c>
      <c r="N74" s="31">
        <v>3</v>
      </c>
      <c r="O74" s="31"/>
      <c r="P74" s="21">
        <v>0.47699999999999998</v>
      </c>
      <c r="AB74" s="3"/>
      <c r="AC74" s="37">
        <f>0.000000000865075</f>
        <v>8.6507500000000003E-10</v>
      </c>
      <c r="AD74" s="37">
        <f>0.00000000012531</f>
        <v>1.2531E-10</v>
      </c>
      <c r="AE74" s="32"/>
    </row>
    <row r="75" spans="9:31" ht="15.75" thickBot="1" x14ac:dyDescent="0.3">
      <c r="I75" s="30" t="s">
        <v>36</v>
      </c>
      <c r="J75" s="21">
        <v>0</v>
      </c>
      <c r="K75" s="21">
        <v>0</v>
      </c>
      <c r="L75" s="21">
        <v>1</v>
      </c>
      <c r="M75" s="21">
        <v>1</v>
      </c>
      <c r="N75" s="31">
        <v>3</v>
      </c>
      <c r="O75" s="31"/>
      <c r="P75" s="21">
        <v>0.47699999999999998</v>
      </c>
      <c r="AB75" s="5"/>
      <c r="AC75" s="33"/>
      <c r="AD75" s="33"/>
      <c r="AE75" s="10">
        <f>0.000000006920602</f>
        <v>6.9206020000000001E-9</v>
      </c>
    </row>
    <row r="79" spans="9:31" x14ac:dyDescent="0.25">
      <c r="I79" s="29" t="s">
        <v>29</v>
      </c>
      <c r="J79" s="29" t="s">
        <v>40</v>
      </c>
      <c r="K79" s="29"/>
      <c r="L79" s="29"/>
      <c r="M79" s="29" t="s">
        <v>39</v>
      </c>
      <c r="N79" s="38" t="s">
        <v>42</v>
      </c>
      <c r="O79" s="29" t="s">
        <v>47</v>
      </c>
      <c r="P79" s="29"/>
      <c r="Q79" s="29" t="s">
        <v>44</v>
      </c>
      <c r="R79" s="29"/>
      <c r="S79" s="29" t="s">
        <v>45</v>
      </c>
      <c r="T79" s="29" t="s">
        <v>46</v>
      </c>
    </row>
    <row r="80" spans="9:31" ht="15" customHeight="1" x14ac:dyDescent="0.25">
      <c r="I80" s="29"/>
      <c r="J80" s="29"/>
      <c r="K80" s="29"/>
      <c r="L80" s="29"/>
      <c r="M80" s="29"/>
      <c r="N80" s="38"/>
      <c r="O80" s="29"/>
      <c r="P80" s="29"/>
      <c r="Q80" s="29"/>
      <c r="R80" s="29"/>
      <c r="S80" s="29"/>
      <c r="T80" s="29"/>
    </row>
    <row r="81" spans="9:24" x14ac:dyDescent="0.25">
      <c r="I81" s="29"/>
      <c r="J81" s="29"/>
      <c r="K81" s="29"/>
      <c r="L81" s="29"/>
      <c r="M81" s="29"/>
      <c r="N81" s="38"/>
      <c r="O81" s="29"/>
      <c r="P81" s="29"/>
      <c r="Q81" s="29"/>
      <c r="R81" s="29"/>
      <c r="S81" s="29"/>
      <c r="T81" s="29"/>
    </row>
    <row r="82" spans="9:24" x14ac:dyDescent="0.25">
      <c r="I82" s="29"/>
      <c r="J82" s="22" t="s">
        <v>25</v>
      </c>
      <c r="K82" s="22" t="s">
        <v>1</v>
      </c>
      <c r="L82" s="22" t="s">
        <v>3</v>
      </c>
      <c r="M82" s="29"/>
      <c r="N82" s="38"/>
      <c r="O82" s="29"/>
      <c r="P82" s="29"/>
      <c r="Q82" s="29"/>
      <c r="R82" s="29"/>
      <c r="S82" s="29"/>
      <c r="T82" s="29"/>
    </row>
    <row r="83" spans="9:24" x14ac:dyDescent="0.25">
      <c r="I83" s="21" t="s">
        <v>5</v>
      </c>
      <c r="J83" s="21">
        <v>1</v>
      </c>
      <c r="K83" s="21">
        <v>0</v>
      </c>
      <c r="L83" s="21">
        <v>1</v>
      </c>
      <c r="M83" s="21">
        <v>2</v>
      </c>
      <c r="N83" s="31">
        <v>1.5</v>
      </c>
      <c r="O83" s="31"/>
      <c r="P83" s="21" t="s">
        <v>41</v>
      </c>
      <c r="Q83" s="21" t="s">
        <v>41</v>
      </c>
      <c r="R83" s="31">
        <v>0</v>
      </c>
      <c r="S83" s="31"/>
      <c r="T83" s="21" t="s">
        <v>41</v>
      </c>
    </row>
    <row r="84" spans="9:24" x14ac:dyDescent="0.25">
      <c r="I84" s="30" t="s">
        <v>31</v>
      </c>
      <c r="J84" s="21">
        <v>1</v>
      </c>
      <c r="K84" s="21">
        <v>0</v>
      </c>
      <c r="L84" s="21">
        <v>1</v>
      </c>
      <c r="M84" s="21">
        <v>2</v>
      </c>
      <c r="N84" s="31">
        <v>1.5</v>
      </c>
      <c r="O84" s="31"/>
      <c r="P84" s="21" t="s">
        <v>41</v>
      </c>
      <c r="Q84" s="21" t="s">
        <v>41</v>
      </c>
      <c r="R84" s="31">
        <v>0</v>
      </c>
      <c r="S84" s="31"/>
      <c r="T84" s="21" t="s">
        <v>41</v>
      </c>
    </row>
    <row r="85" spans="9:24" x14ac:dyDescent="0.25">
      <c r="I85" s="30" t="s">
        <v>6</v>
      </c>
      <c r="J85" s="21">
        <v>1</v>
      </c>
      <c r="K85" s="21">
        <v>1</v>
      </c>
      <c r="L85" s="21">
        <v>1</v>
      </c>
      <c r="M85" s="21">
        <v>3</v>
      </c>
      <c r="N85" s="31">
        <v>1</v>
      </c>
      <c r="O85" s="31"/>
      <c r="P85" s="21">
        <v>1</v>
      </c>
      <c r="Q85" s="21">
        <v>1</v>
      </c>
      <c r="R85" s="31">
        <v>1</v>
      </c>
      <c r="S85" s="31"/>
      <c r="T85" s="21">
        <v>1</v>
      </c>
    </row>
    <row r="86" spans="9:24" x14ac:dyDescent="0.25">
      <c r="I86" s="30" t="s">
        <v>10</v>
      </c>
      <c r="J86" s="21">
        <v>1</v>
      </c>
      <c r="K86" s="21">
        <v>0</v>
      </c>
      <c r="L86" s="21">
        <v>0</v>
      </c>
      <c r="M86" s="21">
        <v>1</v>
      </c>
      <c r="N86" s="31">
        <v>3</v>
      </c>
      <c r="O86" s="31"/>
      <c r="P86" s="21">
        <v>0.47699999999999998</v>
      </c>
      <c r="Q86" s="21">
        <v>0.47699999999999998</v>
      </c>
      <c r="R86" s="31">
        <v>0</v>
      </c>
      <c r="S86" s="31"/>
      <c r="T86" s="21">
        <v>0</v>
      </c>
    </row>
    <row r="87" spans="9:24" x14ac:dyDescent="0.25">
      <c r="I87" s="30" t="s">
        <v>12</v>
      </c>
      <c r="J87" s="21">
        <v>1</v>
      </c>
      <c r="K87" s="21">
        <v>0</v>
      </c>
      <c r="L87" s="21">
        <v>0</v>
      </c>
      <c r="M87" s="21">
        <v>1</v>
      </c>
      <c r="N87" s="31">
        <v>3</v>
      </c>
      <c r="O87" s="31"/>
      <c r="P87" s="21">
        <v>0.47699999999999998</v>
      </c>
      <c r="Q87" s="21">
        <v>0.47699999999999998</v>
      </c>
      <c r="R87" s="31">
        <v>0</v>
      </c>
      <c r="S87" s="31"/>
      <c r="T87" s="21">
        <v>0</v>
      </c>
    </row>
    <row r="88" spans="9:24" x14ac:dyDescent="0.25">
      <c r="I88" s="30" t="s">
        <v>32</v>
      </c>
      <c r="J88" s="21">
        <v>1</v>
      </c>
      <c r="K88" s="21">
        <v>0</v>
      </c>
      <c r="L88" s="21">
        <v>0</v>
      </c>
      <c r="M88" s="21">
        <v>1</v>
      </c>
      <c r="N88" s="31">
        <v>3</v>
      </c>
      <c r="O88" s="31"/>
      <c r="P88" s="21">
        <v>0.47699999999999998</v>
      </c>
      <c r="Q88" s="21">
        <v>0.47699999999999998</v>
      </c>
      <c r="R88" s="31">
        <v>0</v>
      </c>
      <c r="S88" s="31"/>
      <c r="T88" s="21">
        <v>0</v>
      </c>
    </row>
    <row r="89" spans="9:24" x14ac:dyDescent="0.25">
      <c r="I89" s="30" t="s">
        <v>18</v>
      </c>
      <c r="J89" s="21">
        <v>1</v>
      </c>
      <c r="K89" s="21">
        <v>0</v>
      </c>
      <c r="L89" s="21">
        <v>0</v>
      </c>
      <c r="M89" s="21">
        <v>1</v>
      </c>
      <c r="N89" s="31">
        <v>3</v>
      </c>
      <c r="O89" s="31"/>
      <c r="P89" s="21">
        <v>0.47699999999999998</v>
      </c>
      <c r="Q89" s="21">
        <v>0.47699999999999998</v>
      </c>
      <c r="R89" s="31">
        <v>0</v>
      </c>
      <c r="S89" s="31"/>
      <c r="T89" s="21">
        <v>0</v>
      </c>
    </row>
    <row r="90" spans="9:24" x14ac:dyDescent="0.25">
      <c r="I90" s="30" t="s">
        <v>8</v>
      </c>
      <c r="J90" s="21">
        <v>0</v>
      </c>
      <c r="K90" s="21">
        <v>1</v>
      </c>
      <c r="L90" s="21">
        <v>0</v>
      </c>
      <c r="M90" s="21">
        <v>1</v>
      </c>
      <c r="N90" s="31">
        <v>3</v>
      </c>
      <c r="O90" s="31"/>
      <c r="P90" s="21">
        <v>0.47699999999999998</v>
      </c>
      <c r="Q90" s="21">
        <v>0</v>
      </c>
      <c r="R90" s="31">
        <v>0.47699999999999998</v>
      </c>
      <c r="S90" s="31"/>
      <c r="T90" s="21">
        <v>0</v>
      </c>
    </row>
    <row r="91" spans="9:24" x14ac:dyDescent="0.25">
      <c r="I91" s="30" t="s">
        <v>9</v>
      </c>
      <c r="J91" s="21">
        <v>0</v>
      </c>
      <c r="K91" s="21">
        <v>1</v>
      </c>
      <c r="L91" s="21">
        <v>0</v>
      </c>
      <c r="M91" s="21">
        <v>1</v>
      </c>
      <c r="N91" s="31">
        <v>3</v>
      </c>
      <c r="O91" s="31"/>
      <c r="P91" s="21">
        <v>0.47699999999999998</v>
      </c>
      <c r="Q91" s="21">
        <v>0</v>
      </c>
      <c r="R91" s="31">
        <v>0.47699999999999998</v>
      </c>
      <c r="S91" s="31"/>
      <c r="T91" s="21">
        <v>0</v>
      </c>
    </row>
    <row r="92" spans="9:24" x14ac:dyDescent="0.25">
      <c r="I92" s="30" t="s">
        <v>11</v>
      </c>
      <c r="J92" s="21">
        <v>0</v>
      </c>
      <c r="K92" s="21">
        <v>1</v>
      </c>
      <c r="L92" s="21">
        <v>0</v>
      </c>
      <c r="M92" s="21">
        <v>1</v>
      </c>
      <c r="N92" s="31">
        <v>3</v>
      </c>
      <c r="O92" s="31"/>
      <c r="P92" s="21">
        <v>0.47699999999999998</v>
      </c>
      <c r="Q92" s="21">
        <v>0</v>
      </c>
      <c r="R92" s="31">
        <v>0.47699999999999998</v>
      </c>
      <c r="S92" s="31"/>
      <c r="T92" s="21">
        <v>0</v>
      </c>
    </row>
    <row r="93" spans="9:24" x14ac:dyDescent="0.25">
      <c r="I93" s="30" t="s">
        <v>33</v>
      </c>
      <c r="J93" s="21">
        <v>0</v>
      </c>
      <c r="K93" s="21">
        <v>1</v>
      </c>
      <c r="L93" s="21">
        <v>0</v>
      </c>
      <c r="M93" s="21">
        <v>1</v>
      </c>
      <c r="N93" s="31">
        <v>3</v>
      </c>
      <c r="O93" s="31"/>
      <c r="P93" s="21">
        <v>0.47699999999999998</v>
      </c>
      <c r="Q93" s="21">
        <v>0</v>
      </c>
      <c r="R93" s="31">
        <v>0.47699999999999998</v>
      </c>
      <c r="S93" s="31"/>
      <c r="T93" s="21">
        <v>0</v>
      </c>
    </row>
    <row r="94" spans="9:24" x14ac:dyDescent="0.25">
      <c r="I94" s="30" t="s">
        <v>16</v>
      </c>
      <c r="J94" s="21">
        <v>0</v>
      </c>
      <c r="K94" s="21">
        <v>1</v>
      </c>
      <c r="L94" s="21">
        <v>0</v>
      </c>
      <c r="M94" s="21">
        <v>1</v>
      </c>
      <c r="N94" s="31">
        <v>3</v>
      </c>
      <c r="O94" s="31"/>
      <c r="P94" s="21">
        <v>0.47699999999999998</v>
      </c>
      <c r="Q94" s="21">
        <v>0</v>
      </c>
      <c r="R94" s="31">
        <v>0.47699999999999998</v>
      </c>
      <c r="S94" s="31"/>
      <c r="T94" s="21">
        <v>0</v>
      </c>
    </row>
    <row r="95" spans="9:24" x14ac:dyDescent="0.25">
      <c r="I95" s="30" t="s">
        <v>19</v>
      </c>
      <c r="J95" s="21">
        <v>0</v>
      </c>
      <c r="K95" s="21">
        <v>1</v>
      </c>
      <c r="L95" s="21">
        <v>0</v>
      </c>
      <c r="M95" s="21">
        <v>1</v>
      </c>
      <c r="N95" s="31">
        <v>3</v>
      </c>
      <c r="O95" s="31"/>
      <c r="P95" s="21">
        <v>0.47699999999999998</v>
      </c>
      <c r="Q95" s="21">
        <v>0</v>
      </c>
      <c r="R95" s="31">
        <v>0.47699999999999998</v>
      </c>
      <c r="S95" s="31"/>
      <c r="T95" s="21">
        <v>0</v>
      </c>
    </row>
    <row r="96" spans="9:24" x14ac:dyDescent="0.25">
      <c r="I96" s="30" t="s">
        <v>22</v>
      </c>
      <c r="J96" s="21">
        <v>0</v>
      </c>
      <c r="K96" s="21">
        <v>1</v>
      </c>
      <c r="L96" s="21">
        <v>0</v>
      </c>
      <c r="M96" s="21">
        <v>1</v>
      </c>
      <c r="N96" s="31">
        <v>3</v>
      </c>
      <c r="O96" s="31"/>
      <c r="P96" s="21">
        <v>0.47699999999999998</v>
      </c>
      <c r="Q96" s="21">
        <v>0</v>
      </c>
      <c r="R96" s="31">
        <v>0.47699999999999998</v>
      </c>
      <c r="S96" s="31"/>
      <c r="T96" s="21">
        <v>0</v>
      </c>
      <c r="W96" s="16"/>
      <c r="X96" s="16"/>
    </row>
    <row r="97" spans="9:27" x14ac:dyDescent="0.25">
      <c r="I97" s="30" t="s">
        <v>34</v>
      </c>
      <c r="J97" s="21">
        <v>0</v>
      </c>
      <c r="K97" s="21">
        <v>1</v>
      </c>
      <c r="L97" s="21">
        <v>0</v>
      </c>
      <c r="M97" s="21">
        <v>1</v>
      </c>
      <c r="N97" s="31">
        <v>3</v>
      </c>
      <c r="O97" s="31"/>
      <c r="P97" s="21">
        <v>0.47699999999999998</v>
      </c>
      <c r="Q97" s="21">
        <v>0</v>
      </c>
      <c r="R97" s="31">
        <v>0.47699999999999998</v>
      </c>
      <c r="S97" s="31"/>
      <c r="T97" s="21">
        <v>0</v>
      </c>
      <c r="W97" s="16"/>
      <c r="X97" s="16"/>
    </row>
    <row r="98" spans="9:27" x14ac:dyDescent="0.25">
      <c r="I98" s="30" t="s">
        <v>35</v>
      </c>
      <c r="J98" s="21">
        <v>0</v>
      </c>
      <c r="K98" s="21">
        <v>0</v>
      </c>
      <c r="L98" s="21">
        <v>1</v>
      </c>
      <c r="M98" s="21">
        <v>1</v>
      </c>
      <c r="N98" s="31">
        <v>3</v>
      </c>
      <c r="O98" s="31"/>
      <c r="P98" s="21">
        <v>0.47699999999999998</v>
      </c>
      <c r="Q98" s="21">
        <v>0</v>
      </c>
      <c r="R98" s="31">
        <v>0.47699999999999998</v>
      </c>
      <c r="S98" s="31"/>
      <c r="T98" s="21">
        <v>0.47699999999999998</v>
      </c>
      <c r="W98" s="16"/>
      <c r="X98" s="16"/>
    </row>
    <row r="99" spans="9:27" x14ac:dyDescent="0.25">
      <c r="I99" s="30" t="s">
        <v>17</v>
      </c>
      <c r="J99" s="21">
        <v>0</v>
      </c>
      <c r="K99" s="21">
        <v>0</v>
      </c>
      <c r="L99" s="21">
        <v>1</v>
      </c>
      <c r="M99" s="21">
        <v>1</v>
      </c>
      <c r="N99" s="31">
        <v>3</v>
      </c>
      <c r="O99" s="31"/>
      <c r="P99" s="21">
        <v>0.47699999999999998</v>
      </c>
      <c r="Q99" s="21">
        <v>0</v>
      </c>
      <c r="R99" s="31">
        <v>0.47699999999999998</v>
      </c>
      <c r="S99" s="31"/>
      <c r="T99" s="21">
        <v>0.47699999999999998</v>
      </c>
    </row>
    <row r="100" spans="9:27" x14ac:dyDescent="0.25">
      <c r="I100" s="30" t="s">
        <v>36</v>
      </c>
      <c r="J100" s="21">
        <v>0</v>
      </c>
      <c r="K100" s="21">
        <v>0</v>
      </c>
      <c r="L100" s="21">
        <v>1</v>
      </c>
      <c r="M100" s="21">
        <v>1</v>
      </c>
      <c r="N100" s="31">
        <v>3</v>
      </c>
      <c r="O100" s="31"/>
      <c r="P100" s="21">
        <v>0.47699999999999998</v>
      </c>
      <c r="Q100" s="21">
        <v>0</v>
      </c>
      <c r="R100" s="31">
        <v>0.47699999999999998</v>
      </c>
      <c r="S100" s="31"/>
      <c r="T100" s="21">
        <v>0.47699999999999998</v>
      </c>
    </row>
    <row r="102" spans="9:27" x14ac:dyDescent="0.25">
      <c r="W102" s="17" t="s">
        <v>25</v>
      </c>
      <c r="X102" s="17" t="s">
        <v>1</v>
      </c>
      <c r="Y102" s="17" t="s">
        <v>24</v>
      </c>
      <c r="Z102" s="17" t="s">
        <v>24</v>
      </c>
      <c r="AA102" s="17"/>
    </row>
    <row r="103" spans="9:27" x14ac:dyDescent="0.25">
      <c r="W103" s="39"/>
      <c r="X103" s="39"/>
      <c r="Y103" s="39"/>
      <c r="Z103" s="39"/>
      <c r="AA103" s="39"/>
    </row>
    <row r="104" spans="9:27" x14ac:dyDescent="0.25">
      <c r="W104" s="39"/>
      <c r="X104" s="39"/>
      <c r="Y104" s="39"/>
      <c r="Z104" s="39"/>
      <c r="AA104" s="39"/>
    </row>
  </sheetData>
  <mergeCells count="111">
    <mergeCell ref="AJ48:AJ50"/>
    <mergeCell ref="AG52:AG53"/>
    <mergeCell ref="AH52:AH53"/>
    <mergeCell ref="AI52:AI53"/>
    <mergeCell ref="AH48:AH50"/>
    <mergeCell ref="AJ52:AJ53"/>
    <mergeCell ref="AB47:AB56"/>
    <mergeCell ref="AB57:AB66"/>
    <mergeCell ref="AB67:AB75"/>
    <mergeCell ref="AC47:AC56"/>
    <mergeCell ref="AG48:AG50"/>
    <mergeCell ref="AI48:AI50"/>
    <mergeCell ref="AD33:AD35"/>
    <mergeCell ref="AE33:AE35"/>
    <mergeCell ref="AB36:AB38"/>
    <mergeCell ref="AC36:AC38"/>
    <mergeCell ref="AD36:AD38"/>
    <mergeCell ref="AE36:AE38"/>
    <mergeCell ref="AD16:AD18"/>
    <mergeCell ref="AE16:AE18"/>
    <mergeCell ref="AB19:AB21"/>
    <mergeCell ref="AC19:AC21"/>
    <mergeCell ref="AD19:AD21"/>
    <mergeCell ref="AE19:AE21"/>
    <mergeCell ref="AD3:AD5"/>
    <mergeCell ref="AE3:AE5"/>
    <mergeCell ref="AB6:AB8"/>
    <mergeCell ref="AC6:AC8"/>
    <mergeCell ref="AD6:AD8"/>
    <mergeCell ref="AE6:AE8"/>
    <mergeCell ref="AB3:AB5"/>
    <mergeCell ref="AC3:AC5"/>
    <mergeCell ref="AB16:AB18"/>
    <mergeCell ref="AC16:AC18"/>
    <mergeCell ref="AB33:AB35"/>
    <mergeCell ref="AC33:AC35"/>
    <mergeCell ref="W103:W104"/>
    <mergeCell ref="X103:Y104"/>
    <mergeCell ref="Z103:AA104"/>
    <mergeCell ref="N100:O100"/>
    <mergeCell ref="R100:S100"/>
    <mergeCell ref="I79:I82"/>
    <mergeCell ref="O79:P82"/>
    <mergeCell ref="Q79:R82"/>
    <mergeCell ref="S79:S82"/>
    <mergeCell ref="N97:O97"/>
    <mergeCell ref="R97:S97"/>
    <mergeCell ref="N98:O98"/>
    <mergeCell ref="R98:S98"/>
    <mergeCell ref="N99:O99"/>
    <mergeCell ref="R99:S99"/>
    <mergeCell ref="N94:O94"/>
    <mergeCell ref="R94:S94"/>
    <mergeCell ref="N95:O95"/>
    <mergeCell ref="R95:S95"/>
    <mergeCell ref="N96:O96"/>
    <mergeCell ref="R96:S96"/>
    <mergeCell ref="N91:O91"/>
    <mergeCell ref="R91:S91"/>
    <mergeCell ref="N92:O92"/>
    <mergeCell ref="R92:S92"/>
    <mergeCell ref="N93:O93"/>
    <mergeCell ref="R93:S93"/>
    <mergeCell ref="N88:O88"/>
    <mergeCell ref="R88:S88"/>
    <mergeCell ref="N89:O89"/>
    <mergeCell ref="R89:S89"/>
    <mergeCell ref="N90:O90"/>
    <mergeCell ref="R90:S90"/>
    <mergeCell ref="N85:O85"/>
    <mergeCell ref="R85:S85"/>
    <mergeCell ref="N86:O86"/>
    <mergeCell ref="R86:S86"/>
    <mergeCell ref="N87:O87"/>
    <mergeCell ref="R87:S87"/>
    <mergeCell ref="N83:O83"/>
    <mergeCell ref="R83:S83"/>
    <mergeCell ref="N84:O84"/>
    <mergeCell ref="R84:S84"/>
    <mergeCell ref="T79:T82"/>
    <mergeCell ref="J79:L81"/>
    <mergeCell ref="M79:M82"/>
    <mergeCell ref="N79:N82"/>
    <mergeCell ref="I55:I57"/>
    <mergeCell ref="J55:L56"/>
    <mergeCell ref="M55:M57"/>
    <mergeCell ref="N55:N57"/>
    <mergeCell ref="O55:P57"/>
    <mergeCell ref="N70:O70"/>
    <mergeCell ref="N71:O71"/>
    <mergeCell ref="N72:O72"/>
    <mergeCell ref="N73:O73"/>
    <mergeCell ref="N74:O74"/>
    <mergeCell ref="N75:O75"/>
    <mergeCell ref="N64:O64"/>
    <mergeCell ref="N65:O65"/>
    <mergeCell ref="N66:O66"/>
    <mergeCell ref="N67:O67"/>
    <mergeCell ref="N68:O68"/>
    <mergeCell ref="N69:O69"/>
    <mergeCell ref="N58:O58"/>
    <mergeCell ref="N59:O59"/>
    <mergeCell ref="N60:O60"/>
    <mergeCell ref="N61:O61"/>
    <mergeCell ref="N62:O62"/>
    <mergeCell ref="N63:O63"/>
    <mergeCell ref="M31:M32"/>
    <mergeCell ref="J8:L8"/>
    <mergeCell ref="I8:I9"/>
    <mergeCell ref="I31:I32"/>
    <mergeCell ref="J31:L3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C5" sqref="C5"/>
    </sheetView>
  </sheetViews>
  <sheetFormatPr defaultRowHeight="15" x14ac:dyDescent="0.25"/>
  <cols>
    <col min="3" max="4" width="9.140625" customWidth="1"/>
    <col min="6" max="6" width="9.140625" customWidth="1"/>
    <col min="9" max="9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OJAN</dc:creator>
  <cp:lastModifiedBy>OJAN</cp:lastModifiedBy>
  <dcterms:created xsi:type="dcterms:W3CDTF">2022-06-19T16:59:08Z</dcterms:created>
  <dcterms:modified xsi:type="dcterms:W3CDTF">2022-06-19T19:32:48Z</dcterms:modified>
</cp:coreProperties>
</file>