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uru99 Bank Application\Test Cases\"/>
    </mc:Choice>
  </mc:AlternateContent>
  <xr:revisionPtr revIDLastSave="0" documentId="13_ncr:1_{7F37B3C4-932F-4D8B-87D7-99EAE21AAB72}" xr6:coauthVersionLast="47" xr6:coauthVersionMax="47" xr10:uidLastSave="{00000000-0000-0000-0000-000000000000}"/>
  <bookViews>
    <workbookView xWindow="-108" yWindow="-108" windowWidth="23256" windowHeight="12456" activeTab="5" xr2:uid="{00000000-000D-0000-FFFF-FFFF00000000}"/>
  </bookViews>
  <sheets>
    <sheet name="Dashboard" sheetId="1" r:id="rId1"/>
    <sheet name="New Customer" sheetId="2" r:id="rId2"/>
    <sheet name="Edit Customer" sheetId="3" r:id="rId3"/>
    <sheet name="New Account" sheetId="4" r:id="rId4"/>
    <sheet name="Edit Account" sheetId="5" r:id="rId5"/>
    <sheet name="Delete Account" sheetId="6" r:id="rId6"/>
    <sheet name="Delete Customer" sheetId="7" r:id="rId7"/>
    <sheet name="Mini Statement (Manager)" sheetId="8" r:id="rId8"/>
    <sheet name="Mini Statement (Customer)" sheetId="9" r:id="rId9"/>
    <sheet name="Customized Statement (Manager)" sheetId="10" r:id="rId10"/>
    <sheet name="Customized Statement (Customer)" sheetId="11" r:id="rId11"/>
    <sheet name="Change Password (Manager)" sheetId="12" r:id="rId12"/>
    <sheet name="Change Password (Customer)" sheetId="13" r:id="rId13"/>
    <sheet name="Deposit" sheetId="14" r:id="rId14"/>
    <sheet name="Withdrawal" sheetId="15" r:id="rId15"/>
    <sheet name="Balance Enquiry (Manager)" sheetId="16" r:id="rId16"/>
    <sheet name="Balance Enquiry (Customer)" sheetId="17" r:id="rId17"/>
    <sheet name="Fund Transfer (Manager)" sheetId="18" r:id="rId18"/>
    <sheet name="Fund Transfer (Customer)" sheetId="19" r:id="rId19"/>
    <sheet name="Logout (Manager)" sheetId="20" r:id="rId20"/>
    <sheet name="Logout (Customer)"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1" l="1"/>
  <c r="A4" i="21"/>
  <c r="A3" i="21"/>
  <c r="A2" i="21"/>
  <c r="A5" i="20"/>
  <c r="A4" i="20"/>
  <c r="A3" i="20"/>
  <c r="A2" i="20"/>
  <c r="A15" i="15"/>
  <c r="A14" i="15"/>
  <c r="A13" i="15"/>
  <c r="A12" i="15"/>
  <c r="A11" i="15"/>
  <c r="A10" i="15"/>
  <c r="A9" i="15"/>
  <c r="A8" i="15"/>
  <c r="A7" i="15"/>
  <c r="A6" i="15"/>
  <c r="A5" i="15"/>
  <c r="A4" i="15"/>
  <c r="A3" i="15"/>
  <c r="A2" i="15"/>
  <c r="A15" i="14"/>
  <c r="A14" i="14"/>
  <c r="A13" i="14"/>
  <c r="A12" i="14"/>
  <c r="A11" i="14"/>
  <c r="A10" i="14"/>
  <c r="A9" i="14"/>
  <c r="A8" i="14"/>
  <c r="A7" i="14"/>
  <c r="A6" i="14"/>
  <c r="A5" i="14"/>
  <c r="A4" i="14"/>
  <c r="A3" i="14"/>
  <c r="A2" i="14"/>
  <c r="A15" i="13"/>
  <c r="A14" i="13"/>
  <c r="A13" i="13"/>
  <c r="A12" i="13"/>
  <c r="A11" i="13"/>
  <c r="A10" i="13"/>
  <c r="A9" i="13"/>
  <c r="A8" i="13"/>
  <c r="A7" i="13"/>
  <c r="A6" i="13"/>
  <c r="A5" i="13"/>
  <c r="A4" i="13"/>
  <c r="A3" i="13"/>
  <c r="A2" i="13"/>
  <c r="A16" i="12"/>
  <c r="A15" i="12"/>
  <c r="A14" i="12"/>
  <c r="A13" i="12"/>
  <c r="A12" i="12"/>
  <c r="A11" i="12"/>
  <c r="A10" i="12"/>
  <c r="A9" i="12"/>
  <c r="A8" i="12"/>
  <c r="A7" i="12"/>
  <c r="A6" i="12"/>
  <c r="A5" i="12"/>
  <c r="A4" i="12"/>
  <c r="A3" i="12"/>
  <c r="A2" i="12"/>
  <c r="A24" i="11"/>
  <c r="A23" i="11"/>
  <c r="A22" i="11"/>
  <c r="A21" i="11"/>
  <c r="A20" i="11"/>
  <c r="A19" i="11"/>
  <c r="A18" i="11"/>
  <c r="A17" i="11"/>
  <c r="A16" i="11"/>
  <c r="A15" i="11"/>
  <c r="A14" i="11"/>
  <c r="A13" i="11"/>
  <c r="A12" i="11"/>
  <c r="A11" i="11"/>
  <c r="A10" i="11"/>
  <c r="A9" i="11"/>
  <c r="A8" i="11"/>
  <c r="A7" i="11"/>
  <c r="A6" i="11"/>
  <c r="A5" i="11"/>
  <c r="A4" i="11"/>
  <c r="A3" i="11"/>
  <c r="A2" i="11"/>
  <c r="A24" i="10"/>
  <c r="A23" i="10"/>
  <c r="A22" i="10"/>
  <c r="A21" i="10"/>
  <c r="A20" i="10"/>
  <c r="A19" i="10"/>
  <c r="A18" i="10"/>
  <c r="A17" i="10"/>
  <c r="A16" i="10"/>
  <c r="A15" i="10"/>
  <c r="A14" i="10"/>
  <c r="A13" i="10"/>
  <c r="A12" i="10"/>
  <c r="A11" i="10"/>
  <c r="A10" i="10"/>
  <c r="A9" i="10"/>
  <c r="A8" i="10"/>
  <c r="A7" i="10"/>
  <c r="A6" i="10"/>
  <c r="A5" i="10"/>
  <c r="A4" i="10"/>
  <c r="A3" i="10"/>
  <c r="A2" i="10"/>
  <c r="A8" i="9"/>
  <c r="A7" i="9"/>
  <c r="A6" i="9"/>
  <c r="A5" i="9"/>
  <c r="A4" i="9"/>
  <c r="A3" i="9"/>
  <c r="A2" i="9"/>
  <c r="A9" i="8"/>
  <c r="A8" i="8"/>
  <c r="A7" i="8"/>
  <c r="A6" i="8"/>
  <c r="A5" i="8"/>
  <c r="A4" i="8"/>
  <c r="A3" i="8"/>
  <c r="A2" i="8"/>
  <c r="A11" i="7"/>
  <c r="A10" i="7"/>
  <c r="A9" i="7"/>
  <c r="A8" i="7"/>
  <c r="A7" i="7"/>
  <c r="A6" i="7"/>
  <c r="A5" i="7"/>
  <c r="A4" i="7"/>
  <c r="A3" i="7"/>
  <c r="A2" i="7"/>
  <c r="A10" i="6"/>
  <c r="A9" i="6"/>
  <c r="A8" i="6"/>
  <c r="A7" i="6"/>
  <c r="A6" i="6"/>
  <c r="A5" i="6"/>
  <c r="A4" i="6"/>
  <c r="A3" i="6"/>
  <c r="A2" i="6"/>
  <c r="A28" i="5"/>
  <c r="A27" i="5"/>
  <c r="A26" i="5"/>
  <c r="A25" i="5"/>
  <c r="A24" i="5"/>
  <c r="A23" i="5"/>
  <c r="A22" i="5"/>
  <c r="A21" i="5"/>
  <c r="A20" i="5"/>
  <c r="A19" i="5"/>
  <c r="A18" i="5"/>
  <c r="A17" i="5"/>
  <c r="A16" i="5"/>
  <c r="A15" i="5"/>
  <c r="A14" i="5"/>
  <c r="A13" i="5"/>
  <c r="A12" i="5"/>
  <c r="A11" i="5"/>
  <c r="A10" i="5"/>
  <c r="A9" i="5"/>
  <c r="A8" i="5"/>
  <c r="A7" i="5"/>
  <c r="A6" i="5"/>
  <c r="A5" i="5"/>
  <c r="A4" i="5"/>
  <c r="A3" i="5"/>
  <c r="A2" i="5"/>
  <c r="A21" i="4"/>
  <c r="A20" i="4"/>
  <c r="A19" i="4"/>
  <c r="A18" i="4"/>
  <c r="A17" i="4"/>
  <c r="A16" i="4"/>
  <c r="A15" i="4"/>
  <c r="A14" i="4"/>
  <c r="A13" i="4"/>
  <c r="A12" i="4"/>
  <c r="A11" i="4"/>
  <c r="A10" i="4"/>
  <c r="A9" i="4"/>
  <c r="A8" i="4"/>
  <c r="A7" i="4"/>
  <c r="A6" i="4"/>
  <c r="A5" i="4"/>
  <c r="A4" i="4"/>
  <c r="A3" i="4"/>
  <c r="A2" i="4"/>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<sst xmlns="http://schemas.openxmlformats.org/spreadsheetml/2006/main" count="2961" uniqueCount="1090">
  <si>
    <t>QA Test Metrics Dashboard</t>
  </si>
  <si>
    <t>Metric</t>
  </si>
  <si>
    <t>Value</t>
  </si>
  <si>
    <t>Total Test Cases</t>
  </si>
  <si>
    <t>Executed Test Cases</t>
  </si>
  <si>
    <t>Passed</t>
  </si>
  <si>
    <t>Failed</t>
  </si>
  <si>
    <t>Total Defects</t>
  </si>
  <si>
    <t>Closed Defects</t>
  </si>
  <si>
    <t>Open Defects</t>
  </si>
  <si>
    <t>Deferred Defects</t>
  </si>
  <si>
    <t>Defect Rejection Ratio</t>
  </si>
  <si>
    <t>1.39%</t>
  </si>
  <si>
    <t>Test Case Effectiveness</t>
  </si>
  <si>
    <t>38.61%</t>
  </si>
  <si>
    <t>KPI</t>
  </si>
  <si>
    <t>Pass Rate</t>
  </si>
  <si>
    <t>100.00%</t>
  </si>
  <si>
    <t>Fail Rate</t>
  </si>
  <si>
    <t>61.39%</t>
  </si>
  <si>
    <t>Defect Closure Rate</t>
  </si>
  <si>
    <t>Open Defect Rate</t>
  </si>
  <si>
    <t>89.58%</t>
  </si>
  <si>
    <t>Test Case Id</t>
  </si>
  <si>
    <t>Test Scenario</t>
  </si>
  <si>
    <t>Pre-Condition</t>
  </si>
  <si>
    <t>Test Cases</t>
  </si>
  <si>
    <t>Test Steps</t>
  </si>
  <si>
    <t>Test Data</t>
  </si>
  <si>
    <t>Expected Result</t>
  </si>
  <si>
    <t>Actual Result in (V1) if needed</t>
  </si>
  <si>
    <t>Retest in (V2) if needed</t>
  </si>
  <si>
    <t>Retest in (V3) if needed</t>
  </si>
  <si>
    <t>Retest in (V4) if needed</t>
  </si>
  <si>
    <t>Status</t>
  </si>
  <si>
    <t>Verify Customer Name</t>
  </si>
  <si>
    <t>User must be regsitered as manager</t>
  </si>
  <si>
    <t>Valid Customer name can contains
 characters and spaces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</si>
  <si>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characters and spaces
 in customer name field
 7- press TAB and move to next field</t>
    </r>
  </si>
  <si>
    <t>Username: Active Username
Password: Matching Password
Customer Name: Alphabetic Characters with Spaces</t>
  </si>
  <si>
    <t>System accepts the 
 customer name field</t>
  </si>
  <si>
    <t>System displays error message
 "Numbers are not allowed"</t>
  </si>
  <si>
    <t>Pass</t>
  </si>
  <si>
    <t>Numbers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</si>
  <si>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numbers in customer name field
 7- press TAB and move to next field</t>
    </r>
  </si>
  <si>
    <t>Username: Active Username
Password: Matching Password
Customer Name: Numeric Characters</t>
  </si>
  <si>
    <t>System displays error message indicating "Numbers are not allowed"</t>
  </si>
  <si>
    <t>System displays error message "Numbers are not allowed"</t>
  </si>
  <si>
    <t>Special characters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</si>
  <si>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customer name field
 7- press TAB and move to next field</t>
    </r>
  </si>
  <si>
    <t>Username: Active Username
Password: Matching Password
Customer Name: Special Characters</t>
  </si>
  <si>
    <t>System displays error message indicating "special characters are not allowed"</t>
  </si>
  <si>
    <t>System displays error message "special characters are not allowed"</t>
  </si>
  <si>
    <t>Customer name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</si>
  <si>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Customer name blank
 7- press TAB and move to next field</t>
    </r>
  </si>
  <si>
    <t>Username: Active Username
Password: Matching Password
Customer Name: Empty Value</t>
  </si>
  <si>
    <t>System displays error message indicating "Customer name is required"</t>
  </si>
  <si>
    <t>System displays error message "Customer name must not be blank"</t>
  </si>
  <si>
    <t>First character cannot have space</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</si>
  <si>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customer name field
 7- press TAB and move to next field</t>
    </r>
  </si>
  <si>
    <t>Username: Active Username
Password: Matching Password
Customer Name: Leading Space</t>
  </si>
  <si>
    <t>System displays error message indicating "First character cannot have space"</t>
  </si>
  <si>
    <t>System displays error message "First character cannot have space"</t>
  </si>
  <si>
    <t>Verify Address</t>
  </si>
  <si>
    <t>Valid Address can contains
 characters, spaces and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</si>
  <si>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characters and spaces
 in Address field
 7- press TAB and move to next field</t>
    </r>
  </si>
  <si>
    <t>Username: Active Username
Password: Matching Password
Address: Alphanumeric Characters with Spaces</t>
  </si>
  <si>
    <t>System accepts the 
 Address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</si>
  <si>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Address field
 7- press TAB and move to next field</t>
    </r>
  </si>
  <si>
    <t>Username: Active Username
Password: Matching Password
Address: Special Characters</t>
  </si>
  <si>
    <t>Address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</si>
  <si>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Address blank
 7- press TAB and move to next field</t>
    </r>
  </si>
  <si>
    <t>Username: Active Username
Password: Matching Password
Address: Empty Value</t>
  </si>
  <si>
    <t>System displays error message indicating "Address is required"</t>
  </si>
  <si>
    <t>System displays error message "Address Field must 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</si>
  <si>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Address field
 7- press TAB and move to next field</t>
    </r>
  </si>
  <si>
    <t>Username: Active Username
Password: Matching Password
Address: Leading Space</t>
  </si>
  <si>
    <t>Verify City</t>
  </si>
  <si>
    <t>Valid City can contains
 characters and spaces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</si>
  <si>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characters and spaces
 in City field
 7- press TAB and move to next field</t>
    </r>
  </si>
  <si>
    <t>Username: Active Username
Password: Matching Password
City: Alphabetic Characters with Spaces</t>
  </si>
  <si>
    <t>System accepts the 
 City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</si>
  <si>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numbers in City field
 7- press TAB and move to next field</t>
    </r>
  </si>
  <si>
    <t>Username: Active Username
Password: Matching Password
City: Numeric Characters</t>
  </si>
  <si>
    <t>System displays error message "Nubmers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</si>
  <si>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City field
 7- press TAB and move to next field</t>
    </r>
  </si>
  <si>
    <t>Username: Active Username
Password: Matching Password
City: Special Characters</t>
  </si>
  <si>
    <t>City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</si>
  <si>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City blank
 7- press TAB and move to next field</t>
    </r>
  </si>
  <si>
    <t>Username: Active Username
Password: Matching Password
City: Empty Value</t>
  </si>
  <si>
    <t>System displays error message indicating "City is required"</t>
  </si>
  <si>
    <t>System displays error message "City Field must be not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</si>
  <si>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City field
 7- press TAB and move to next field</t>
    </r>
  </si>
  <si>
    <t>Username: Active Username
Password: Matching Password
City: Leading Space</t>
  </si>
  <si>
    <t>Verify State</t>
  </si>
  <si>
    <t>Valid State can contains
 characters and spaces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</si>
  <si>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characters and spaces
 in State field
 7- press TAB and move to next field</t>
    </r>
  </si>
  <si>
    <t>Username: Active Username
Password: Matching Password
State: Alphabetic Characters with Spaces</t>
  </si>
  <si>
    <t>System accepts the 
 State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</si>
  <si>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numbers in State field
 7- press TAB and move to next field</t>
    </r>
  </si>
  <si>
    <t>Username: Active Username
Password: Matching Password
State: Numeric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</si>
  <si>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State field
 7- press TAB and move to next field</t>
    </r>
  </si>
  <si>
    <t>Username: Active Username
Password: Matching Password
State: Special Characters</t>
  </si>
  <si>
    <t>State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</si>
  <si>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State blank
 7- press TAB and move to next field</t>
    </r>
  </si>
  <si>
    <t>Username: Active Username
Password: Matching Password
State: Empty Value</t>
  </si>
  <si>
    <t>System displays error message indicating "State is required"</t>
  </si>
  <si>
    <t>System displays error message "State must 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</si>
  <si>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State field
 7- press TAB and move to next field</t>
    </r>
  </si>
  <si>
    <t>Username: Active Username
Password: Matching Password
State: Leading Space</t>
  </si>
  <si>
    <t>Verify Pin Code</t>
  </si>
  <si>
    <t>Valid pin code must be 6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</si>
  <si>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6 digits in pin code field
 7- press TAB and move to next field</t>
    </r>
  </si>
  <si>
    <t>Username: Active Username
Password: Matching Password
PIN Code: Valid 6-Digit Number</t>
  </si>
  <si>
    <t>System accept the pin code field</t>
  </si>
  <si>
    <t>pin code cannot be 5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</si>
  <si>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5 digits in pin code field
 7- press TAB and move to next field</t>
    </r>
  </si>
  <si>
    <t>Username: Active Username
Password: Matching Password
PIN Code: Less Than 6 Digits</t>
  </si>
  <si>
    <t>System displays error message indicating "Pin Code must be 6 digits"</t>
  </si>
  <si>
    <t>System displays error message indicating "Pin Code must have 6 digits"</t>
  </si>
  <si>
    <t>pin code cannot be 7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</si>
  <si>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7 digits in pin code field
 7- press TAB and move to next field</t>
    </r>
  </si>
  <si>
    <t>Username: Active Username
Password: Matching Password
PIN Code: More Than 6 Digits</t>
  </si>
  <si>
    <t>System displays error message indicating 
 "Pin Code must be 6 digits"</t>
  </si>
  <si>
    <t>System doesn't allow to enter 7 digits</t>
  </si>
  <si>
    <t>Characaters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</si>
  <si>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Characaters in Pin Code field
 7- press TAB and move to next field</t>
    </r>
  </si>
  <si>
    <t>Username: Active Username
Password: Matching Password
PIN Code: Alphabetic Characters</t>
  </si>
  <si>
    <t>System displays error message indicating "Characters are not allowed"</t>
  </si>
  <si>
    <t>System displays error message "Characters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</si>
  <si>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Pin Code field
 7- press TAB and move to next field</t>
    </r>
  </si>
  <si>
    <t>Username: Active Username
Password: Matching Password
PIN Code: Special Characters</t>
  </si>
  <si>
    <t>Pin Code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</si>
  <si>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Pin Code blank
 7- press TAB and move to next field</t>
    </r>
  </si>
  <si>
    <t>Username: Active Username
Password: Matching Password
PIN Code: Empty Value</t>
  </si>
  <si>
    <t>System displays error message indicating 
 "Pin Code is required"</t>
  </si>
  <si>
    <t>System displays error message
  "PIN Code must 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</si>
  <si>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Pin Code field
 7- press TAB and move to next field</t>
    </r>
  </si>
  <si>
    <t>Username: Active Username
Password: Matching Password
PIN Code: Leading Space</t>
  </si>
  <si>
    <t>System displays error message indicating 
 "First character cannot have space"</t>
  </si>
  <si>
    <t>System displays error message 
 "First character cannot have space"</t>
  </si>
  <si>
    <t>Verify Telephone number</t>
  </si>
  <si>
    <t>Valid Telephone number can Start with +2010 and must be 11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</si>
  <si>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11 digits and start with +2010
 7- press TAB and move to next field</t>
    </r>
  </si>
  <si>
    <t>Username: Active Username
Password: Matching Password
Telephone Number: Valid Number Starting with +2010</t>
  </si>
  <si>
    <t>System accept the Telephone number field</t>
  </si>
  <si>
    <t>Valid Telephone number can Start with +2011 and must be 11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</si>
  <si>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11 digits and start with +2011
 7- press TAB and move to next field</t>
    </r>
  </si>
  <si>
    <t>Username: Active Username
Password: Matching Password
Telephone Number: Valid Number Starting with +2011</t>
  </si>
  <si>
    <t>Valid Telephone number can Start with +2012 and must be 11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</si>
  <si>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11 digits and start with +2012
 7- press TAB and move to next field</t>
    </r>
  </si>
  <si>
    <t>Username: Active Username
Password: Matching Password
Telephone Number: Valid Number Starting with +2012</t>
  </si>
  <si>
    <t>Valid Telephone number can Start with +2015 and must be 11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</si>
  <si>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11 digits and start with +2015
 7- press TAB and move to next field</t>
    </r>
  </si>
  <si>
    <t>Username: Active Username
Password: Matching Password
Telephone Number: Valid Number Starting with +2015</t>
  </si>
  <si>
    <t>Telephone number Cannot start without +2010,+2011,+2012,+2015</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</si>
  <si>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Start Telephone number without +2010,+2011,+2012,+2015
 7- press TAB and move to next field</t>
    </r>
  </si>
  <si>
    <t>Username: Active Username
Password: Matching Password
Telephone Number: Invalid Prefix (+2016)</t>
  </si>
  <si>
    <t>System will display error message indicating
 "Invalid Telephone number format"</t>
  </si>
  <si>
    <t>System will display error message 
 "Invalid Telephone number format"</t>
  </si>
  <si>
    <t>Telephone number cannot be 10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</si>
  <si>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Pin Code field
 7- press TAB and move to next field</t>
    </r>
  </si>
  <si>
    <t>Username: Active Username
Password: Matching Password
Telephone Number: Less Than 11 Digits</t>
  </si>
  <si>
    <t>System will display error message indicating
 "Telephone number must be 11 digits"</t>
  </si>
  <si>
    <t>System will display error message 
 "Telephone number must be 11 digits"</t>
  </si>
  <si>
    <t>Telephone number cannot be 12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</si>
  <si>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Pin Code field
 7- press TAB and move to next field</t>
    </r>
  </si>
  <si>
    <t>Username: Active Username
Password: Matching Password
Telephone Number: More Than 11 Digits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</si>
  <si>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Characaters in Telephone number field
 7- press TAB and move to next field</t>
    </r>
  </si>
  <si>
    <t>Username: Active Username
Password: Matching Password
Telephone Number: Alphabetic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</si>
  <si>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special characters in Telephone number field
 7- press TAB and move to next field</t>
    </r>
  </si>
  <si>
    <t>Username: Active Username
Password: Matching Password
Telephone Number: Special Characters</t>
  </si>
  <si>
    <t>System displays error message 
 "special characters are not allowed"</t>
  </si>
  <si>
    <t>Telephone number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</si>
  <si>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Telephone number blank
 7- press TAB and move to next field</t>
    </r>
  </si>
  <si>
    <t>Username: Active Username
Password: Matching Password
Telephone Number: Empty Value</t>
  </si>
  <si>
    <t>System displays error message indicating "Telephone number is required"</t>
  </si>
  <si>
    <t>System displays error message indicating "Telephone no must 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</si>
  <si>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Telephone number field
 7- press TAB and move to next field</t>
    </r>
  </si>
  <si>
    <t>Username: Active Username
Password: Matching Password
Telephone Number: Leading Space</t>
  </si>
  <si>
    <t>Verify Email</t>
  </si>
  <si>
    <t>Valid Email must starts with username that must contains characters,
 numbers and can contain underscore , dot character and must ends with
 @ , domain name and top level domain</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</si>
  <si>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7- press TAB and move to next field</t>
    </r>
  </si>
  <si>
    <t>Username: Active Username
Password: Matching Password
Email: Valid Email Address</t>
  </si>
  <si>
    <t>System accepts the email field</t>
  </si>
  <si>
    <t>Email cannot be with username without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</si>
  <si>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username without numbers
 7- press TAB and move to next field</t>
    </r>
  </si>
  <si>
    <t>Username: Active Username
Password: Matching Password
Email: Username Without Numeric Characters</t>
  </si>
  <si>
    <t>System display error message indicating
 "Email is not valid"</t>
  </si>
  <si>
    <t>System display error message 
 "Email is not valid"</t>
  </si>
  <si>
    <t>Email cannot be with username without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</si>
  <si>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username without characters
 7- press TAB and move to next field</t>
    </r>
  </si>
  <si>
    <t>Username: Active Username
Password: Matching Password
Email: Username Without Alphabetic Characters</t>
  </si>
  <si>
    <t>Email cannot end without @ Symbol</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</si>
  <si>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ends without @
 7- press TAB and move to next field</t>
    </r>
  </si>
  <si>
    <t>Username: Active Username
Password: Matching Password
Email: Missing @ Symbol</t>
  </si>
  <si>
    <t>Email cannot end without top level domain</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</si>
  <si>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ends without top level domain
 7- press TAB and move to next field</t>
    </r>
  </si>
  <si>
    <t>Username: Active Username
Password: Matching Password
Email: Missing Top-Level Domain</t>
  </si>
  <si>
    <t>Email cannot end without domain anme</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</si>
  <si>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ends without domain anme
 7- press TAB and move to next field</t>
    </r>
  </si>
  <si>
    <t>Username: Active Username
Password: Matching Password
Email: Missing Domain Name</t>
  </si>
  <si>
    <t>Email cannot be valid email with not correct domain name</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</si>
  <si>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not correct domain name
 7- press TAB and move to next field</t>
    </r>
  </si>
  <si>
    <t>Username: Active Username
Password: Matching Password
Email: Invalid Domain Name</t>
  </si>
  <si>
    <t>Email cannot be valid email with not correct top level domain</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</si>
  <si>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not correct top level domain
 7- press TAB and move to next field</t>
    </r>
  </si>
  <si>
    <t>Username: Active Username
Password: Matching Password
Email: Invalid Top-Level Domain</t>
  </si>
  <si>
    <t>Email cannot be with multiple @ Symbols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</si>
  <si>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multiple @ Symbol
 7- press TAB and move to next field</t>
    </r>
  </si>
  <si>
    <t>Username: Active Username
Password: Matching Password
Email: Multiple @ Symbols</t>
  </si>
  <si>
    <t>Email cannot be with consecutive dot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</si>
  <si>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email with consecutive dot Symbol
 7- press TAB and move to next field</t>
    </r>
  </si>
  <si>
    <t>Username: Active Username
Password: Matching Password
Email: Consecutive Dots</t>
  </si>
  <si>
    <t>Email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</si>
  <si>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Leave Email blank
 7- press TAB and move to next field</t>
    </r>
  </si>
  <si>
    <t>Username: Active Username
Password: Matching Password
Email: Empty Value</t>
  </si>
  <si>
    <t>System display error message indicating
 "Email is required"</t>
  </si>
  <si>
    <t>System display error message 
 "Email-ID must 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</si>
  <si>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 in first character of Email field
 7- press TAB and move to next field</t>
    </r>
  </si>
  <si>
    <t>Username: Active Username
Password: Matching Password
Email: Leading Space</t>
  </si>
  <si>
    <t>Email cannot contain spaces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</si>
  <si>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spaces in email fields
 7- press TAB and move to next field</t>
    </r>
  </si>
  <si>
    <t>Username: Active Username
Password: Matching Password
Email: Embedded Spaces</t>
  </si>
  <si>
    <t>System displays error message indicating "spaces are not allowed"</t>
  </si>
  <si>
    <t>Verify Gender</t>
  </si>
  <si>
    <t>Valid Gender must contains only Male and Female Options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</si>
  <si>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Review gender options</t>
    </r>
  </si>
  <si>
    <t>Username: Active Username
Password: Matching Password</t>
  </si>
  <si>
    <t>System will display the gender options successfully</t>
  </si>
  <si>
    <t>System displays the gender options successfully</t>
  </si>
  <si>
    <t>Any Gender Option can be selected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</si>
  <si>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Select male from gender list</t>
    </r>
  </si>
  <si>
    <t>Username: Active Username
Password: Matching Password
Gender: Male or Female</t>
  </si>
  <si>
    <t>System will select the required option successfully</t>
  </si>
  <si>
    <t>System select the required option successfully</t>
  </si>
  <si>
    <t>Verify add new customer</t>
  </si>
  <si>
    <t>Customer can be added with all valid mandatory and Optional fields
 with new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</si>
  <si>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new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</si>
  <si>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New Valid Phone Number
Date of Birth: Valid Date</t>
  </si>
  <si>
    <t>System will add new customer successfully</t>
  </si>
  <si>
    <t>System displays error message says "This page isn’t working
 demo.guru99.com is currently unable to handle this request.
 HTTP ERROR 500"</t>
  </si>
  <si>
    <t>Customer can be added with all valid mandatory fields
 with new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</si>
  <si>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new email
 13-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</si>
  <si>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New Valid Phone Number</t>
  </si>
  <si>
    <t>Customer cannot be added with all valid mandatory and Optional fields
 with new email and exist telephone number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</si>
  <si>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customer name
 7- Enter valid address
 8- Enter valid city
 9- Enter valid state
 10- Enter valid pin code
 11- Enter valid exist telephone number
 12- Enter valid new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</si>
  <si>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Existing Phone Number</t>
  </si>
  <si>
    <t>System displays error message indicating"Telephone
 number is already exist"</t>
  </si>
  <si>
    <t>System displays error message "Telephone
 number is already exist"</t>
  </si>
  <si>
    <t>Customer cannot be added with all valid mandatory and Optional fields
 with exist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</si>
  <si>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exist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</si>
  <si>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Existing Email Address
Telephone Number: New Valid Phone Number</t>
  </si>
  <si>
    <t>System displays error message indicating"Email address is already exist"</t>
  </si>
  <si>
    <t>System displays error message "Email address is already exist"</t>
  </si>
  <si>
    <t>Customer cannot be added with missing any of mandatory fields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</si>
  <si>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date of birth
 7- press Submit</t>
    </r>
  </si>
  <si>
    <t>Username: Active Username
Password: Matching Password
Mandatory Field: Empty Value
Date of Birth: Valid Date</t>
  </si>
  <si>
    <t>System displays error message indicating"you should enter all required fields"</t>
  </si>
  <si>
    <t>System displays error message indicating"Please fill all fields"</t>
  </si>
  <si>
    <t>Verify reset button</t>
  </si>
  <si>
    <t>reset button will clear all fields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</si>
  <si>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Enter valid customer name
 7- Enter valid address
 8- Enter valid city
 9- Enter valid state
 10- Enter valid pin code
 11- Enter valid exist telephone number
 12- Enter valid new email
 13- Enter valid date of birth
 14- press reset</t>
    </r>
  </si>
  <si>
    <t>Username: Active Username
Password: Matching Password
Customer Name: Alphabetic Characters with Spaces
Address: Alphanumeric Characters with Spaces
City: Alphabetic Characters with Spaces
State: Alphabetic Characters with Spaces
PIN Code: Valid 6-Digit Number
Email: Valid Email Address
Telephone Number: Valid Phone Number
Date of Birth: Valid Date</t>
  </si>
  <si>
    <t>System will reset all fields successfully
 and no data will be saved</t>
  </si>
  <si>
    <t>Verify Fields name</t>
  </si>
  <si>
    <t>Fields name must as documented in SRS document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</si>
  <si>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Customer" Page
 6- Check "New Customer " Fields name</t>
    </r>
  </si>
  <si>
    <t>System will display the fields name correctly</t>
  </si>
  <si>
    <t>Verify Customer Id</t>
  </si>
  <si>
    <t>User must be reigstered as a manager</t>
  </si>
  <si>
    <t>Valid Customer Id must be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</si>
  <si>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Numbers in Customer Id field
 7- press TAB and move to next field</t>
    </r>
  </si>
  <si>
    <t>Username: Active Username
Password: Matching Password
Customer ID: Existing Customer ID</t>
  </si>
  <si>
    <t>System accept the Customer Id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</si>
  <si>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Characaters in Customer Id field
 7- press TAB and move to next field</t>
    </r>
  </si>
  <si>
    <t>Username: Active Username
Password: Matching Password
Customer ID: Alphabetic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</si>
  <si>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special characters in Customer Id field
 7- press TAB and move to next field</t>
    </r>
  </si>
  <si>
    <t>Username: Active Username
Password: Matching Password
Customer ID: Special Characters</t>
  </si>
  <si>
    <t>Customer Id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</si>
  <si>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Leave Customer Id blank
 7- press TAB and move to next field</t>
    </r>
  </si>
  <si>
    <t>Username: Active Username
Password: Matching Password
Customer ID: Empty Value</t>
  </si>
  <si>
    <t>System displays error message indicating "Customer Id is required"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</si>
  <si>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space in first character of Customer Id field
 7- press TAB and move to next field</t>
    </r>
  </si>
  <si>
    <t>Username: Active Username
Password: Matching Password
Customer ID: Leading Space</t>
  </si>
  <si>
    <t>Verify Edit Customer</t>
  </si>
  <si>
    <t>Customer can be edited with exist 
 Customer Id and associated with the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</si>
  <si>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exist customer Id associated with manager
 7- press Submit</t>
    </r>
  </si>
  <si>
    <t>Username: Active Username
Password: Matching Password
Customer ID: Existing Customer ID (Associated with Manager)</t>
  </si>
  <si>
    <t>System will redirect to "Edit Customer Form" Successfully</t>
  </si>
  <si>
    <t>Connection Error</t>
  </si>
  <si>
    <t>Customer cannot be edited with exist 
 Customer Id and not associated with the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</si>
  <si>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exist customer Id not associated with manager
 7- press Submit</t>
    </r>
  </si>
  <si>
    <t>Username: Active Username
Password: Matching Password
Customer ID: Existing Customer ID (Not Associated with Manager)</t>
  </si>
  <si>
    <t>System displays error message indicating "You are not authorized to edit this customer"</t>
  </si>
  <si>
    <t>Customer cannot be edited with not exist customer Id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</si>
  <si>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not exist customer Id
 7- press Submit</t>
    </r>
  </si>
  <si>
    <t>Username: Active Username
Password: Matching Password
Customer ID: Non-Existing Customer ID</t>
  </si>
  <si>
    <t>System displays error message indicating "Customer Id doesn't exist"</t>
  </si>
  <si>
    <t>Verify Fields data after submit the exist customer Id</t>
  </si>
  <si>
    <t>Fields data must be matching to the entered exist customer Id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</si>
  <si>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exist customer Id
 7- press submit and go to "Edit Customer Form"
 8- Review the data in fields</t>
    </r>
  </si>
  <si>
    <t>System will display the data in fields successfully</t>
  </si>
  <si>
    <t>Verify Disabled fields customer name, Gender and data of birth</t>
  </si>
  <si>
    <t>Customer name , data of birth and Gender cannot be changed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</si>
  <si>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exist customer Id
 7- press submit and go to "Edit Customer Form"
 8- Check customer name , gender and date of birth</t>
    </r>
  </si>
  <si>
    <t>System doesn't allow to edit the customer name, gender and date of birth</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</si>
  <si>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characters and spaces
 in Address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</si>
  <si>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special characters in Address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</si>
  <si>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Address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</si>
  <si>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Address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</si>
  <si>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characters and spaces
 in City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</si>
  <si>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numbers in City field
 7- press TAB and move to next field</t>
    </r>
  </si>
  <si>
    <t>System displays error message indicating "Numers are not allowed"</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</si>
  <si>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special characters in City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</si>
  <si>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City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</si>
  <si>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City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</si>
  <si>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characters and spaces
 in State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</si>
  <si>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numbers in State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</si>
  <si>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special characters in State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</si>
  <si>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State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</si>
  <si>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State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</si>
  <si>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6 digits in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</si>
  <si>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5 digits in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</si>
  <si>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7 digits in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</si>
  <si>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Characaters in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</si>
  <si>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special characters in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</si>
  <si>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Pin Code blank
 7- press TAB and move to next field</t>
    </r>
  </si>
  <si>
    <t>System displays error message indicating "Pin Code is required"</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</si>
  <si>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Pin Code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</si>
  <si>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11 digits and start with +2010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</si>
  <si>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11 digits and start with +2011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</si>
  <si>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11 digits and start with +2012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</si>
  <si>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11 digits and start with +2015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</si>
  <si>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Start Telephone number without +2010,+2011,+2012,+2015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</si>
  <si>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10 digits in telephone number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</si>
  <si>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12 digits in telephone number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</si>
  <si>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Characaters in Telephone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</si>
  <si>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special characters in Telephone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</si>
  <si>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Telephone number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</si>
  <si>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Telephone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</si>
  <si>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7- press TAB and move to next field</t>
    </r>
  </si>
  <si>
    <t>Username: Active Username
Password: Matching Password
Email Address: Valid Email Address</t>
  </si>
  <si>
    <t>Valid Email must starts with username that must contains characters,
 numbers and may not contain underscore , dot character and must ends with
 @ , correct domain name and correct top level domain</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</si>
  <si>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7- press TAB and move to next field</t>
    </r>
  </si>
  <si>
    <t>Username: Active Username
Password: Matching Password
Email Address: Valid Email Address (Without Underscore or Dot)</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</si>
  <si>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username without numbers
 7- press TAB and move to next field</t>
    </r>
  </si>
  <si>
    <t>Username: Active Username
Password: Matching Password
Email Address: Username Without Numeric Characters</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</si>
  <si>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username without characters
 7- press TAB and move to next field</t>
    </r>
  </si>
  <si>
    <t>Username: Active Username
Password: Matching Password
Email Address: Username Without Alphabetic Characters</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</si>
  <si>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ends without @
 7- press TAB and move to next field</t>
    </r>
  </si>
  <si>
    <t>Username: Active Username
Password: Matching Password
Email Address: Missing @ Symbol</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</si>
  <si>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ends without top level domain
 7- press TAB and move to next field</t>
    </r>
  </si>
  <si>
    <t>Username: Active Username
Password: Matching Password
Email Address: Missing Top-Level Domain</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</si>
  <si>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ends without domain anme
 7- press TAB and move to next field</t>
    </r>
  </si>
  <si>
    <t>Username: Active Username
Password: Matching Password
Email Address: Missing Domain Name</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</si>
  <si>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not correct domain name
 7- press TAB and move to next field</t>
    </r>
  </si>
  <si>
    <t>Username: Active Username
Password: Matching Password
Email Address: Invalid Domain Name</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</si>
  <si>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not correct top level domain
 7- press TAB and move to next field</t>
    </r>
  </si>
  <si>
    <t>Username: Active Username
Password: Matching Password
Email Address: Invalid Top-Level Domain</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</si>
  <si>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multiple @ Symbol
 7- press TAB and move to next field</t>
    </r>
  </si>
  <si>
    <t>Username: Active Username
Password: Matching Password
Email Address: Multiple @ Symbols</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</si>
  <si>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email with consecutive dot Symbol
 7- press TAB and move to next field</t>
    </r>
  </si>
  <si>
    <t>Username: Active Username
Password: Matching Password
Email Address: Consecutive Dots</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</si>
  <si>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Leave Email blank
 7- press TAB and move to next field</t>
    </r>
  </si>
  <si>
    <t>Username: Active Username
Password: Matching Password
Email Address: Empty Value</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</si>
  <si>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space in first character of Email field
 7- press TAB and move to next field</t>
    </r>
  </si>
  <si>
    <t>Username: Active Username
Password: Matching Password
Email Address: Leading Space</t>
  </si>
  <si>
    <t>Verify Edit Customer Form</t>
  </si>
  <si>
    <t>Customer can be edited with all valid mandatory and Optional fields
 with new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</si>
  <si>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new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</si>
  <si>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New Valid Phone Number
Date of Birth: Valid Date</t>
  </si>
  <si>
    <t>System will Edit Customer Form successfully</t>
  </si>
  <si>
    <t>Customer can be Edited with all valid mandatory fields
 with new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</si>
  <si>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new email
 13-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</si>
  <si>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New Valid Phone Number</t>
  </si>
  <si>
    <t>Customer cannot be Edited with all valid mandatory and Optional fields
 with new email and exist telephone number</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</si>
  <si>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customer name
 7- Edit To valid address
 8- Edit To valid city
 9- Edit To valid state
 10- Edit To valid pin code
 11- Edit To valid exist telephone number
 12- Edit To valid new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</si>
  <si>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Existing Phone Number
Date of Birth: Valid Date</t>
  </si>
  <si>
    <t>Customer cannot be Edited with all valid mandatory and Optional fields
 with exist email and new telephone number</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</si>
  <si>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exist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</si>
  <si>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Existing Email Address
Telephone Number: New Valid Phone Number
Date of Birth: Valid Date</t>
  </si>
  <si>
    <t>Customer cannot be Edited with missing one of the mandatory fields</t>
  </si>
  <si>
    <r>
      <rPr>
        <sz val="13"/>
        <color rgb="FF000000"/>
        <rFont val="Calibri"/>
      </rPr>
      <t xml:space="preserve">1- Open Website via
 </t>
    </r>
    <r>
      <rPr>
        <u/>
        <sz val="13"/>
        <color rgb="FF1155CC"/>
        <rFont val="Calibri"/>
      </rPr>
      <t>https://www.guru99.com</t>
    </r>
    <r>
      <rPr>
        <sz val="13"/>
        <color rgb="FF000000"/>
        <rFont val="Calibri"/>
      </rPr>
      <t xml:space="preserve">
 2- Edit To active username
 3- Edit To matching password
 4- press login button
 5- Go to "Edit Customer Form" Page
 6- Edit To valid date of birth
 7- press Submit</t>
    </r>
  </si>
  <si>
    <t>System displays error message indicating"you should Enter all required fields"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</si>
  <si>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Customer" Page
 6- Enter valid customer name
 7- Enter valid address
 8- Enter valid city
 9- Enter valid state
 10- Enter valid pin code
 11- Enter valid exist telephone number
 12- Enter valid new email
 13- Enter valid date of birth
 14- press reset</t>
    </r>
  </si>
  <si>
    <t>Username: Active Username
Password: Matching Password
Customer Name: Alphabetic Characters with Spaces
Address: Alphanumeric Characters with Spaces
City: Alphabetic Characters with Spaces
State: Alphabetic Characters with Spaces
PIN Code: Valid 6-Digit Number
Email Address: Valid Email Address
Telephone Number: Valid Phone Number
Date of Birth: Valid Date</t>
  </si>
  <si>
    <t>reset doesn't clear any field</t>
  </si>
  <si>
    <t>Actual Result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</si>
  <si>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Numbers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</si>
  <si>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Characaters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</si>
  <si>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special characters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</si>
  <si>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Leave Customer Id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</si>
  <si>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space in first character of Customer Id field
 7- press TAB and move to next field</t>
    </r>
  </si>
  <si>
    <t>Verify Account type List</t>
  </si>
  <si>
    <t>Account type must contains Saving and Current Options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</si>
  <si>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Verify account type options</t>
    </r>
  </si>
  <si>
    <t>System will display the account type options correctly</t>
  </si>
  <si>
    <t>Any Account type option can be selected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</si>
  <si>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Select account type option</t>
    </r>
  </si>
  <si>
    <t>Username: Active Username
Password: Matching Password
Account Type: Saving or Current</t>
  </si>
  <si>
    <t>Verify Initial Deposit</t>
  </si>
  <si>
    <t>Valid Initial Deposit must be positive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</si>
  <si>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Numbers in Initial Deposit field
 7- press TAB and move to next field</t>
    </r>
  </si>
  <si>
    <t>Username: Active Username
Password: Matching Password
Initial Deposit: Valid Positive Number</t>
  </si>
  <si>
    <t>System accept the Initial Deposit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</si>
  <si>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Characaters in Initial Deposit field
 7- press TAB and move to next field</t>
    </r>
  </si>
  <si>
    <t>Username: Active Username
Password: Matching Password
Initial Deposit: Alphabetic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</si>
  <si>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special characters in Initial Deposit field
 7- press TAB and move to next field</t>
    </r>
  </si>
  <si>
    <t>Username: Active Username
Password: Matching Password
Initial Deposit: Special Characters</t>
  </si>
  <si>
    <t>Initial Deposit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</si>
  <si>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Leave Initial Deposit blank
 7- press TAB and move to next field</t>
    </r>
  </si>
  <si>
    <t>Username: Active Username
Password: Matching Password
Initial Deposit: Empty Value</t>
  </si>
  <si>
    <t>System displays error message indicating "Initial Deposit is required"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</si>
  <si>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space in first character of Initial Deposit field
 7- press TAB and move to next field</t>
    </r>
  </si>
  <si>
    <t>Username: Active Username
Password: Matching Password
Initial Deposit: Leading Space</t>
  </si>
  <si>
    <t>Negaitve numbers are not allowed in initial deposit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</si>
  <si>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negative number in initial deposit
 7- press TAB and move to next field</t>
    </r>
  </si>
  <si>
    <t>Username: Active Username
Password: Matching Password
Initial Deposit: Negative Number</t>
  </si>
  <si>
    <t>System displays error message indicating "Negative numbers are not allowed"</t>
  </si>
  <si>
    <t>Verify add new account</t>
  </si>
  <si>
    <t>Multiple Saving Accounts can be created for the same exist customer Id
 associated with manager with 500 initial depoist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</si>
  <si>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valid customer Id associated with manager
 7- Select saving from account type list
 8- Enter valid initial deposit with 500
 9- press submit
 10- repeat steps from 5 to 9 with same customer Id and saving option</t>
    </r>
  </si>
  <si>
    <t>Username: Active Username
Password: Matching Password
Customer ID: Existing Customer ID
Account Type: Saving
Initial Deposit: Valid Minimum Deposit (500)
Create Another Account: Same Existing Customer ID, Saving Account, Valid Minimum Deposit (500)</t>
  </si>
  <si>
    <t>System will create the multiple saving accounts for the same customer successfully</t>
  </si>
  <si>
    <t>Multiple Current Accounts can be created for the same exist customer Id
 associated with manager with 501 initial depoist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</si>
  <si>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valid customer Id associated with manager
 7- Select Current from account type list
 8- Enter valid initial deposit with 501
 9- press submit
 10- repeat steps from 5 to 9 with same customer Id and Current option</t>
    </r>
  </si>
  <si>
    <t>Username: Active Username
Password: Matching Password
Customer ID: Existing Customer ID
Account Type: Current
Initial Deposit: Above Minimum Deposit (501)
Create Another Account: Same Existing Customer ID, Current Account, Above Minimum Deposit (501)</t>
  </si>
  <si>
    <t>System will create the multiple Current accounts for the same customer successfully</t>
  </si>
  <si>
    <t>Multiple Current and saving Accounts can be created for the same exist customer Id
 associated with manager with 501 initial depoist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</si>
  <si>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valid customer Id associated with manager
 7- Select Current from account type list
 8- Enter valid initial deposit with 501
 9- press submit
 10- repeat steps from 5 to 9 with same customer Id and Saving option</t>
    </r>
  </si>
  <si>
    <t>Username: Active Username
Password: Matching Password
Customer ID: Existing Customer ID
Account Type: Current
Initial Deposit: Above Minimum Deposit (501)
Create Another Account: Same Existing Customer ID, Saving Account, Above Minimum Deposit (501)</t>
  </si>
  <si>
    <t>System will create the multiple Current and Saving accounts for the same customer successfully</t>
  </si>
  <si>
    <t>Account cannot be created for the exist customer Id associated with manager
 with 499 initial depoist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</si>
  <si>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valid customer Id associated with manager
 7- Select account type option
 8- Enter valid initial deposit with 499
 9- press submit</t>
    </r>
  </si>
  <si>
    <t>Username: Active Username
Password: Matching Password
Customer ID: Existing Customer ID
Account Type: Current
Initial Deposit: Below Minimum Deposit (499)</t>
  </si>
  <si>
    <t>System displays error message indicating "initial Deposit must be at least 500"</t>
  </si>
  <si>
    <t>System displays error message indicating "Intial deposite must be Rs. 500 or more"</t>
  </si>
  <si>
    <t>Account cannot be created for the exist customer Id not associated with manager
 with 500 initial deposit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</si>
  <si>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valid customer Id not associated with manager
 7- Select account type option
 8- Enter valid initial deposit with 500
 9- press submit</t>
    </r>
  </si>
  <si>
    <t>Username: Active Username
Password: Matching Password
Customer ID: Existing Customer ID (Not Associated with Manager)
Account Type: Current
Initial Deposit: Valid Minimum Deposit (500)</t>
  </si>
  <si>
    <t>System displays error message indicating "you are not authorized to add account for this customer"</t>
  </si>
  <si>
    <t>Account cannot be created for the not exist customer Id
 with 500 initial deposit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</si>
  <si>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not exist customer Id
 7- Select account type option
 8- Enter valid initial deposit with 500
 9- press submit</t>
    </r>
  </si>
  <si>
    <t>Username: Active Username
Password: Matching Password
Customer ID: Non-Existing Customer ID
Account Type: Current
Initial Deposit: Valid Minimum Deposit (500)</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</si>
  <si>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"New Account" Page
 6- Enter exist customer Id
 7- Select account type option
 8- Enter valid initial deposit 
 9- press submit</t>
    </r>
  </si>
  <si>
    <t>Verify Account number</t>
  </si>
  <si>
    <t>Valid Account number must be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</si>
  <si>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Numbers in Account number field
 7- press TAB and move to next field</t>
    </r>
  </si>
  <si>
    <t>Username: Active Username
Password: Matching Password
Account Number: Existing Account Number</t>
  </si>
  <si>
    <t>System accept the Account number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</si>
  <si>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Characaters in Account number field
 7- press TAB and move to next field</t>
    </r>
  </si>
  <si>
    <t>Username: Active Username
Password: Matching Password
Account Number: Alphabetic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</si>
  <si>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special characters in Account number field
 7- press TAB and move to next field</t>
    </r>
  </si>
  <si>
    <t>Username: Active Username
Password: Matching Password
Account Number: Special Characters</t>
  </si>
  <si>
    <t>Account number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</si>
  <si>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Leave Account number blank
 7- press TAB and move to next field</t>
    </r>
  </si>
  <si>
    <t>Username: Active Username
Password: Matching Password
Account Number: Empty Value</t>
  </si>
  <si>
    <t>System displays error message indicating "Account number is required"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</si>
  <si>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space in first character of Account number field
 7- press TAB and move to next field</t>
    </r>
  </si>
  <si>
    <t>Username: Active Username
Password: Matching Password
Account Number: Leading Space</t>
  </si>
  <si>
    <t>Verify Edit Account</t>
  </si>
  <si>
    <t>Account can be edited with exist customer Id associated with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</si>
  <si>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exist account number associated with manager
 7- press submit</t>
    </r>
  </si>
  <si>
    <t>Username: Active Username
Password: Matching Password
Account Number: Existing Account Number (Associated with Manager)</t>
  </si>
  <si>
    <t>System will redirect to "Edit Account Form" Successfully</t>
  </si>
  <si>
    <t>Account cannot be edited with exist customer Id not associated with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</si>
  <si>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exist account number not associated with manager
 7- press submit</t>
    </r>
  </si>
  <si>
    <t>Username: Active Username
Password: Matching Password
Account Number: Existing Account Number (Not Associated with Manager)</t>
  </si>
  <si>
    <t>System will redirect to "you are not authorized to edit this account"</t>
  </si>
  <si>
    <t>Account cannot be edited with not exist customer Id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</si>
  <si>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"Edit Account" Page
 6- Enter not exist account number
 7- press submit</t>
    </r>
  </si>
  <si>
    <t>Username: Active Username
Password: Matching Password
Account Number: Non-Existing Account Number</t>
  </si>
  <si>
    <t>System will redirect to "Customer Id doesn't exist"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</si>
  <si>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Numbers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</si>
  <si>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Characaters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</si>
  <si>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special characters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</si>
  <si>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Leave Customer Id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</si>
  <si>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space in first character of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</si>
  <si>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Verify account type options</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</si>
  <si>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Select account type option</t>
    </r>
  </si>
  <si>
    <t>Verify Balance</t>
  </si>
  <si>
    <t>Valid Balance must be positive Numbers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</si>
  <si>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Numbers in Balance field
 7- press TAB and move to next field</t>
    </r>
  </si>
  <si>
    <t>Username: Active Username
Password: Matching Password
Balance: Valid Positive Number</t>
  </si>
  <si>
    <t>System accept the Balance field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</si>
  <si>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Characaters in Balance field
 7- press TAB and move to next field</t>
    </r>
  </si>
  <si>
    <t>Username: Active Username
Password: Matching Password
Balance: Alphabetic Characters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</si>
  <si>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special characters in Balance field
 7- press TAB and move to next field</t>
    </r>
  </si>
  <si>
    <t>Username: Active Username
Password: Matching Password
Balance: Special Characters</t>
  </si>
  <si>
    <t>Balance cannot be blank</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</si>
  <si>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Leave Balance blank
 7- press TAB and move to next field</t>
    </r>
  </si>
  <si>
    <t>Username: Active Username
Password: Matching Password
Balance: Empty Value</t>
  </si>
  <si>
    <t>System displays error message indicating "Balance is required"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</si>
  <si>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space in first character of Balance field
 7- press TAB and move to next field</t>
    </r>
  </si>
  <si>
    <t>Username: Active Username
Password: Matching Password
Balance: Leading Space</t>
  </si>
  <si>
    <t>Negaitve numbers are not allowed in Balance</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</si>
  <si>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negative number in Balance
 7- press TAB and move to next field</t>
    </r>
  </si>
  <si>
    <t>Username: Active Username
Password: Matching Password
Balance: Negative Number</t>
  </si>
  <si>
    <t>Verify Edit Account Form</t>
  </si>
  <si>
    <t>Account can be edited with exist customer Id associated with manager
 with intiali deposit 500</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</si>
  <si>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exist valid customer Id associated with manager
 7- Select saving from account type list
 8- Enter valid Balance with 500
 9- press submit</t>
    </r>
  </si>
  <si>
    <t>Username: Active Username
Password: Matching Password
Customer ID: Existing Customer ID (Associated with Manager)
Account Type: Saving
Balance: Valid Minimum Balance (500)</t>
  </si>
  <si>
    <t>System will edit the account successfully</t>
  </si>
  <si>
    <t>Account can be edited with exist customer Id associated with manager
 with intiali deposit 501</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</si>
  <si>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exist valid customer Id associated with manager
 7- Select saving from account type list
 8- Enter valid Balance with 501
 9- press submit</t>
    </r>
  </si>
  <si>
    <t>Username: Active Username
Password: Matching Password
Customer ID: Existing Customer ID (Associated with Manager)
Account Type: Saving
Balance: Above Minimum Balance (501)</t>
  </si>
  <si>
    <t>Account cannot be edited with exist customer Id not associated with manager
 with intiali deposit 501</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</si>
  <si>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exist valid customer Id not associated with manager
 7- Select Current from account type list
 8- Enter valid Balance with 501
 9- press submit
 10- repeat steps from 5 to 9 with same customer Id and Saving option</t>
    </r>
  </si>
  <si>
    <t>Username: Active Username
Password: Matching Password
Customer ID: Existing Customer ID (Not Associated with Manager)
Account Type: Saving
Balance: Above Minimum Balance (501)</t>
  </si>
  <si>
    <t>Account cannot be edited with exist customer Id associated with manager
 with intiali deposit 499</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</si>
  <si>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exist valid customer Id associated with manager
 7- Select Current from account type list
 8- Enter valid Balance with 499
 9- press submit</t>
    </r>
  </si>
  <si>
    <t>Username: Active Username
Password: Matching Password
Customer ID: Existing Customer ID (Associated with Manager)
Account Type: Current
Balance: Below Minimum Balance (499)</t>
  </si>
  <si>
    <t>System displays error message indicating "Balance must be at least 500"</t>
  </si>
  <si>
    <t>Account cannot be created for the not exist customer Id
 with 500 Balance</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</si>
  <si>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not exist customer Id
 7- Select account type option
 8- Enter valid Balance with 500
 9- press submit</t>
    </r>
  </si>
  <si>
    <t>Username: Active Username
Password: Matching Password
Customer ID: Non-Existing Customer ID
Account Type: Current
Balance: Valid Minimum Balance (500)</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</si>
  <si>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"Edti Account" Page
 6- Enter valid customer Id
 7- Select Current from account type list
 8- Enter valid Balance with 499
 9- press reset</t>
    </r>
  </si>
  <si>
    <t>Username: Active Username
Password: Matching Password
Customer ID: Existing Customer ID
Account Type: Current
Balance: Valid Minimum Balance (500)</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</si>
  <si>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Numbers in Account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</si>
  <si>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Characaters in Account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</si>
  <si>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special characters in Account number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</si>
  <si>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Leave Account number blank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</si>
  <si>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space in first character of Account number field
 7- press TAB and move to next field</t>
    </r>
  </si>
  <si>
    <t>System displays error message indicating "
 First character cannot have space"</t>
  </si>
  <si>
    <t>Verify Delete Account</t>
  </si>
  <si>
    <t>Account can be deleted with exist account number associated with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</si>
  <si>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exist account number associated with manager
 7- press Submit</t>
    </r>
  </si>
  <si>
    <t>System will delete the account successfully</t>
  </si>
  <si>
    <t>System displays error message 
 "Account couldn't be deleted "</t>
  </si>
  <si>
    <t>Account cannot be deleted with exist account number not associated with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</si>
  <si>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exist account number not associated with manager
 7- press Submit</t>
    </r>
  </si>
  <si>
    <t>System will displays error message indicating "
 You are not authorized"</t>
  </si>
  <si>
    <t>System will displays error message indicating "
 Account doesn't exist"</t>
  </si>
  <si>
    <t>Account cannot be deleted with not exist account number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</si>
  <si>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not exist account number
 7- press Submit</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</si>
  <si>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Account" Page
 6- Enter number
 7- press Reset button</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</si>
  <si>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Numbers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</si>
  <si>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Characaters in Customer Id field
 7- press TAB and move to next field</t>
    </r>
  </si>
  <si>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special characters in Customer Id field
 7- press TAB and move to next field</t>
    </r>
  </si>
  <si>
    <t>System displays error message indicating 
 "special characters are not allowed"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</si>
  <si>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Leave Customer Id blank
 7- press TAB and move to next field</t>
    </r>
  </si>
  <si>
    <t>System displays error message indicating 
 "Customer Id is required"</t>
  </si>
  <si>
    <t>System displays error message 
 "Customer Id is required"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</si>
  <si>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space in first character of Customer Id field
 7- press TAB and move to next field</t>
    </r>
  </si>
  <si>
    <t>Verify Delete Customer</t>
  </si>
  <si>
    <t>Customer can be deleted with exist Customer Id associated with manager
 and has no active current or saving accounts</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</si>
  <si>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exist Customer Id associated with manager has no active account
 7- press Submit</t>
    </r>
  </si>
  <si>
    <t>Username: Active Username
Password: Matching Password
Customer ID: Existing Customer ID (Associated with Manager)
Account Status: No Active Saving or Current Accounts</t>
  </si>
  <si>
    <t>System will delete the Customer successfully</t>
  </si>
  <si>
    <t>System deleted the customer successfully But
 System displays error message says "This page isn’t working
 demo.guru99.com is currently unable to handle this request.
 HTTP ERROR 500"</t>
  </si>
  <si>
    <t>Customer cannot be deleted with exist Customer Id associated with manager
 and has active current or saving account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</si>
  <si>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exist Customer Id associated with manager has active account
 7- press Submit</t>
    </r>
  </si>
  <si>
    <t>Username: Active Username
Password: Matching Password
Customer ID: Existing Customer ID (Associated with Manager)
Account Status: Active Saving or Current Account Exists</t>
  </si>
  <si>
    <t>System displays error indicating "Customer cannot be deleted as he has an active account"</t>
  </si>
  <si>
    <t>System displays error "Customer cannot be deleted as he has an active account"</t>
  </si>
  <si>
    <t>Customer cannot be deleted with exist Customer Id not associated with manager</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</si>
  <si>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exist Customer Id not associated with manager
 7- press Submit</t>
    </r>
  </si>
  <si>
    <t>Customer cannot be deleted with not exist Customer Id</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</si>
  <si>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not exist Customer Id
 7- press Submit</t>
    </r>
  </si>
  <si>
    <t>System will displays error message indicating "
 Customer doesn't exist"</t>
  </si>
  <si>
    <r>
      <rPr>
        <sz val="13"/>
        <color rgb="FF000000"/>
        <rFont val="Calibri"/>
      </rPr>
      <t xml:space="preserve">1- Open Website via
 </t>
    </r>
    <r>
      <rPr>
        <u/>
        <sz val="13"/>
        <color rgb="FF1155CC"/>
        <rFont val="Calibri"/>
      </rPr>
      <t>https://www.guru99.com</t>
    </r>
    <r>
      <rPr>
        <sz val="13"/>
        <color rgb="FF000000"/>
        <rFont val="Calibri"/>
      </rPr>
      <t xml:space="preserve">
 2- Enter active username
 3- Enter matching password
 4- press login button
 5- Go to "Delete Customer" Page
 6- Enter Customer Id
 7- press reset</t>
    </r>
  </si>
  <si>
    <t>If account no is invalid, System displays an error
(Verify Account Number)</t>
  </si>
  <si>
    <t>user must be registered as a Manager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</si>
  <si>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</si>
  <si>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t>Username: Active Username
password: Matching Password
Account number: Valid numbers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</si>
  <si>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</si>
  <si>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t>Username: Active Username
password: Matching Password
Account number: Numbers and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</si>
  <si>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</si>
  <si>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t>Username: Active Username
password: Matching Password
Account number: Numbers and special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</si>
  <si>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</si>
  <si>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t>Username: Active Username
password: Matching Password
Account number: Blank</t>
  </si>
  <si>
    <t>System displays error message indicating "Account Number must not be blank"</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</si>
  <si>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"Mini statement" Page
6. Enter Numbers in Account number field
7. Press on TAB and move to next field</t>
    </r>
  </si>
  <si>
    <t>Username: Active Username
password: Matching Password
Account number: Numbers and space</t>
  </si>
  <si>
    <t>System displays error message indicating "Account Number must not be contain a space"</t>
  </si>
  <si>
    <t>The system does not display an error message stating "The account number must not contain a space"</t>
  </si>
  <si>
    <t>Fail</t>
  </si>
  <si>
    <t>If transaction not exist in system, System displays an error</t>
  </si>
  <si>
    <t>Verify mini statement when transaction does not exist</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</si>
  <si>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"Mini statement" Page
6. Enter Numbers in Account number field
7. Click on Submit button</t>
    </r>
  </si>
  <si>
    <t>System displays an error message</t>
  </si>
  <si>
    <t>The system disply a blank page with an unknown title appeared "Gtpl Bank"</t>
  </si>
  <si>
    <t>The system disply a blank page</t>
  </si>
  <si>
    <t>If account not associate with manager itself, System displays an error</t>
  </si>
  <si>
    <t>Verify mini statement when account is not associated with manager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</si>
  <si>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Click on Submit button</t>
    </r>
  </si>
  <si>
    <t>Username: Active Username
password: Matching Password
Account number: Invalid numbers</t>
  </si>
  <si>
    <t>The system display an error message stating "Account does not exist"</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</si>
  <si>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Click on Reset button</t>
    </r>
  </si>
  <si>
    <t>Account No field should be cleared</t>
  </si>
  <si>
    <t>If account no is invalid, System displays an error</t>
  </si>
  <si>
    <t>user must be registered as a Customer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</si>
  <si>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</si>
  <si>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</si>
  <si>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</si>
  <si>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Press on TAB and move to next field</t>
    </r>
  </si>
  <si>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"Mini statement" Page
6. Enter Numbers in Account number field
7. Press on TAB and move to next field</t>
    </r>
  </si>
  <si>
    <t>If account not associated with customer itself, System displays an error</t>
  </si>
  <si>
    <t>Verify mini statement when account is not associated with customer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</si>
  <si>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Click on Submit button</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</si>
  <si>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"Mini statement" Page
6. Enter Numbers in Account number field
7. Click on Reset button</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</si>
  <si>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</si>
  <si>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</si>
  <si>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</si>
  <si>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</si>
  <si>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</si>
  <si>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t>If From Date is greater than To Date, System dispalys an error</t>
  </si>
  <si>
    <t>Verify customized statement when From Date is older than To Date</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</si>
  <si>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</si>
  <si>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Older than To Date
To Date: Valid date</t>
  </si>
  <si>
    <t>System accept the Account number and From Date and To Date fields</t>
  </si>
  <si>
    <t>The system does not display an error message</t>
  </si>
  <si>
    <t>Verify customized statement when To Date is older than From Date</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</si>
  <si>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</si>
  <si>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Valid date
To Date: Older than From Date</t>
  </si>
  <si>
    <t>System displays error message indicating "Invalid Date"</t>
  </si>
  <si>
    <t>Verify customized statement when From Date and To Date are blank</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</si>
  <si>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</si>
  <si>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Blank
To Date: Blank</t>
  </si>
  <si>
    <t>System displays error message indicating "The date fields are required"</t>
  </si>
  <si>
    <t>The system display an error message stating "From Date Field must not be blank" and "To Date Field must not be blank"</t>
  </si>
  <si>
    <t>Verify customized statement when From Date equal To Date</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</si>
  <si>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</si>
  <si>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Equal To Date
To Date: Equal From Date</t>
  </si>
  <si>
    <t>Verify Amount Lower Limit / Minimum Transaction Value field</t>
  </si>
  <si>
    <t>Verify Amount Lower Limit / Minimum Transaction Value accepts positive number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</si>
  <si>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</si>
  <si>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Valid numbers</t>
  </si>
  <si>
    <t>System accept the Amount Lower Limit / Minimum Transaction Value field</t>
  </si>
  <si>
    <t>Verify Amount Lower Limit / Minimum Transaction Value accepts zero</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</si>
  <si>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</si>
  <si>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Invalid number</t>
  </si>
  <si>
    <t>System displays error message indicating "Invalid Amount"</t>
  </si>
  <si>
    <t>Verify Amount Lower Limit / Minimum Transaction Value with negative number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</si>
  <si>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</si>
  <si>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Invalid numbers</t>
  </si>
  <si>
    <t>Verify Amount Lower Limit / Minimum Transaction Value with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</si>
  <si>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</si>
  <si>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characters</t>
  </si>
  <si>
    <t>The system display an error message stating "Characters are not allowed"</t>
  </si>
  <si>
    <t>Verify Amount Lower Limit / Minimum Transaction Value with special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</si>
  <si>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</si>
  <si>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special characters</t>
  </si>
  <si>
    <t>Verify Amount Lower Limit / Minimum Transaction Value is blank</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</si>
  <si>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</si>
  <si>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Blank</t>
  </si>
  <si>
    <t>System displays error message indicating "The Amount Lower Limit / Minimum Transaction Value is required"</t>
  </si>
  <si>
    <t>Verify Number of Transaction field</t>
  </si>
  <si>
    <t>Verify Number of Transaction accepts positive number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</si>
  <si>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</si>
  <si>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valid numbers</t>
  </si>
  <si>
    <t>System accept the Number of Transaction field</t>
  </si>
  <si>
    <t>Verify Number of Transaction with zero</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</si>
  <si>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</si>
  <si>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Invalid numbers</t>
  </si>
  <si>
    <t>System displays error message indicating "Invalid Number of Transactions"</t>
  </si>
  <si>
    <t>Verify Number of Transaction with negative number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</si>
  <si>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</si>
  <si>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Verify Number of Transaction with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</si>
  <si>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</si>
  <si>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characters</t>
  </si>
  <si>
    <t>Verify Number of Transaction with special characters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</si>
  <si>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</si>
  <si>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special characters</t>
  </si>
  <si>
    <t>The system display an error message stating "Special characters are not allowed"</t>
  </si>
  <si>
    <t>Verify Number of Transaction is blank</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</si>
  <si>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</si>
  <si>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Blank</t>
  </si>
  <si>
    <t>System displays error message indicating "The Number of Transactions is required"</t>
  </si>
  <si>
    <t>Verify Submit button</t>
  </si>
  <si>
    <t>submit button will accept all valid fields</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</si>
  <si>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</si>
  <si>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t>Username: Active Username
password: Matching Password
Account number: Valid numbers
From Date: Older than To Date
To Date: Valid date
Amount Lower Limit / Minimum Transaction Value: Valid numbers
Number of Transaction: Valid numbers</t>
  </si>
  <si>
    <t>The system should reach the next page with correct data</t>
  </si>
  <si>
    <t>The system displays a page with unentered data</t>
  </si>
  <si>
    <t>Verify Reset button</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</si>
  <si>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Reset button</t>
    </r>
  </si>
  <si>
    <t>All fields should be cleared</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</si>
  <si>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</si>
  <si>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</si>
  <si>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</si>
  <si>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</si>
  <si>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</si>
  <si>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</si>
  <si>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</si>
  <si>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</si>
  <si>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</si>
  <si>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</si>
  <si>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</si>
  <si>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</si>
  <si>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</si>
  <si>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</si>
  <si>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</si>
  <si>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</si>
  <si>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</si>
  <si>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</si>
  <si>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</si>
  <si>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</si>
  <si>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</si>
  <si>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</si>
  <si>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Reset button</t>
    </r>
  </si>
  <si>
    <t>Actual Result in (V3) if needed</t>
  </si>
  <si>
    <t>Actual Result in (V4) if needed</t>
  </si>
  <si>
    <t>Verify Change Password</t>
  </si>
  <si>
    <t>User is logged in successfully.</t>
  </si>
  <si>
    <t>Change Password with Valid Data</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</si>
  <si>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</si>
  <si>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Valid Old Password
New Password: Valid New Password
Confirm Password: Same Value</t>
  </si>
  <si>
    <t>Password should be changed successfully</t>
  </si>
  <si>
    <t>Old Password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</si>
  <si>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Leave Old Password Empty
7. Enter valid New Password
8. Enter same value in Confirm Password
9. Press on TAB</t>
    </r>
  </si>
  <si>
    <t>Username: Active Username
password: Matching Password
Old Password: Blank
New Password: Valid New Password
Confirm Password: Same Value</t>
  </si>
  <si>
    <t>System should display "Old Password must not be blank"</t>
  </si>
  <si>
    <t>New Password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</si>
  <si>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Leave New Password Empty
8. Enter same value in Confirm Password
9. Press on TAB</t>
    </r>
  </si>
  <si>
    <t>Username: Active Username
password: Matching Password
Old Password: Valid Old Password
New Password: Blank
Confirm Password: Valid Password</t>
  </si>
  <si>
    <t>System should display "New Password must not be blank" With New Password Field &amp; "Passwords do not Match" With Confirm Password Field</t>
  </si>
  <si>
    <t>Confirm Password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</si>
  <si>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Leave Confirm Password Empty
9. Press on TAB</t>
    </r>
  </si>
  <si>
    <t>Username: Active Username
password: Matching Password
Old Password: Valid Old Password
New Password: Valid New Password
Confirm Password: Blank</t>
  </si>
  <si>
    <t>System should display "Confirm Password must not be blank"</t>
  </si>
  <si>
    <t>Old Password Incorrect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</si>
  <si>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Invalid Old Password
7. Enter Valid New Password
8. Enter same value in Confirm Password
9. Click on Submit Button</t>
    </r>
  </si>
  <si>
    <t>Username: Active Username
password: Matching Password
Old Password: Invalid Password
New Password: Valid New Password
Confirm Password: Same Value</t>
  </si>
  <si>
    <t>System should display "Old Password is incorrect"</t>
  </si>
  <si>
    <t>New Password and Confirm Password Mismatch</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</si>
  <si>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not same value in Confirm Password
9. Press on TAB</t>
    </r>
  </si>
  <si>
    <t>Username: Active Username
password: Matching Password
Old Password: Valid Password
New Password: Valid New Password
Confirm Password: Not Same Value</t>
  </si>
  <si>
    <t>System should display "Passwords do not Match"</t>
  </si>
  <si>
    <t>New Password Without Numeric Value</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</si>
  <si>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Without Numeric Value
8. Enter same value in Confirm Password
9. Press on TAB</t>
    </r>
  </si>
  <si>
    <t>Username: Active Username
password: Matching Password
Old Password: Valid Password
New Password: Valid New Password Without Numeric Value
Confirm Password: Same Value</t>
  </si>
  <si>
    <t>System should display "Enter at-least one numeric value"</t>
  </si>
  <si>
    <t>New Password Without Special Character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</si>
  <si>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Without Special Character
8. Enter same value in Confirm Password
9. Press on TAB</t>
    </r>
  </si>
  <si>
    <t>Username: Active Username
password: Matching Password
Old Password: Valid Password
New Password: Valid New Password Without Special Character
Confirm Password: Same Value</t>
  </si>
  <si>
    <t>System should display "Enter at-least one special character"</t>
  </si>
  <si>
    <t>Weak Password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</si>
  <si>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</si>
  <si>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Valid Password
New Password: Weak New Password
Confirm Password: Same Value</t>
  </si>
  <si>
    <t>System should display "Choose a difficult password"</t>
  </si>
  <si>
    <t>System display "Password is Changed"</t>
  </si>
  <si>
    <t>Old Password Entered In All Fields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</si>
  <si>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Invalid New Password
8. Enter same value in Confirm Password
9. Click on Submit Button</t>
    </r>
  </si>
  <si>
    <t>Username: Active Username
password: Matching Password
Old Password: Valid Password
New Password: Enter Old Password
Confirm Password: Same Value</t>
  </si>
  <si>
    <t>System should not allow changing password to current password</t>
  </si>
  <si>
    <t>Swap Old and New Password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</si>
  <si>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</si>
  <si>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Enter New Password
New Password: Enter Old Password
Confirm Password: Same Value</t>
  </si>
  <si>
    <t>Only Old Password Entered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</si>
  <si>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</si>
  <si>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Enter Old Password
New Password: Blank
Confirm Password: Same Value (Blank)</t>
  </si>
  <si>
    <t>System should display "Please fill all fields"</t>
  </si>
  <si>
    <t>Invalid Old Password Entered In All Fields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</si>
  <si>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Invalid Old Password
7. Enter Invalid New Password
8. Enter same value in Confirm Password
9. Click on Submit Button</t>
    </r>
  </si>
  <si>
    <t>Username: Active Username
password: Matching Password
Old Password: Enter Invalid Old Password
New Password: Enter Invalid Old Password
Confirm Password: Same Value</t>
  </si>
  <si>
    <t>Enter password with maximum allowed length (25 characters)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</si>
  <si>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</si>
  <si>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System display "not found"</t>
  </si>
  <si>
    <t>Verify Reset Button</t>
  </si>
  <si>
    <t>Reset Button Will Clear All Fields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</si>
  <si>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Reset Button</t>
    </r>
  </si>
  <si>
    <t>All Fields Should be Cleared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</si>
  <si>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</si>
  <si>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Leave Old Password Empty
7. Enter valid New Password
8. Enter same value in Confirm Password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</si>
  <si>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Leave New Password Empty
8. Enter same value in Confirm Password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</si>
  <si>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Leave Confirm Password Empty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</si>
  <si>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Invalid Old Password
7. Enter Valid New Password
8. Enter same value in Confirm Password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</si>
  <si>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not same value in Confirm Password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</si>
  <si>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Without Numeric Value
8. Enter same value in Confirm Password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</si>
  <si>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Without Special Character
8. Enter same value in Confirm Password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</si>
  <si>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</si>
  <si>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Invalid New Password
8. Enter same value in Confirm Password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</si>
  <si>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</si>
  <si>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System display Blank Page</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</si>
  <si>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Submit Button</t>
    </r>
  </si>
  <si>
    <t>System should display validation messages indicating that New Password and Confirm Password are required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</si>
  <si>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Invalid Old Password
7. Enter Invalid New Password
8. Enter same value in Confirm Password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</si>
  <si>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"Change Password" Page
6. Enter Valid Old Password
7. Enter Valid New Password
8. Enter same value in Confirm Password
9. Click on Reset Button</t>
    </r>
  </si>
  <si>
    <t>Verify Account No</t>
  </si>
  <si>
    <t>User logged in as Manager</t>
  </si>
  <si>
    <t>Valid Deposit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</si>
  <si>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valid Amount
8. Enter Valid Description
9. Click on Submit Button</t>
    </r>
  </si>
  <si>
    <t>Username: Active Username
password: Matching Password
Account No: Valid Account No
Amount: Valid Amount
Description: Valid Description</t>
  </si>
  <si>
    <t>Amount should be deposited successfully and confirmation message should be displayed</t>
  </si>
  <si>
    <t>System displays error message says "This page isn’t working demo.guru99.com is currently unable to handle this request. HTTP ERROR 500"</t>
  </si>
  <si>
    <t>Account Number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</si>
  <si>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Leave Account No Field Empty
7. Enter valid Amount
8. Enter Valid Description
9. Press on TAB</t>
    </r>
  </si>
  <si>
    <t>Username: Active Username
password: Matching Password
Account No: Blank
Amount: Valid Amount
Description: Valid Description</t>
  </si>
  <si>
    <t>System should display "Account Number must not be blank"</t>
  </si>
  <si>
    <t>Account Number Contains Characters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</si>
  <si>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</si>
  <si>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t>Username: Active Username
password: Matching Password
Account No: Numbers and Characters
Amount: Valid Amount
Description: Valid Description</t>
  </si>
  <si>
    <t>System should display "Characters are not allowed"</t>
  </si>
  <si>
    <t>Account Number Contains Special Characters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</si>
  <si>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</si>
  <si>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t>Username: Active Username
password: Matching Password
Account No: Numbers and Special Characters
Amount: Valid Amount
Description: Valid Description</t>
  </si>
  <si>
    <t>System should display "Special Characters are not allowed"</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</si>
  <si>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Invalid Amount
8. Enter Valid Description
9. Press on TAB</t>
    </r>
  </si>
  <si>
    <t>Username: Active Username
password: Matching Password
Account No: Enter Valid Numbers and Space
Amount: Enter Invalid Numbers
Description: Enter Invalid Description</t>
  </si>
  <si>
    <t>Invalid Account Number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</si>
  <si>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</si>
  <si>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t>Username: Active Username
password: Matching Password
Account No: Enter Invalid Numbers
Amount: Enter Valid Numbers
Description: Valid Description</t>
  </si>
  <si>
    <t>System should display "Account does not exist"</t>
  </si>
  <si>
    <t>Verify Amount</t>
  </si>
  <si>
    <t>Amount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</si>
  <si>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Leave Amount Field Empty
8. Enter Valid Description
9. Press on TAB</t>
    </r>
  </si>
  <si>
    <t>Username: Active Username
password: Matching Password
Account No: Valid Account No
Amount: Blank
Description: Valid Description</t>
  </si>
  <si>
    <t>System should display "Amount Field must not be blank"</t>
  </si>
  <si>
    <t>Amount Contains Characters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</si>
  <si>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</si>
  <si>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Numbers and Characters
Description: Valid Description</t>
  </si>
  <si>
    <t>The system did not display any error message</t>
  </si>
  <si>
    <t>Amount Contains Special Characters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</si>
  <si>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</si>
  <si>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Numbers and Special Characters
Description: Valid Description</t>
  </si>
  <si>
    <t>System should display "Special characters are not allowed"</t>
  </si>
  <si>
    <t>Deposit Amount = 0</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</si>
  <si>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</si>
  <si>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Enter Zero
Description: Valid Description</t>
  </si>
  <si>
    <t>System should reject the transaction and display an appropriate error message indicating that deposit amount must be greater than zero.</t>
  </si>
  <si>
    <t>Deposit Negative Amount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</si>
  <si>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</si>
  <si>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Enter Negative No
Description: Valid Description</t>
  </si>
  <si>
    <t>Large Deposit Amount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</si>
  <si>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Click on Submit Button</t>
    </r>
  </si>
  <si>
    <t>Username: Active Username
password: Matching Password
Account No: Enter Valid Numbers
Amount: Enter Invalid Numbers
Description: Enter Valid Description</t>
  </si>
  <si>
    <t>System should process the transaction successfully if the amount is within system limits; otherwise, an appropriate validation/error message should be displayed</t>
  </si>
  <si>
    <t>Verify Description</t>
  </si>
  <si>
    <t>Description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</si>
  <si>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Leave Description Field Empty
9. Press on TAB</t>
    </r>
  </si>
  <si>
    <t>Username: Active Username
password: Matching Password
Account No: Enter Valid Numbers
Amount: Enter Valid Numbers
Description: Blank</t>
  </si>
  <si>
    <t>System should display "Description can not be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</si>
  <si>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Valid Amount
8. Enter Valid Description
9. Click on Reset Button</t>
    </r>
  </si>
  <si>
    <t>Username: Active Username
password: Matching Password
Account No: Enter Valid Numbers
Amount: Enter Valid Numbers
Description: Enter Valid Description</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</si>
  <si>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valid Amount
8. Enter Valid Description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</si>
  <si>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Leave Account No Field Empty
7. Enter 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</si>
  <si>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</si>
  <si>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</si>
  <si>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Invalid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</si>
  <si>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Invalid Account No
7. Enter 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</si>
  <si>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Leave Amount Field Empty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</si>
  <si>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</si>
  <si>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</si>
  <si>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</si>
  <si>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</si>
  <si>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Click on Submit Button</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</si>
  <si>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Leave Description Field Empty
9. Press on TAB</t>
    </r>
  </si>
  <si>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Valid Amount
8. Enter Valid Description
9. Click on Reset Button</t>
    </r>
  </si>
  <si>
    <t>Actual Result in (V2) if needed</t>
  </si>
  <si>
    <t>BE-M01</t>
  </si>
  <si>
    <t>User must be registered as a manager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</si>
  <si>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Numbers in Account number field
7. Press TAB and move to next field</t>
    </r>
  </si>
  <si>
    <t>Username: Active Username
password: Matching Password
 Account Number : Valid Number</t>
  </si>
  <si>
    <t>BE-M02</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</si>
  <si>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Characaters in Account number field
7. Press TAB and move to next field</t>
    </r>
  </si>
  <si>
    <t>Username: Active Username
password: Matching Password
 Account Number : Number and Characters</t>
  </si>
  <si>
    <t>BE-M03</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</si>
  <si>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special characters in Account number field
7. Press TAB and move to next field</t>
    </r>
  </si>
  <si>
    <t>Username: Active Username
password: Matching Password
 Account Number : Number and Special Characters</t>
  </si>
  <si>
    <t>BE-M04</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</si>
  <si>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Leave Account number blank
7. Press TAB and move to next field</t>
    </r>
  </si>
  <si>
    <t>Username: Active Username
password: Matching Password
 Account Number : Blank</t>
  </si>
  <si>
    <t>BE-M05</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</si>
  <si>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space in first character of Account number field
7. Click on Submit button</t>
    </r>
  </si>
  <si>
    <t>Username: Active Username
password: Matching Password
 Account Number : Space and Numbers</t>
  </si>
  <si>
    <t>System displays error message says "This page isn’t working demo.guru99.com is currently unable to handle this request.
HTTP ERROR 500"</t>
  </si>
  <si>
    <t>BE-M06</t>
  </si>
  <si>
    <t>Verify Balance Enquiry</t>
  </si>
  <si>
    <t>Balance can be displayed with exist account number and associated with manager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</si>
  <si>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exist account number associated with manager
7. Click on Submit button</t>
    </r>
  </si>
  <si>
    <t>Username: Active Username
password: Matching Password
 Account Number : Valid Numbers</t>
  </si>
  <si>
    <t>System will display the balance successfully</t>
  </si>
  <si>
    <t>BE-M07</t>
  </si>
  <si>
    <t>Balance cannot be displayed with exist account number and not associated with manager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</si>
  <si>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exist account number not associated with manager
7. Click on submit button</t>
    </r>
  </si>
  <si>
    <t>Username: Active Username
password: Matching Password
 Account Number : Valid Numbers associate customer</t>
  </si>
  <si>
    <t>System displays error message indicating "You are not authorized"</t>
  </si>
  <si>
    <t>BE-M08</t>
  </si>
  <si>
    <t>Balance cannot be displayed with not exist account number</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</si>
  <si>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not exist account number
7. Click on submit button</t>
    </r>
  </si>
  <si>
    <t>Username: Active Username
password: Matching Password
 Account Number : Invalid Numbers</t>
  </si>
  <si>
    <t>System displays error message indicating "Account doesn't exists"</t>
  </si>
  <si>
    <t>BE-M09</t>
  </si>
  <si>
    <r>
      <rPr>
        <sz val="13"/>
        <rFont val="Calibri"/>
      </rPr>
      <t xml:space="preserve">"1. Open Website via
</t>
    </r>
    <r>
      <rPr>
        <u/>
        <sz val="13"/>
        <color rgb="FF1155CC"/>
        <rFont val="Calibri"/>
      </rPr>
      <t xml:space="preserve">https://demo.guru99.com/V2/
</t>
    </r>
    <r>
      <rPr>
        <sz val="13"/>
        <rFont val="Calibri"/>
      </rPr>
      <t>2. Enter active username
3. Enter matching password
4. Click on login button
5. Go to ""Balance Enquiry"" Page
6. Enter Numbers in Account number field
7. Click on Reset button</t>
    </r>
  </si>
  <si>
    <t>BE-C01</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</si>
  <si>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Characaters in Account number field
7. Press TAB and move to next field</t>
    </r>
  </si>
  <si>
    <t>Username: Active Customer ID
password: Matching Password
 Account Number : Number and Characters</t>
  </si>
  <si>
    <t>BE-C02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</si>
  <si>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special characters in Account number field
7. Press TAB and move to next field</t>
    </r>
  </si>
  <si>
    <t>Username: Active Customer ID
password: Matching Password
 Account Number : Number and Special Characters</t>
  </si>
  <si>
    <t>BE-C03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</si>
  <si>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Leave Account number blank
7. Press TAB and move to next field</t>
    </r>
  </si>
  <si>
    <t>Username: Active Customer ID
password: Matching Password
 Account Number : Blank</t>
  </si>
  <si>
    <t>BE-C04</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</si>
  <si>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space in first character of Account number field
7. Click on Submit button</t>
    </r>
  </si>
  <si>
    <t>Username: Active Customer ID
password: Matching Password
 Account Number : Space and Numbers</t>
  </si>
  <si>
    <t>BE-C05</t>
  </si>
  <si>
    <t>Customer can display the balance of his only exist accounts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</si>
  <si>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exist account number associated with customer
7. Click on Submit button</t>
    </r>
  </si>
  <si>
    <t>Username: Active Customer ID
password: Matching Password
 Account Number : Valid Numbers</t>
  </si>
  <si>
    <t>BE-C06</t>
  </si>
  <si>
    <t>Customer cannot display the balance of any account not related with him</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</si>
  <si>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account number not related with customer
7. Click on submit button</t>
    </r>
  </si>
  <si>
    <t>Username: Active Customer ID
password: Matching Password
 Account Number : Invalid Numbers</t>
  </si>
  <si>
    <t>System will displays error message indicating "Account doesn't exist"</t>
  </si>
  <si>
    <t>BE-C07</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</si>
  <si>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""Balance Enquiry"" Page
6. Enter Numbers in Account number field
7. Click on Reset button</t>
    </r>
  </si>
  <si>
    <t>Username: Active Customer ID
password: Matching Password
 Account Number : Valid Number</t>
  </si>
  <si>
    <t>FT-M01</t>
  </si>
  <si>
    <t>Verify Payer Account number</t>
  </si>
  <si>
    <t>User must be registered as a Manager</t>
  </si>
  <si>
    <t>Valid Payer Account number must be Numbers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</si>
  <si>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Payer Account number field
7. Press TAB and move to next field</t>
    </r>
  </si>
  <si>
    <t>Username: Active Username
Password: Matching Password
 Payer Account Number: Numbers</t>
  </si>
  <si>
    <t>System accept the Payer Account number field</t>
  </si>
  <si>
    <t>FT-M02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</si>
  <si>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Payer Account number field
7. Press TAB and move to next field</t>
    </r>
  </si>
  <si>
    <t>Username: Active Username
Password: Matching Password
 Payer Account Number: Numbers and Characters</t>
  </si>
  <si>
    <t>FT-M03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</si>
  <si>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Payer Account number field
7. Press TAB and move to next field</t>
    </r>
  </si>
  <si>
    <t>Username: Active Username
Password: Matching Password
 Payer Account Number: Numbers and Special Characters</t>
  </si>
  <si>
    <t>FT-M04</t>
  </si>
  <si>
    <t>Payer Account number cannot be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</si>
  <si>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Payer Account number blank
7. Press TAB and move to next field</t>
    </r>
  </si>
  <si>
    <t>Username: Active Username
Password: Matching Password
Payer Account Number: Blank</t>
  </si>
  <si>
    <t>System displays error message indicating "Payer Account number is required"</t>
  </si>
  <si>
    <t>FT-M05</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</si>
  <si>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Payer Account number field
7. Press TAB and move to next field</t>
    </r>
  </si>
  <si>
    <t>Username: Active Username
Password: Matching Password
 Payer Account Number: Space and Numbers</t>
  </si>
  <si>
    <t>FT-M06</t>
  </si>
  <si>
    <t>Verify Payee Account number</t>
  </si>
  <si>
    <t>Valid Payee Account number must be Numbers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</si>
  <si>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Payee Account number field
7. Press TAB and move to next field</t>
    </r>
  </si>
  <si>
    <t>Username: Active Username
Password: Matching Password
 Payee Account Number: Numbers</t>
  </si>
  <si>
    <t>System accept the Payee Account number field</t>
  </si>
  <si>
    <t>FT-M07</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</si>
  <si>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Payee Account number field
7. Press TAB and move to next field</t>
    </r>
  </si>
  <si>
    <t>Username: Active Username
Password: Matching Password
 Payee Account Number: Numbers and Characters</t>
  </si>
  <si>
    <t>FT-M08</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</si>
  <si>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Payee Account number field
7. Press TAB and move to next field</t>
    </r>
  </si>
  <si>
    <t>Username: Active Username
Password: Matching Password
 Payee Account Number: Numbers and Special Characters</t>
  </si>
  <si>
    <t>FT-M09</t>
  </si>
  <si>
    <t>Payee Account number cannot be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</si>
  <si>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Payee Account number blank
7. Press TAB and move to next field</t>
    </r>
  </si>
  <si>
    <t>Username: Active Username
Password: Matching Password
 Payee Account Number: Blank</t>
  </si>
  <si>
    <t>System displays error message indicating "Payee Account number is required"</t>
  </si>
  <si>
    <t>FT-M10</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</si>
  <si>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Payee Account number field
7. Press TAB and move to next field</t>
    </r>
  </si>
  <si>
    <t>Username: Active Username
Password: Matching Password
 Payee Account Number: Space and Numbers</t>
  </si>
  <si>
    <t>FT-M11</t>
  </si>
  <si>
    <t>Valid Amount must be Numbers</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</si>
  <si>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Amount field
7. Press TAB and move to next field</t>
    </r>
  </si>
  <si>
    <t>Username: Active Username
Password: Matching Password
 Amount: Numbers</t>
  </si>
  <si>
    <t>System accept the Amount field</t>
  </si>
  <si>
    <t>FT-M12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</si>
  <si>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Amount field
7. Press TAB and move to next field</t>
    </r>
  </si>
  <si>
    <t>Username: Active Username
Password: Matching Password
 Amount: Numbers and Characters</t>
  </si>
  <si>
    <t>FT-M13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</si>
  <si>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Amount field
7. Press TAB and move to next field</t>
    </r>
  </si>
  <si>
    <t>Username: Active Username
Password: Matching Password
 Amount: Numbers and Special Characters</t>
  </si>
  <si>
    <t>FT-M14</t>
  </si>
  <si>
    <t>Amount cannot be blank</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</si>
  <si>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Amount blank
7. Press TAB and move to next field</t>
    </r>
  </si>
  <si>
    <t>Username: Active Username
Password: Matching Password
 Amount: Blank</t>
  </si>
  <si>
    <t>System displays error message indicating "Amount is required"</t>
  </si>
  <si>
    <t>FT-M15</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</si>
  <si>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Amount field
7. Press TAB and move to next field</t>
    </r>
  </si>
  <si>
    <t>Username: Active Username
Password: Matching Password
 Amount: Space and Numbers</t>
  </si>
  <si>
    <t>FT-M16</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</si>
  <si>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Description Field Empty
7. Press TAB and move to next field</t>
    </r>
  </si>
  <si>
    <t>Username: Active Username
Password: Matching Password
 Description: Blank</t>
  </si>
  <si>
    <t>FT-M17</t>
  </si>
  <si>
    <t>Verify Fund Transfer</t>
  </si>
  <si>
    <t>Funds can be transferred between exist payer account number associated with manager and different exist payee account number with sufficient balance in payer account balance</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</si>
  <si>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manager
7. Enter exist payee account number different from payer account number
8. Enter sufficient amount
9. Click on Submit button</t>
    </r>
  </si>
  <si>
    <t>Username: Active Username
Password: Matching Password
Payer account number: Valid Numbers 
Payee account number: Valid Numbers
Amount: Sufficient Amount
Description: Characters</t>
  </si>
  <si>
    <t>System will transfer the funds successfully and payer account balance will decrease with the same amount of the increment of payee account number</t>
  </si>
  <si>
    <t>FT-M18</t>
  </si>
  <si>
    <t>Funds cannot be transferred between exist payer account number associated with manager and not exist payee account number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</si>
  <si>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manager
7. Enter not exist payee account number
8. Enter sufficient amount
9. Click on Submit button</t>
    </r>
  </si>
  <si>
    <t>Username: Active Username
Password: Matching Password
Payer account number: Valid Numbers
Payee account number: Invalid Numbers
Amount: Sufficient Amount
Description: Characters</t>
  </si>
  <si>
    <t>System will display error message indicating "No details found for this accounts !!!"</t>
  </si>
  <si>
    <t>FT-M19</t>
  </si>
  <si>
    <t>Funds cannot be transferred between not exist payer account number and exist payee account number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</si>
  <si>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not exist payer account number
7. Enter exist payee account number
8. Enter amount
9. Click on Submit button</t>
    </r>
  </si>
  <si>
    <t>Username: Active Username
Password: Matching Password
Payer account number: Invalid Numbers
Payee account number: Valid Numbers
Amount: Sufficient Amount
Description: Characters</t>
  </si>
  <si>
    <t>FT-M20</t>
  </si>
  <si>
    <t>Funds cannot be transferred between exist payer account not associated with manager and different exist payee account number with sufficient amount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</si>
  <si>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not associated with manager
7. Enter not exist payee account number
8. Enter sufficient amount
9. Click on Submit button</t>
    </r>
  </si>
  <si>
    <t>Username: Active Username
Password: Matching Password
Payer account number: Invalid Numbers
Payee account number: Enter Same Value
Amount: Sufficient Amount
Description: Characters</t>
  </si>
  <si>
    <t>FT-M21</t>
  </si>
  <si>
    <t>Funds cannot be transferred between exist payer account number and the same exist payee account number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</si>
  <si>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7. Enter exist payee account number to be the same exist payer account number
8. Enter amount
9. Click on Submit button</t>
    </r>
  </si>
  <si>
    <t>Username: Active Username
Password: Matching Password
Payer account number: Valid Numbers
Payee account number: Enter Same Value
Amount: Sufficient Amount
Description: Characters</t>
  </si>
  <si>
    <t>System will display error message indicating "Accounts cannot be the same"</t>
  </si>
  <si>
    <t>The system accepts the operation and did not display any error message</t>
  </si>
  <si>
    <t>FT-M22</t>
  </si>
  <si>
    <t>Funds can be transferred between exist payer account number associated with manager and different exist payee account number with not sufficient amount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</si>
  <si>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manager
7. Enter exist payee account number
8. Enter not sufficient amount
9. Click on Submit button</t>
    </r>
  </si>
  <si>
    <t>Username: Active Username
Password: Matching Password
Payer account number: Valid Numbers
Payee account number: Valid Numbers
Amount:  Not Sufficient Amount
Description: Characters</t>
  </si>
  <si>
    <t>System will display error message indicating "You cant Transfer your account balance is low!!!"</t>
  </si>
  <si>
    <t>FT-M23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</si>
  <si>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manager
7. Enter exist payee account number
8. Enter sufficient amount
9. Click on Reset button</t>
    </r>
  </si>
  <si>
    <t>Username: Active Username
Password: Matching Password
Payer account number: Valid Numbers
Payee account number: Valid Numbers
Amount: Sufficient Amount
Description: Characters</t>
  </si>
  <si>
    <t>FT-C01</t>
  </si>
  <si>
    <t>User must be registered as a Customer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</si>
  <si>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Payer Account number field
7. Press TAB and move to next field</t>
    </r>
  </si>
  <si>
    <t>FT-C02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</si>
  <si>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Payer Account number field
7. Press TAB and move to next field</t>
    </r>
  </si>
  <si>
    <t>FT-C03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</si>
  <si>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Payer Account number field
7. Press TAB and move to next field</t>
    </r>
  </si>
  <si>
    <t>FT-C04</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</si>
  <si>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Payer Account number blank
7. Press TAB and move to next field</t>
    </r>
  </si>
  <si>
    <t>FT-C05</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</si>
  <si>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Payer Account number field
7. Press TAB and move to next field</t>
    </r>
  </si>
  <si>
    <t>FT-C06</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</si>
  <si>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Payee Account number field
7. Press TAB and move to next field</t>
    </r>
  </si>
  <si>
    <t>FT-C07</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</si>
  <si>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Payee Account number field
7. Press TAB and move to next field</t>
    </r>
  </si>
  <si>
    <t>FT-C08</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</si>
  <si>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Payee Account number field
7. Press TAB and move to next field</t>
    </r>
  </si>
  <si>
    <t>FT-C09</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</si>
  <si>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Payee Account number blank
7. Press TAB and move to next field</t>
    </r>
  </si>
  <si>
    <t>FT-C10</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</si>
  <si>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Payee Account number field
7. Press TAB and move to next field</t>
    </r>
  </si>
  <si>
    <t>FT-C11</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</si>
  <si>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Numbers in Amount field
7. Press TAB and move to next field</t>
    </r>
  </si>
  <si>
    <t>FT-C12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</si>
  <si>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Characaters in Amount field
7. Press TAB and move to next field</t>
    </r>
  </si>
  <si>
    <t>FT-C13</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</si>
  <si>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special characters in Amount field
7. Press TAB and move to next field</t>
    </r>
  </si>
  <si>
    <t>FT-C14</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</si>
  <si>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Amount blank
7. Press TAB and move to next field</t>
    </r>
  </si>
  <si>
    <t>FT-C15</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</si>
  <si>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space in first character of Amount field
7. Press TAB and move to next field</t>
    </r>
  </si>
  <si>
    <t>FT-C16</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</si>
  <si>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Leave Description Field Empty
7. Press TAB and move to next field</t>
    </r>
  </si>
  <si>
    <t>FT-C17</t>
  </si>
  <si>
    <t>Funds can be transferred between exist payer account number related with customer and different exist payee account number with sufficient balance in payer account balance</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</si>
  <si>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customer
7. Enter exist payee account number different from payer account number
8. Enter sufficient amount
9. Click on Submit button</t>
    </r>
  </si>
  <si>
    <t>The system did not display any details regarding the fund transfer</t>
  </si>
  <si>
    <t>FT-C18</t>
  </si>
  <si>
    <t>Funds cannot be transferred between exist payer account number related with customer and not exist payee account number</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</si>
  <si>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customer
7. Enter not exist payee account number
8. Enter sufficient amount
9. Click on Submit button</t>
    </r>
  </si>
  <si>
    <t>FT-C19</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</si>
  <si>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not exist payer account number
7. Enter exist payee account number
8. Enter amount
9. Click on Submit button</t>
    </r>
  </si>
  <si>
    <t>FT-C20</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</si>
  <si>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not associated with manager
7. Enter not exist payee account number
8. Enter sufficient amount
9. Click on Submit button</t>
    </r>
  </si>
  <si>
    <t>The system accepts the transaction and displays a message about the fund transfer</t>
  </si>
  <si>
    <t>FT-C21</t>
  </si>
  <si>
    <t>Funds cannot be transferred between exist payer account related with customer and different exist payee account number with not sufficient amount</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</si>
  <si>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</si>
  <si>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"the fund transfer is insufficient amount"</t>
  </si>
  <si>
    <t>FT-C22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</si>
  <si>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"Fund Transfer" Page
6. Enter exist payer account number associated with manager
7. Enter exist payee account number
8. Enter sufficient amount
9. Click on Reset button</t>
    </r>
  </si>
  <si>
    <t>Verify Manager Logout</t>
  </si>
  <si>
    <t>Manager logged in successfully</t>
  </si>
  <si>
    <t>Verify Manager can logout successfully</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</si>
  <si>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t>
    </r>
  </si>
  <si>
    <t>Manager should be logged out successfully and redirected to Login Page</t>
  </si>
  <si>
    <t>Verify Browser Back Button after Manager Logout</t>
  </si>
  <si>
    <t>Verify Manager cannot access secured pages after logout using browser back button</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</si>
  <si>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
6. Click Browser Back Button</t>
    </r>
  </si>
  <si>
    <t>Manager should not access secured pages and should be redirected to Login Page</t>
  </si>
  <si>
    <t>Verify Direct URL Access after Manager Logout</t>
  </si>
  <si>
    <t>Verify Manager cannot access dashboard using direct URL after logout</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</si>
  <si>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Copy Manager Dashboard URL
6. Click Logout button
7. Paste URL in browser</t>
    </r>
  </si>
  <si>
    <t>Access should be denied and user redirected to Login Page</t>
  </si>
  <si>
    <t>Verify Page Refresh after Manager Logout</t>
  </si>
  <si>
    <t>Verify session termination after logout and page refresh</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</si>
  <si>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
3. Refresh browser</t>
    </r>
  </si>
  <si>
    <t>Manager should remain logged out and not regain access to the application</t>
  </si>
  <si>
    <t>Verify Customer Logout</t>
  </si>
  <si>
    <t>Customer logged in successfully</t>
  </si>
  <si>
    <t>Verify Customer can logout successfully</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</si>
  <si>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t>
    </r>
  </si>
  <si>
    <t>Customer should be logged out successfully and redirected to Login Page</t>
  </si>
  <si>
    <t>Verify Browser Back Button after Customer Logout</t>
  </si>
  <si>
    <t>Verify Customer cannot access secured pages after logout using browser back button</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</si>
  <si>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
6. Click Browser Back Button</t>
    </r>
  </si>
  <si>
    <t>Customer should not access secured pages and should be redirected to Login Page</t>
  </si>
  <si>
    <t>Verify Direct URL Access after Customer Logout</t>
  </si>
  <si>
    <t>Verify Customer cannot access dashboard using direct URL after logout</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</si>
  <si>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Copy Manager Dashboard URL
6. Click Logout button
7. Paste URL in browser</t>
    </r>
  </si>
  <si>
    <t>Verify Page Refresh after Customer Logout</t>
  </si>
  <si>
    <r>
      <rPr>
        <sz val="13"/>
        <rFont val="Calibri"/>
      </rPr>
      <t xml:space="preserve">1. Open Website via
</t>
    </r>
    <r>
      <rPr>
        <u/>
        <sz val="13"/>
        <color rgb="FF1155CC"/>
        <rFont val="Calibri"/>
      </rPr>
      <t>https://demo.guru99.com/V1/</t>
    </r>
    <r>
      <rPr>
        <sz val="13"/>
        <rFont val="Calibri"/>
      </rPr>
      <t xml:space="preserve">
2. Enter active username
3. Enter matching password
4. Click on login button
5. Click Logout button
3. Refresh browser</t>
    </r>
  </si>
  <si>
    <t>Customer should remain logged out and not regain access to the application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</si>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</sst>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10"/>
      <name val="Arial"/>
    </font>
    <font>
      <sz val="11"/>
      <color rgb="FF000000"/>
      <name val="Calibri"/>
    </font>
    <font>
      <b/>
      <sz val="18"/>
      <color rgb="FFFFFFFF"/>
      <name val="Calibri"/>
    </font>
    <font>
      <b/>
      <sz val="18"/>
      <color theme="1"/>
      <name val="Calibri"/>
    </font>
    <font>
      <sz val="15"/>
      <color rgb="FF000000"/>
      <name val="Calibri"/>
    </font>
    <font>
      <sz val="10"/>
      <color theme="1"/>
      <name val="Arial"/>
      <scheme val="minor"/>
    </font>
    <font>
      <b/>
      <sz val="14"/>
      <color theme="1"/>
      <name val="Calibri"/>
    </font>
    <font>
      <sz val="13"/>
      <color rgb="FF000000"/>
      <name val="Calibri"/>
    </font>
    <font>
      <u/>
      <sz val="13"/>
      <color rgb="FF000000"/>
      <name val="Calibri"/>
    </font>
    <font>
      <sz val="13"/>
      <color theme="1"/>
      <name val="Calibri"/>
    </font>
    <font>
      <b/>
      <sz val="10"/>
      <color theme="1"/>
      <name val="Arial"/>
      <scheme val="minor"/>
    </font>
    <font>
      <b/>
      <sz val="14"/>
      <color rgb="FF000000"/>
      <name val="Calibri"/>
    </font>
    <font>
      <sz val="14"/>
      <color theme="1"/>
      <name val="Calibri"/>
    </font>
    <font>
      <u/>
      <sz val="13"/>
      <color rgb="FF0000FF"/>
      <name val="Calibri"/>
    </font>
    <font>
      <sz val="13"/>
      <color theme="1"/>
      <name val="Arial"/>
    </font>
    <font>
      <sz val="13"/>
      <color theme="1"/>
      <name val="Arial"/>
      <scheme val="minor"/>
    </font>
    <font>
      <sz val="14"/>
      <color theme="1"/>
      <name val="Arial"/>
      <scheme val="minor"/>
    </font>
    <font>
      <u/>
      <sz val="13"/>
      <color rgb="FF1155CC"/>
      <name val="Calibri"/>
    </font>
    <font>
      <sz val="13"/>
      <name val="Calibri"/>
    </font>
    <font>
      <b/>
      <sz val="26"/>
      <color theme="0"/>
      <name val="Arial"/>
      <family val="2"/>
      <scheme val="major"/>
    </font>
    <font>
      <b/>
      <sz val="18"/>
      <color theme="1"/>
      <name val="Calibri"/>
      <family val="2"/>
    </font>
  </fonts>
  <fills count="7">
    <fill>
      <patternFill patternType="none"/>
    </fill>
    <fill>
      <patternFill patternType="gray125"/>
    </fill>
    <fill>
      <patternFill patternType="solid">
        <fgColor rgb="FFE7E6E6"/>
        <bgColor rgb="FFE7E6E6"/>
      </patternFill>
    </fill>
    <fill>
      <patternFill patternType="solid">
        <fgColor rgb="FFCCCCCC"/>
        <bgColor rgb="FFCCCCCC"/>
      </patternFill>
    </fill>
    <fill>
      <patternFill patternType="solid">
        <fgColor theme="6"/>
        <bgColor rgb="FFD9EAD3"/>
      </patternFill>
    </fill>
    <fill>
      <patternFill patternType="solid">
        <fgColor theme="7" tint="-0.499984740745262"/>
        <bgColor rgb="FF1F4E78"/>
      </patternFill>
    </fill>
    <fill>
      <patternFill patternType="solid">
        <fgColor theme="7" tint="-0.499984740745262"/>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5" fillId="0" borderId="8" xfId="0" applyFont="1" applyBorder="1" applyAlignment="1">
      <alignment horizontal="center" vertical="center" wrapText="1"/>
    </xf>
    <xf numFmtId="0" fontId="6" fillId="0" borderId="0" xfId="0" applyFont="1" applyAlignment="1">
      <alignment horizontal="center" vertical="center" wrapText="1"/>
    </xf>
    <xf numFmtId="0" fontId="7" fillId="2" borderId="8" xfId="0" applyFont="1" applyFill="1" applyBorder="1" applyAlignment="1">
      <alignment horizontal="center" vertical="center" wrapText="1"/>
    </xf>
    <xf numFmtId="0" fontId="7" fillId="0" borderId="0" xfId="0" applyFont="1" applyAlignment="1">
      <alignment horizontal="center" vertical="center" wrapText="1"/>
    </xf>
    <xf numFmtId="0" fontId="8" fillId="0" borderId="8"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2" borderId="8" xfId="0" applyFont="1" applyFill="1" applyBorder="1" applyAlignment="1">
      <alignment horizontal="center" vertical="center" wrapText="1"/>
    </xf>
    <xf numFmtId="0" fontId="10" fillId="0" borderId="0" xfId="0" applyFont="1"/>
    <xf numFmtId="0" fontId="13" fillId="0" borderId="0" xfId="0" applyFont="1" applyAlignment="1">
      <alignment horizontal="center" vertical="center" wrapText="1"/>
    </xf>
    <xf numFmtId="0" fontId="14" fillId="0" borderId="8"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7" fillId="3" borderId="0" xfId="0" applyFont="1" applyFill="1" applyAlignment="1">
      <alignment horizontal="center" vertical="center" wrapText="1"/>
    </xf>
    <xf numFmtId="0" fontId="21" fillId="4"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1" fillId="6" borderId="2" xfId="0" applyFont="1" applyFill="1" applyBorder="1"/>
    <xf numFmtId="0" fontId="2" fillId="0" borderId="3" xfId="0" applyFont="1" applyBorder="1" applyAlignment="1">
      <alignment horizontal="center" vertical="center" wrapText="1"/>
    </xf>
    <xf numFmtId="0" fontId="1" fillId="0" borderId="4" xfId="0" applyFont="1" applyBorder="1"/>
    <xf numFmtId="0" fontId="1" fillId="0" borderId="5" xfId="0" applyFont="1" applyBorder="1"/>
    <xf numFmtId="0" fontId="1" fillId="0" borderId="6" xfId="0" applyFont="1" applyBorder="1"/>
    <xf numFmtId="0" fontId="0" fillId="0" borderId="0" xfId="0"/>
    <xf numFmtId="0" fontId="1" fillId="0" borderId="7" xfId="0" applyFont="1" applyBorder="1"/>
    <xf numFmtId="0" fontId="1" fillId="0" borderId="9" xfId="0" applyFont="1" applyBorder="1"/>
    <xf numFmtId="0" fontId="1" fillId="0" borderId="10" xfId="0" applyFont="1" applyBorder="1"/>
    <xf numFmtId="0" fontId="1" fillId="0" borderId="11" xfId="0" applyFont="1" applyBorder="1"/>
    <xf numFmtId="0" fontId="6" fillId="0" borderId="3" xfId="0" applyFont="1" applyBorder="1" applyAlignment="1">
      <alignment horizontal="center" vertical="center" wrapText="1"/>
    </xf>
    <xf numFmtId="0" fontId="8" fillId="0" borderId="12" xfId="0" applyFont="1" applyBorder="1" applyAlignment="1">
      <alignment horizontal="center" vertical="center" wrapText="1"/>
    </xf>
    <xf numFmtId="0" fontId="1" fillId="0" borderId="13" xfId="0" applyFont="1" applyBorder="1"/>
    <xf numFmtId="0" fontId="1" fillId="0" borderId="14" xfId="0" applyFont="1" applyBorder="1"/>
    <xf numFmtId="0" fontId="10"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259080</xdr:colOff>
      <xdr:row>13</xdr:row>
      <xdr:rowOff>15240</xdr:rowOff>
    </xdr:from>
    <xdr:ext cx="5196840" cy="1760220"/>
    <xdr:pic>
      <xdr:nvPicPr>
        <xdr:cNvPr id="3" name="image1.png" title="صورة">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362700" y="3855720"/>
          <a:ext cx="5196840" cy="1760220"/>
        </a:xfrm>
        <a:prstGeom prst="rect">
          <a:avLst/>
        </a:prstGeom>
        <a:noFill/>
      </xdr:spPr>
    </xdr:pic>
    <xdr:clientData fLocksWithSheet="0"/>
  </xdr:oneCellAnchor>
  <xdr:twoCellAnchor editAs="oneCell">
    <xdr:from>
      <xdr:col>4</xdr:col>
      <xdr:colOff>0</xdr:colOff>
      <xdr:row>0</xdr:row>
      <xdr:rowOff>266700</xdr:rowOff>
    </xdr:from>
    <xdr:to>
      <xdr:col>9</xdr:col>
      <xdr:colOff>8071</xdr:colOff>
      <xdr:row>12</xdr:row>
      <xdr:rowOff>38100</xdr:rowOff>
    </xdr:to>
    <xdr:pic>
      <xdr:nvPicPr>
        <xdr:cNvPr id="6" name="Picture 5">
          <a:extLst>
            <a:ext uri="{FF2B5EF4-FFF2-40B4-BE49-F238E27FC236}">
              <a16:creationId xmlns:a16="http://schemas.microsoft.com/office/drawing/2014/main" id="{A36D84BE-A259-2471-FE5D-20A1FCE8C527}"/>
            </a:ext>
          </a:extLst>
        </xdr:cNvPr>
        <xdr:cNvPicPr>
          <a:picLocks noChangeAspect="1"/>
        </xdr:cNvPicPr>
      </xdr:nvPicPr>
      <xdr:blipFill>
        <a:blip xmlns:r="http://schemas.openxmlformats.org/officeDocument/2006/relationships" r:embed="rId2"/>
        <a:stretch>
          <a:fillRect/>
        </a:stretch>
      </xdr:blipFill>
      <xdr:spPr>
        <a:xfrm>
          <a:off x="6370320" y="266700"/>
          <a:ext cx="5204911" cy="336042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guru99.com/" TargetMode="External"/><Relationship Id="rId18" Type="http://schemas.openxmlformats.org/officeDocument/2006/relationships/hyperlink" Target="https://www.guru99.com/" TargetMode="External"/><Relationship Id="rId26" Type="http://schemas.openxmlformats.org/officeDocument/2006/relationships/hyperlink" Target="https://www.guru99.com/" TargetMode="External"/><Relationship Id="rId39" Type="http://schemas.openxmlformats.org/officeDocument/2006/relationships/hyperlink" Target="https://www.guru99.com/" TargetMode="External"/><Relationship Id="rId21" Type="http://schemas.openxmlformats.org/officeDocument/2006/relationships/hyperlink" Target="https://www.guru99.com/" TargetMode="External"/><Relationship Id="rId34" Type="http://schemas.openxmlformats.org/officeDocument/2006/relationships/hyperlink" Target="https://www.guru99.com/" TargetMode="External"/><Relationship Id="rId42" Type="http://schemas.openxmlformats.org/officeDocument/2006/relationships/hyperlink" Target="https://www.guru99.com/" TargetMode="External"/><Relationship Id="rId47" Type="http://schemas.openxmlformats.org/officeDocument/2006/relationships/hyperlink" Target="https://www.guru99.com/" TargetMode="External"/><Relationship Id="rId50" Type="http://schemas.openxmlformats.org/officeDocument/2006/relationships/hyperlink" Target="https://www.guru99.com/" TargetMode="External"/><Relationship Id="rId55" Type="http://schemas.openxmlformats.org/officeDocument/2006/relationships/hyperlink" Target="https://www.guru99.com/" TargetMode="External"/><Relationship Id="rId7" Type="http://schemas.openxmlformats.org/officeDocument/2006/relationships/hyperlink" Target="https://www.guru99.com/" TargetMode="External"/><Relationship Id="rId2" Type="http://schemas.openxmlformats.org/officeDocument/2006/relationships/hyperlink" Target="https://www.guru99.com/" TargetMode="External"/><Relationship Id="rId16" Type="http://schemas.openxmlformats.org/officeDocument/2006/relationships/hyperlink" Target="https://www.guru99.com/" TargetMode="External"/><Relationship Id="rId29" Type="http://schemas.openxmlformats.org/officeDocument/2006/relationships/hyperlink" Target="https://www.guru99.com/" TargetMode="External"/><Relationship Id="rId11" Type="http://schemas.openxmlformats.org/officeDocument/2006/relationships/hyperlink" Target="https://www.guru99.com/" TargetMode="External"/><Relationship Id="rId24" Type="http://schemas.openxmlformats.org/officeDocument/2006/relationships/hyperlink" Target="https://www.guru99.com/" TargetMode="External"/><Relationship Id="rId32" Type="http://schemas.openxmlformats.org/officeDocument/2006/relationships/hyperlink" Target="https://www.guru99.com/" TargetMode="External"/><Relationship Id="rId37" Type="http://schemas.openxmlformats.org/officeDocument/2006/relationships/hyperlink" Target="https://www.guru99.com/" TargetMode="External"/><Relationship Id="rId40" Type="http://schemas.openxmlformats.org/officeDocument/2006/relationships/hyperlink" Target="https://www.guru99.com/" TargetMode="External"/><Relationship Id="rId45" Type="http://schemas.openxmlformats.org/officeDocument/2006/relationships/hyperlink" Target="https://www.guru99.com/" TargetMode="External"/><Relationship Id="rId53" Type="http://schemas.openxmlformats.org/officeDocument/2006/relationships/hyperlink" Target="https://www.guru99.com/" TargetMode="External"/><Relationship Id="rId58" Type="http://schemas.openxmlformats.org/officeDocument/2006/relationships/hyperlink" Target="https://www.guru99.com/" TargetMode="External"/><Relationship Id="rId5" Type="http://schemas.openxmlformats.org/officeDocument/2006/relationships/hyperlink" Target="https://www.guru99.com/" TargetMode="External"/><Relationship Id="rId19"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14" Type="http://schemas.openxmlformats.org/officeDocument/2006/relationships/hyperlink" Target="https://www.guru99.com/" TargetMode="External"/><Relationship Id="rId22" Type="http://schemas.openxmlformats.org/officeDocument/2006/relationships/hyperlink" Target="https://www.guru99.com/" TargetMode="External"/><Relationship Id="rId27" Type="http://schemas.openxmlformats.org/officeDocument/2006/relationships/hyperlink" Target="https://www.guru99.com/" TargetMode="External"/><Relationship Id="rId30" Type="http://schemas.openxmlformats.org/officeDocument/2006/relationships/hyperlink" Target="https://www.guru99.com/" TargetMode="External"/><Relationship Id="rId35" Type="http://schemas.openxmlformats.org/officeDocument/2006/relationships/hyperlink" Target="https://www.guru99.com/" TargetMode="External"/><Relationship Id="rId43" Type="http://schemas.openxmlformats.org/officeDocument/2006/relationships/hyperlink" Target="https://www.guru99.com/" TargetMode="External"/><Relationship Id="rId48" Type="http://schemas.openxmlformats.org/officeDocument/2006/relationships/hyperlink" Target="https://www.guru99.com/" TargetMode="External"/><Relationship Id="rId56" Type="http://schemas.openxmlformats.org/officeDocument/2006/relationships/hyperlink" Target="https://www.guru99.com/" TargetMode="External"/><Relationship Id="rId8" Type="http://schemas.openxmlformats.org/officeDocument/2006/relationships/hyperlink" Target="https://www.guru99.com/" TargetMode="External"/><Relationship Id="rId51" Type="http://schemas.openxmlformats.org/officeDocument/2006/relationships/hyperlink" Target="https://www.guru99.com/" TargetMode="External"/><Relationship Id="rId3" Type="http://schemas.openxmlformats.org/officeDocument/2006/relationships/hyperlink" Target="https://www.guru99.com/" TargetMode="External"/><Relationship Id="rId12" Type="http://schemas.openxmlformats.org/officeDocument/2006/relationships/hyperlink" Target="https://www.guru99.com/" TargetMode="External"/><Relationship Id="rId17" Type="http://schemas.openxmlformats.org/officeDocument/2006/relationships/hyperlink" Target="https://www.guru99.com/" TargetMode="External"/><Relationship Id="rId25" Type="http://schemas.openxmlformats.org/officeDocument/2006/relationships/hyperlink" Target="https://www.guru99.com/" TargetMode="External"/><Relationship Id="rId33" Type="http://schemas.openxmlformats.org/officeDocument/2006/relationships/hyperlink" Target="https://www.guru99.com/" TargetMode="External"/><Relationship Id="rId38" Type="http://schemas.openxmlformats.org/officeDocument/2006/relationships/hyperlink" Target="https://www.guru99.com/" TargetMode="External"/><Relationship Id="rId46" Type="http://schemas.openxmlformats.org/officeDocument/2006/relationships/hyperlink" Target="https://www.guru99.com/" TargetMode="External"/><Relationship Id="rId59" Type="http://schemas.openxmlformats.org/officeDocument/2006/relationships/hyperlink" Target="https://www.guru99.com/" TargetMode="External"/><Relationship Id="rId20" Type="http://schemas.openxmlformats.org/officeDocument/2006/relationships/hyperlink" Target="https://www.guru99.com/" TargetMode="External"/><Relationship Id="rId41" Type="http://schemas.openxmlformats.org/officeDocument/2006/relationships/hyperlink" Target="https://www.guru99.com/" TargetMode="External"/><Relationship Id="rId54"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15" Type="http://schemas.openxmlformats.org/officeDocument/2006/relationships/hyperlink" Target="https://www.guru99.com/" TargetMode="External"/><Relationship Id="rId23" Type="http://schemas.openxmlformats.org/officeDocument/2006/relationships/hyperlink" Target="https://www.guru99.com/" TargetMode="External"/><Relationship Id="rId28" Type="http://schemas.openxmlformats.org/officeDocument/2006/relationships/hyperlink" Target="https://www.guru99.com/" TargetMode="External"/><Relationship Id="rId36" Type="http://schemas.openxmlformats.org/officeDocument/2006/relationships/hyperlink" Target="https://www.guru99.com/" TargetMode="External"/><Relationship Id="rId49" Type="http://schemas.openxmlformats.org/officeDocument/2006/relationships/hyperlink" Target="https://www.guru99.com/" TargetMode="External"/><Relationship Id="rId57" Type="http://schemas.openxmlformats.org/officeDocument/2006/relationships/hyperlink" Target="https://www.guru99.com/" TargetMode="External"/><Relationship Id="rId10" Type="http://schemas.openxmlformats.org/officeDocument/2006/relationships/hyperlink" Target="https://www.guru99.com/" TargetMode="External"/><Relationship Id="rId31" Type="http://schemas.openxmlformats.org/officeDocument/2006/relationships/hyperlink" Target="https://www.guru99.com/" TargetMode="External"/><Relationship Id="rId44" Type="http://schemas.openxmlformats.org/officeDocument/2006/relationships/hyperlink" Target="https://www.guru99.com/" TargetMode="External"/><Relationship Id="rId52" Type="http://schemas.openxmlformats.org/officeDocument/2006/relationships/hyperlink" Target="https://www.guru99.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uru99.com/" TargetMode="External"/><Relationship Id="rId18" Type="http://schemas.openxmlformats.org/officeDocument/2006/relationships/hyperlink" Target="https://www.guru99.com/" TargetMode="External"/><Relationship Id="rId26" Type="http://schemas.openxmlformats.org/officeDocument/2006/relationships/hyperlink" Target="https://www.guru99.com/" TargetMode="External"/><Relationship Id="rId39" Type="http://schemas.openxmlformats.org/officeDocument/2006/relationships/hyperlink" Target="https://www.guru99.com/" TargetMode="External"/><Relationship Id="rId21" Type="http://schemas.openxmlformats.org/officeDocument/2006/relationships/hyperlink" Target="https://www.guru99.com/" TargetMode="External"/><Relationship Id="rId34" Type="http://schemas.openxmlformats.org/officeDocument/2006/relationships/hyperlink" Target="https://www.guru99.com/" TargetMode="External"/><Relationship Id="rId42" Type="http://schemas.openxmlformats.org/officeDocument/2006/relationships/hyperlink" Target="https://www.guru99.com/" TargetMode="External"/><Relationship Id="rId47" Type="http://schemas.openxmlformats.org/officeDocument/2006/relationships/hyperlink" Target="https://www.guru99.com/" TargetMode="External"/><Relationship Id="rId50" Type="http://schemas.openxmlformats.org/officeDocument/2006/relationships/hyperlink" Target="https://www.guru99.com/" TargetMode="External"/><Relationship Id="rId55" Type="http://schemas.openxmlformats.org/officeDocument/2006/relationships/hyperlink" Target="https://www.guru99.com/" TargetMode="External"/><Relationship Id="rId7" Type="http://schemas.openxmlformats.org/officeDocument/2006/relationships/hyperlink" Target="https://www.guru99.com/" TargetMode="External"/><Relationship Id="rId2" Type="http://schemas.openxmlformats.org/officeDocument/2006/relationships/hyperlink" Target="https://www.guru99.com/" TargetMode="External"/><Relationship Id="rId16" Type="http://schemas.openxmlformats.org/officeDocument/2006/relationships/hyperlink" Target="https://www.guru99.com/" TargetMode="External"/><Relationship Id="rId29" Type="http://schemas.openxmlformats.org/officeDocument/2006/relationships/hyperlink" Target="https://www.guru99.com/" TargetMode="External"/><Relationship Id="rId11" Type="http://schemas.openxmlformats.org/officeDocument/2006/relationships/hyperlink" Target="https://www.guru99.com/" TargetMode="External"/><Relationship Id="rId24" Type="http://schemas.openxmlformats.org/officeDocument/2006/relationships/hyperlink" Target="https://www.guru99.com/" TargetMode="External"/><Relationship Id="rId32" Type="http://schemas.openxmlformats.org/officeDocument/2006/relationships/hyperlink" Target="https://www.guru99.com/" TargetMode="External"/><Relationship Id="rId37" Type="http://schemas.openxmlformats.org/officeDocument/2006/relationships/hyperlink" Target="https://www.guru99.com/" TargetMode="External"/><Relationship Id="rId40" Type="http://schemas.openxmlformats.org/officeDocument/2006/relationships/hyperlink" Target="https://www.guru99.com/" TargetMode="External"/><Relationship Id="rId45" Type="http://schemas.openxmlformats.org/officeDocument/2006/relationships/hyperlink" Target="https://www.guru99.com/" TargetMode="External"/><Relationship Id="rId53" Type="http://schemas.openxmlformats.org/officeDocument/2006/relationships/hyperlink" Target="https://www.guru99.com/" TargetMode="External"/><Relationship Id="rId58" Type="http://schemas.openxmlformats.org/officeDocument/2006/relationships/hyperlink" Target="https://www.guru99.com/" TargetMode="External"/><Relationship Id="rId5" Type="http://schemas.openxmlformats.org/officeDocument/2006/relationships/hyperlink" Target="https://www.guru99.com/" TargetMode="External"/><Relationship Id="rId61" Type="http://schemas.openxmlformats.org/officeDocument/2006/relationships/hyperlink" Target="https://www.guru99.com/" TargetMode="External"/><Relationship Id="rId19" Type="http://schemas.openxmlformats.org/officeDocument/2006/relationships/hyperlink" Target="https://www.guru99.com/" TargetMode="External"/><Relationship Id="rId14" Type="http://schemas.openxmlformats.org/officeDocument/2006/relationships/hyperlink" Target="https://www.guru99.com/" TargetMode="External"/><Relationship Id="rId22" Type="http://schemas.openxmlformats.org/officeDocument/2006/relationships/hyperlink" Target="https://www.guru99.com/" TargetMode="External"/><Relationship Id="rId27" Type="http://schemas.openxmlformats.org/officeDocument/2006/relationships/hyperlink" Target="https://www.guru99.com/" TargetMode="External"/><Relationship Id="rId30" Type="http://schemas.openxmlformats.org/officeDocument/2006/relationships/hyperlink" Target="https://www.guru99.com/" TargetMode="External"/><Relationship Id="rId35" Type="http://schemas.openxmlformats.org/officeDocument/2006/relationships/hyperlink" Target="https://www.guru99.com/" TargetMode="External"/><Relationship Id="rId43" Type="http://schemas.openxmlformats.org/officeDocument/2006/relationships/hyperlink" Target="https://www.guru99.com/" TargetMode="External"/><Relationship Id="rId48" Type="http://schemas.openxmlformats.org/officeDocument/2006/relationships/hyperlink" Target="https://www.guru99.com/" TargetMode="External"/><Relationship Id="rId56" Type="http://schemas.openxmlformats.org/officeDocument/2006/relationships/hyperlink" Target="https://www.guru99.com/" TargetMode="External"/><Relationship Id="rId8" Type="http://schemas.openxmlformats.org/officeDocument/2006/relationships/hyperlink" Target="https://www.guru99.com/" TargetMode="External"/><Relationship Id="rId51" Type="http://schemas.openxmlformats.org/officeDocument/2006/relationships/hyperlink" Target="https://www.guru99.com/" TargetMode="External"/><Relationship Id="rId3" Type="http://schemas.openxmlformats.org/officeDocument/2006/relationships/hyperlink" Target="https://www.guru99.com/" TargetMode="External"/><Relationship Id="rId12" Type="http://schemas.openxmlformats.org/officeDocument/2006/relationships/hyperlink" Target="https://www.guru99.com/" TargetMode="External"/><Relationship Id="rId17" Type="http://schemas.openxmlformats.org/officeDocument/2006/relationships/hyperlink" Target="https://www.guru99.com/" TargetMode="External"/><Relationship Id="rId25" Type="http://schemas.openxmlformats.org/officeDocument/2006/relationships/hyperlink" Target="https://www.guru99.com/" TargetMode="External"/><Relationship Id="rId33" Type="http://schemas.openxmlformats.org/officeDocument/2006/relationships/hyperlink" Target="https://www.guru99.com/" TargetMode="External"/><Relationship Id="rId38" Type="http://schemas.openxmlformats.org/officeDocument/2006/relationships/hyperlink" Target="https://www.guru99.com/" TargetMode="External"/><Relationship Id="rId46" Type="http://schemas.openxmlformats.org/officeDocument/2006/relationships/hyperlink" Target="https://www.guru99.com/" TargetMode="External"/><Relationship Id="rId59" Type="http://schemas.openxmlformats.org/officeDocument/2006/relationships/hyperlink" Target="https://www.guru99.com/" TargetMode="External"/><Relationship Id="rId20" Type="http://schemas.openxmlformats.org/officeDocument/2006/relationships/hyperlink" Target="https://www.guru99.com/" TargetMode="External"/><Relationship Id="rId41" Type="http://schemas.openxmlformats.org/officeDocument/2006/relationships/hyperlink" Target="https://www.guru99.com/" TargetMode="External"/><Relationship Id="rId54"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15" Type="http://schemas.openxmlformats.org/officeDocument/2006/relationships/hyperlink" Target="https://www.guru99.com/" TargetMode="External"/><Relationship Id="rId23" Type="http://schemas.openxmlformats.org/officeDocument/2006/relationships/hyperlink" Target="https://www.guru99.com/" TargetMode="External"/><Relationship Id="rId28" Type="http://schemas.openxmlformats.org/officeDocument/2006/relationships/hyperlink" Target="https://www.guru99.com/" TargetMode="External"/><Relationship Id="rId36" Type="http://schemas.openxmlformats.org/officeDocument/2006/relationships/hyperlink" Target="https://www.guru99.com/" TargetMode="External"/><Relationship Id="rId49" Type="http://schemas.openxmlformats.org/officeDocument/2006/relationships/hyperlink" Target="https://www.guru99.com/" TargetMode="External"/><Relationship Id="rId57" Type="http://schemas.openxmlformats.org/officeDocument/2006/relationships/hyperlink" Target="https://www.guru99.com/" TargetMode="External"/><Relationship Id="rId10" Type="http://schemas.openxmlformats.org/officeDocument/2006/relationships/hyperlink" Target="https://www.guru99.com/" TargetMode="External"/><Relationship Id="rId31" Type="http://schemas.openxmlformats.org/officeDocument/2006/relationships/hyperlink" Target="https://www.guru99.com/" TargetMode="External"/><Relationship Id="rId44" Type="http://schemas.openxmlformats.org/officeDocument/2006/relationships/hyperlink" Target="https://www.guru99.com/" TargetMode="External"/><Relationship Id="rId52" Type="http://schemas.openxmlformats.org/officeDocument/2006/relationships/hyperlink" Target="https://www.guru99.com/" TargetMode="External"/><Relationship Id="rId60"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uru99.com/" TargetMode="External"/><Relationship Id="rId13" Type="http://schemas.openxmlformats.org/officeDocument/2006/relationships/hyperlink" Target="https://www.guru99.com/" TargetMode="External"/><Relationship Id="rId18" Type="http://schemas.openxmlformats.org/officeDocument/2006/relationships/hyperlink" Target="https://www.guru99.com/" TargetMode="External"/><Relationship Id="rId3" Type="http://schemas.openxmlformats.org/officeDocument/2006/relationships/hyperlink" Target="https://www.guru99.com/" TargetMode="External"/><Relationship Id="rId7" Type="http://schemas.openxmlformats.org/officeDocument/2006/relationships/hyperlink" Target="https://www.guru99.com/" TargetMode="External"/><Relationship Id="rId12" Type="http://schemas.openxmlformats.org/officeDocument/2006/relationships/hyperlink" Target="https://www.guru99.com/" TargetMode="External"/><Relationship Id="rId17" Type="http://schemas.openxmlformats.org/officeDocument/2006/relationships/hyperlink" Target="https://www.guru99.com/" TargetMode="External"/><Relationship Id="rId2" Type="http://schemas.openxmlformats.org/officeDocument/2006/relationships/hyperlink" Target="https://www.guru99.com/" TargetMode="External"/><Relationship Id="rId16" Type="http://schemas.openxmlformats.org/officeDocument/2006/relationships/hyperlink" Target="https://www.guru99.com/" TargetMode="External"/><Relationship Id="rId20"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11" Type="http://schemas.openxmlformats.org/officeDocument/2006/relationships/hyperlink" Target="https://www.guru99.com/" TargetMode="External"/><Relationship Id="rId5" Type="http://schemas.openxmlformats.org/officeDocument/2006/relationships/hyperlink" Target="https://www.guru99.com/" TargetMode="External"/><Relationship Id="rId15" Type="http://schemas.openxmlformats.org/officeDocument/2006/relationships/hyperlink" Target="https://www.guru99.com/" TargetMode="External"/><Relationship Id="rId10" Type="http://schemas.openxmlformats.org/officeDocument/2006/relationships/hyperlink" Target="https://www.guru99.com/" TargetMode="External"/><Relationship Id="rId19"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14" Type="http://schemas.openxmlformats.org/officeDocument/2006/relationships/hyperlink" Target="https://www.guru99.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uru99.com/" TargetMode="External"/><Relationship Id="rId13" Type="http://schemas.openxmlformats.org/officeDocument/2006/relationships/hyperlink" Target="https://www.guru99.com/" TargetMode="External"/><Relationship Id="rId18" Type="http://schemas.openxmlformats.org/officeDocument/2006/relationships/hyperlink" Target="https://www.guru99.com/" TargetMode="External"/><Relationship Id="rId26" Type="http://schemas.openxmlformats.org/officeDocument/2006/relationships/hyperlink" Target="https://www.guru99.com/" TargetMode="External"/><Relationship Id="rId3" Type="http://schemas.openxmlformats.org/officeDocument/2006/relationships/hyperlink" Target="https://www.guru99.com/" TargetMode="External"/><Relationship Id="rId21" Type="http://schemas.openxmlformats.org/officeDocument/2006/relationships/hyperlink" Target="https://www.guru99.com/" TargetMode="External"/><Relationship Id="rId7" Type="http://schemas.openxmlformats.org/officeDocument/2006/relationships/hyperlink" Target="https://www.guru99.com/" TargetMode="External"/><Relationship Id="rId12" Type="http://schemas.openxmlformats.org/officeDocument/2006/relationships/hyperlink" Target="https://www.guru99.com/" TargetMode="External"/><Relationship Id="rId17" Type="http://schemas.openxmlformats.org/officeDocument/2006/relationships/hyperlink" Target="https://www.guru99.com/" TargetMode="External"/><Relationship Id="rId25" Type="http://schemas.openxmlformats.org/officeDocument/2006/relationships/hyperlink" Target="https://www.guru99.com/" TargetMode="External"/><Relationship Id="rId2" Type="http://schemas.openxmlformats.org/officeDocument/2006/relationships/hyperlink" Target="https://www.guru99.com/" TargetMode="External"/><Relationship Id="rId16" Type="http://schemas.openxmlformats.org/officeDocument/2006/relationships/hyperlink" Target="https://www.guru99.com/" TargetMode="External"/><Relationship Id="rId20"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11" Type="http://schemas.openxmlformats.org/officeDocument/2006/relationships/hyperlink" Target="https://www.guru99.com/" TargetMode="External"/><Relationship Id="rId24" Type="http://schemas.openxmlformats.org/officeDocument/2006/relationships/hyperlink" Target="https://www.guru99.com/" TargetMode="External"/><Relationship Id="rId5" Type="http://schemas.openxmlformats.org/officeDocument/2006/relationships/hyperlink" Target="https://www.guru99.com/" TargetMode="External"/><Relationship Id="rId15" Type="http://schemas.openxmlformats.org/officeDocument/2006/relationships/hyperlink" Target="https://www.guru99.com/" TargetMode="External"/><Relationship Id="rId23" Type="http://schemas.openxmlformats.org/officeDocument/2006/relationships/hyperlink" Target="https://www.guru99.com/" TargetMode="External"/><Relationship Id="rId10" Type="http://schemas.openxmlformats.org/officeDocument/2006/relationships/hyperlink" Target="https://www.guru99.com/" TargetMode="External"/><Relationship Id="rId19"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14" Type="http://schemas.openxmlformats.org/officeDocument/2006/relationships/hyperlink" Target="https://www.guru99.com/" TargetMode="External"/><Relationship Id="rId22" Type="http://schemas.openxmlformats.org/officeDocument/2006/relationships/hyperlink" Target="https://www.guru99.com/" TargetMode="External"/><Relationship Id="rId27" Type="http://schemas.openxmlformats.org/officeDocument/2006/relationships/hyperlink" Target="https://www.guru99.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uru99.com/" TargetMode="External"/><Relationship Id="rId3" Type="http://schemas.openxmlformats.org/officeDocument/2006/relationships/hyperlink" Target="https://www.guru99.com/" TargetMode="External"/><Relationship Id="rId7" Type="http://schemas.openxmlformats.org/officeDocument/2006/relationships/hyperlink" Target="https://www.guru99.com/" TargetMode="External"/><Relationship Id="rId2"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5"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uru99.com/" TargetMode="External"/><Relationship Id="rId3" Type="http://schemas.openxmlformats.org/officeDocument/2006/relationships/hyperlink" Target="https://www.guru99.com/" TargetMode="External"/><Relationship Id="rId7" Type="http://schemas.openxmlformats.org/officeDocument/2006/relationships/hyperlink" Target="https://www.guru99.com/" TargetMode="External"/><Relationship Id="rId2" Type="http://schemas.openxmlformats.org/officeDocument/2006/relationships/hyperlink" Target="https://www.guru99.com/" TargetMode="External"/><Relationship Id="rId1" Type="http://schemas.openxmlformats.org/officeDocument/2006/relationships/hyperlink" Target="https://www.guru99.com/" TargetMode="External"/><Relationship Id="rId6" Type="http://schemas.openxmlformats.org/officeDocument/2006/relationships/hyperlink" Target="https://www.guru99.com/" TargetMode="External"/><Relationship Id="rId5" Type="http://schemas.openxmlformats.org/officeDocument/2006/relationships/hyperlink" Target="https://www.guru99.com/" TargetMode="External"/><Relationship Id="rId10"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mo.guru99.com/V2/" TargetMode="External"/><Relationship Id="rId3" Type="http://schemas.openxmlformats.org/officeDocument/2006/relationships/hyperlink" Target="https://demo.guru99.com/V2/" TargetMode="External"/><Relationship Id="rId7" Type="http://schemas.openxmlformats.org/officeDocument/2006/relationships/hyperlink" Target="https://demo.guru99.com/V2/" TargetMode="External"/><Relationship Id="rId2" Type="http://schemas.openxmlformats.org/officeDocument/2006/relationships/hyperlink" Target="https://demo.guru99.com/V2/" TargetMode="External"/><Relationship Id="rId1" Type="http://schemas.openxmlformats.org/officeDocument/2006/relationships/hyperlink" Target="https://demo.guru99.com/V2/" TargetMode="External"/><Relationship Id="rId6" Type="http://schemas.openxmlformats.org/officeDocument/2006/relationships/hyperlink" Target="https://demo.guru99.com/V2/" TargetMode="External"/><Relationship Id="rId5" Type="http://schemas.openxmlformats.org/officeDocument/2006/relationships/hyperlink" Target="https://demo.guru99.com/V2/" TargetMode="External"/><Relationship Id="rId4" Type="http://schemas.openxmlformats.org/officeDocument/2006/relationships/hyperlink" Target="https://demo.guru99.com/V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mo.guru99.com/V2/" TargetMode="External"/><Relationship Id="rId7" Type="http://schemas.openxmlformats.org/officeDocument/2006/relationships/hyperlink" Target="https://demo.guru99.com/V2/" TargetMode="External"/><Relationship Id="rId2" Type="http://schemas.openxmlformats.org/officeDocument/2006/relationships/hyperlink" Target="https://demo.guru99.com/V2/" TargetMode="External"/><Relationship Id="rId1" Type="http://schemas.openxmlformats.org/officeDocument/2006/relationships/hyperlink" Target="https://demo.guru99.com/V2/" TargetMode="External"/><Relationship Id="rId6" Type="http://schemas.openxmlformats.org/officeDocument/2006/relationships/hyperlink" Target="https://demo.guru99.com/V2/" TargetMode="External"/><Relationship Id="rId5" Type="http://schemas.openxmlformats.org/officeDocument/2006/relationships/hyperlink" Target="https://demo.guru99.com/V2/" TargetMode="External"/><Relationship Id="rId4" Type="http://schemas.openxmlformats.org/officeDocument/2006/relationships/hyperlink" Target="https://demo.guru99.com/V2/"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emo.guru99.com/V2/" TargetMode="External"/><Relationship Id="rId13" Type="http://schemas.openxmlformats.org/officeDocument/2006/relationships/hyperlink" Target="https://demo.guru99.com/V2/" TargetMode="External"/><Relationship Id="rId18" Type="http://schemas.openxmlformats.org/officeDocument/2006/relationships/hyperlink" Target="https://demo.guru99.com/V2/" TargetMode="External"/><Relationship Id="rId3" Type="http://schemas.openxmlformats.org/officeDocument/2006/relationships/hyperlink" Target="https://demo.guru99.com/V2/" TargetMode="External"/><Relationship Id="rId21" Type="http://schemas.openxmlformats.org/officeDocument/2006/relationships/hyperlink" Target="https://demo.guru99.com/V2/2." TargetMode="External"/><Relationship Id="rId7" Type="http://schemas.openxmlformats.org/officeDocument/2006/relationships/hyperlink" Target="https://demo.guru99.com/V2/" TargetMode="External"/><Relationship Id="rId12" Type="http://schemas.openxmlformats.org/officeDocument/2006/relationships/hyperlink" Target="https://demo.guru99.com/V2/" TargetMode="External"/><Relationship Id="rId17" Type="http://schemas.openxmlformats.org/officeDocument/2006/relationships/hyperlink" Target="https://demo.guru99.com/V2/" TargetMode="External"/><Relationship Id="rId2" Type="http://schemas.openxmlformats.org/officeDocument/2006/relationships/hyperlink" Target="https://demo.guru99.com/V2/" TargetMode="External"/><Relationship Id="rId16" Type="http://schemas.openxmlformats.org/officeDocument/2006/relationships/hyperlink" Target="https://demo.guru99.com/V2/" TargetMode="External"/><Relationship Id="rId20" Type="http://schemas.openxmlformats.org/officeDocument/2006/relationships/hyperlink" Target="https://demo.guru99.com/V2/2." TargetMode="External"/><Relationship Id="rId1" Type="http://schemas.openxmlformats.org/officeDocument/2006/relationships/hyperlink" Target="https://demo.guru99.com/V2/" TargetMode="External"/><Relationship Id="rId6" Type="http://schemas.openxmlformats.org/officeDocument/2006/relationships/hyperlink" Target="https://demo.guru99.com/V2/" TargetMode="External"/><Relationship Id="rId11" Type="http://schemas.openxmlformats.org/officeDocument/2006/relationships/hyperlink" Target="https://demo.guru99.com/V2/" TargetMode="External"/><Relationship Id="rId5" Type="http://schemas.openxmlformats.org/officeDocument/2006/relationships/hyperlink" Target="https://demo.guru99.com/V2/" TargetMode="External"/><Relationship Id="rId15" Type="http://schemas.openxmlformats.org/officeDocument/2006/relationships/hyperlink" Target="https://demo.guru99.com/V2/2." TargetMode="External"/><Relationship Id="rId23" Type="http://schemas.openxmlformats.org/officeDocument/2006/relationships/hyperlink" Target="https://demo.guru99.com/V2/" TargetMode="External"/><Relationship Id="rId10" Type="http://schemas.openxmlformats.org/officeDocument/2006/relationships/hyperlink" Target="https://demo.guru99.com/V2/" TargetMode="External"/><Relationship Id="rId19"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14" Type="http://schemas.openxmlformats.org/officeDocument/2006/relationships/hyperlink" Target="https://demo.guru99.com/V2/" TargetMode="External"/><Relationship Id="rId22" Type="http://schemas.openxmlformats.org/officeDocument/2006/relationships/hyperlink" Target="https://demo.guru99.com/V2/"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emo.guru99.com/V2/" TargetMode="External"/><Relationship Id="rId13" Type="http://schemas.openxmlformats.org/officeDocument/2006/relationships/hyperlink" Target="https://demo.guru99.com/V2/" TargetMode="External"/><Relationship Id="rId18" Type="http://schemas.openxmlformats.org/officeDocument/2006/relationships/hyperlink" Target="https://demo.guru99.com/V2/" TargetMode="External"/><Relationship Id="rId3" Type="http://schemas.openxmlformats.org/officeDocument/2006/relationships/hyperlink" Target="https://demo.guru99.com/V2/" TargetMode="External"/><Relationship Id="rId21" Type="http://schemas.openxmlformats.org/officeDocument/2006/relationships/hyperlink" Target="https://demo.guru99.com/V2/" TargetMode="External"/><Relationship Id="rId7" Type="http://schemas.openxmlformats.org/officeDocument/2006/relationships/hyperlink" Target="https://demo.guru99.com/V2/" TargetMode="External"/><Relationship Id="rId12" Type="http://schemas.openxmlformats.org/officeDocument/2006/relationships/hyperlink" Target="https://demo.guru99.com/V2/" TargetMode="External"/><Relationship Id="rId17" Type="http://schemas.openxmlformats.org/officeDocument/2006/relationships/hyperlink" Target="https://demo.guru99.com/V2/" TargetMode="External"/><Relationship Id="rId2" Type="http://schemas.openxmlformats.org/officeDocument/2006/relationships/hyperlink" Target="https://demo.guru99.com/V2/" TargetMode="External"/><Relationship Id="rId16" Type="http://schemas.openxmlformats.org/officeDocument/2006/relationships/hyperlink" Target="https://demo.guru99.com/V2/" TargetMode="External"/><Relationship Id="rId20" Type="http://schemas.openxmlformats.org/officeDocument/2006/relationships/hyperlink" Target="https://demo.guru99.com/V2/" TargetMode="External"/><Relationship Id="rId1" Type="http://schemas.openxmlformats.org/officeDocument/2006/relationships/hyperlink" Target="https://demo.guru99.com/V2/" TargetMode="External"/><Relationship Id="rId6" Type="http://schemas.openxmlformats.org/officeDocument/2006/relationships/hyperlink" Target="https://demo.guru99.com/V2/" TargetMode="External"/><Relationship Id="rId11" Type="http://schemas.openxmlformats.org/officeDocument/2006/relationships/hyperlink" Target="https://demo.guru99.com/V2/" TargetMode="External"/><Relationship Id="rId5" Type="http://schemas.openxmlformats.org/officeDocument/2006/relationships/hyperlink" Target="https://demo.guru99.com/V2/" TargetMode="External"/><Relationship Id="rId15" Type="http://schemas.openxmlformats.org/officeDocument/2006/relationships/hyperlink" Target="https://demo.guru99.com/V2/" TargetMode="External"/><Relationship Id="rId23" Type="http://schemas.openxmlformats.org/officeDocument/2006/relationships/hyperlink" Target="https://demo.guru99.com/V2/" TargetMode="External"/><Relationship Id="rId10" Type="http://schemas.openxmlformats.org/officeDocument/2006/relationships/hyperlink" Target="https://demo.guru99.com/V2/2." TargetMode="External"/><Relationship Id="rId19"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14" Type="http://schemas.openxmlformats.org/officeDocument/2006/relationships/hyperlink" Target="https://demo.guru99.com/V2/" TargetMode="External"/><Relationship Id="rId22" Type="http://schemas.openxmlformats.org/officeDocument/2006/relationships/hyperlink" Target="https://demo.guru99.com/V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3"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2"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5" Type="http://schemas.openxmlformats.org/officeDocument/2006/relationships/hyperlink" Target="https://demo.guru99.com/V3/" TargetMode="External"/><Relationship Id="rId10"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3"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2"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0"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3"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2"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0"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3"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2"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2."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0"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emo.guru99.com/V2/" TargetMode="External"/><Relationship Id="rId3" Type="http://schemas.openxmlformats.org/officeDocument/2006/relationships/hyperlink" Target="https://demo.guru99.com/V2/" TargetMode="External"/><Relationship Id="rId7" Type="http://schemas.openxmlformats.org/officeDocument/2006/relationships/hyperlink" Target="https://demo.guru99.com/V2/" TargetMode="External"/><Relationship Id="rId2" Type="http://schemas.openxmlformats.org/officeDocument/2006/relationships/hyperlink" Target="https://demo.guru99.com/V2/" TargetMode="External"/><Relationship Id="rId1" Type="http://schemas.openxmlformats.org/officeDocument/2006/relationships/hyperlink" Target="https://demo.guru99.com/V2/" TargetMode="External"/><Relationship Id="rId6" Type="http://schemas.openxmlformats.org/officeDocument/2006/relationships/hyperlink" Target="https://demo.guru99.com/V3/" TargetMode="External"/><Relationship Id="rId5" Type="http://schemas.openxmlformats.org/officeDocument/2006/relationships/hyperlink" Target="https://demo.guru99.com/V3/"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emo.guru99.com/V3/" TargetMode="External"/><Relationship Id="rId7" Type="http://schemas.openxmlformats.org/officeDocument/2006/relationships/hyperlink" Target="https://demo.guru99.com/V3/" TargetMode="External"/><Relationship Id="rId2"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5" Type="http://schemas.openxmlformats.org/officeDocument/2006/relationships/hyperlink" Target="https://demo.guru99.com/V3/" TargetMode="External"/><Relationship Id="rId4" Type="http://schemas.openxmlformats.org/officeDocument/2006/relationships/hyperlink" Target="https://demo.guru99.com/V3/"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18" Type="http://schemas.openxmlformats.org/officeDocument/2006/relationships/hyperlink" Target="https://demo.guru99.com/V3/" TargetMode="External"/><Relationship Id="rId3" Type="http://schemas.openxmlformats.org/officeDocument/2006/relationships/hyperlink" Target="https://demo.guru99.com/V3/" TargetMode="External"/><Relationship Id="rId21"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17" Type="http://schemas.openxmlformats.org/officeDocument/2006/relationships/hyperlink" Target="https://demo.guru99.com/V3/" TargetMode="External"/><Relationship Id="rId2" Type="http://schemas.openxmlformats.org/officeDocument/2006/relationships/hyperlink" Target="https://demo.guru99.com/V3/" TargetMode="External"/><Relationship Id="rId16" Type="http://schemas.openxmlformats.org/officeDocument/2006/relationships/hyperlink" Target="https://demo.guru99.com/V3/" TargetMode="External"/><Relationship Id="rId20"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5" Type="http://schemas.openxmlformats.org/officeDocument/2006/relationships/hyperlink" Target="https://demo.guru99.com/V3/" TargetMode="External"/><Relationship Id="rId23" Type="http://schemas.openxmlformats.org/officeDocument/2006/relationships/hyperlink" Target="https://demo.guru99.com/V3/" TargetMode="External"/><Relationship Id="rId10" Type="http://schemas.openxmlformats.org/officeDocument/2006/relationships/hyperlink" Target="https://demo.guru99.com/V3/" TargetMode="External"/><Relationship Id="rId19"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 Id="rId22" Type="http://schemas.openxmlformats.org/officeDocument/2006/relationships/hyperlink" Target="https://demo.guru99.com/V3/"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demo.guru99.com/V3/" TargetMode="External"/><Relationship Id="rId13" Type="http://schemas.openxmlformats.org/officeDocument/2006/relationships/hyperlink" Target="https://demo.guru99.com/V3/" TargetMode="External"/><Relationship Id="rId18" Type="http://schemas.openxmlformats.org/officeDocument/2006/relationships/hyperlink" Target="https://demo.guru99.com/V3/" TargetMode="External"/><Relationship Id="rId3" Type="http://schemas.openxmlformats.org/officeDocument/2006/relationships/hyperlink" Target="https://demo.guru99.com/V3/" TargetMode="External"/><Relationship Id="rId21" Type="http://schemas.openxmlformats.org/officeDocument/2006/relationships/hyperlink" Target="https://demo.guru99.com/V3/" TargetMode="External"/><Relationship Id="rId7" Type="http://schemas.openxmlformats.org/officeDocument/2006/relationships/hyperlink" Target="https://demo.guru99.com/V3/" TargetMode="External"/><Relationship Id="rId12" Type="http://schemas.openxmlformats.org/officeDocument/2006/relationships/hyperlink" Target="https://demo.guru99.com/V3/" TargetMode="External"/><Relationship Id="rId17" Type="http://schemas.openxmlformats.org/officeDocument/2006/relationships/hyperlink" Target="https://demo.guru99.com/V3/" TargetMode="External"/><Relationship Id="rId2" Type="http://schemas.openxmlformats.org/officeDocument/2006/relationships/hyperlink" Target="https://demo.guru99.com/V3/" TargetMode="External"/><Relationship Id="rId16" Type="http://schemas.openxmlformats.org/officeDocument/2006/relationships/hyperlink" Target="https://demo.guru99.com/V3/" TargetMode="External"/><Relationship Id="rId20" Type="http://schemas.openxmlformats.org/officeDocument/2006/relationships/hyperlink" Target="https://demo.guru99.com/V3/" TargetMode="External"/><Relationship Id="rId1" Type="http://schemas.openxmlformats.org/officeDocument/2006/relationships/hyperlink" Target="https://demo.guru99.com/V3/" TargetMode="External"/><Relationship Id="rId6" Type="http://schemas.openxmlformats.org/officeDocument/2006/relationships/hyperlink" Target="https://demo.guru99.com/V3/" TargetMode="External"/><Relationship Id="rId11" Type="http://schemas.openxmlformats.org/officeDocument/2006/relationships/hyperlink" Target="https://demo.guru99.com/V3/" TargetMode="External"/><Relationship Id="rId5" Type="http://schemas.openxmlformats.org/officeDocument/2006/relationships/hyperlink" Target="https://demo.guru99.com/V3/" TargetMode="External"/><Relationship Id="rId15" Type="http://schemas.openxmlformats.org/officeDocument/2006/relationships/hyperlink" Target="https://demo.guru99.com/V3/" TargetMode="External"/><Relationship Id="rId10" Type="http://schemas.openxmlformats.org/officeDocument/2006/relationships/hyperlink" Target="https://demo.guru99.com/V3/" TargetMode="External"/><Relationship Id="rId19"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14" Type="http://schemas.openxmlformats.org/officeDocument/2006/relationships/hyperlink" Target="https://demo.guru99.com/V3/" TargetMode="External"/><Relationship Id="rId22" Type="http://schemas.openxmlformats.org/officeDocument/2006/relationships/hyperlink" Target="https://demo.guru99.com/V3/"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mo.guru99.com/V1/" TargetMode="External"/><Relationship Id="rId2" Type="http://schemas.openxmlformats.org/officeDocument/2006/relationships/hyperlink" Target="https://demo.guru99.com/V1/" TargetMode="External"/><Relationship Id="rId1" Type="http://schemas.openxmlformats.org/officeDocument/2006/relationships/hyperlink" Target="https://demo.guru99.com/V1/" TargetMode="External"/><Relationship Id="rId4" Type="http://schemas.openxmlformats.org/officeDocument/2006/relationships/hyperlink" Target="https://demo.guru99.com/V1/"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demo.guru99.com/V1/" TargetMode="External"/><Relationship Id="rId2" Type="http://schemas.openxmlformats.org/officeDocument/2006/relationships/hyperlink" Target="https://demo.guru99.com/V1/" TargetMode="External"/><Relationship Id="rId1" Type="http://schemas.openxmlformats.org/officeDocument/2006/relationships/hyperlink" Target="https://demo.guru99.com/V1/" TargetMode="External"/><Relationship Id="rId4" Type="http://schemas.openxmlformats.org/officeDocument/2006/relationships/hyperlink" Target="https://demo.guru99.com/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P20"/>
  <sheetViews>
    <sheetView zoomScale="76" zoomScaleNormal="76" workbookViewId="0">
      <selection activeCell="Q26" sqref="Q26"/>
    </sheetView>
  </sheetViews>
  <sheetFormatPr defaultColWidth="12.6640625" defaultRowHeight="15.75" customHeight="1" x14ac:dyDescent="0.25"/>
  <cols>
    <col min="1" max="1" width="3.88671875" customWidth="1"/>
    <col min="2" max="2" width="37.6640625" customWidth="1"/>
    <col min="3" max="3" width="47.44140625" customWidth="1"/>
    <col min="4" max="4" width="3.88671875" customWidth="1"/>
    <col min="5" max="6" width="18.88671875" customWidth="1"/>
    <col min="9" max="9" width="12.6640625" customWidth="1"/>
  </cols>
  <sheetData>
    <row r="1" spans="2:16" ht="22.5" customHeight="1" x14ac:dyDescent="0.25"/>
    <row r="2" spans="2:16" ht="55.2" customHeight="1" x14ac:dyDescent="0.25">
      <c r="B2" s="22" t="s">
        <v>0</v>
      </c>
      <c r="C2" s="23"/>
      <c r="E2" s="24"/>
      <c r="F2" s="25"/>
      <c r="G2" s="25"/>
      <c r="H2" s="25"/>
      <c r="I2" s="26"/>
    </row>
    <row r="3" spans="2:16" ht="23.4" x14ac:dyDescent="0.25">
      <c r="B3" s="1"/>
      <c r="C3" s="1"/>
      <c r="D3" s="2"/>
      <c r="E3" s="27"/>
      <c r="F3" s="28"/>
      <c r="G3" s="28"/>
      <c r="H3" s="28"/>
      <c r="I3" s="29"/>
    </row>
    <row r="4" spans="2:16" ht="23.4" x14ac:dyDescent="0.25">
      <c r="B4" s="21" t="s">
        <v>1</v>
      </c>
      <c r="C4" s="21" t="s">
        <v>2</v>
      </c>
      <c r="D4" s="1"/>
      <c r="E4" s="27"/>
      <c r="F4" s="28"/>
      <c r="G4" s="28"/>
      <c r="H4" s="28"/>
      <c r="I4" s="29"/>
    </row>
    <row r="5" spans="2:16" ht="19.8" x14ac:dyDescent="0.25">
      <c r="B5" s="3" t="s">
        <v>3</v>
      </c>
      <c r="C5" s="3">
        <v>373</v>
      </c>
      <c r="D5" s="1"/>
      <c r="E5" s="27"/>
      <c r="F5" s="28"/>
      <c r="G5" s="28"/>
      <c r="H5" s="28"/>
      <c r="I5" s="29"/>
      <c r="L5" s="4"/>
      <c r="M5" s="4"/>
      <c r="N5" s="4"/>
      <c r="O5" s="4"/>
      <c r="P5" s="4"/>
    </row>
    <row r="6" spans="2:16" ht="19.8" x14ac:dyDescent="0.25">
      <c r="B6" s="3" t="s">
        <v>4</v>
      </c>
      <c r="C6" s="3">
        <v>373</v>
      </c>
      <c r="D6" s="1"/>
      <c r="E6" s="27"/>
      <c r="F6" s="28"/>
      <c r="G6" s="28"/>
      <c r="H6" s="28"/>
      <c r="I6" s="29"/>
      <c r="L6" s="4"/>
      <c r="M6" s="4"/>
      <c r="N6" s="4"/>
      <c r="O6" s="4"/>
      <c r="P6" s="4"/>
    </row>
    <row r="7" spans="2:16" ht="19.8" x14ac:dyDescent="0.25">
      <c r="B7" s="3" t="s">
        <v>5</v>
      </c>
      <c r="C7" s="3">
        <v>229</v>
      </c>
      <c r="D7" s="1"/>
      <c r="E7" s="27"/>
      <c r="F7" s="28"/>
      <c r="G7" s="28"/>
      <c r="H7" s="28"/>
      <c r="I7" s="29"/>
      <c r="L7" s="4"/>
      <c r="M7" s="4"/>
      <c r="N7" s="4"/>
      <c r="O7" s="4"/>
      <c r="P7" s="4"/>
    </row>
    <row r="8" spans="2:16" ht="19.8" x14ac:dyDescent="0.25">
      <c r="B8" s="3" t="s">
        <v>6</v>
      </c>
      <c r="C8" s="3">
        <v>144</v>
      </c>
      <c r="D8" s="1"/>
      <c r="E8" s="27"/>
      <c r="F8" s="28"/>
      <c r="G8" s="28"/>
      <c r="H8" s="28"/>
      <c r="I8" s="29"/>
      <c r="L8" s="4"/>
      <c r="M8" s="4"/>
      <c r="N8" s="4"/>
      <c r="O8" s="4"/>
      <c r="P8" s="4"/>
    </row>
    <row r="9" spans="2:16" ht="19.8" x14ac:dyDescent="0.25">
      <c r="B9" s="3" t="s">
        <v>7</v>
      </c>
      <c r="C9" s="3">
        <v>144</v>
      </c>
      <c r="D9" s="1"/>
      <c r="E9" s="27"/>
      <c r="F9" s="28"/>
      <c r="G9" s="28"/>
      <c r="H9" s="28"/>
      <c r="I9" s="29"/>
      <c r="L9" s="4"/>
      <c r="M9" s="4"/>
      <c r="N9" s="4"/>
      <c r="O9" s="4"/>
      <c r="P9" s="4"/>
    </row>
    <row r="10" spans="2:16" ht="19.8" x14ac:dyDescent="0.25">
      <c r="B10" s="3" t="s">
        <v>8</v>
      </c>
      <c r="C10" s="3">
        <v>129</v>
      </c>
      <c r="D10" s="1"/>
      <c r="E10" s="27"/>
      <c r="F10" s="28"/>
      <c r="G10" s="28"/>
      <c r="H10" s="28"/>
      <c r="I10" s="29"/>
      <c r="L10" s="4"/>
      <c r="M10" s="4"/>
      <c r="N10" s="4"/>
      <c r="O10" s="4"/>
      <c r="P10" s="4"/>
    </row>
    <row r="11" spans="2:16" ht="19.8" x14ac:dyDescent="0.25">
      <c r="B11" s="3" t="s">
        <v>9</v>
      </c>
      <c r="C11" s="3">
        <v>13</v>
      </c>
      <c r="D11" s="1"/>
      <c r="E11" s="27"/>
      <c r="F11" s="28"/>
      <c r="G11" s="28"/>
      <c r="H11" s="28"/>
      <c r="I11" s="29"/>
      <c r="L11" s="4"/>
      <c r="M11" s="4"/>
      <c r="N11" s="4"/>
      <c r="O11" s="4"/>
      <c r="P11" s="4"/>
    </row>
    <row r="12" spans="2:16" ht="19.8" x14ac:dyDescent="0.25">
      <c r="B12" s="3" t="s">
        <v>10</v>
      </c>
      <c r="C12" s="3">
        <v>2</v>
      </c>
      <c r="D12" s="1"/>
      <c r="E12" s="30"/>
      <c r="F12" s="31"/>
      <c r="G12" s="31"/>
      <c r="H12" s="31"/>
      <c r="I12" s="32"/>
      <c r="L12" s="4"/>
      <c r="M12" s="4"/>
      <c r="N12" s="4"/>
      <c r="O12" s="4"/>
      <c r="P12" s="4"/>
    </row>
    <row r="13" spans="2:16" ht="19.8" x14ac:dyDescent="0.25">
      <c r="B13" s="3" t="s">
        <v>11</v>
      </c>
      <c r="C13" s="3" t="s">
        <v>12</v>
      </c>
      <c r="D13" s="1"/>
      <c r="E13" s="4"/>
      <c r="F13" s="4"/>
      <c r="G13" s="4"/>
      <c r="H13" s="4"/>
      <c r="I13" s="4"/>
      <c r="L13" s="4"/>
      <c r="M13" s="4"/>
      <c r="N13" s="4"/>
      <c r="O13" s="4"/>
      <c r="P13" s="4"/>
    </row>
    <row r="14" spans="2:16" ht="19.8" x14ac:dyDescent="0.25">
      <c r="B14" s="3" t="s">
        <v>13</v>
      </c>
      <c r="C14" s="3" t="s">
        <v>14</v>
      </c>
      <c r="D14" s="1"/>
      <c r="E14" s="33"/>
      <c r="F14" s="25"/>
      <c r="G14" s="25"/>
      <c r="H14" s="25"/>
      <c r="I14" s="26"/>
      <c r="L14" s="4"/>
      <c r="M14" s="4"/>
      <c r="N14" s="4"/>
      <c r="O14" s="4"/>
      <c r="P14" s="4"/>
    </row>
    <row r="15" spans="2:16" ht="14.4" x14ac:dyDescent="0.25">
      <c r="D15" s="1"/>
      <c r="E15" s="27"/>
      <c r="F15" s="28"/>
      <c r="G15" s="28"/>
      <c r="H15" s="28"/>
      <c r="I15" s="29"/>
      <c r="L15" s="4"/>
      <c r="M15" s="4"/>
      <c r="N15" s="4"/>
      <c r="O15" s="4"/>
      <c r="P15" s="4"/>
    </row>
    <row r="16" spans="2:16" ht="23.4" x14ac:dyDescent="0.25">
      <c r="B16" s="20" t="s">
        <v>15</v>
      </c>
      <c r="C16" s="21" t="s">
        <v>2</v>
      </c>
      <c r="E16" s="27"/>
      <c r="F16" s="28"/>
      <c r="G16" s="28"/>
      <c r="H16" s="28"/>
      <c r="I16" s="29"/>
    </row>
    <row r="17" spans="2:9" ht="19.8" x14ac:dyDescent="0.25">
      <c r="B17" s="3" t="s">
        <v>16</v>
      </c>
      <c r="C17" s="3" t="s">
        <v>17</v>
      </c>
      <c r="E17" s="27"/>
      <c r="F17" s="28"/>
      <c r="G17" s="28"/>
      <c r="H17" s="28"/>
      <c r="I17" s="29"/>
    </row>
    <row r="18" spans="2:9" ht="19.8" x14ac:dyDescent="0.25">
      <c r="B18" s="3" t="s">
        <v>18</v>
      </c>
      <c r="C18" s="3" t="s">
        <v>19</v>
      </c>
      <c r="E18" s="27"/>
      <c r="F18" s="28"/>
      <c r="G18" s="28"/>
      <c r="H18" s="28"/>
      <c r="I18" s="29"/>
    </row>
    <row r="19" spans="2:9" ht="19.8" x14ac:dyDescent="0.25">
      <c r="B19" s="3" t="s">
        <v>20</v>
      </c>
      <c r="C19" s="3" t="s">
        <v>17</v>
      </c>
      <c r="E19" s="27"/>
      <c r="F19" s="28"/>
      <c r="G19" s="28"/>
      <c r="H19" s="28"/>
      <c r="I19" s="29"/>
    </row>
    <row r="20" spans="2:9" ht="19.8" x14ac:dyDescent="0.25">
      <c r="B20" s="3" t="s">
        <v>21</v>
      </c>
      <c r="C20" s="3" t="s">
        <v>22</v>
      </c>
      <c r="E20" s="30"/>
      <c r="F20" s="31"/>
      <c r="G20" s="31"/>
      <c r="H20" s="31"/>
      <c r="I20" s="32"/>
    </row>
  </sheetData>
  <mergeCells count="3">
    <mergeCell ref="B2:C2"/>
    <mergeCell ref="E2:I12"/>
    <mergeCell ref="E14:I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pane ySplit="1" topLeftCell="A2" activePane="bottomLeft" state="frozen"/>
      <selection pane="bottomLeft" activeCell="C1" sqref="C1"/>
    </sheetView>
  </sheetViews>
  <sheetFormatPr defaultColWidth="12.6640625" defaultRowHeight="15.75" customHeight="1" x14ac:dyDescent="0.25"/>
  <cols>
    <col min="1" max="1" width="12.6640625" customWidth="1"/>
    <col min="2" max="2" width="25.109375" customWidth="1"/>
    <col min="3" max="3" width="52.6640625" customWidth="1"/>
    <col min="4" max="11" width="37.6640625" customWidth="1"/>
    <col min="12" max="12" width="12.6640625" customWidth="1"/>
  </cols>
  <sheetData>
    <row r="1" spans="1:28"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c r="AA1" s="6"/>
      <c r="AB1" s="6"/>
    </row>
    <row r="2" spans="1:28" x14ac:dyDescent="0.25">
      <c r="A2" s="7" t="str">
        <f t="shared" ref="A2:A60" si="0">"NC"&amp;TEXT(ROW()-1,"00")</f>
        <v>NC01</v>
      </c>
      <c r="B2" s="34" t="s">
        <v>35</v>
      </c>
      <c r="C2" s="34" t="s">
        <v>36</v>
      </c>
      <c r="D2" s="7" t="s">
        <v>37</v>
      </c>
      <c r="E2" s="8" t="s">
        <v>38</v>
      </c>
      <c r="F2" s="9" t="s">
        <v>39</v>
      </c>
      <c r="G2" s="7" t="s">
        <v>40</v>
      </c>
      <c r="H2" s="7" t="s">
        <v>41</v>
      </c>
      <c r="I2" s="7" t="s">
        <v>40</v>
      </c>
      <c r="J2" s="7"/>
      <c r="K2" s="7"/>
      <c r="L2" s="9" t="s">
        <v>42</v>
      </c>
      <c r="M2" s="10"/>
      <c r="N2" s="10"/>
      <c r="O2" s="10"/>
      <c r="P2" s="11"/>
      <c r="Q2" s="11"/>
      <c r="R2" s="10"/>
      <c r="S2" s="11"/>
      <c r="T2" s="11"/>
      <c r="U2" s="10"/>
      <c r="V2" s="10"/>
      <c r="W2" s="10"/>
      <c r="X2" s="10"/>
      <c r="Y2" s="10"/>
      <c r="Z2" s="10"/>
      <c r="AA2" s="10"/>
      <c r="AB2" s="10"/>
    </row>
    <row r="3" spans="1:28" x14ac:dyDescent="0.25">
      <c r="A3" s="7" t="str">
        <f t="shared" si="0"/>
        <v>NC02</v>
      </c>
      <c r="B3" s="35"/>
      <c r="C3" s="35"/>
      <c r="D3" s="7" t="s">
        <v>43</v>
      </c>
      <c r="E3" s="8" t="s">
        <v>44</v>
      </c>
      <c r="F3" s="9" t="s">
        <v>45</v>
      </c>
      <c r="G3" s="7" t="s">
        <v>46</v>
      </c>
      <c r="H3" s="7" t="s">
        <v>47</v>
      </c>
      <c r="I3" s="7"/>
      <c r="J3" s="7"/>
      <c r="K3" s="7"/>
      <c r="L3" s="9" t="s">
        <v>42</v>
      </c>
      <c r="M3" s="10"/>
      <c r="N3" s="10"/>
      <c r="O3" s="10"/>
      <c r="P3" s="4"/>
      <c r="Q3" s="4"/>
      <c r="R3" s="10"/>
      <c r="S3" s="4"/>
      <c r="T3" s="4"/>
      <c r="U3" s="10"/>
      <c r="V3" s="10"/>
      <c r="W3" s="10"/>
      <c r="X3" s="10"/>
      <c r="Y3" s="10"/>
      <c r="Z3" s="10"/>
      <c r="AA3" s="10"/>
      <c r="AB3" s="10"/>
    </row>
    <row r="4" spans="1:28" x14ac:dyDescent="0.25">
      <c r="A4" s="7" t="str">
        <f t="shared" si="0"/>
        <v>NC03</v>
      </c>
      <c r="B4" s="35"/>
      <c r="C4" s="35"/>
      <c r="D4" s="7" t="s">
        <v>48</v>
      </c>
      <c r="E4" s="8" t="s">
        <v>49</v>
      </c>
      <c r="F4" s="9" t="s">
        <v>50</v>
      </c>
      <c r="G4" s="7" t="s">
        <v>51</v>
      </c>
      <c r="H4" s="7" t="s">
        <v>52</v>
      </c>
      <c r="I4" s="7"/>
      <c r="J4" s="7"/>
      <c r="K4" s="7"/>
      <c r="L4" s="9" t="s">
        <v>42</v>
      </c>
      <c r="M4" s="10"/>
      <c r="N4" s="10"/>
      <c r="O4" s="10"/>
      <c r="P4" s="4"/>
      <c r="Q4" s="4"/>
      <c r="R4" s="10"/>
      <c r="S4" s="4"/>
      <c r="T4" s="4"/>
      <c r="U4" s="10"/>
      <c r="V4" s="10"/>
      <c r="W4" s="10"/>
      <c r="X4" s="10"/>
      <c r="Y4" s="10"/>
      <c r="Z4" s="10"/>
      <c r="AA4" s="10"/>
      <c r="AB4" s="10"/>
    </row>
    <row r="5" spans="1:28" x14ac:dyDescent="0.25">
      <c r="A5" s="7" t="str">
        <f t="shared" si="0"/>
        <v>NC04</v>
      </c>
      <c r="B5" s="35"/>
      <c r="C5" s="35"/>
      <c r="D5" s="7" t="s">
        <v>53</v>
      </c>
      <c r="E5" s="8" t="s">
        <v>54</v>
      </c>
      <c r="F5" s="9" t="s">
        <v>55</v>
      </c>
      <c r="G5" s="7" t="s">
        <v>56</v>
      </c>
      <c r="H5" s="7" t="s">
        <v>57</v>
      </c>
      <c r="I5" s="7"/>
      <c r="J5" s="7"/>
      <c r="K5" s="7"/>
      <c r="L5" s="9" t="s">
        <v>42</v>
      </c>
      <c r="M5" s="10"/>
      <c r="N5" s="10"/>
      <c r="O5" s="10"/>
      <c r="P5" s="4"/>
      <c r="Q5" s="4"/>
      <c r="R5" s="10"/>
      <c r="S5" s="4"/>
      <c r="T5" s="4"/>
      <c r="U5" s="10"/>
      <c r="V5" s="10"/>
      <c r="W5" s="10"/>
      <c r="X5" s="10"/>
      <c r="Y5" s="10"/>
      <c r="Z5" s="10"/>
      <c r="AA5" s="10"/>
      <c r="AB5" s="10"/>
    </row>
    <row r="6" spans="1:28" x14ac:dyDescent="0.25">
      <c r="A6" s="7" t="str">
        <f t="shared" si="0"/>
        <v>NC05</v>
      </c>
      <c r="B6" s="36"/>
      <c r="C6" s="35"/>
      <c r="D6" s="7" t="s">
        <v>58</v>
      </c>
      <c r="E6" s="8" t="s">
        <v>59</v>
      </c>
      <c r="F6" s="9" t="s">
        <v>60</v>
      </c>
      <c r="G6" s="7" t="s">
        <v>61</v>
      </c>
      <c r="H6" s="7" t="s">
        <v>41</v>
      </c>
      <c r="I6" s="7" t="s">
        <v>62</v>
      </c>
      <c r="J6" s="7"/>
      <c r="K6" s="7"/>
      <c r="L6" s="9" t="s">
        <v>42</v>
      </c>
      <c r="M6" s="10"/>
      <c r="N6" s="10"/>
      <c r="O6" s="10"/>
      <c r="P6" s="4"/>
      <c r="Q6" s="4"/>
      <c r="R6" s="10"/>
      <c r="S6" s="4"/>
      <c r="T6" s="4"/>
      <c r="U6" s="10"/>
      <c r="V6" s="10"/>
      <c r="W6" s="10"/>
      <c r="X6" s="10"/>
      <c r="Y6" s="10"/>
      <c r="Z6" s="10"/>
      <c r="AA6" s="10"/>
      <c r="AB6" s="10"/>
    </row>
    <row r="7" spans="1:28" x14ac:dyDescent="0.25">
      <c r="A7" s="7" t="str">
        <f t="shared" si="0"/>
        <v>NC06</v>
      </c>
      <c r="B7" s="34" t="s">
        <v>63</v>
      </c>
      <c r="C7" s="35"/>
      <c r="D7" s="7" t="s">
        <v>64</v>
      </c>
      <c r="E7" s="8" t="s">
        <v>65</v>
      </c>
      <c r="F7" s="9" t="s">
        <v>66</v>
      </c>
      <c r="G7" s="7" t="s">
        <v>67</v>
      </c>
      <c r="H7" s="7" t="s">
        <v>67</v>
      </c>
      <c r="I7" s="7"/>
      <c r="J7" s="7"/>
      <c r="K7" s="7"/>
      <c r="L7" s="9" t="s">
        <v>42</v>
      </c>
      <c r="M7" s="10"/>
      <c r="N7" s="10"/>
      <c r="O7" s="10"/>
      <c r="P7" s="4"/>
      <c r="Q7" s="4"/>
      <c r="R7" s="10"/>
      <c r="S7" s="4"/>
      <c r="T7" s="4"/>
      <c r="U7" s="10"/>
      <c r="V7" s="10"/>
      <c r="W7" s="10"/>
      <c r="X7" s="10"/>
      <c r="Y7" s="10"/>
      <c r="Z7" s="10"/>
      <c r="AA7" s="10"/>
      <c r="AB7" s="10"/>
    </row>
    <row r="8" spans="1:28" x14ac:dyDescent="0.25">
      <c r="A8" s="7" t="str">
        <f t="shared" si="0"/>
        <v>NC07</v>
      </c>
      <c r="B8" s="35"/>
      <c r="C8" s="35"/>
      <c r="D8" s="7" t="s">
        <v>48</v>
      </c>
      <c r="E8" s="8" t="s">
        <v>68</v>
      </c>
      <c r="F8" s="9" t="s">
        <v>69</v>
      </c>
      <c r="G8" s="7" t="s">
        <v>51</v>
      </c>
      <c r="H8" s="7" t="s">
        <v>67</v>
      </c>
      <c r="I8" s="7" t="s">
        <v>52</v>
      </c>
      <c r="J8" s="7"/>
      <c r="K8" s="7"/>
      <c r="L8" s="9" t="s">
        <v>42</v>
      </c>
      <c r="M8" s="10"/>
      <c r="N8" s="10"/>
      <c r="O8" s="10"/>
      <c r="P8" s="4"/>
      <c r="Q8" s="4"/>
      <c r="R8" s="10"/>
      <c r="S8" s="4"/>
      <c r="T8" s="4"/>
      <c r="U8" s="10"/>
      <c r="V8" s="10"/>
      <c r="W8" s="10"/>
      <c r="X8" s="10"/>
      <c r="Y8" s="10"/>
      <c r="Z8" s="10"/>
      <c r="AA8" s="10"/>
      <c r="AB8" s="10"/>
    </row>
    <row r="9" spans="1:28" x14ac:dyDescent="0.25">
      <c r="A9" s="7" t="str">
        <f t="shared" si="0"/>
        <v>NC08</v>
      </c>
      <c r="B9" s="35"/>
      <c r="C9" s="35"/>
      <c r="D9" s="7" t="s">
        <v>70</v>
      </c>
      <c r="E9" s="8" t="s">
        <v>71</v>
      </c>
      <c r="F9" s="9" t="s">
        <v>72</v>
      </c>
      <c r="G9" s="7" t="s">
        <v>73</v>
      </c>
      <c r="H9" s="7" t="s">
        <v>67</v>
      </c>
      <c r="I9" s="7" t="s">
        <v>74</v>
      </c>
      <c r="J9" s="7"/>
      <c r="K9" s="7"/>
      <c r="L9" s="9" t="s">
        <v>42</v>
      </c>
      <c r="M9" s="10"/>
      <c r="N9" s="10"/>
      <c r="O9" s="10"/>
      <c r="P9" s="4"/>
      <c r="Q9" s="4"/>
      <c r="R9" s="10"/>
      <c r="S9" s="4"/>
      <c r="T9" s="4"/>
      <c r="U9" s="10"/>
      <c r="V9" s="10"/>
      <c r="W9" s="10"/>
      <c r="X9" s="10"/>
      <c r="Y9" s="10"/>
      <c r="Z9" s="10"/>
      <c r="AA9" s="10"/>
      <c r="AB9" s="10"/>
    </row>
    <row r="10" spans="1:28" x14ac:dyDescent="0.25">
      <c r="A10" s="7" t="str">
        <f t="shared" si="0"/>
        <v>NC09</v>
      </c>
      <c r="B10" s="36"/>
      <c r="C10" s="35"/>
      <c r="D10" s="7" t="s">
        <v>58</v>
      </c>
      <c r="E10" s="8" t="s">
        <v>75</v>
      </c>
      <c r="F10" s="9" t="s">
        <v>76</v>
      </c>
      <c r="G10" s="7" t="s">
        <v>61</v>
      </c>
      <c r="H10" s="7" t="s">
        <v>67</v>
      </c>
      <c r="I10" s="7" t="s">
        <v>62</v>
      </c>
      <c r="J10" s="7"/>
      <c r="K10" s="7"/>
      <c r="L10" s="9" t="s">
        <v>42</v>
      </c>
      <c r="M10" s="10"/>
      <c r="N10" s="10"/>
      <c r="O10" s="10"/>
      <c r="P10" s="4"/>
      <c r="Q10" s="4"/>
      <c r="R10" s="10"/>
      <c r="S10" s="4"/>
      <c r="T10" s="4"/>
      <c r="U10" s="10"/>
      <c r="V10" s="10"/>
      <c r="W10" s="10"/>
      <c r="X10" s="10"/>
      <c r="Y10" s="10"/>
      <c r="Z10" s="10"/>
      <c r="AA10" s="10"/>
      <c r="AB10" s="10"/>
    </row>
    <row r="11" spans="1:28" x14ac:dyDescent="0.25">
      <c r="A11" s="7" t="str">
        <f t="shared" si="0"/>
        <v>NC10</v>
      </c>
      <c r="B11" s="34" t="s">
        <v>77</v>
      </c>
      <c r="C11" s="35"/>
      <c r="D11" s="7" t="s">
        <v>78</v>
      </c>
      <c r="E11" s="8" t="s">
        <v>79</v>
      </c>
      <c r="F11" s="9" t="s">
        <v>80</v>
      </c>
      <c r="G11" s="7" t="s">
        <v>81</v>
      </c>
      <c r="H11" s="7" t="s">
        <v>41</v>
      </c>
      <c r="I11" s="7" t="s">
        <v>81</v>
      </c>
      <c r="J11" s="7"/>
      <c r="K11" s="7"/>
      <c r="L11" s="9" t="s">
        <v>42</v>
      </c>
      <c r="M11" s="10"/>
      <c r="N11" s="10"/>
      <c r="O11" s="10"/>
      <c r="P11" s="4"/>
      <c r="Q11" s="4"/>
      <c r="R11" s="10"/>
      <c r="S11" s="4"/>
      <c r="T11" s="4"/>
      <c r="U11" s="10"/>
      <c r="V11" s="10"/>
      <c r="W11" s="10"/>
      <c r="X11" s="10"/>
      <c r="Y11" s="10"/>
      <c r="Z11" s="10"/>
      <c r="AA11" s="10"/>
      <c r="AB11" s="10"/>
    </row>
    <row r="12" spans="1:28" x14ac:dyDescent="0.25">
      <c r="A12" s="7" t="str">
        <f t="shared" si="0"/>
        <v>NC11</v>
      </c>
      <c r="B12" s="35"/>
      <c r="C12" s="35"/>
      <c r="D12" s="7" t="s">
        <v>43</v>
      </c>
      <c r="E12" s="8" t="s">
        <v>82</v>
      </c>
      <c r="F12" s="9" t="s">
        <v>83</v>
      </c>
      <c r="G12" s="7" t="s">
        <v>46</v>
      </c>
      <c r="H12" s="7" t="s">
        <v>84</v>
      </c>
      <c r="I12" s="7"/>
      <c r="J12" s="7"/>
      <c r="K12" s="7"/>
      <c r="L12" s="9" t="s">
        <v>42</v>
      </c>
      <c r="M12" s="10"/>
      <c r="N12" s="10"/>
      <c r="O12" s="10"/>
      <c r="P12" s="4"/>
      <c r="Q12" s="4"/>
      <c r="R12" s="10"/>
      <c r="S12" s="4"/>
      <c r="T12" s="4"/>
      <c r="U12" s="10"/>
      <c r="V12" s="10"/>
      <c r="W12" s="10"/>
      <c r="X12" s="10"/>
      <c r="Y12" s="10"/>
      <c r="Z12" s="10"/>
      <c r="AA12" s="10"/>
      <c r="AB12" s="10"/>
    </row>
    <row r="13" spans="1:28" x14ac:dyDescent="0.25">
      <c r="A13" s="7" t="str">
        <f t="shared" si="0"/>
        <v>NC12</v>
      </c>
      <c r="B13" s="35"/>
      <c r="C13" s="35"/>
      <c r="D13" s="7" t="s">
        <v>48</v>
      </c>
      <c r="E13" s="8" t="s">
        <v>85</v>
      </c>
      <c r="F13" s="9" t="s">
        <v>86</v>
      </c>
      <c r="G13" s="7" t="s">
        <v>51</v>
      </c>
      <c r="H13" s="7" t="s">
        <v>52</v>
      </c>
      <c r="I13" s="7"/>
      <c r="J13" s="7"/>
      <c r="K13" s="7"/>
      <c r="L13" s="9" t="s">
        <v>42</v>
      </c>
      <c r="M13" s="10"/>
      <c r="N13" s="10"/>
      <c r="O13" s="10"/>
      <c r="P13" s="4"/>
      <c r="Q13" s="4"/>
      <c r="R13" s="10"/>
      <c r="S13" s="4"/>
      <c r="T13" s="4"/>
      <c r="U13" s="10"/>
      <c r="V13" s="10"/>
      <c r="W13" s="10"/>
      <c r="X13" s="10"/>
      <c r="Y13" s="10"/>
      <c r="Z13" s="10"/>
      <c r="AA13" s="10"/>
      <c r="AB13" s="10"/>
    </row>
    <row r="14" spans="1:28" x14ac:dyDescent="0.25">
      <c r="A14" s="7" t="str">
        <f t="shared" si="0"/>
        <v>NC13</v>
      </c>
      <c r="B14" s="35"/>
      <c r="C14" s="35"/>
      <c r="D14" s="7" t="s">
        <v>87</v>
      </c>
      <c r="E14" s="8" t="s">
        <v>88</v>
      </c>
      <c r="F14" s="9" t="s">
        <v>89</v>
      </c>
      <c r="G14" s="7" t="s">
        <v>90</v>
      </c>
      <c r="H14" s="7" t="s">
        <v>91</v>
      </c>
      <c r="I14" s="7"/>
      <c r="J14" s="7"/>
      <c r="K14" s="7"/>
      <c r="L14" s="9" t="s">
        <v>42</v>
      </c>
      <c r="M14" s="10"/>
      <c r="N14" s="10"/>
      <c r="O14" s="10"/>
      <c r="P14" s="4"/>
      <c r="Q14" s="4"/>
      <c r="R14" s="10"/>
      <c r="S14" s="4"/>
      <c r="T14" s="4"/>
      <c r="U14" s="10"/>
      <c r="V14" s="10"/>
      <c r="W14" s="10"/>
      <c r="X14" s="10"/>
      <c r="Y14" s="10"/>
      <c r="Z14" s="10"/>
      <c r="AA14" s="10"/>
      <c r="AB14" s="10"/>
    </row>
    <row r="15" spans="1:28" x14ac:dyDescent="0.25">
      <c r="A15" s="7" t="str">
        <f t="shared" si="0"/>
        <v>NC14</v>
      </c>
      <c r="B15" s="36"/>
      <c r="C15" s="35"/>
      <c r="D15" s="7" t="s">
        <v>58</v>
      </c>
      <c r="E15" s="8" t="s">
        <v>92</v>
      </c>
      <c r="F15" s="9" t="s">
        <v>93</v>
      </c>
      <c r="G15" s="7" t="s">
        <v>61</v>
      </c>
      <c r="H15" s="7" t="s">
        <v>41</v>
      </c>
      <c r="I15" s="7" t="s">
        <v>62</v>
      </c>
      <c r="J15" s="7"/>
      <c r="K15" s="7"/>
      <c r="L15" s="9" t="s">
        <v>42</v>
      </c>
      <c r="M15" s="10"/>
      <c r="N15" s="10"/>
      <c r="O15" s="10"/>
      <c r="P15" s="4"/>
      <c r="Q15" s="4"/>
      <c r="R15" s="10"/>
      <c r="S15" s="4"/>
      <c r="T15" s="4"/>
      <c r="U15" s="10"/>
      <c r="V15" s="10"/>
      <c r="W15" s="10"/>
      <c r="X15" s="10"/>
      <c r="Y15" s="10"/>
      <c r="Z15" s="10"/>
      <c r="AA15" s="10"/>
      <c r="AB15" s="10"/>
    </row>
    <row r="16" spans="1:28" x14ac:dyDescent="0.25">
      <c r="A16" s="7" t="str">
        <f t="shared" si="0"/>
        <v>NC15</v>
      </c>
      <c r="B16" s="34" t="s">
        <v>94</v>
      </c>
      <c r="C16" s="35"/>
      <c r="D16" s="7" t="s">
        <v>95</v>
      </c>
      <c r="E16" s="8" t="s">
        <v>96</v>
      </c>
      <c r="F16" s="9" t="s">
        <v>97</v>
      </c>
      <c r="G16" s="7" t="s">
        <v>98</v>
      </c>
      <c r="H16" s="7" t="s">
        <v>41</v>
      </c>
      <c r="I16" s="7" t="s">
        <v>98</v>
      </c>
      <c r="J16" s="7"/>
      <c r="K16" s="7"/>
      <c r="L16" s="9" t="s">
        <v>42</v>
      </c>
      <c r="M16" s="10"/>
      <c r="N16" s="10"/>
      <c r="O16" s="10"/>
      <c r="P16" s="4"/>
      <c r="Q16" s="4"/>
      <c r="R16" s="10"/>
      <c r="S16" s="4"/>
      <c r="T16" s="4"/>
      <c r="U16" s="10"/>
      <c r="V16" s="10"/>
      <c r="W16" s="10"/>
      <c r="X16" s="10"/>
      <c r="Y16" s="10"/>
      <c r="Z16" s="10"/>
      <c r="AA16" s="10"/>
      <c r="AB16" s="10"/>
    </row>
    <row r="17" spans="1:28" x14ac:dyDescent="0.25">
      <c r="A17" s="7" t="str">
        <f t="shared" si="0"/>
        <v>NC16</v>
      </c>
      <c r="B17" s="35"/>
      <c r="C17" s="35"/>
      <c r="D17" s="7" t="s">
        <v>43</v>
      </c>
      <c r="E17" s="8" t="s">
        <v>99</v>
      </c>
      <c r="F17" s="9" t="s">
        <v>100</v>
      </c>
      <c r="G17" s="7" t="s">
        <v>46</v>
      </c>
      <c r="H17" s="7" t="s">
        <v>47</v>
      </c>
      <c r="I17" s="7"/>
      <c r="J17" s="7"/>
      <c r="K17" s="7"/>
      <c r="L17" s="9" t="s">
        <v>42</v>
      </c>
      <c r="M17" s="10"/>
      <c r="N17" s="10"/>
      <c r="O17" s="10"/>
      <c r="P17" s="4"/>
      <c r="Q17" s="4"/>
      <c r="R17" s="10"/>
      <c r="S17" s="4"/>
      <c r="T17" s="4"/>
      <c r="U17" s="10"/>
      <c r="V17" s="10"/>
      <c r="W17" s="10"/>
      <c r="X17" s="10"/>
      <c r="Y17" s="10"/>
      <c r="Z17" s="10"/>
      <c r="AA17" s="10"/>
      <c r="AB17" s="10"/>
    </row>
    <row r="18" spans="1:28" x14ac:dyDescent="0.25">
      <c r="A18" s="7" t="str">
        <f t="shared" si="0"/>
        <v>NC17</v>
      </c>
      <c r="B18" s="35"/>
      <c r="C18" s="35"/>
      <c r="D18" s="7" t="s">
        <v>48</v>
      </c>
      <c r="E18" s="8" t="s">
        <v>101</v>
      </c>
      <c r="F18" s="9" t="s">
        <v>102</v>
      </c>
      <c r="G18" s="7" t="s">
        <v>51</v>
      </c>
      <c r="H18" s="7" t="s">
        <v>52</v>
      </c>
      <c r="I18" s="7"/>
      <c r="J18" s="7"/>
      <c r="K18" s="7"/>
      <c r="L18" s="9" t="s">
        <v>42</v>
      </c>
      <c r="M18" s="10"/>
      <c r="N18" s="10"/>
      <c r="O18" s="10"/>
      <c r="P18" s="4"/>
      <c r="Q18" s="4"/>
      <c r="R18" s="10"/>
      <c r="S18" s="4"/>
      <c r="T18" s="4"/>
      <c r="U18" s="10"/>
      <c r="V18" s="10"/>
      <c r="W18" s="10"/>
      <c r="X18" s="10"/>
      <c r="Y18" s="10"/>
      <c r="Z18" s="10"/>
      <c r="AA18" s="10"/>
      <c r="AB18" s="10"/>
    </row>
    <row r="19" spans="1:28" x14ac:dyDescent="0.25">
      <c r="A19" s="7" t="str">
        <f t="shared" si="0"/>
        <v>NC18</v>
      </c>
      <c r="B19" s="35"/>
      <c r="C19" s="35"/>
      <c r="D19" s="7" t="s">
        <v>103</v>
      </c>
      <c r="E19" s="8" t="s">
        <v>104</v>
      </c>
      <c r="F19" s="9" t="s">
        <v>105</v>
      </c>
      <c r="G19" s="7" t="s">
        <v>106</v>
      </c>
      <c r="H19" s="7" t="s">
        <v>107</v>
      </c>
      <c r="I19" s="7"/>
      <c r="J19" s="7"/>
      <c r="K19" s="7"/>
      <c r="L19" s="9" t="s">
        <v>42</v>
      </c>
      <c r="M19" s="10"/>
      <c r="N19" s="10"/>
      <c r="O19" s="10"/>
      <c r="P19" s="4"/>
      <c r="Q19" s="4"/>
      <c r="R19" s="10"/>
      <c r="S19" s="4"/>
      <c r="T19" s="4"/>
      <c r="U19" s="10"/>
      <c r="V19" s="10"/>
      <c r="W19" s="10"/>
      <c r="X19" s="10"/>
      <c r="Y19" s="10"/>
      <c r="Z19" s="10"/>
      <c r="AA19" s="10"/>
      <c r="AB19" s="10"/>
    </row>
    <row r="20" spans="1:28" x14ac:dyDescent="0.25">
      <c r="A20" s="7" t="str">
        <f t="shared" si="0"/>
        <v>NC19</v>
      </c>
      <c r="B20" s="36"/>
      <c r="C20" s="35"/>
      <c r="D20" s="7" t="s">
        <v>58</v>
      </c>
      <c r="E20" s="8" t="s">
        <v>108</v>
      </c>
      <c r="F20" s="9" t="s">
        <v>109</v>
      </c>
      <c r="G20" s="7" t="s">
        <v>61</v>
      </c>
      <c r="H20" s="7" t="s">
        <v>41</v>
      </c>
      <c r="I20" s="7" t="s">
        <v>62</v>
      </c>
      <c r="J20" s="7"/>
      <c r="K20" s="7"/>
      <c r="L20" s="9" t="s">
        <v>42</v>
      </c>
      <c r="M20" s="10"/>
      <c r="N20" s="10"/>
      <c r="O20" s="10"/>
      <c r="P20" s="4"/>
      <c r="Q20" s="4"/>
      <c r="R20" s="10"/>
      <c r="S20" s="4"/>
      <c r="T20" s="4"/>
      <c r="U20" s="10"/>
      <c r="V20" s="10"/>
      <c r="W20" s="10"/>
      <c r="X20" s="10"/>
      <c r="Y20" s="10"/>
      <c r="Z20" s="10"/>
      <c r="AA20" s="10"/>
      <c r="AB20" s="10"/>
    </row>
    <row r="21" spans="1:28" x14ac:dyDescent="0.25">
      <c r="A21" s="7" t="str">
        <f t="shared" si="0"/>
        <v>NC20</v>
      </c>
      <c r="B21" s="34" t="s">
        <v>110</v>
      </c>
      <c r="C21" s="35"/>
      <c r="D21" s="7" t="s">
        <v>111</v>
      </c>
      <c r="E21" s="8" t="s">
        <v>112</v>
      </c>
      <c r="F21" s="9" t="s">
        <v>113</v>
      </c>
      <c r="G21" s="7" t="s">
        <v>114</v>
      </c>
      <c r="H21" s="7" t="s">
        <v>114</v>
      </c>
      <c r="I21" s="7"/>
      <c r="J21" s="7"/>
      <c r="K21" s="7"/>
      <c r="L21" s="9" t="s">
        <v>42</v>
      </c>
      <c r="M21" s="10"/>
      <c r="N21" s="10"/>
      <c r="O21" s="10"/>
      <c r="P21" s="4"/>
      <c r="Q21" s="4"/>
      <c r="R21" s="10"/>
      <c r="S21" s="4"/>
      <c r="T21" s="4"/>
      <c r="U21" s="10"/>
      <c r="V21" s="10"/>
      <c r="W21" s="10"/>
      <c r="X21" s="10"/>
      <c r="Y21" s="10"/>
      <c r="Z21" s="10"/>
      <c r="AA21" s="10"/>
      <c r="AB21" s="10"/>
    </row>
    <row r="22" spans="1:28" x14ac:dyDescent="0.25">
      <c r="A22" s="7" t="str">
        <f t="shared" si="0"/>
        <v>NC21</v>
      </c>
      <c r="B22" s="35"/>
      <c r="C22" s="35"/>
      <c r="D22" s="7" t="s">
        <v>115</v>
      </c>
      <c r="E22" s="8" t="s">
        <v>116</v>
      </c>
      <c r="F22" s="9" t="s">
        <v>117</v>
      </c>
      <c r="G22" s="7" t="s">
        <v>118</v>
      </c>
      <c r="H22" s="7" t="s">
        <v>119</v>
      </c>
      <c r="I22" s="7"/>
      <c r="J22" s="7"/>
      <c r="K22" s="7"/>
      <c r="L22" s="9" t="s">
        <v>42</v>
      </c>
      <c r="M22" s="10"/>
      <c r="N22" s="10"/>
      <c r="O22" s="10"/>
      <c r="P22" s="4"/>
      <c r="Q22" s="4"/>
      <c r="R22" s="10"/>
      <c r="S22" s="4"/>
      <c r="T22" s="4"/>
      <c r="U22" s="10"/>
      <c r="V22" s="10"/>
      <c r="W22" s="10"/>
      <c r="X22" s="10"/>
      <c r="Y22" s="10"/>
      <c r="Z22" s="10"/>
      <c r="AA22" s="10"/>
      <c r="AB22" s="10"/>
    </row>
    <row r="23" spans="1:28" x14ac:dyDescent="0.25">
      <c r="A23" s="7" t="str">
        <f t="shared" si="0"/>
        <v>NC22</v>
      </c>
      <c r="B23" s="35"/>
      <c r="C23" s="35"/>
      <c r="D23" s="7" t="s">
        <v>120</v>
      </c>
      <c r="E23" s="8" t="s">
        <v>121</v>
      </c>
      <c r="F23" s="9" t="s">
        <v>122</v>
      </c>
      <c r="G23" s="7" t="s">
        <v>123</v>
      </c>
      <c r="H23" s="7" t="s">
        <v>124</v>
      </c>
      <c r="I23" s="7"/>
      <c r="J23" s="7"/>
      <c r="K23" s="7"/>
      <c r="L23" s="9" t="s">
        <v>42</v>
      </c>
      <c r="M23" s="10"/>
      <c r="N23" s="10"/>
      <c r="O23" s="10"/>
      <c r="P23" s="4"/>
      <c r="Q23" s="4"/>
      <c r="R23" s="10"/>
      <c r="S23" s="4"/>
      <c r="T23" s="4"/>
      <c r="U23" s="10"/>
      <c r="V23" s="10"/>
      <c r="W23" s="10"/>
      <c r="X23" s="10"/>
      <c r="Y23" s="10"/>
      <c r="Z23" s="10"/>
      <c r="AA23" s="10"/>
      <c r="AB23" s="10"/>
    </row>
    <row r="24" spans="1:28" x14ac:dyDescent="0.25">
      <c r="A24" s="7" t="str">
        <f t="shared" si="0"/>
        <v>NC23</v>
      </c>
      <c r="B24" s="35"/>
      <c r="C24" s="35"/>
      <c r="D24" s="7" t="s">
        <v>125</v>
      </c>
      <c r="E24" s="8" t="s">
        <v>126</v>
      </c>
      <c r="F24" s="9" t="s">
        <v>127</v>
      </c>
      <c r="G24" s="7" t="s">
        <v>128</v>
      </c>
      <c r="H24" s="7" t="s">
        <v>129</v>
      </c>
      <c r="I24" s="7"/>
      <c r="J24" s="7"/>
      <c r="K24" s="7"/>
      <c r="L24" s="9" t="s">
        <v>42</v>
      </c>
      <c r="M24" s="10"/>
      <c r="N24" s="10"/>
      <c r="O24" s="10"/>
      <c r="P24" s="4"/>
      <c r="Q24" s="4"/>
      <c r="R24" s="10"/>
      <c r="S24" s="4"/>
      <c r="T24" s="4"/>
      <c r="U24" s="10"/>
      <c r="V24" s="10"/>
      <c r="W24" s="10"/>
      <c r="X24" s="10"/>
      <c r="Y24" s="10"/>
      <c r="Z24" s="10"/>
      <c r="AA24" s="10"/>
      <c r="AB24" s="10"/>
    </row>
    <row r="25" spans="1:28" x14ac:dyDescent="0.25">
      <c r="A25" s="7" t="str">
        <f t="shared" si="0"/>
        <v>NC24</v>
      </c>
      <c r="B25" s="35"/>
      <c r="C25" s="35"/>
      <c r="D25" s="7" t="s">
        <v>48</v>
      </c>
      <c r="E25" s="8" t="s">
        <v>130</v>
      </c>
      <c r="F25" s="9" t="s">
        <v>131</v>
      </c>
      <c r="G25" s="7" t="s">
        <v>51</v>
      </c>
      <c r="H25" s="7" t="s">
        <v>52</v>
      </c>
      <c r="I25" s="7"/>
      <c r="J25" s="7"/>
      <c r="K25" s="7"/>
      <c r="L25" s="9" t="s">
        <v>42</v>
      </c>
      <c r="M25" s="10"/>
      <c r="N25" s="10"/>
      <c r="O25" s="10"/>
      <c r="P25" s="4"/>
      <c r="Q25" s="4"/>
      <c r="R25" s="10"/>
      <c r="S25" s="4"/>
      <c r="T25" s="4"/>
      <c r="U25" s="10"/>
      <c r="V25" s="10"/>
      <c r="W25" s="10"/>
      <c r="X25" s="10"/>
      <c r="Y25" s="10"/>
      <c r="Z25" s="10"/>
      <c r="AA25" s="10"/>
      <c r="AB25" s="10"/>
    </row>
    <row r="26" spans="1:28" x14ac:dyDescent="0.25">
      <c r="A26" s="7" t="str">
        <f t="shared" si="0"/>
        <v>NC25</v>
      </c>
      <c r="B26" s="35"/>
      <c r="C26" s="35"/>
      <c r="D26" s="7" t="s">
        <v>132</v>
      </c>
      <c r="E26" s="8" t="s">
        <v>133</v>
      </c>
      <c r="F26" s="9" t="s">
        <v>134</v>
      </c>
      <c r="G26" s="7" t="s">
        <v>135</v>
      </c>
      <c r="H26" s="7" t="s">
        <v>136</v>
      </c>
      <c r="I26" s="7"/>
      <c r="J26" s="7"/>
      <c r="K26" s="7"/>
      <c r="L26" s="9" t="s">
        <v>42</v>
      </c>
      <c r="M26" s="10"/>
      <c r="N26" s="10"/>
      <c r="O26" s="10"/>
      <c r="P26" s="4"/>
      <c r="Q26" s="4"/>
      <c r="R26" s="10"/>
      <c r="S26" s="4"/>
      <c r="T26" s="4"/>
      <c r="U26" s="10"/>
      <c r="V26" s="10"/>
      <c r="W26" s="10"/>
      <c r="X26" s="10"/>
      <c r="Y26" s="10"/>
      <c r="Z26" s="10"/>
      <c r="AA26" s="10"/>
      <c r="AB26" s="10"/>
    </row>
    <row r="27" spans="1:28" x14ac:dyDescent="0.25">
      <c r="A27" s="7" t="str">
        <f t="shared" si="0"/>
        <v>NC26</v>
      </c>
      <c r="B27" s="36"/>
      <c r="C27" s="35"/>
      <c r="D27" s="7" t="s">
        <v>58</v>
      </c>
      <c r="E27" s="8" t="s">
        <v>137</v>
      </c>
      <c r="F27" s="9" t="s">
        <v>138</v>
      </c>
      <c r="G27" s="7" t="s">
        <v>139</v>
      </c>
      <c r="H27" s="7" t="s">
        <v>114</v>
      </c>
      <c r="I27" s="7" t="s">
        <v>140</v>
      </c>
      <c r="J27" s="7"/>
      <c r="K27" s="7"/>
      <c r="L27" s="9" t="s">
        <v>42</v>
      </c>
      <c r="M27" s="10"/>
      <c r="N27" s="10"/>
      <c r="O27" s="10"/>
      <c r="P27" s="4"/>
      <c r="Q27" s="4"/>
      <c r="R27" s="10"/>
      <c r="S27" s="4"/>
      <c r="T27" s="4"/>
      <c r="U27" s="10"/>
      <c r="V27" s="10"/>
      <c r="W27" s="10"/>
      <c r="X27" s="10"/>
      <c r="Y27" s="10"/>
      <c r="Z27" s="10"/>
      <c r="AA27" s="10"/>
      <c r="AB27" s="10"/>
    </row>
    <row r="28" spans="1:28" x14ac:dyDescent="0.25">
      <c r="A28" s="7" t="str">
        <f t="shared" si="0"/>
        <v>NC27</v>
      </c>
      <c r="B28" s="34" t="s">
        <v>141</v>
      </c>
      <c r="C28" s="35"/>
      <c r="D28" s="7" t="s">
        <v>142</v>
      </c>
      <c r="E28" s="8" t="s">
        <v>143</v>
      </c>
      <c r="F28" s="9" t="s">
        <v>144</v>
      </c>
      <c r="G28" s="7" t="s">
        <v>145</v>
      </c>
      <c r="H28" s="7" t="s">
        <v>145</v>
      </c>
      <c r="I28" s="7"/>
      <c r="J28" s="7"/>
      <c r="K28" s="7"/>
      <c r="L28" s="9" t="s">
        <v>42</v>
      </c>
      <c r="M28" s="10"/>
      <c r="N28" s="10"/>
      <c r="O28" s="10"/>
      <c r="P28" s="4"/>
      <c r="Q28" s="4"/>
      <c r="R28" s="10"/>
      <c r="S28" s="4"/>
      <c r="T28" s="4"/>
      <c r="U28" s="10"/>
      <c r="V28" s="10"/>
      <c r="W28" s="10"/>
      <c r="X28" s="10"/>
      <c r="Y28" s="10"/>
      <c r="Z28" s="10"/>
      <c r="AA28" s="10"/>
      <c r="AB28" s="10"/>
    </row>
    <row r="29" spans="1:28" x14ac:dyDescent="0.25">
      <c r="A29" s="7" t="str">
        <f t="shared" si="0"/>
        <v>NC28</v>
      </c>
      <c r="B29" s="35"/>
      <c r="C29" s="35"/>
      <c r="D29" s="7" t="s">
        <v>146</v>
      </c>
      <c r="E29" s="8" t="s">
        <v>147</v>
      </c>
      <c r="F29" s="9" t="s">
        <v>148</v>
      </c>
      <c r="G29" s="7" t="s">
        <v>145</v>
      </c>
      <c r="H29" s="7" t="s">
        <v>145</v>
      </c>
      <c r="I29" s="7"/>
      <c r="J29" s="7"/>
      <c r="K29" s="7"/>
      <c r="L29" s="9" t="s">
        <v>42</v>
      </c>
      <c r="M29" s="10"/>
      <c r="N29" s="10"/>
      <c r="O29" s="10"/>
      <c r="P29" s="4"/>
      <c r="Q29" s="4"/>
      <c r="R29" s="10"/>
      <c r="S29" s="4"/>
      <c r="T29" s="4"/>
      <c r="U29" s="10"/>
      <c r="V29" s="10"/>
      <c r="W29" s="10"/>
      <c r="X29" s="10"/>
      <c r="Y29" s="10"/>
      <c r="Z29" s="10"/>
      <c r="AA29" s="10"/>
      <c r="AB29" s="10"/>
    </row>
    <row r="30" spans="1:28" x14ac:dyDescent="0.25">
      <c r="A30" s="7" t="str">
        <f t="shared" si="0"/>
        <v>NC29</v>
      </c>
      <c r="B30" s="35"/>
      <c r="C30" s="35"/>
      <c r="D30" s="7" t="s">
        <v>149</v>
      </c>
      <c r="E30" s="8" t="s">
        <v>150</v>
      </c>
      <c r="F30" s="9" t="s">
        <v>151</v>
      </c>
      <c r="G30" s="7" t="s">
        <v>145</v>
      </c>
      <c r="H30" s="7" t="s">
        <v>145</v>
      </c>
      <c r="I30" s="7"/>
      <c r="J30" s="7"/>
      <c r="K30" s="7"/>
      <c r="L30" s="9" t="s">
        <v>42</v>
      </c>
      <c r="M30" s="10"/>
      <c r="N30" s="10"/>
      <c r="O30" s="10"/>
      <c r="P30" s="4"/>
      <c r="Q30" s="4"/>
      <c r="R30" s="10"/>
      <c r="S30" s="4"/>
      <c r="T30" s="4"/>
      <c r="U30" s="10"/>
      <c r="V30" s="10"/>
      <c r="W30" s="10"/>
      <c r="X30" s="10"/>
      <c r="Y30" s="10"/>
      <c r="Z30" s="10"/>
      <c r="AA30" s="10"/>
      <c r="AB30" s="10"/>
    </row>
    <row r="31" spans="1:28" x14ac:dyDescent="0.25">
      <c r="A31" s="7" t="str">
        <f t="shared" si="0"/>
        <v>NC30</v>
      </c>
      <c r="B31" s="35"/>
      <c r="C31" s="35"/>
      <c r="D31" s="7" t="s">
        <v>152</v>
      </c>
      <c r="E31" s="8" t="s">
        <v>153</v>
      </c>
      <c r="F31" s="9" t="s">
        <v>154</v>
      </c>
      <c r="G31" s="7" t="s">
        <v>145</v>
      </c>
      <c r="H31" s="7" t="s">
        <v>145</v>
      </c>
      <c r="I31" s="7"/>
      <c r="J31" s="7"/>
      <c r="K31" s="7"/>
      <c r="L31" s="9" t="s">
        <v>42</v>
      </c>
      <c r="M31" s="10"/>
      <c r="N31" s="10"/>
      <c r="O31" s="10"/>
      <c r="P31" s="4"/>
      <c r="Q31" s="4"/>
      <c r="R31" s="10"/>
      <c r="S31" s="4"/>
      <c r="T31" s="4"/>
      <c r="U31" s="10"/>
      <c r="V31" s="10"/>
      <c r="W31" s="10"/>
      <c r="X31" s="10"/>
      <c r="Y31" s="10"/>
      <c r="Z31" s="10"/>
      <c r="AA31" s="10"/>
      <c r="AB31" s="10"/>
    </row>
    <row r="32" spans="1:28" x14ac:dyDescent="0.25">
      <c r="A32" s="7" t="str">
        <f t="shared" si="0"/>
        <v>NC31</v>
      </c>
      <c r="B32" s="35"/>
      <c r="C32" s="35"/>
      <c r="D32" s="7" t="s">
        <v>155</v>
      </c>
      <c r="E32" s="8" t="s">
        <v>156</v>
      </c>
      <c r="F32" s="9" t="s">
        <v>157</v>
      </c>
      <c r="G32" s="7" t="s">
        <v>158</v>
      </c>
      <c r="H32" s="7" t="s">
        <v>159</v>
      </c>
      <c r="I32" s="7"/>
      <c r="J32" s="7"/>
      <c r="K32" s="7"/>
      <c r="L32" s="9" t="s">
        <v>42</v>
      </c>
      <c r="M32" s="10"/>
      <c r="N32" s="10"/>
      <c r="O32" s="10"/>
      <c r="P32" s="4"/>
      <c r="Q32" s="4"/>
      <c r="R32" s="10"/>
      <c r="S32" s="10"/>
      <c r="T32" s="10"/>
      <c r="U32" s="10"/>
      <c r="V32" s="10"/>
      <c r="W32" s="10"/>
      <c r="X32" s="10"/>
      <c r="Y32" s="10"/>
      <c r="Z32" s="10"/>
      <c r="AA32" s="10"/>
      <c r="AB32" s="10"/>
    </row>
    <row r="33" spans="1:28" x14ac:dyDescent="0.25">
      <c r="A33" s="7" t="str">
        <f t="shared" si="0"/>
        <v>NC32</v>
      </c>
      <c r="B33" s="35"/>
      <c r="C33" s="35"/>
      <c r="D33" s="7" t="s">
        <v>160</v>
      </c>
      <c r="E33" s="8" t="s">
        <v>161</v>
      </c>
      <c r="F33" s="9" t="s">
        <v>162</v>
      </c>
      <c r="G33" s="7" t="s">
        <v>163</v>
      </c>
      <c r="H33" s="7" t="s">
        <v>164</v>
      </c>
      <c r="I33" s="7"/>
      <c r="J33" s="7"/>
      <c r="K33" s="7"/>
      <c r="L33" s="9" t="s">
        <v>42</v>
      </c>
      <c r="M33" s="10"/>
      <c r="N33" s="10"/>
      <c r="O33" s="10"/>
      <c r="P33" s="10"/>
      <c r="Q33" s="10"/>
      <c r="R33" s="10"/>
      <c r="S33" s="10"/>
      <c r="T33" s="10"/>
      <c r="U33" s="10"/>
      <c r="V33" s="10"/>
      <c r="W33" s="10"/>
      <c r="X33" s="10"/>
      <c r="Y33" s="10"/>
      <c r="Z33" s="10"/>
      <c r="AA33" s="10"/>
      <c r="AB33" s="10"/>
    </row>
    <row r="34" spans="1:28" x14ac:dyDescent="0.25">
      <c r="A34" s="7" t="str">
        <f t="shared" si="0"/>
        <v>NC33</v>
      </c>
      <c r="B34" s="35"/>
      <c r="C34" s="35"/>
      <c r="D34" s="7" t="s">
        <v>165</v>
      </c>
      <c r="E34" s="8" t="s">
        <v>166</v>
      </c>
      <c r="F34" s="9" t="s">
        <v>167</v>
      </c>
      <c r="G34" s="7" t="s">
        <v>163</v>
      </c>
      <c r="H34" s="7" t="s">
        <v>164</v>
      </c>
      <c r="I34" s="7"/>
      <c r="J34" s="7"/>
      <c r="K34" s="7"/>
      <c r="L34" s="9" t="s">
        <v>42</v>
      </c>
      <c r="M34" s="10"/>
      <c r="N34" s="10"/>
      <c r="O34" s="10"/>
      <c r="P34" s="10"/>
      <c r="Q34" s="10"/>
      <c r="R34" s="10"/>
      <c r="S34" s="10"/>
      <c r="T34" s="10"/>
      <c r="U34" s="10"/>
      <c r="V34" s="10"/>
      <c r="W34" s="10"/>
      <c r="X34" s="10"/>
      <c r="Y34" s="10"/>
      <c r="Z34" s="10"/>
      <c r="AA34" s="10"/>
      <c r="AB34" s="10"/>
    </row>
    <row r="35" spans="1:28" x14ac:dyDescent="0.25">
      <c r="A35" s="7" t="str">
        <f t="shared" si="0"/>
        <v>NC34</v>
      </c>
      <c r="B35" s="35"/>
      <c r="C35" s="35"/>
      <c r="D35" s="7" t="s">
        <v>125</v>
      </c>
      <c r="E35" s="8" t="s">
        <v>168</v>
      </c>
      <c r="F35" s="9" t="s">
        <v>169</v>
      </c>
      <c r="G35" s="7" t="s">
        <v>128</v>
      </c>
      <c r="H35" s="7" t="s">
        <v>129</v>
      </c>
      <c r="I35" s="7"/>
      <c r="J35" s="7"/>
      <c r="K35" s="7"/>
      <c r="L35" s="9" t="s">
        <v>42</v>
      </c>
      <c r="M35" s="10"/>
      <c r="N35" s="10"/>
      <c r="O35" s="10"/>
      <c r="P35" s="10"/>
      <c r="Q35" s="10"/>
      <c r="R35" s="10"/>
      <c r="S35" s="10"/>
      <c r="T35" s="10"/>
      <c r="U35" s="10"/>
      <c r="V35" s="10"/>
      <c r="W35" s="10"/>
      <c r="X35" s="10"/>
      <c r="Y35" s="10"/>
      <c r="Z35" s="10"/>
      <c r="AA35" s="10"/>
      <c r="AB35" s="10"/>
    </row>
    <row r="36" spans="1:28" x14ac:dyDescent="0.25">
      <c r="A36" s="7" t="str">
        <f t="shared" si="0"/>
        <v>NC35</v>
      </c>
      <c r="B36" s="35"/>
      <c r="C36" s="35"/>
      <c r="D36" s="7" t="s">
        <v>48</v>
      </c>
      <c r="E36" s="8" t="s">
        <v>170</v>
      </c>
      <c r="F36" s="9" t="s">
        <v>171</v>
      </c>
      <c r="G36" s="7" t="s">
        <v>51</v>
      </c>
      <c r="H36" s="7" t="s">
        <v>172</v>
      </c>
      <c r="I36" s="7"/>
      <c r="J36" s="7"/>
      <c r="K36" s="7"/>
      <c r="L36" s="9" t="s">
        <v>42</v>
      </c>
      <c r="M36" s="10"/>
      <c r="N36" s="10"/>
      <c r="O36" s="10"/>
      <c r="P36" s="10"/>
      <c r="Q36" s="10"/>
      <c r="R36" s="10"/>
      <c r="S36" s="10"/>
      <c r="T36" s="10"/>
      <c r="U36" s="10"/>
      <c r="V36" s="10"/>
      <c r="W36" s="10"/>
      <c r="X36" s="10"/>
      <c r="Y36" s="10"/>
      <c r="Z36" s="10"/>
      <c r="AA36" s="10"/>
      <c r="AB36" s="10"/>
    </row>
    <row r="37" spans="1:28" x14ac:dyDescent="0.25">
      <c r="A37" s="7" t="str">
        <f t="shared" si="0"/>
        <v>NC36</v>
      </c>
      <c r="B37" s="35"/>
      <c r="C37" s="35"/>
      <c r="D37" s="7" t="s">
        <v>173</v>
      </c>
      <c r="E37" s="8" t="s">
        <v>174</v>
      </c>
      <c r="F37" s="9" t="s">
        <v>175</v>
      </c>
      <c r="G37" s="7" t="s">
        <v>176</v>
      </c>
      <c r="H37" s="7" t="s">
        <v>177</v>
      </c>
      <c r="I37" s="7"/>
      <c r="J37" s="7"/>
      <c r="K37" s="7"/>
      <c r="L37" s="9" t="s">
        <v>42</v>
      </c>
      <c r="M37" s="10"/>
      <c r="N37" s="10"/>
      <c r="O37" s="10"/>
      <c r="P37" s="10"/>
      <c r="Q37" s="10"/>
      <c r="R37" s="10"/>
      <c r="S37" s="10"/>
      <c r="T37" s="10"/>
      <c r="U37" s="10"/>
      <c r="V37" s="10"/>
      <c r="W37" s="10"/>
      <c r="X37" s="10"/>
      <c r="Y37" s="10"/>
      <c r="Z37" s="10"/>
      <c r="AA37" s="10"/>
      <c r="AB37" s="10"/>
    </row>
    <row r="38" spans="1:28" x14ac:dyDescent="0.25">
      <c r="A38" s="7" t="str">
        <f t="shared" si="0"/>
        <v>NC37</v>
      </c>
      <c r="B38" s="36"/>
      <c r="C38" s="35"/>
      <c r="D38" s="7" t="s">
        <v>58</v>
      </c>
      <c r="E38" s="8" t="s">
        <v>178</v>
      </c>
      <c r="F38" s="9" t="s">
        <v>179</v>
      </c>
      <c r="G38" s="7" t="s">
        <v>61</v>
      </c>
      <c r="H38" s="7" t="s">
        <v>145</v>
      </c>
      <c r="I38" s="7" t="s">
        <v>62</v>
      </c>
      <c r="J38" s="7"/>
      <c r="K38" s="7"/>
      <c r="L38" s="9" t="s">
        <v>42</v>
      </c>
      <c r="M38" s="10"/>
      <c r="N38" s="10"/>
      <c r="O38" s="10"/>
      <c r="P38" s="10"/>
      <c r="Q38" s="10"/>
      <c r="R38" s="10"/>
      <c r="S38" s="10"/>
      <c r="T38" s="10"/>
      <c r="U38" s="10"/>
      <c r="V38" s="10"/>
      <c r="W38" s="10"/>
      <c r="X38" s="10"/>
      <c r="Y38" s="10"/>
      <c r="Z38" s="10"/>
      <c r="AA38" s="10"/>
      <c r="AB38" s="10"/>
    </row>
    <row r="39" spans="1:28" x14ac:dyDescent="0.25">
      <c r="A39" s="7" t="str">
        <f t="shared" si="0"/>
        <v>NC38</v>
      </c>
      <c r="B39" s="34" t="s">
        <v>180</v>
      </c>
      <c r="C39" s="35"/>
      <c r="D39" s="7" t="s">
        <v>181</v>
      </c>
      <c r="E39" s="8" t="s">
        <v>182</v>
      </c>
      <c r="F39" s="9" t="s">
        <v>183</v>
      </c>
      <c r="G39" s="7" t="s">
        <v>184</v>
      </c>
      <c r="H39" s="7" t="s">
        <v>184</v>
      </c>
      <c r="I39" s="7"/>
      <c r="J39" s="7"/>
      <c r="K39" s="7"/>
      <c r="L39" s="9" t="s">
        <v>42</v>
      </c>
      <c r="M39" s="10"/>
      <c r="N39" s="10"/>
      <c r="O39" s="10"/>
      <c r="P39" s="10"/>
      <c r="Q39" s="10"/>
      <c r="R39" s="10"/>
      <c r="S39" s="10"/>
      <c r="T39" s="10"/>
      <c r="U39" s="10"/>
      <c r="V39" s="10"/>
      <c r="W39" s="10"/>
      <c r="X39" s="10"/>
      <c r="Y39" s="10"/>
      <c r="Z39" s="10"/>
      <c r="AA39" s="10"/>
      <c r="AB39" s="10"/>
    </row>
    <row r="40" spans="1:28" x14ac:dyDescent="0.25">
      <c r="A40" s="7" t="str">
        <f t="shared" si="0"/>
        <v>NC39</v>
      </c>
      <c r="B40" s="35"/>
      <c r="C40" s="35"/>
      <c r="D40" s="7" t="s">
        <v>185</v>
      </c>
      <c r="E40" s="8" t="s">
        <v>186</v>
      </c>
      <c r="F40" s="9" t="s">
        <v>187</v>
      </c>
      <c r="G40" s="7" t="s">
        <v>188</v>
      </c>
      <c r="H40" s="7" t="s">
        <v>189</v>
      </c>
      <c r="I40" s="7"/>
      <c r="J40" s="7"/>
      <c r="K40" s="7"/>
      <c r="L40" s="9" t="s">
        <v>42</v>
      </c>
      <c r="M40" s="10"/>
      <c r="N40" s="10"/>
      <c r="O40" s="10"/>
      <c r="P40" s="10"/>
      <c r="Q40" s="10"/>
      <c r="R40" s="10"/>
      <c r="S40" s="10"/>
      <c r="T40" s="10"/>
      <c r="U40" s="10"/>
      <c r="V40" s="10"/>
      <c r="W40" s="10"/>
      <c r="X40" s="10"/>
      <c r="Y40" s="10"/>
      <c r="Z40" s="10"/>
      <c r="AA40" s="10"/>
      <c r="AB40" s="10"/>
    </row>
    <row r="41" spans="1:28" x14ac:dyDescent="0.25">
      <c r="A41" s="7" t="str">
        <f t="shared" si="0"/>
        <v>NC40</v>
      </c>
      <c r="B41" s="35"/>
      <c r="C41" s="35"/>
      <c r="D41" s="7" t="s">
        <v>190</v>
      </c>
      <c r="E41" s="8" t="s">
        <v>191</v>
      </c>
      <c r="F41" s="9" t="s">
        <v>192</v>
      </c>
      <c r="G41" s="7" t="s">
        <v>188</v>
      </c>
      <c r="H41" s="7" t="s">
        <v>184</v>
      </c>
      <c r="I41" s="7" t="s">
        <v>188</v>
      </c>
      <c r="J41" s="7"/>
      <c r="K41" s="7"/>
      <c r="L41" s="9" t="s">
        <v>42</v>
      </c>
      <c r="M41" s="10"/>
      <c r="N41" s="10"/>
      <c r="O41" s="10"/>
      <c r="P41" s="10"/>
      <c r="Q41" s="10"/>
      <c r="R41" s="10"/>
      <c r="S41" s="10"/>
      <c r="T41" s="10"/>
      <c r="U41" s="10"/>
      <c r="V41" s="10"/>
      <c r="W41" s="10"/>
      <c r="X41" s="10"/>
      <c r="Y41" s="10"/>
      <c r="Z41" s="10"/>
      <c r="AA41" s="10"/>
      <c r="AB41" s="10"/>
    </row>
    <row r="42" spans="1:28" x14ac:dyDescent="0.25">
      <c r="A42" s="7" t="str">
        <f t="shared" si="0"/>
        <v>NC41</v>
      </c>
      <c r="B42" s="35"/>
      <c r="C42" s="35"/>
      <c r="D42" s="7" t="s">
        <v>193</v>
      </c>
      <c r="E42" s="8" t="s">
        <v>194</v>
      </c>
      <c r="F42" s="9" t="s">
        <v>195</v>
      </c>
      <c r="G42" s="7" t="s">
        <v>188</v>
      </c>
      <c r="H42" s="7" t="s">
        <v>189</v>
      </c>
      <c r="I42" s="7"/>
      <c r="J42" s="7"/>
      <c r="K42" s="7"/>
      <c r="L42" s="9" t="s">
        <v>42</v>
      </c>
      <c r="M42" s="10"/>
      <c r="N42" s="10"/>
      <c r="O42" s="10"/>
      <c r="P42" s="10"/>
      <c r="Q42" s="10"/>
      <c r="R42" s="10"/>
      <c r="S42" s="10"/>
      <c r="T42" s="10"/>
      <c r="U42" s="10"/>
      <c r="V42" s="10"/>
      <c r="W42" s="10"/>
      <c r="X42" s="10"/>
      <c r="Y42" s="10"/>
      <c r="Z42" s="10"/>
      <c r="AA42" s="10"/>
      <c r="AB42" s="10"/>
    </row>
    <row r="43" spans="1:28" x14ac:dyDescent="0.25">
      <c r="A43" s="7" t="str">
        <f t="shared" si="0"/>
        <v>NC42</v>
      </c>
      <c r="B43" s="35"/>
      <c r="C43" s="35"/>
      <c r="D43" s="7" t="s">
        <v>196</v>
      </c>
      <c r="E43" s="8" t="s">
        <v>197</v>
      </c>
      <c r="F43" s="9" t="s">
        <v>198</v>
      </c>
      <c r="G43" s="7" t="s">
        <v>188</v>
      </c>
      <c r="H43" s="7" t="s">
        <v>189</v>
      </c>
      <c r="I43" s="7"/>
      <c r="J43" s="7"/>
      <c r="K43" s="7"/>
      <c r="L43" s="9" t="s">
        <v>42</v>
      </c>
      <c r="M43" s="10"/>
      <c r="N43" s="10"/>
      <c r="O43" s="10"/>
      <c r="P43" s="10"/>
      <c r="Q43" s="10"/>
      <c r="R43" s="10"/>
      <c r="S43" s="10"/>
      <c r="T43" s="10"/>
      <c r="U43" s="10"/>
      <c r="V43" s="10"/>
      <c r="W43" s="10"/>
      <c r="X43" s="10"/>
      <c r="Y43" s="10"/>
      <c r="Z43" s="10"/>
      <c r="AA43" s="10"/>
      <c r="AB43" s="10"/>
    </row>
    <row r="44" spans="1:28" x14ac:dyDescent="0.25">
      <c r="A44" s="7" t="str">
        <f t="shared" si="0"/>
        <v>NC43</v>
      </c>
      <c r="B44" s="35"/>
      <c r="C44" s="35"/>
      <c r="D44" s="7" t="s">
        <v>199</v>
      </c>
      <c r="E44" s="8" t="s">
        <v>200</v>
      </c>
      <c r="F44" s="9" t="s">
        <v>201</v>
      </c>
      <c r="G44" s="7" t="s">
        <v>188</v>
      </c>
      <c r="H44" s="7" t="s">
        <v>188</v>
      </c>
      <c r="I44" s="7"/>
      <c r="J44" s="7"/>
      <c r="K44" s="7"/>
      <c r="L44" s="9" t="s">
        <v>42</v>
      </c>
      <c r="M44" s="10"/>
      <c r="N44" s="10"/>
      <c r="O44" s="10"/>
      <c r="P44" s="10"/>
      <c r="Q44" s="10"/>
      <c r="R44" s="10"/>
      <c r="S44" s="10"/>
      <c r="T44" s="10"/>
      <c r="U44" s="10"/>
      <c r="V44" s="10"/>
      <c r="W44" s="10"/>
      <c r="X44" s="10"/>
      <c r="Y44" s="10"/>
      <c r="Z44" s="10"/>
      <c r="AA44" s="10"/>
      <c r="AB44" s="10"/>
    </row>
    <row r="45" spans="1:28" x14ac:dyDescent="0.25">
      <c r="A45" s="7" t="str">
        <f t="shared" si="0"/>
        <v>NC44</v>
      </c>
      <c r="B45" s="35"/>
      <c r="C45" s="35"/>
      <c r="D45" s="7" t="s">
        <v>202</v>
      </c>
      <c r="E45" s="8" t="s">
        <v>203</v>
      </c>
      <c r="F45" s="9" t="s">
        <v>204</v>
      </c>
      <c r="G45" s="7" t="s">
        <v>188</v>
      </c>
      <c r="H45" s="7" t="s">
        <v>188</v>
      </c>
      <c r="I45" s="7"/>
      <c r="J45" s="7"/>
      <c r="K45" s="7"/>
      <c r="L45" s="9" t="s">
        <v>42</v>
      </c>
      <c r="M45" s="10"/>
      <c r="N45" s="10"/>
      <c r="O45" s="10"/>
      <c r="P45" s="10"/>
      <c r="Q45" s="10"/>
      <c r="R45" s="10"/>
      <c r="S45" s="10"/>
      <c r="T45" s="10"/>
      <c r="U45" s="10"/>
      <c r="V45" s="10"/>
      <c r="W45" s="10"/>
      <c r="X45" s="10"/>
      <c r="Y45" s="10"/>
      <c r="Z45" s="10"/>
      <c r="AA45" s="10"/>
      <c r="AB45" s="10"/>
    </row>
    <row r="46" spans="1:28" x14ac:dyDescent="0.25">
      <c r="A46" s="7" t="str">
        <f t="shared" si="0"/>
        <v>NC45</v>
      </c>
      <c r="B46" s="35"/>
      <c r="C46" s="35"/>
      <c r="D46" s="7" t="s">
        <v>205</v>
      </c>
      <c r="E46" s="8" t="s">
        <v>206</v>
      </c>
      <c r="F46" s="9" t="s">
        <v>207</v>
      </c>
      <c r="G46" s="7" t="s">
        <v>188</v>
      </c>
      <c r="H46" s="7" t="s">
        <v>188</v>
      </c>
      <c r="I46" s="7"/>
      <c r="J46" s="7"/>
      <c r="K46" s="7"/>
      <c r="L46" s="9" t="s">
        <v>42</v>
      </c>
      <c r="M46" s="10"/>
      <c r="N46" s="10"/>
      <c r="O46" s="10"/>
      <c r="P46" s="10"/>
      <c r="Q46" s="10"/>
      <c r="R46" s="10"/>
      <c r="S46" s="10"/>
      <c r="T46" s="10"/>
      <c r="U46" s="10"/>
      <c r="V46" s="10"/>
      <c r="W46" s="10"/>
      <c r="X46" s="10"/>
      <c r="Y46" s="10"/>
      <c r="Z46" s="10"/>
      <c r="AA46" s="10"/>
      <c r="AB46" s="10"/>
    </row>
    <row r="47" spans="1:28" x14ac:dyDescent="0.25">
      <c r="A47" s="7" t="str">
        <f t="shared" si="0"/>
        <v>NC46</v>
      </c>
      <c r="B47" s="35"/>
      <c r="C47" s="35"/>
      <c r="D47" s="7" t="s">
        <v>208</v>
      </c>
      <c r="E47" s="8" t="s">
        <v>209</v>
      </c>
      <c r="F47" s="9" t="s">
        <v>210</v>
      </c>
      <c r="G47" s="7" t="s">
        <v>188</v>
      </c>
      <c r="H47" s="7" t="s">
        <v>188</v>
      </c>
      <c r="I47" s="7"/>
      <c r="J47" s="7"/>
      <c r="K47" s="7"/>
      <c r="L47" s="9" t="s">
        <v>42</v>
      </c>
      <c r="M47" s="10"/>
      <c r="N47" s="10"/>
      <c r="O47" s="10"/>
      <c r="P47" s="10"/>
      <c r="Q47" s="10"/>
      <c r="R47" s="10"/>
      <c r="S47" s="10"/>
      <c r="T47" s="10"/>
      <c r="U47" s="10"/>
      <c r="V47" s="10"/>
      <c r="W47" s="10"/>
      <c r="X47" s="10"/>
      <c r="Y47" s="10"/>
      <c r="Z47" s="10"/>
      <c r="AA47" s="10"/>
      <c r="AB47" s="10"/>
    </row>
    <row r="48" spans="1:28" x14ac:dyDescent="0.25">
      <c r="A48" s="7" t="str">
        <f t="shared" si="0"/>
        <v>NC47</v>
      </c>
      <c r="B48" s="35"/>
      <c r="C48" s="35"/>
      <c r="D48" s="7" t="s">
        <v>211</v>
      </c>
      <c r="E48" s="8" t="s">
        <v>212</v>
      </c>
      <c r="F48" s="9" t="s">
        <v>213</v>
      </c>
      <c r="G48" s="7" t="s">
        <v>188</v>
      </c>
      <c r="H48" s="7" t="s">
        <v>188</v>
      </c>
      <c r="I48" s="7"/>
      <c r="J48" s="7"/>
      <c r="K48" s="7"/>
      <c r="L48" s="9" t="s">
        <v>42</v>
      </c>
      <c r="M48" s="10"/>
      <c r="N48" s="10"/>
      <c r="O48" s="10"/>
      <c r="P48" s="10"/>
      <c r="Q48" s="10"/>
      <c r="R48" s="10"/>
      <c r="S48" s="10"/>
      <c r="T48" s="10"/>
      <c r="U48" s="10"/>
      <c r="V48" s="10"/>
      <c r="W48" s="10"/>
      <c r="X48" s="10"/>
      <c r="Y48" s="10"/>
      <c r="Z48" s="10"/>
      <c r="AA48" s="10"/>
      <c r="AB48" s="10"/>
    </row>
    <row r="49" spans="1:28" x14ac:dyDescent="0.25">
      <c r="A49" s="7" t="str">
        <f t="shared" si="0"/>
        <v>NC48</v>
      </c>
      <c r="B49" s="35"/>
      <c r="C49" s="35"/>
      <c r="D49" s="7" t="s">
        <v>214</v>
      </c>
      <c r="E49" s="8" t="s">
        <v>215</v>
      </c>
      <c r="F49" s="9" t="s">
        <v>216</v>
      </c>
      <c r="G49" s="7" t="s">
        <v>217</v>
      </c>
      <c r="H49" s="7" t="s">
        <v>218</v>
      </c>
      <c r="I49" s="7"/>
      <c r="J49" s="7"/>
      <c r="K49" s="7"/>
      <c r="L49" s="9" t="s">
        <v>42</v>
      </c>
      <c r="M49" s="10"/>
      <c r="N49" s="10"/>
      <c r="O49" s="10"/>
      <c r="P49" s="10"/>
      <c r="Q49" s="10"/>
      <c r="R49" s="10"/>
      <c r="S49" s="10"/>
      <c r="T49" s="10"/>
      <c r="U49" s="10"/>
      <c r="V49" s="10"/>
      <c r="W49" s="10"/>
      <c r="X49" s="10"/>
      <c r="Y49" s="10"/>
      <c r="Z49" s="10"/>
      <c r="AA49" s="10"/>
      <c r="AB49" s="10"/>
    </row>
    <row r="50" spans="1:28" x14ac:dyDescent="0.25">
      <c r="A50" s="7" t="str">
        <f t="shared" si="0"/>
        <v>NC49</v>
      </c>
      <c r="B50" s="35"/>
      <c r="C50" s="35"/>
      <c r="D50" s="7" t="s">
        <v>58</v>
      </c>
      <c r="E50" s="8" t="s">
        <v>219</v>
      </c>
      <c r="F50" s="9" t="s">
        <v>220</v>
      </c>
      <c r="G50" s="7" t="s">
        <v>61</v>
      </c>
      <c r="H50" s="7" t="s">
        <v>184</v>
      </c>
      <c r="I50" s="7" t="s">
        <v>62</v>
      </c>
      <c r="J50" s="7"/>
      <c r="K50" s="7"/>
      <c r="L50" s="9" t="s">
        <v>42</v>
      </c>
      <c r="M50" s="10"/>
      <c r="N50" s="10"/>
      <c r="O50" s="10"/>
      <c r="P50" s="10"/>
      <c r="Q50" s="10"/>
      <c r="R50" s="10"/>
      <c r="S50" s="10"/>
      <c r="T50" s="10"/>
      <c r="U50" s="10"/>
      <c r="V50" s="10"/>
      <c r="W50" s="10"/>
      <c r="X50" s="10"/>
      <c r="Y50" s="10"/>
      <c r="Z50" s="10"/>
      <c r="AA50" s="10"/>
      <c r="AB50" s="10"/>
    </row>
    <row r="51" spans="1:28" x14ac:dyDescent="0.25">
      <c r="A51" s="7" t="str">
        <f t="shared" si="0"/>
        <v>NC50</v>
      </c>
      <c r="B51" s="36"/>
      <c r="C51" s="35"/>
      <c r="D51" s="7" t="s">
        <v>221</v>
      </c>
      <c r="E51" s="8" t="s">
        <v>222</v>
      </c>
      <c r="F51" s="9" t="s">
        <v>223</v>
      </c>
      <c r="G51" s="7" t="s">
        <v>224</v>
      </c>
      <c r="H51" s="7" t="s">
        <v>184</v>
      </c>
      <c r="I51" s="7" t="s">
        <v>184</v>
      </c>
      <c r="J51" s="7" t="s">
        <v>184</v>
      </c>
      <c r="K51" s="7" t="s">
        <v>224</v>
      </c>
      <c r="L51" s="9" t="s">
        <v>42</v>
      </c>
      <c r="M51" s="10"/>
      <c r="N51" s="10"/>
      <c r="O51" s="10"/>
      <c r="P51" s="10"/>
      <c r="Q51" s="10"/>
      <c r="R51" s="10"/>
      <c r="S51" s="10"/>
      <c r="T51" s="10"/>
      <c r="U51" s="10"/>
      <c r="V51" s="10"/>
      <c r="W51" s="10"/>
      <c r="X51" s="10"/>
      <c r="Y51" s="10"/>
      <c r="Z51" s="10"/>
      <c r="AA51" s="10"/>
      <c r="AB51" s="10"/>
    </row>
    <row r="52" spans="1:28" x14ac:dyDescent="0.25">
      <c r="A52" s="7" t="str">
        <f t="shared" si="0"/>
        <v>NC51</v>
      </c>
      <c r="B52" s="34" t="s">
        <v>225</v>
      </c>
      <c r="C52" s="35"/>
      <c r="D52" s="7" t="s">
        <v>226</v>
      </c>
      <c r="E52" s="8" t="s">
        <v>227</v>
      </c>
      <c r="F52" s="9" t="s">
        <v>228</v>
      </c>
      <c r="G52" s="7" t="s">
        <v>229</v>
      </c>
      <c r="H52" s="7" t="s">
        <v>230</v>
      </c>
      <c r="I52" s="7"/>
      <c r="J52" s="7"/>
      <c r="K52" s="7"/>
      <c r="L52" s="9" t="s">
        <v>42</v>
      </c>
      <c r="M52" s="10"/>
      <c r="N52" s="10"/>
      <c r="O52" s="10"/>
      <c r="P52" s="10"/>
      <c r="Q52" s="10"/>
      <c r="R52" s="10"/>
      <c r="S52" s="10"/>
      <c r="T52" s="10"/>
      <c r="U52" s="10"/>
      <c r="V52" s="10"/>
      <c r="W52" s="10"/>
      <c r="X52" s="10"/>
      <c r="Y52" s="10"/>
      <c r="Z52" s="10"/>
      <c r="AA52" s="10"/>
      <c r="AB52" s="10"/>
    </row>
    <row r="53" spans="1:28" x14ac:dyDescent="0.25">
      <c r="A53" s="7" t="str">
        <f t="shared" si="0"/>
        <v>NC52</v>
      </c>
      <c r="B53" s="36"/>
      <c r="C53" s="35"/>
      <c r="D53" s="7" t="s">
        <v>231</v>
      </c>
      <c r="E53" s="8" t="s">
        <v>232</v>
      </c>
      <c r="F53" s="9" t="s">
        <v>233</v>
      </c>
      <c r="G53" s="7" t="s">
        <v>234</v>
      </c>
      <c r="H53" s="7" t="s">
        <v>235</v>
      </c>
      <c r="I53" s="7"/>
      <c r="J53" s="7"/>
      <c r="K53" s="7"/>
      <c r="L53" s="9" t="s">
        <v>42</v>
      </c>
      <c r="M53" s="10"/>
      <c r="N53" s="10"/>
      <c r="O53" s="10"/>
      <c r="P53" s="10"/>
      <c r="Q53" s="10"/>
      <c r="R53" s="10"/>
      <c r="S53" s="10"/>
      <c r="T53" s="10"/>
      <c r="U53" s="10"/>
      <c r="V53" s="10"/>
      <c r="W53" s="10"/>
      <c r="X53" s="10"/>
      <c r="Y53" s="10"/>
      <c r="Z53" s="10"/>
      <c r="AA53" s="10"/>
      <c r="AB53" s="10"/>
    </row>
    <row r="54" spans="1:28" x14ac:dyDescent="0.25">
      <c r="A54" s="7" t="str">
        <f t="shared" si="0"/>
        <v>NC53</v>
      </c>
      <c r="B54" s="34" t="s">
        <v>236</v>
      </c>
      <c r="C54" s="35"/>
      <c r="D54" s="7" t="s">
        <v>237</v>
      </c>
      <c r="E54" s="8" t="s">
        <v>238</v>
      </c>
      <c r="F54" s="9" t="s">
        <v>239</v>
      </c>
      <c r="G54" s="7" t="s">
        <v>240</v>
      </c>
      <c r="H54" s="7" t="s">
        <v>241</v>
      </c>
      <c r="I54" s="7" t="s">
        <v>240</v>
      </c>
      <c r="J54" s="7"/>
      <c r="K54" s="7"/>
      <c r="L54" s="9" t="s">
        <v>42</v>
      </c>
      <c r="M54" s="10"/>
      <c r="N54" s="10"/>
      <c r="O54" s="10"/>
      <c r="P54" s="10"/>
      <c r="Q54" s="10"/>
      <c r="R54" s="10"/>
      <c r="S54" s="10"/>
      <c r="T54" s="10"/>
      <c r="U54" s="10"/>
      <c r="V54" s="10"/>
      <c r="W54" s="10"/>
      <c r="X54" s="10"/>
      <c r="Y54" s="10"/>
      <c r="Z54" s="10"/>
      <c r="AA54" s="10"/>
      <c r="AB54" s="10"/>
    </row>
    <row r="55" spans="1:28" x14ac:dyDescent="0.25">
      <c r="A55" s="7" t="str">
        <f t="shared" si="0"/>
        <v>NC54</v>
      </c>
      <c r="B55" s="35"/>
      <c r="C55" s="35"/>
      <c r="D55" s="7" t="s">
        <v>242</v>
      </c>
      <c r="E55" s="8" t="s">
        <v>243</v>
      </c>
      <c r="F55" s="9" t="s">
        <v>244</v>
      </c>
      <c r="G55" s="7" t="s">
        <v>240</v>
      </c>
      <c r="H55" s="7" t="s">
        <v>241</v>
      </c>
      <c r="I55" s="7" t="s">
        <v>240</v>
      </c>
      <c r="J55" s="7"/>
      <c r="K55" s="7"/>
      <c r="L55" s="9" t="s">
        <v>42</v>
      </c>
      <c r="M55" s="10"/>
      <c r="N55" s="10"/>
      <c r="O55" s="10"/>
      <c r="P55" s="10"/>
      <c r="Q55" s="10"/>
      <c r="R55" s="10"/>
      <c r="S55" s="10"/>
      <c r="T55" s="10"/>
      <c r="U55" s="10"/>
      <c r="V55" s="10"/>
      <c r="W55" s="10"/>
      <c r="X55" s="10"/>
      <c r="Y55" s="10"/>
      <c r="Z55" s="10"/>
      <c r="AA55" s="10"/>
      <c r="AB55" s="10"/>
    </row>
    <row r="56" spans="1:28" x14ac:dyDescent="0.25">
      <c r="A56" s="7" t="str">
        <f t="shared" si="0"/>
        <v>NC55</v>
      </c>
      <c r="B56" s="35"/>
      <c r="C56" s="35"/>
      <c r="D56" s="7" t="s">
        <v>245</v>
      </c>
      <c r="E56" s="8" t="s">
        <v>246</v>
      </c>
      <c r="F56" s="9" t="s">
        <v>247</v>
      </c>
      <c r="G56" s="7" t="s">
        <v>248</v>
      </c>
      <c r="H56" s="7" t="s">
        <v>241</v>
      </c>
      <c r="I56" s="7" t="s">
        <v>249</v>
      </c>
      <c r="J56" s="7"/>
      <c r="K56" s="7"/>
      <c r="L56" s="9" t="s">
        <v>42</v>
      </c>
      <c r="M56" s="10"/>
      <c r="N56" s="10"/>
      <c r="O56" s="10"/>
      <c r="P56" s="10"/>
      <c r="Q56" s="10"/>
      <c r="R56" s="10"/>
      <c r="S56" s="10"/>
      <c r="T56" s="10"/>
      <c r="U56" s="10"/>
      <c r="V56" s="10"/>
      <c r="W56" s="10"/>
      <c r="X56" s="10"/>
      <c r="Y56" s="10"/>
      <c r="Z56" s="10"/>
      <c r="AA56" s="10"/>
      <c r="AB56" s="10"/>
    </row>
    <row r="57" spans="1:28" x14ac:dyDescent="0.25">
      <c r="A57" s="7" t="str">
        <f t="shared" si="0"/>
        <v>NC56</v>
      </c>
      <c r="B57" s="35"/>
      <c r="C57" s="35"/>
      <c r="D57" s="7" t="s">
        <v>250</v>
      </c>
      <c r="E57" s="8" t="s">
        <v>251</v>
      </c>
      <c r="F57" s="9" t="s">
        <v>252</v>
      </c>
      <c r="G57" s="7" t="s">
        <v>253</v>
      </c>
      <c r="H57" s="7" t="s">
        <v>241</v>
      </c>
      <c r="I57" s="7" t="s">
        <v>254</v>
      </c>
      <c r="J57" s="7"/>
      <c r="K57" s="7"/>
      <c r="L57" s="9" t="s">
        <v>42</v>
      </c>
      <c r="M57" s="10"/>
      <c r="N57" s="10"/>
      <c r="O57" s="10"/>
      <c r="P57" s="10"/>
      <c r="Q57" s="10"/>
      <c r="R57" s="10"/>
      <c r="S57" s="10"/>
      <c r="T57" s="10"/>
      <c r="U57" s="10"/>
      <c r="V57" s="10"/>
      <c r="W57" s="10"/>
      <c r="X57" s="10"/>
      <c r="Y57" s="10"/>
      <c r="Z57" s="10"/>
      <c r="AA57" s="10"/>
      <c r="AB57" s="10"/>
    </row>
    <row r="58" spans="1:28" x14ac:dyDescent="0.25">
      <c r="A58" s="7" t="str">
        <f t="shared" si="0"/>
        <v>NC57</v>
      </c>
      <c r="B58" s="36"/>
      <c r="C58" s="35"/>
      <c r="D58" s="7" t="s">
        <v>255</v>
      </c>
      <c r="E58" s="8" t="s">
        <v>256</v>
      </c>
      <c r="F58" s="9" t="s">
        <v>257</v>
      </c>
      <c r="G58" s="7" t="s">
        <v>258</v>
      </c>
      <c r="H58" s="7" t="s">
        <v>241</v>
      </c>
      <c r="I58" s="7" t="s">
        <v>259</v>
      </c>
      <c r="J58" s="7" t="s">
        <v>259</v>
      </c>
      <c r="K58" s="7" t="s">
        <v>258</v>
      </c>
      <c r="L58" s="9" t="s">
        <v>42</v>
      </c>
      <c r="M58" s="10"/>
      <c r="N58" s="10"/>
      <c r="O58" s="10"/>
      <c r="P58" s="10"/>
      <c r="Q58" s="10"/>
      <c r="R58" s="10"/>
      <c r="S58" s="10"/>
      <c r="T58" s="10"/>
      <c r="U58" s="10"/>
      <c r="V58" s="10"/>
      <c r="W58" s="10"/>
      <c r="X58" s="10"/>
      <c r="Y58" s="10"/>
      <c r="Z58" s="10"/>
      <c r="AA58" s="10"/>
      <c r="AB58" s="10"/>
    </row>
    <row r="59" spans="1:28" x14ac:dyDescent="0.25">
      <c r="A59" s="7" t="str">
        <f t="shared" si="0"/>
        <v>NC58</v>
      </c>
      <c r="B59" s="7" t="s">
        <v>260</v>
      </c>
      <c r="C59" s="35"/>
      <c r="D59" s="7" t="s">
        <v>261</v>
      </c>
      <c r="E59" s="8" t="s">
        <v>262</v>
      </c>
      <c r="F59" s="9" t="s">
        <v>263</v>
      </c>
      <c r="G59" s="7" t="s">
        <v>264</v>
      </c>
      <c r="H59" s="7" t="s">
        <v>264</v>
      </c>
      <c r="I59" s="7"/>
      <c r="J59" s="7"/>
      <c r="K59" s="7"/>
      <c r="L59" s="9" t="s">
        <v>42</v>
      </c>
      <c r="M59" s="10"/>
      <c r="N59" s="10"/>
      <c r="O59" s="10"/>
      <c r="P59" s="10"/>
      <c r="Q59" s="10"/>
      <c r="R59" s="10"/>
      <c r="S59" s="10"/>
      <c r="T59" s="10"/>
      <c r="U59" s="10"/>
      <c r="V59" s="10"/>
      <c r="W59" s="10"/>
      <c r="X59" s="10"/>
      <c r="Y59" s="10"/>
      <c r="Z59" s="10"/>
      <c r="AA59" s="10"/>
      <c r="AB59" s="10"/>
    </row>
    <row r="60" spans="1:28" x14ac:dyDescent="0.25">
      <c r="A60" s="7" t="str">
        <f t="shared" si="0"/>
        <v>NC59</v>
      </c>
      <c r="B60" s="7" t="s">
        <v>265</v>
      </c>
      <c r="C60" s="36"/>
      <c r="D60" s="7" t="s">
        <v>266</v>
      </c>
      <c r="E60" s="8" t="s">
        <v>267</v>
      </c>
      <c r="F60" s="9" t="s">
        <v>252</v>
      </c>
      <c r="G60" s="7" t="s">
        <v>268</v>
      </c>
      <c r="H60" s="7" t="s">
        <v>268</v>
      </c>
      <c r="I60" s="7"/>
      <c r="J60" s="7"/>
      <c r="K60" s="7"/>
      <c r="L60" s="9" t="s">
        <v>42</v>
      </c>
      <c r="M60" s="10"/>
      <c r="N60" s="10"/>
      <c r="O60" s="10"/>
      <c r="P60" s="10"/>
      <c r="Q60" s="10"/>
      <c r="R60" s="10"/>
      <c r="S60" s="10"/>
      <c r="T60" s="10"/>
      <c r="U60" s="10"/>
      <c r="V60" s="10"/>
      <c r="W60" s="10"/>
      <c r="X60" s="10"/>
      <c r="Y60" s="10"/>
      <c r="Z60" s="10"/>
      <c r="AA60" s="10"/>
      <c r="AB60" s="10"/>
    </row>
    <row r="61" spans="1:28"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spans="1:28"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spans="1:28"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spans="1:28"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spans="1:28"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spans="1:28"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spans="1:28"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spans="1:28"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spans="1:28"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spans="1:28"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spans="1:28"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spans="1:28"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spans="1:28"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spans="1:28"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spans="1:28"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spans="1:28"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spans="1:28"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spans="1:28"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spans="1:28"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spans="1:28"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spans="1:28"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spans="1:28"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spans="1:28"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spans="1:28"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spans="1:28"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spans="1:28"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spans="1:28"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spans="1:28"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spans="1:28"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spans="1:28"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spans="1:28"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spans="1:28"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spans="1:28"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spans="1:28"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spans="1:28"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spans="1:28"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spans="1:28"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spans="1:28"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spans="1:28"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spans="1:28"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spans="1:28"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spans="1:28"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spans="1:28"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spans="1:28"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spans="1:28"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spans="1:28"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spans="1:28"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spans="1:28"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spans="1:28"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spans="1:28"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spans="1:28"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spans="1:28"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spans="1:28"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spans="1:28"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spans="1:28"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spans="1:28"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spans="1:28"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spans="1:28"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spans="1:28"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spans="1:28"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spans="1:28"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spans="1:28"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spans="1:28"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spans="1:28"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spans="1:28"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spans="1:28"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spans="1:28"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spans="1:28"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spans="1:28"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spans="1:28"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spans="1:28"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spans="1:28"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spans="1:28"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spans="1:28"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spans="1:28"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spans="1:28"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spans="1:28"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spans="1:28"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spans="1:28"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spans="1:28"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spans="1:28"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sheetData>
  <mergeCells count="10">
    <mergeCell ref="B39:B51"/>
    <mergeCell ref="B52:B53"/>
    <mergeCell ref="B2:B6"/>
    <mergeCell ref="C2:C60"/>
    <mergeCell ref="B7:B10"/>
    <mergeCell ref="B11:B15"/>
    <mergeCell ref="B16:B20"/>
    <mergeCell ref="B21:B27"/>
    <mergeCell ref="B28:B38"/>
    <mergeCell ref="B54:B58"/>
  </mergeCells>
  <dataValidations count="1">
    <dataValidation type="list" allowBlank="1" showErrorMessage="1" sqref="L2:L60" xr:uid="{00000000-0002-0000-0100-000000000000}">
      <formula1>"Readt to Test,Pass,Fail,Block / Skip"</formula1>
    </dataValidation>
  </dataValidations>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topLeftCell="K1" workbookViewId="0">
      <pane ySplit="1" topLeftCell="A2" activePane="bottomLeft" state="frozen"/>
      <selection pane="bottomLeft" activeCell="C2" sqref="C2:C62"/>
    </sheetView>
  </sheetViews>
  <sheetFormatPr defaultColWidth="12.6640625" defaultRowHeight="15.75" customHeight="1" x14ac:dyDescent="0.25"/>
  <cols>
    <col min="1" max="1" width="12.6640625" customWidth="1"/>
    <col min="2" max="2" width="25.109375" customWidth="1"/>
    <col min="3" max="3" width="47.77734375" customWidth="1"/>
    <col min="4" max="4" width="83.6640625" customWidth="1"/>
    <col min="5" max="5" width="37.6640625" customWidth="1"/>
    <col min="6" max="6" width="47.21875" customWidth="1"/>
    <col min="7" max="7" width="114" customWidth="1"/>
    <col min="8" max="8" width="102.5546875" customWidth="1"/>
    <col min="9" max="9" width="94.6640625" customWidth="1"/>
    <col min="10" max="10" width="103.88671875" customWidth="1"/>
    <col min="11" max="11" width="107.6640625" customWidth="1"/>
  </cols>
  <sheetData>
    <row r="1" spans="1:28"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c r="AA1" s="6"/>
      <c r="AB1" s="6"/>
    </row>
    <row r="2" spans="1:28" x14ac:dyDescent="0.25">
      <c r="A2" s="7" t="str">
        <f t="shared" ref="A2:A62" si="0">"EC"&amp;TEXT(ROW()-1,"00")</f>
        <v>EC01</v>
      </c>
      <c r="B2" s="34" t="s">
        <v>269</v>
      </c>
      <c r="C2" s="34" t="s">
        <v>270</v>
      </c>
      <c r="D2" s="7" t="s">
        <v>271</v>
      </c>
      <c r="E2" s="8" t="s">
        <v>272</v>
      </c>
      <c r="F2" s="9" t="s">
        <v>273</v>
      </c>
      <c r="G2" s="7" t="s">
        <v>274</v>
      </c>
      <c r="H2" s="7" t="s">
        <v>274</v>
      </c>
      <c r="I2" s="7"/>
      <c r="J2" s="7"/>
      <c r="K2" s="7"/>
      <c r="L2" s="9" t="s">
        <v>42</v>
      </c>
      <c r="M2" s="10"/>
      <c r="N2" s="10"/>
      <c r="O2" s="10"/>
      <c r="P2" s="11"/>
      <c r="Q2" s="11"/>
      <c r="R2" s="11"/>
      <c r="S2" s="11"/>
      <c r="T2" s="10"/>
      <c r="U2" s="10"/>
      <c r="V2" s="10"/>
      <c r="W2" s="10"/>
      <c r="X2" s="10"/>
      <c r="Y2" s="10"/>
      <c r="Z2" s="10"/>
      <c r="AA2" s="10"/>
      <c r="AB2" s="10"/>
    </row>
    <row r="3" spans="1:28" x14ac:dyDescent="0.25">
      <c r="A3" s="7" t="str">
        <f t="shared" si="0"/>
        <v>EC02</v>
      </c>
      <c r="B3" s="35"/>
      <c r="C3" s="35"/>
      <c r="D3" s="7" t="s">
        <v>125</v>
      </c>
      <c r="E3" s="8" t="s">
        <v>275</v>
      </c>
      <c r="F3" s="9" t="s">
        <v>276</v>
      </c>
      <c r="G3" s="7" t="s">
        <v>128</v>
      </c>
      <c r="H3" s="7" t="s">
        <v>128</v>
      </c>
      <c r="I3" s="7"/>
      <c r="J3" s="7"/>
      <c r="K3" s="7"/>
      <c r="L3" s="9" t="s">
        <v>42</v>
      </c>
      <c r="M3" s="10"/>
      <c r="N3" s="10"/>
      <c r="O3" s="10"/>
      <c r="P3" s="4"/>
      <c r="Q3" s="4"/>
      <c r="R3" s="4"/>
      <c r="S3" s="4"/>
      <c r="T3" s="10"/>
      <c r="U3" s="10"/>
      <c r="V3" s="10"/>
      <c r="W3" s="10"/>
      <c r="X3" s="10"/>
      <c r="Y3" s="10"/>
      <c r="Z3" s="10"/>
      <c r="AA3" s="10"/>
      <c r="AB3" s="10"/>
    </row>
    <row r="4" spans="1:28" x14ac:dyDescent="0.25">
      <c r="A4" s="7" t="str">
        <f t="shared" si="0"/>
        <v>EC03</v>
      </c>
      <c r="B4" s="35"/>
      <c r="C4" s="35"/>
      <c r="D4" s="7" t="s">
        <v>48</v>
      </c>
      <c r="E4" s="8" t="s">
        <v>277</v>
      </c>
      <c r="F4" s="9" t="s">
        <v>278</v>
      </c>
      <c r="G4" s="7" t="s">
        <v>51</v>
      </c>
      <c r="H4" s="7" t="s">
        <v>51</v>
      </c>
      <c r="I4" s="7"/>
      <c r="J4" s="7"/>
      <c r="K4" s="7"/>
      <c r="L4" s="9" t="s">
        <v>42</v>
      </c>
      <c r="M4" s="10"/>
      <c r="N4" s="10"/>
      <c r="O4" s="10"/>
      <c r="P4" s="4"/>
      <c r="Q4" s="4"/>
      <c r="R4" s="4"/>
      <c r="S4" s="4"/>
      <c r="T4" s="10"/>
      <c r="U4" s="10"/>
      <c r="V4" s="10"/>
      <c r="W4" s="10"/>
      <c r="X4" s="10"/>
      <c r="Y4" s="10"/>
      <c r="Z4" s="10"/>
      <c r="AA4" s="10"/>
      <c r="AB4" s="10"/>
    </row>
    <row r="5" spans="1:28" x14ac:dyDescent="0.25">
      <c r="A5" s="7" t="str">
        <f t="shared" si="0"/>
        <v>EC04</v>
      </c>
      <c r="B5" s="35"/>
      <c r="C5" s="35"/>
      <c r="D5" s="7" t="s">
        <v>279</v>
      </c>
      <c r="E5" s="8" t="s">
        <v>280</v>
      </c>
      <c r="F5" s="9" t="s">
        <v>281</v>
      </c>
      <c r="G5" s="7" t="s">
        <v>282</v>
      </c>
      <c r="H5" s="7" t="s">
        <v>282</v>
      </c>
      <c r="I5" s="7"/>
      <c r="J5" s="7"/>
      <c r="K5" s="7"/>
      <c r="L5" s="9" t="s">
        <v>42</v>
      </c>
      <c r="M5" s="10"/>
      <c r="N5" s="10"/>
      <c r="O5" s="10"/>
      <c r="P5" s="4"/>
      <c r="Q5" s="4"/>
      <c r="R5" s="4"/>
      <c r="S5" s="4"/>
      <c r="T5" s="10"/>
      <c r="U5" s="10"/>
      <c r="V5" s="10"/>
      <c r="W5" s="10"/>
      <c r="X5" s="10"/>
      <c r="Y5" s="10"/>
      <c r="Z5" s="10"/>
      <c r="AA5" s="10"/>
      <c r="AB5" s="10"/>
    </row>
    <row r="6" spans="1:28" x14ac:dyDescent="0.25">
      <c r="A6" s="7" t="str">
        <f t="shared" si="0"/>
        <v>EC05</v>
      </c>
      <c r="B6" s="36"/>
      <c r="C6" s="35"/>
      <c r="D6" s="7" t="s">
        <v>58</v>
      </c>
      <c r="E6" s="8" t="s">
        <v>283</v>
      </c>
      <c r="F6" s="9" t="s">
        <v>284</v>
      </c>
      <c r="G6" s="7" t="s">
        <v>61</v>
      </c>
      <c r="H6" s="7" t="s">
        <v>61</v>
      </c>
      <c r="I6" s="7"/>
      <c r="J6" s="7"/>
      <c r="K6" s="7"/>
      <c r="L6" s="9" t="s">
        <v>42</v>
      </c>
      <c r="M6" s="10"/>
      <c r="N6" s="10"/>
      <c r="O6" s="10"/>
      <c r="P6" s="4"/>
      <c r="Q6" s="4"/>
      <c r="R6" s="4"/>
      <c r="S6" s="4"/>
      <c r="T6" s="10"/>
      <c r="U6" s="10"/>
      <c r="V6" s="10"/>
      <c r="W6" s="10"/>
      <c r="X6" s="10"/>
      <c r="Y6" s="10"/>
      <c r="Z6" s="10"/>
      <c r="AA6" s="10"/>
      <c r="AB6" s="10"/>
    </row>
    <row r="7" spans="1:28" x14ac:dyDescent="0.25">
      <c r="A7" s="7" t="str">
        <f t="shared" si="0"/>
        <v>EC06</v>
      </c>
      <c r="B7" s="34" t="s">
        <v>285</v>
      </c>
      <c r="C7" s="35"/>
      <c r="D7" s="7" t="s">
        <v>286</v>
      </c>
      <c r="E7" s="8" t="s">
        <v>287</v>
      </c>
      <c r="F7" s="9" t="s">
        <v>288</v>
      </c>
      <c r="G7" s="7" t="s">
        <v>289</v>
      </c>
      <c r="H7" s="7" t="s">
        <v>290</v>
      </c>
      <c r="I7" s="7" t="s">
        <v>289</v>
      </c>
      <c r="J7" s="7" t="s">
        <v>289</v>
      </c>
      <c r="K7" s="7" t="s">
        <v>289</v>
      </c>
      <c r="L7" s="9" t="s">
        <v>42</v>
      </c>
      <c r="M7" s="10"/>
      <c r="N7" s="10"/>
      <c r="O7" s="10"/>
      <c r="P7" s="4"/>
      <c r="Q7" s="4"/>
      <c r="R7" s="4"/>
      <c r="S7" s="4"/>
      <c r="T7" s="10"/>
      <c r="U7" s="10"/>
      <c r="V7" s="10"/>
      <c r="W7" s="10"/>
      <c r="X7" s="10"/>
      <c r="Y7" s="10"/>
      <c r="Z7" s="10"/>
      <c r="AA7" s="10"/>
      <c r="AB7" s="10"/>
    </row>
    <row r="8" spans="1:28" x14ac:dyDescent="0.25">
      <c r="A8" s="7" t="str">
        <f t="shared" si="0"/>
        <v>EC07</v>
      </c>
      <c r="B8" s="35"/>
      <c r="C8" s="35"/>
      <c r="D8" s="7" t="s">
        <v>291</v>
      </c>
      <c r="E8" s="8" t="s">
        <v>292</v>
      </c>
      <c r="F8" s="9" t="s">
        <v>293</v>
      </c>
      <c r="G8" s="7" t="s">
        <v>294</v>
      </c>
      <c r="H8" s="7" t="s">
        <v>290</v>
      </c>
      <c r="I8" s="7" t="s">
        <v>294</v>
      </c>
      <c r="J8" s="7" t="s">
        <v>294</v>
      </c>
      <c r="K8" s="7" t="s">
        <v>294</v>
      </c>
      <c r="L8" s="9" t="s">
        <v>42</v>
      </c>
      <c r="M8" s="10"/>
      <c r="N8" s="10"/>
      <c r="O8" s="10"/>
      <c r="P8" s="4"/>
      <c r="Q8" s="4"/>
      <c r="R8" s="4"/>
      <c r="S8" s="4"/>
      <c r="T8" s="10"/>
      <c r="U8" s="10"/>
      <c r="V8" s="10"/>
      <c r="W8" s="10"/>
      <c r="X8" s="10"/>
      <c r="Y8" s="10"/>
      <c r="Z8" s="10"/>
      <c r="AA8" s="10"/>
      <c r="AB8" s="10"/>
    </row>
    <row r="9" spans="1:28" x14ac:dyDescent="0.25">
      <c r="A9" s="7" t="str">
        <f t="shared" si="0"/>
        <v>EC08</v>
      </c>
      <c r="B9" s="36"/>
      <c r="C9" s="35"/>
      <c r="D9" s="7" t="s">
        <v>295</v>
      </c>
      <c r="E9" s="8" t="s">
        <v>296</v>
      </c>
      <c r="F9" s="9" t="s">
        <v>297</v>
      </c>
      <c r="G9" s="7" t="s">
        <v>298</v>
      </c>
      <c r="H9" s="7" t="s">
        <v>290</v>
      </c>
      <c r="I9" s="7" t="s">
        <v>294</v>
      </c>
      <c r="J9" s="7" t="s">
        <v>294</v>
      </c>
      <c r="K9" s="7" t="s">
        <v>298</v>
      </c>
      <c r="L9" s="9" t="s">
        <v>42</v>
      </c>
      <c r="M9" s="10"/>
      <c r="N9" s="10"/>
      <c r="O9" s="10"/>
      <c r="P9" s="4"/>
      <c r="Q9" s="4"/>
      <c r="R9" s="4"/>
      <c r="S9" s="4"/>
      <c r="T9" s="10"/>
      <c r="U9" s="10"/>
      <c r="V9" s="10"/>
      <c r="W9" s="10"/>
      <c r="X9" s="10"/>
      <c r="Y9" s="10"/>
      <c r="Z9" s="10"/>
      <c r="AA9" s="10"/>
      <c r="AB9" s="10"/>
    </row>
    <row r="10" spans="1:28" x14ac:dyDescent="0.25">
      <c r="A10" s="7" t="str">
        <f t="shared" si="0"/>
        <v>EC09</v>
      </c>
      <c r="B10" s="7" t="s">
        <v>299</v>
      </c>
      <c r="C10" s="35"/>
      <c r="D10" s="7" t="s">
        <v>300</v>
      </c>
      <c r="E10" s="8" t="s">
        <v>301</v>
      </c>
      <c r="F10" s="9" t="s">
        <v>288</v>
      </c>
      <c r="G10" s="7" t="s">
        <v>302</v>
      </c>
      <c r="H10" s="7" t="s">
        <v>290</v>
      </c>
      <c r="I10" s="7" t="s">
        <v>302</v>
      </c>
      <c r="J10" s="7" t="s">
        <v>302</v>
      </c>
      <c r="K10" s="7" t="s">
        <v>302</v>
      </c>
      <c r="L10" s="9" t="s">
        <v>42</v>
      </c>
      <c r="M10" s="10"/>
      <c r="N10" s="10"/>
      <c r="O10" s="10"/>
      <c r="P10" s="4"/>
      <c r="Q10" s="4"/>
      <c r="R10" s="4"/>
      <c r="S10" s="4"/>
      <c r="T10" s="10"/>
      <c r="U10" s="10"/>
      <c r="V10" s="10"/>
      <c r="W10" s="10"/>
      <c r="X10" s="10"/>
      <c r="Y10" s="10"/>
      <c r="Z10" s="10"/>
      <c r="AA10" s="10"/>
      <c r="AB10" s="10"/>
    </row>
    <row r="11" spans="1:28" x14ac:dyDescent="0.25">
      <c r="A11" s="7" t="str">
        <f t="shared" si="0"/>
        <v>EC10</v>
      </c>
      <c r="B11" s="7" t="s">
        <v>303</v>
      </c>
      <c r="C11" s="35"/>
      <c r="D11" s="7" t="s">
        <v>304</v>
      </c>
      <c r="E11" s="8" t="s">
        <v>305</v>
      </c>
      <c r="F11" s="9" t="s">
        <v>228</v>
      </c>
      <c r="G11" s="7" t="s">
        <v>306</v>
      </c>
      <c r="H11" s="7" t="s">
        <v>306</v>
      </c>
      <c r="I11" s="7"/>
      <c r="J11" s="7"/>
      <c r="K11" s="7"/>
      <c r="L11" s="9" t="s">
        <v>42</v>
      </c>
      <c r="M11" s="10"/>
      <c r="N11" s="10"/>
      <c r="O11" s="10"/>
      <c r="P11" s="4"/>
      <c r="Q11" s="4"/>
      <c r="R11" s="4"/>
      <c r="S11" s="4"/>
      <c r="T11" s="10"/>
      <c r="U11" s="10"/>
      <c r="V11" s="10"/>
      <c r="W11" s="10"/>
      <c r="X11" s="10"/>
      <c r="Y11" s="10"/>
      <c r="Z11" s="10"/>
      <c r="AA11" s="10"/>
      <c r="AB11" s="10"/>
    </row>
    <row r="12" spans="1:28" x14ac:dyDescent="0.25">
      <c r="A12" s="7" t="str">
        <f t="shared" si="0"/>
        <v>EC11</v>
      </c>
      <c r="B12" s="34" t="s">
        <v>63</v>
      </c>
      <c r="C12" s="35"/>
      <c r="D12" s="7" t="s">
        <v>64</v>
      </c>
      <c r="E12" s="8" t="s">
        <v>307</v>
      </c>
      <c r="F12" s="9" t="s">
        <v>66</v>
      </c>
      <c r="G12" s="7" t="s">
        <v>67</v>
      </c>
      <c r="H12" s="7" t="s">
        <v>290</v>
      </c>
      <c r="I12" s="7" t="s">
        <v>67</v>
      </c>
      <c r="J12" s="7" t="s">
        <v>67</v>
      </c>
      <c r="K12" s="7" t="s">
        <v>67</v>
      </c>
      <c r="L12" s="9" t="s">
        <v>42</v>
      </c>
      <c r="M12" s="10"/>
      <c r="N12" s="10"/>
      <c r="O12" s="10"/>
      <c r="P12" s="4"/>
      <c r="Q12" s="4"/>
      <c r="R12" s="4"/>
      <c r="S12" s="4"/>
      <c r="T12" s="10"/>
      <c r="U12" s="10"/>
      <c r="V12" s="10"/>
      <c r="W12" s="10"/>
      <c r="X12" s="10"/>
      <c r="Y12" s="10"/>
      <c r="Z12" s="10"/>
      <c r="AA12" s="10"/>
      <c r="AB12" s="10"/>
    </row>
    <row r="13" spans="1:28" x14ac:dyDescent="0.25">
      <c r="A13" s="7" t="str">
        <f t="shared" si="0"/>
        <v>EC12</v>
      </c>
      <c r="B13" s="35"/>
      <c r="C13" s="35"/>
      <c r="D13" s="7" t="s">
        <v>48</v>
      </c>
      <c r="E13" s="8" t="s">
        <v>308</v>
      </c>
      <c r="F13" s="9" t="s">
        <v>69</v>
      </c>
      <c r="G13" s="7" t="s">
        <v>51</v>
      </c>
      <c r="H13" s="7" t="s">
        <v>290</v>
      </c>
      <c r="I13" s="7" t="s">
        <v>51</v>
      </c>
      <c r="J13" s="7" t="s">
        <v>51</v>
      </c>
      <c r="K13" s="7" t="s">
        <v>51</v>
      </c>
      <c r="L13" s="9" t="s">
        <v>42</v>
      </c>
      <c r="M13" s="10"/>
      <c r="N13" s="10"/>
      <c r="O13" s="10"/>
      <c r="P13" s="4"/>
      <c r="Q13" s="4"/>
      <c r="R13" s="4"/>
      <c r="S13" s="4"/>
      <c r="T13" s="10"/>
      <c r="U13" s="10"/>
      <c r="V13" s="10"/>
      <c r="W13" s="10"/>
      <c r="X13" s="10"/>
      <c r="Y13" s="10"/>
      <c r="Z13" s="10"/>
      <c r="AA13" s="10"/>
      <c r="AB13" s="10"/>
    </row>
    <row r="14" spans="1:28" x14ac:dyDescent="0.25">
      <c r="A14" s="7" t="str">
        <f t="shared" si="0"/>
        <v>EC13</v>
      </c>
      <c r="B14" s="35"/>
      <c r="C14" s="35"/>
      <c r="D14" s="7" t="s">
        <v>70</v>
      </c>
      <c r="E14" s="8" t="s">
        <v>309</v>
      </c>
      <c r="F14" s="9" t="s">
        <v>72</v>
      </c>
      <c r="G14" s="7" t="s">
        <v>73</v>
      </c>
      <c r="H14" s="7" t="s">
        <v>290</v>
      </c>
      <c r="I14" s="7" t="s">
        <v>73</v>
      </c>
      <c r="J14" s="7" t="s">
        <v>73</v>
      </c>
      <c r="K14" s="7" t="s">
        <v>73</v>
      </c>
      <c r="L14" s="9" t="s">
        <v>42</v>
      </c>
      <c r="M14" s="10"/>
      <c r="N14" s="10"/>
      <c r="O14" s="10"/>
      <c r="P14" s="4"/>
      <c r="Q14" s="4"/>
      <c r="R14" s="4"/>
      <c r="S14" s="4"/>
      <c r="T14" s="10"/>
      <c r="U14" s="10"/>
      <c r="V14" s="10"/>
      <c r="W14" s="10"/>
      <c r="X14" s="10"/>
      <c r="Y14" s="10"/>
      <c r="Z14" s="10"/>
      <c r="AA14" s="10"/>
      <c r="AB14" s="10"/>
    </row>
    <row r="15" spans="1:28" x14ac:dyDescent="0.25">
      <c r="A15" s="7" t="str">
        <f t="shared" si="0"/>
        <v>EC14</v>
      </c>
      <c r="B15" s="36"/>
      <c r="C15" s="35"/>
      <c r="D15" s="7" t="s">
        <v>58</v>
      </c>
      <c r="E15" s="8" t="s">
        <v>310</v>
      </c>
      <c r="F15" s="9" t="s">
        <v>76</v>
      </c>
      <c r="G15" s="7" t="s">
        <v>61</v>
      </c>
      <c r="H15" s="7" t="s">
        <v>290</v>
      </c>
      <c r="I15" s="7" t="s">
        <v>61</v>
      </c>
      <c r="J15" s="7" t="s">
        <v>61</v>
      </c>
      <c r="K15" s="7" t="s">
        <v>61</v>
      </c>
      <c r="L15" s="9" t="s">
        <v>42</v>
      </c>
      <c r="M15" s="10"/>
      <c r="N15" s="10"/>
      <c r="O15" s="10"/>
      <c r="P15" s="4"/>
      <c r="Q15" s="4"/>
      <c r="R15" s="4"/>
      <c r="S15" s="4"/>
      <c r="T15" s="10"/>
      <c r="U15" s="10"/>
      <c r="V15" s="10"/>
      <c r="W15" s="10"/>
      <c r="X15" s="10"/>
      <c r="Y15" s="10"/>
      <c r="Z15" s="10"/>
      <c r="AA15" s="10"/>
      <c r="AB15" s="10"/>
    </row>
    <row r="16" spans="1:28" x14ac:dyDescent="0.25">
      <c r="A16" s="7" t="str">
        <f t="shared" si="0"/>
        <v>EC15</v>
      </c>
      <c r="B16" s="34" t="s">
        <v>77</v>
      </c>
      <c r="C16" s="35"/>
      <c r="D16" s="7" t="s">
        <v>78</v>
      </c>
      <c r="E16" s="8" t="s">
        <v>311</v>
      </c>
      <c r="F16" s="9" t="s">
        <v>80</v>
      </c>
      <c r="G16" s="7" t="s">
        <v>81</v>
      </c>
      <c r="H16" s="7" t="s">
        <v>290</v>
      </c>
      <c r="I16" s="7" t="s">
        <v>81</v>
      </c>
      <c r="J16" s="7" t="s">
        <v>81</v>
      </c>
      <c r="K16" s="7" t="s">
        <v>81</v>
      </c>
      <c r="L16" s="9" t="s">
        <v>42</v>
      </c>
      <c r="M16" s="10"/>
      <c r="N16" s="10"/>
      <c r="O16" s="10"/>
      <c r="P16" s="4"/>
      <c r="Q16" s="4"/>
      <c r="R16" s="4"/>
      <c r="S16" s="4"/>
      <c r="T16" s="10"/>
      <c r="U16" s="10"/>
      <c r="V16" s="10"/>
      <c r="W16" s="10"/>
      <c r="X16" s="10"/>
      <c r="Y16" s="10"/>
      <c r="Z16" s="10"/>
      <c r="AA16" s="10"/>
      <c r="AB16" s="10"/>
    </row>
    <row r="17" spans="1:28" x14ac:dyDescent="0.25">
      <c r="A17" s="7" t="str">
        <f t="shared" si="0"/>
        <v>EC16</v>
      </c>
      <c r="B17" s="35"/>
      <c r="C17" s="35"/>
      <c r="D17" s="7" t="s">
        <v>43</v>
      </c>
      <c r="E17" s="8" t="s">
        <v>312</v>
      </c>
      <c r="F17" s="9" t="s">
        <v>83</v>
      </c>
      <c r="G17" s="7" t="s">
        <v>313</v>
      </c>
      <c r="H17" s="7" t="s">
        <v>290</v>
      </c>
      <c r="I17" s="7" t="s">
        <v>313</v>
      </c>
      <c r="J17" s="7" t="s">
        <v>313</v>
      </c>
      <c r="K17" s="7" t="s">
        <v>313</v>
      </c>
      <c r="L17" s="9" t="s">
        <v>42</v>
      </c>
      <c r="M17" s="10"/>
      <c r="N17" s="10"/>
      <c r="O17" s="10"/>
      <c r="P17" s="4"/>
      <c r="Q17" s="4"/>
      <c r="R17" s="4"/>
      <c r="S17" s="4"/>
      <c r="T17" s="10"/>
      <c r="U17" s="10"/>
      <c r="V17" s="10"/>
      <c r="W17" s="10"/>
      <c r="X17" s="10"/>
      <c r="Y17" s="10"/>
      <c r="Z17" s="10"/>
      <c r="AA17" s="10"/>
      <c r="AB17" s="10"/>
    </row>
    <row r="18" spans="1:28" x14ac:dyDescent="0.25">
      <c r="A18" s="7" t="str">
        <f t="shared" si="0"/>
        <v>EC17</v>
      </c>
      <c r="B18" s="35"/>
      <c r="C18" s="35"/>
      <c r="D18" s="7" t="s">
        <v>48</v>
      </c>
      <c r="E18" s="8" t="s">
        <v>314</v>
      </c>
      <c r="F18" s="9" t="s">
        <v>86</v>
      </c>
      <c r="G18" s="7" t="s">
        <v>51</v>
      </c>
      <c r="H18" s="7" t="s">
        <v>290</v>
      </c>
      <c r="I18" s="7" t="s">
        <v>51</v>
      </c>
      <c r="J18" s="7" t="s">
        <v>51</v>
      </c>
      <c r="K18" s="7" t="s">
        <v>51</v>
      </c>
      <c r="L18" s="9" t="s">
        <v>42</v>
      </c>
      <c r="M18" s="10"/>
      <c r="N18" s="10"/>
      <c r="O18" s="10"/>
      <c r="P18" s="4"/>
      <c r="Q18" s="4"/>
      <c r="R18" s="4"/>
      <c r="S18" s="4"/>
      <c r="T18" s="10"/>
      <c r="U18" s="10"/>
      <c r="V18" s="10"/>
      <c r="W18" s="10"/>
      <c r="X18" s="10"/>
      <c r="Y18" s="10"/>
      <c r="Z18" s="10"/>
      <c r="AA18" s="10"/>
      <c r="AB18" s="10"/>
    </row>
    <row r="19" spans="1:28" x14ac:dyDescent="0.25">
      <c r="A19" s="7" t="str">
        <f t="shared" si="0"/>
        <v>EC18</v>
      </c>
      <c r="B19" s="35"/>
      <c r="C19" s="35"/>
      <c r="D19" s="7" t="s">
        <v>87</v>
      </c>
      <c r="E19" s="8" t="s">
        <v>315</v>
      </c>
      <c r="F19" s="9" t="s">
        <v>89</v>
      </c>
      <c r="G19" s="7" t="s">
        <v>90</v>
      </c>
      <c r="H19" s="7" t="s">
        <v>290</v>
      </c>
      <c r="I19" s="7" t="s">
        <v>90</v>
      </c>
      <c r="J19" s="7" t="s">
        <v>90</v>
      </c>
      <c r="K19" s="7" t="s">
        <v>90</v>
      </c>
      <c r="L19" s="9" t="s">
        <v>42</v>
      </c>
      <c r="M19" s="10"/>
      <c r="N19" s="10"/>
      <c r="O19" s="10"/>
      <c r="P19" s="4"/>
      <c r="Q19" s="4"/>
      <c r="R19" s="4"/>
      <c r="S19" s="4"/>
      <c r="T19" s="10"/>
      <c r="U19" s="10"/>
      <c r="V19" s="10"/>
      <c r="W19" s="10"/>
      <c r="X19" s="10"/>
      <c r="Y19" s="10"/>
      <c r="Z19" s="10"/>
      <c r="AA19" s="10"/>
      <c r="AB19" s="10"/>
    </row>
    <row r="20" spans="1:28" x14ac:dyDescent="0.25">
      <c r="A20" s="7" t="str">
        <f t="shared" si="0"/>
        <v>EC19</v>
      </c>
      <c r="B20" s="36"/>
      <c r="C20" s="35"/>
      <c r="D20" s="7" t="s">
        <v>58</v>
      </c>
      <c r="E20" s="8" t="s">
        <v>316</v>
      </c>
      <c r="F20" s="9" t="s">
        <v>93</v>
      </c>
      <c r="G20" s="7" t="s">
        <v>61</v>
      </c>
      <c r="H20" s="7" t="s">
        <v>290</v>
      </c>
      <c r="I20" s="7" t="s">
        <v>61</v>
      </c>
      <c r="J20" s="7" t="s">
        <v>61</v>
      </c>
      <c r="K20" s="7" t="s">
        <v>61</v>
      </c>
      <c r="L20" s="9" t="s">
        <v>42</v>
      </c>
      <c r="M20" s="10"/>
      <c r="N20" s="10"/>
      <c r="O20" s="10"/>
      <c r="P20" s="4"/>
      <c r="Q20" s="4"/>
      <c r="R20" s="4"/>
      <c r="S20" s="4"/>
      <c r="T20" s="10"/>
      <c r="U20" s="10"/>
      <c r="V20" s="10"/>
      <c r="W20" s="10"/>
      <c r="X20" s="10"/>
      <c r="Y20" s="10"/>
      <c r="Z20" s="10"/>
      <c r="AA20" s="10"/>
      <c r="AB20" s="10"/>
    </row>
    <row r="21" spans="1:28" x14ac:dyDescent="0.25">
      <c r="A21" s="7" t="str">
        <f t="shared" si="0"/>
        <v>EC20</v>
      </c>
      <c r="B21" s="34" t="s">
        <v>94</v>
      </c>
      <c r="C21" s="35"/>
      <c r="D21" s="7" t="s">
        <v>95</v>
      </c>
      <c r="E21" s="8" t="s">
        <v>317</v>
      </c>
      <c r="F21" s="9" t="s">
        <v>97</v>
      </c>
      <c r="G21" s="7" t="s">
        <v>98</v>
      </c>
      <c r="H21" s="7" t="s">
        <v>290</v>
      </c>
      <c r="I21" s="7" t="s">
        <v>98</v>
      </c>
      <c r="J21" s="7" t="s">
        <v>98</v>
      </c>
      <c r="K21" s="7" t="s">
        <v>98</v>
      </c>
      <c r="L21" s="9" t="s">
        <v>42</v>
      </c>
      <c r="M21" s="10"/>
      <c r="N21" s="10"/>
      <c r="O21" s="10"/>
      <c r="P21" s="4"/>
      <c r="Q21" s="4"/>
      <c r="R21" s="4"/>
      <c r="S21" s="4"/>
      <c r="T21" s="10"/>
      <c r="U21" s="10"/>
      <c r="V21" s="10"/>
      <c r="W21" s="10"/>
      <c r="X21" s="10"/>
      <c r="Y21" s="10"/>
      <c r="Z21" s="10"/>
      <c r="AA21" s="10"/>
      <c r="AB21" s="10"/>
    </row>
    <row r="22" spans="1:28" x14ac:dyDescent="0.25">
      <c r="A22" s="7" t="str">
        <f t="shared" si="0"/>
        <v>EC21</v>
      </c>
      <c r="B22" s="35"/>
      <c r="C22" s="35"/>
      <c r="D22" s="7" t="s">
        <v>43</v>
      </c>
      <c r="E22" s="8" t="s">
        <v>318</v>
      </c>
      <c r="F22" s="9" t="s">
        <v>100</v>
      </c>
      <c r="G22" s="7" t="s">
        <v>313</v>
      </c>
      <c r="H22" s="7" t="s">
        <v>290</v>
      </c>
      <c r="I22" s="7" t="s">
        <v>313</v>
      </c>
      <c r="J22" s="7" t="s">
        <v>313</v>
      </c>
      <c r="K22" s="7" t="s">
        <v>313</v>
      </c>
      <c r="L22" s="9" t="s">
        <v>42</v>
      </c>
      <c r="M22" s="10"/>
      <c r="N22" s="10"/>
      <c r="O22" s="10"/>
      <c r="P22" s="4"/>
      <c r="Q22" s="4"/>
      <c r="R22" s="4"/>
      <c r="S22" s="4"/>
      <c r="T22" s="10"/>
      <c r="U22" s="10"/>
      <c r="V22" s="10"/>
      <c r="W22" s="10"/>
      <c r="X22" s="10"/>
      <c r="Y22" s="10"/>
      <c r="Z22" s="10"/>
      <c r="AA22" s="10"/>
      <c r="AB22" s="10"/>
    </row>
    <row r="23" spans="1:28" x14ac:dyDescent="0.25">
      <c r="A23" s="7" t="str">
        <f t="shared" si="0"/>
        <v>EC22</v>
      </c>
      <c r="B23" s="35"/>
      <c r="C23" s="35"/>
      <c r="D23" s="7" t="s">
        <v>48</v>
      </c>
      <c r="E23" s="8" t="s">
        <v>319</v>
      </c>
      <c r="F23" s="9" t="s">
        <v>102</v>
      </c>
      <c r="G23" s="7" t="s">
        <v>51</v>
      </c>
      <c r="H23" s="7" t="s">
        <v>290</v>
      </c>
      <c r="I23" s="7" t="s">
        <v>51</v>
      </c>
      <c r="J23" s="7" t="s">
        <v>51</v>
      </c>
      <c r="K23" s="7" t="s">
        <v>51</v>
      </c>
      <c r="L23" s="9" t="s">
        <v>42</v>
      </c>
      <c r="M23" s="10"/>
      <c r="N23" s="10"/>
      <c r="O23" s="10"/>
      <c r="P23" s="4"/>
      <c r="Q23" s="4"/>
      <c r="R23" s="4"/>
      <c r="S23" s="4"/>
      <c r="T23" s="10"/>
      <c r="U23" s="10"/>
      <c r="V23" s="10"/>
      <c r="W23" s="10"/>
      <c r="X23" s="10"/>
      <c r="Y23" s="10"/>
      <c r="Z23" s="10"/>
      <c r="AA23" s="10"/>
      <c r="AB23" s="10"/>
    </row>
    <row r="24" spans="1:28" x14ac:dyDescent="0.25">
      <c r="A24" s="7" t="str">
        <f t="shared" si="0"/>
        <v>EC23</v>
      </c>
      <c r="B24" s="35"/>
      <c r="C24" s="35"/>
      <c r="D24" s="7" t="s">
        <v>103</v>
      </c>
      <c r="E24" s="8" t="s">
        <v>320</v>
      </c>
      <c r="F24" s="9" t="s">
        <v>105</v>
      </c>
      <c r="G24" s="7" t="s">
        <v>106</v>
      </c>
      <c r="H24" s="7" t="s">
        <v>290</v>
      </c>
      <c r="I24" s="7" t="s">
        <v>106</v>
      </c>
      <c r="J24" s="7" t="s">
        <v>106</v>
      </c>
      <c r="K24" s="7" t="s">
        <v>106</v>
      </c>
      <c r="L24" s="9" t="s">
        <v>42</v>
      </c>
      <c r="M24" s="10"/>
      <c r="N24" s="10"/>
      <c r="O24" s="10"/>
      <c r="P24" s="4"/>
      <c r="Q24" s="4"/>
      <c r="R24" s="4"/>
      <c r="S24" s="4"/>
      <c r="T24" s="10"/>
      <c r="U24" s="10"/>
      <c r="V24" s="10"/>
      <c r="W24" s="10"/>
      <c r="X24" s="10"/>
      <c r="Y24" s="10"/>
      <c r="Z24" s="10"/>
      <c r="AA24" s="10"/>
      <c r="AB24" s="10"/>
    </row>
    <row r="25" spans="1:28" x14ac:dyDescent="0.25">
      <c r="A25" s="7" t="str">
        <f t="shared" si="0"/>
        <v>EC24</v>
      </c>
      <c r="B25" s="36"/>
      <c r="C25" s="35"/>
      <c r="D25" s="7" t="s">
        <v>58</v>
      </c>
      <c r="E25" s="8" t="s">
        <v>321</v>
      </c>
      <c r="F25" s="9" t="s">
        <v>109</v>
      </c>
      <c r="G25" s="7" t="s">
        <v>61</v>
      </c>
      <c r="H25" s="7" t="s">
        <v>290</v>
      </c>
      <c r="I25" s="7" t="s">
        <v>61</v>
      </c>
      <c r="J25" s="7" t="s">
        <v>61</v>
      </c>
      <c r="K25" s="7" t="s">
        <v>61</v>
      </c>
      <c r="L25" s="9" t="s">
        <v>42</v>
      </c>
      <c r="M25" s="10"/>
      <c r="N25" s="10"/>
      <c r="O25" s="10"/>
      <c r="P25" s="4"/>
      <c r="Q25" s="4"/>
      <c r="R25" s="4"/>
      <c r="S25" s="4"/>
      <c r="T25" s="10"/>
      <c r="U25" s="10"/>
      <c r="V25" s="10"/>
      <c r="W25" s="10"/>
      <c r="X25" s="10"/>
      <c r="Y25" s="10"/>
      <c r="Z25" s="10"/>
      <c r="AA25" s="10"/>
      <c r="AB25" s="10"/>
    </row>
    <row r="26" spans="1:28" x14ac:dyDescent="0.25">
      <c r="A26" s="7" t="str">
        <f t="shared" si="0"/>
        <v>EC25</v>
      </c>
      <c r="B26" s="34" t="s">
        <v>110</v>
      </c>
      <c r="C26" s="35"/>
      <c r="D26" s="7" t="s">
        <v>111</v>
      </c>
      <c r="E26" s="8" t="s">
        <v>322</v>
      </c>
      <c r="F26" s="9" t="s">
        <v>113</v>
      </c>
      <c r="G26" s="7" t="s">
        <v>114</v>
      </c>
      <c r="H26" s="7" t="s">
        <v>290</v>
      </c>
      <c r="I26" s="7" t="s">
        <v>114</v>
      </c>
      <c r="J26" s="7" t="s">
        <v>114</v>
      </c>
      <c r="K26" s="7" t="s">
        <v>114</v>
      </c>
      <c r="L26" s="9" t="s">
        <v>42</v>
      </c>
      <c r="M26" s="10"/>
      <c r="N26" s="10"/>
      <c r="O26" s="10"/>
      <c r="P26" s="4"/>
      <c r="Q26" s="4"/>
      <c r="R26" s="4"/>
      <c r="S26" s="4"/>
      <c r="T26" s="10"/>
      <c r="U26" s="10"/>
      <c r="V26" s="10"/>
      <c r="W26" s="10"/>
      <c r="X26" s="10"/>
      <c r="Y26" s="10"/>
      <c r="Z26" s="10"/>
      <c r="AA26" s="10"/>
      <c r="AB26" s="10"/>
    </row>
    <row r="27" spans="1:28" x14ac:dyDescent="0.25">
      <c r="A27" s="7" t="str">
        <f t="shared" si="0"/>
        <v>EC26</v>
      </c>
      <c r="B27" s="35"/>
      <c r="C27" s="35"/>
      <c r="D27" s="7" t="s">
        <v>115</v>
      </c>
      <c r="E27" s="8" t="s">
        <v>323</v>
      </c>
      <c r="F27" s="9" t="s">
        <v>117</v>
      </c>
      <c r="G27" s="7" t="s">
        <v>118</v>
      </c>
      <c r="H27" s="7" t="s">
        <v>290</v>
      </c>
      <c r="I27" s="7" t="s">
        <v>118</v>
      </c>
      <c r="J27" s="7" t="s">
        <v>118</v>
      </c>
      <c r="K27" s="7" t="s">
        <v>118</v>
      </c>
      <c r="L27" s="9" t="s">
        <v>42</v>
      </c>
      <c r="M27" s="10"/>
      <c r="N27" s="10"/>
      <c r="O27" s="10"/>
      <c r="P27" s="4"/>
      <c r="Q27" s="4"/>
      <c r="R27" s="4"/>
      <c r="S27" s="4"/>
      <c r="T27" s="10"/>
      <c r="U27" s="10"/>
      <c r="V27" s="10"/>
      <c r="W27" s="10"/>
      <c r="X27" s="10"/>
      <c r="Y27" s="10"/>
      <c r="Z27" s="10"/>
      <c r="AA27" s="10"/>
      <c r="AB27" s="10"/>
    </row>
    <row r="28" spans="1:28" x14ac:dyDescent="0.25">
      <c r="A28" s="7" t="str">
        <f t="shared" si="0"/>
        <v>EC27</v>
      </c>
      <c r="B28" s="35"/>
      <c r="C28" s="35"/>
      <c r="D28" s="7" t="s">
        <v>120</v>
      </c>
      <c r="E28" s="8" t="s">
        <v>324</v>
      </c>
      <c r="F28" s="9" t="s">
        <v>122</v>
      </c>
      <c r="G28" s="7" t="s">
        <v>118</v>
      </c>
      <c r="H28" s="7" t="s">
        <v>290</v>
      </c>
      <c r="I28" s="7" t="s">
        <v>118</v>
      </c>
      <c r="J28" s="7" t="s">
        <v>118</v>
      </c>
      <c r="K28" s="7" t="s">
        <v>118</v>
      </c>
      <c r="L28" s="9" t="s">
        <v>42</v>
      </c>
      <c r="M28" s="10"/>
      <c r="N28" s="10"/>
      <c r="O28" s="10"/>
      <c r="P28" s="4"/>
      <c r="Q28" s="4"/>
      <c r="R28" s="4"/>
      <c r="S28" s="4"/>
      <c r="T28" s="10"/>
      <c r="U28" s="10"/>
      <c r="V28" s="10"/>
      <c r="W28" s="10"/>
      <c r="X28" s="10"/>
      <c r="Y28" s="10"/>
      <c r="Z28" s="10"/>
      <c r="AA28" s="10"/>
      <c r="AB28" s="10"/>
    </row>
    <row r="29" spans="1:28" x14ac:dyDescent="0.25">
      <c r="A29" s="7" t="str">
        <f t="shared" si="0"/>
        <v>EC28</v>
      </c>
      <c r="B29" s="35"/>
      <c r="C29" s="35"/>
      <c r="D29" s="7" t="s">
        <v>125</v>
      </c>
      <c r="E29" s="8" t="s">
        <v>325</v>
      </c>
      <c r="F29" s="9" t="s">
        <v>127</v>
      </c>
      <c r="G29" s="7" t="s">
        <v>128</v>
      </c>
      <c r="H29" s="7" t="s">
        <v>290</v>
      </c>
      <c r="I29" s="7" t="s">
        <v>128</v>
      </c>
      <c r="J29" s="7" t="s">
        <v>128</v>
      </c>
      <c r="K29" s="7" t="s">
        <v>128</v>
      </c>
      <c r="L29" s="9" t="s">
        <v>42</v>
      </c>
      <c r="M29" s="10"/>
      <c r="N29" s="10"/>
      <c r="O29" s="10"/>
      <c r="P29" s="4"/>
      <c r="Q29" s="4"/>
      <c r="R29" s="4"/>
      <c r="S29" s="4"/>
      <c r="T29" s="10"/>
      <c r="U29" s="10"/>
      <c r="V29" s="10"/>
      <c r="W29" s="10"/>
      <c r="X29" s="10"/>
      <c r="Y29" s="10"/>
      <c r="Z29" s="10"/>
      <c r="AA29" s="10"/>
      <c r="AB29" s="10"/>
    </row>
    <row r="30" spans="1:28" x14ac:dyDescent="0.25">
      <c r="A30" s="7" t="str">
        <f t="shared" si="0"/>
        <v>EC29</v>
      </c>
      <c r="B30" s="35"/>
      <c r="C30" s="35"/>
      <c r="D30" s="7" t="s">
        <v>48</v>
      </c>
      <c r="E30" s="8" t="s">
        <v>326</v>
      </c>
      <c r="F30" s="9" t="s">
        <v>131</v>
      </c>
      <c r="G30" s="7" t="s">
        <v>51</v>
      </c>
      <c r="H30" s="7" t="s">
        <v>290</v>
      </c>
      <c r="I30" s="7" t="s">
        <v>51</v>
      </c>
      <c r="J30" s="7" t="s">
        <v>51</v>
      </c>
      <c r="K30" s="7" t="s">
        <v>51</v>
      </c>
      <c r="L30" s="9" t="s">
        <v>42</v>
      </c>
      <c r="M30" s="10"/>
      <c r="N30" s="10"/>
      <c r="O30" s="10"/>
      <c r="P30" s="4"/>
      <c r="Q30" s="4"/>
      <c r="R30" s="4"/>
      <c r="S30" s="4"/>
      <c r="T30" s="10"/>
      <c r="U30" s="10"/>
      <c r="V30" s="10"/>
      <c r="W30" s="10"/>
      <c r="X30" s="10"/>
      <c r="Y30" s="10"/>
      <c r="Z30" s="10"/>
      <c r="AA30" s="10"/>
      <c r="AB30" s="10"/>
    </row>
    <row r="31" spans="1:28" x14ac:dyDescent="0.25">
      <c r="A31" s="7" t="str">
        <f t="shared" si="0"/>
        <v>EC30</v>
      </c>
      <c r="B31" s="35"/>
      <c r="C31" s="35"/>
      <c r="D31" s="7" t="s">
        <v>132</v>
      </c>
      <c r="E31" s="8" t="s">
        <v>327</v>
      </c>
      <c r="F31" s="9" t="s">
        <v>134</v>
      </c>
      <c r="G31" s="7" t="s">
        <v>328</v>
      </c>
      <c r="H31" s="7" t="s">
        <v>290</v>
      </c>
      <c r="I31" s="7" t="s">
        <v>328</v>
      </c>
      <c r="J31" s="7" t="s">
        <v>328</v>
      </c>
      <c r="K31" s="7" t="s">
        <v>328</v>
      </c>
      <c r="L31" s="9" t="s">
        <v>42</v>
      </c>
      <c r="M31" s="10"/>
      <c r="N31" s="10"/>
      <c r="O31" s="10"/>
      <c r="P31" s="4"/>
      <c r="Q31" s="4"/>
      <c r="R31" s="4"/>
      <c r="S31" s="4"/>
      <c r="T31" s="10"/>
      <c r="U31" s="10"/>
      <c r="V31" s="10"/>
      <c r="W31" s="10"/>
      <c r="X31" s="10"/>
      <c r="Y31" s="10"/>
      <c r="Z31" s="10"/>
      <c r="AA31" s="10"/>
      <c r="AB31" s="10"/>
    </row>
    <row r="32" spans="1:28" x14ac:dyDescent="0.25">
      <c r="A32" s="7" t="str">
        <f t="shared" si="0"/>
        <v>EC31</v>
      </c>
      <c r="B32" s="36"/>
      <c r="C32" s="35"/>
      <c r="D32" s="7" t="s">
        <v>58</v>
      </c>
      <c r="E32" s="8" t="s">
        <v>329</v>
      </c>
      <c r="F32" s="9" t="s">
        <v>138</v>
      </c>
      <c r="G32" s="7" t="s">
        <v>61</v>
      </c>
      <c r="H32" s="7" t="s">
        <v>290</v>
      </c>
      <c r="I32" s="7" t="s">
        <v>61</v>
      </c>
      <c r="J32" s="7" t="s">
        <v>61</v>
      </c>
      <c r="K32" s="7" t="s">
        <v>61</v>
      </c>
      <c r="L32" s="9" t="s">
        <v>42</v>
      </c>
      <c r="M32" s="10"/>
      <c r="N32" s="10"/>
      <c r="O32" s="10"/>
      <c r="P32" s="10"/>
      <c r="Q32" s="10"/>
      <c r="R32" s="4"/>
      <c r="S32" s="4"/>
      <c r="T32" s="10"/>
      <c r="U32" s="10"/>
      <c r="V32" s="10"/>
      <c r="W32" s="10"/>
      <c r="X32" s="10"/>
      <c r="Y32" s="10"/>
      <c r="Z32" s="10"/>
      <c r="AA32" s="10"/>
      <c r="AB32" s="10"/>
    </row>
    <row r="33" spans="1:28" x14ac:dyDescent="0.25">
      <c r="A33" s="7" t="str">
        <f t="shared" si="0"/>
        <v>EC32</v>
      </c>
      <c r="B33" s="34" t="s">
        <v>141</v>
      </c>
      <c r="C33" s="35"/>
      <c r="D33" s="7" t="s">
        <v>142</v>
      </c>
      <c r="E33" s="8" t="s">
        <v>330</v>
      </c>
      <c r="F33" s="9" t="s">
        <v>144</v>
      </c>
      <c r="G33" s="7" t="s">
        <v>145</v>
      </c>
      <c r="H33" s="7" t="s">
        <v>290</v>
      </c>
      <c r="I33" s="7" t="s">
        <v>145</v>
      </c>
      <c r="J33" s="7" t="s">
        <v>145</v>
      </c>
      <c r="K33" s="7" t="s">
        <v>145</v>
      </c>
      <c r="L33" s="9" t="s">
        <v>42</v>
      </c>
      <c r="M33" s="10"/>
      <c r="N33" s="10"/>
      <c r="O33" s="10"/>
      <c r="P33" s="10"/>
      <c r="Q33" s="10"/>
      <c r="R33" s="4"/>
      <c r="S33" s="4"/>
      <c r="T33" s="10"/>
      <c r="U33" s="10"/>
      <c r="V33" s="10"/>
      <c r="W33" s="10"/>
      <c r="X33" s="10"/>
      <c r="Y33" s="10"/>
      <c r="Z33" s="10"/>
      <c r="AA33" s="10"/>
      <c r="AB33" s="10"/>
    </row>
    <row r="34" spans="1:28" x14ac:dyDescent="0.25">
      <c r="A34" s="7" t="str">
        <f t="shared" si="0"/>
        <v>EC33</v>
      </c>
      <c r="B34" s="35"/>
      <c r="C34" s="35"/>
      <c r="D34" s="7" t="s">
        <v>146</v>
      </c>
      <c r="E34" s="8" t="s">
        <v>331</v>
      </c>
      <c r="F34" s="9" t="s">
        <v>148</v>
      </c>
      <c r="G34" s="7" t="s">
        <v>145</v>
      </c>
      <c r="H34" s="7" t="s">
        <v>290</v>
      </c>
      <c r="I34" s="7" t="s">
        <v>145</v>
      </c>
      <c r="J34" s="7" t="s">
        <v>145</v>
      </c>
      <c r="K34" s="7" t="s">
        <v>145</v>
      </c>
      <c r="L34" s="9" t="s">
        <v>42</v>
      </c>
      <c r="M34" s="10"/>
      <c r="N34" s="10"/>
      <c r="O34" s="10"/>
      <c r="P34" s="10"/>
      <c r="Q34" s="10"/>
      <c r="R34" s="4"/>
      <c r="S34" s="4"/>
      <c r="T34" s="10"/>
      <c r="U34" s="10"/>
      <c r="V34" s="10"/>
      <c r="W34" s="10"/>
      <c r="X34" s="10"/>
      <c r="Y34" s="10"/>
      <c r="Z34" s="10"/>
      <c r="AA34" s="10"/>
      <c r="AB34" s="10"/>
    </row>
    <row r="35" spans="1:28" x14ac:dyDescent="0.25">
      <c r="A35" s="7" t="str">
        <f t="shared" si="0"/>
        <v>EC34</v>
      </c>
      <c r="B35" s="35"/>
      <c r="C35" s="35"/>
      <c r="D35" s="7" t="s">
        <v>149</v>
      </c>
      <c r="E35" s="8" t="s">
        <v>332</v>
      </c>
      <c r="F35" s="9" t="s">
        <v>151</v>
      </c>
      <c r="G35" s="7" t="s">
        <v>145</v>
      </c>
      <c r="H35" s="7" t="s">
        <v>290</v>
      </c>
      <c r="I35" s="7" t="s">
        <v>145</v>
      </c>
      <c r="J35" s="7" t="s">
        <v>145</v>
      </c>
      <c r="K35" s="7" t="s">
        <v>145</v>
      </c>
      <c r="L35" s="9" t="s">
        <v>42</v>
      </c>
      <c r="M35" s="10"/>
      <c r="N35" s="10"/>
      <c r="O35" s="10"/>
      <c r="P35" s="10"/>
      <c r="Q35" s="10"/>
      <c r="R35" s="10"/>
      <c r="S35" s="10"/>
      <c r="T35" s="10"/>
      <c r="U35" s="10"/>
      <c r="V35" s="10"/>
      <c r="W35" s="10"/>
      <c r="X35" s="10"/>
      <c r="Y35" s="10"/>
      <c r="Z35" s="10"/>
      <c r="AA35" s="10"/>
      <c r="AB35" s="10"/>
    </row>
    <row r="36" spans="1:28" x14ac:dyDescent="0.25">
      <c r="A36" s="7" t="str">
        <f t="shared" si="0"/>
        <v>EC35</v>
      </c>
      <c r="B36" s="35"/>
      <c r="C36" s="35"/>
      <c r="D36" s="7" t="s">
        <v>152</v>
      </c>
      <c r="E36" s="8" t="s">
        <v>333</v>
      </c>
      <c r="F36" s="9" t="s">
        <v>154</v>
      </c>
      <c r="G36" s="7" t="s">
        <v>145</v>
      </c>
      <c r="H36" s="7" t="s">
        <v>290</v>
      </c>
      <c r="I36" s="7" t="s">
        <v>145</v>
      </c>
      <c r="J36" s="7" t="s">
        <v>145</v>
      </c>
      <c r="K36" s="7" t="s">
        <v>145</v>
      </c>
      <c r="L36" s="9" t="s">
        <v>42</v>
      </c>
      <c r="M36" s="10"/>
      <c r="N36" s="10"/>
      <c r="O36" s="10"/>
      <c r="P36" s="10"/>
      <c r="Q36" s="10"/>
      <c r="R36" s="10"/>
      <c r="S36" s="10"/>
      <c r="T36" s="10"/>
      <c r="U36" s="10"/>
      <c r="V36" s="10"/>
      <c r="W36" s="10"/>
      <c r="X36" s="10"/>
      <c r="Y36" s="10"/>
      <c r="Z36" s="10"/>
      <c r="AA36" s="10"/>
      <c r="AB36" s="10"/>
    </row>
    <row r="37" spans="1:28" x14ac:dyDescent="0.25">
      <c r="A37" s="7" t="str">
        <f t="shared" si="0"/>
        <v>EC36</v>
      </c>
      <c r="B37" s="35"/>
      <c r="C37" s="35"/>
      <c r="D37" s="7" t="s">
        <v>155</v>
      </c>
      <c r="E37" s="8" t="s">
        <v>334</v>
      </c>
      <c r="F37" s="9" t="s">
        <v>157</v>
      </c>
      <c r="G37" s="7" t="s">
        <v>158</v>
      </c>
      <c r="H37" s="7" t="s">
        <v>290</v>
      </c>
      <c r="I37" s="7" t="s">
        <v>158</v>
      </c>
      <c r="J37" s="7" t="s">
        <v>158</v>
      </c>
      <c r="K37" s="7" t="s">
        <v>158</v>
      </c>
      <c r="L37" s="9" t="s">
        <v>42</v>
      </c>
      <c r="M37" s="10"/>
      <c r="N37" s="10"/>
      <c r="O37" s="10"/>
      <c r="P37" s="10"/>
      <c r="Q37" s="10"/>
      <c r="R37" s="10"/>
      <c r="S37" s="10"/>
      <c r="T37" s="10"/>
      <c r="U37" s="10"/>
      <c r="V37" s="10"/>
      <c r="W37" s="10"/>
      <c r="X37" s="10"/>
      <c r="Y37" s="10"/>
      <c r="Z37" s="10"/>
      <c r="AA37" s="10"/>
      <c r="AB37" s="10"/>
    </row>
    <row r="38" spans="1:28" x14ac:dyDescent="0.25">
      <c r="A38" s="7" t="str">
        <f t="shared" si="0"/>
        <v>EC37</v>
      </c>
      <c r="B38" s="35"/>
      <c r="C38" s="35"/>
      <c r="D38" s="7" t="s">
        <v>160</v>
      </c>
      <c r="E38" s="8" t="s">
        <v>335</v>
      </c>
      <c r="F38" s="9" t="s">
        <v>162</v>
      </c>
      <c r="G38" s="7" t="s">
        <v>163</v>
      </c>
      <c r="H38" s="7" t="s">
        <v>290</v>
      </c>
      <c r="I38" s="7" t="s">
        <v>163</v>
      </c>
      <c r="J38" s="7" t="s">
        <v>163</v>
      </c>
      <c r="K38" s="7" t="s">
        <v>163</v>
      </c>
      <c r="L38" s="9" t="s">
        <v>42</v>
      </c>
      <c r="M38" s="10"/>
      <c r="N38" s="10"/>
      <c r="O38" s="10"/>
      <c r="P38" s="10"/>
      <c r="Q38" s="10"/>
      <c r="R38" s="10"/>
      <c r="S38" s="10"/>
      <c r="T38" s="10"/>
      <c r="U38" s="10"/>
      <c r="V38" s="10"/>
      <c r="W38" s="10"/>
      <c r="X38" s="10"/>
      <c r="Y38" s="10"/>
      <c r="Z38" s="10"/>
      <c r="AA38" s="10"/>
      <c r="AB38" s="10"/>
    </row>
    <row r="39" spans="1:28" x14ac:dyDescent="0.25">
      <c r="A39" s="7" t="str">
        <f t="shared" si="0"/>
        <v>EC38</v>
      </c>
      <c r="B39" s="35"/>
      <c r="C39" s="35"/>
      <c r="D39" s="7" t="s">
        <v>165</v>
      </c>
      <c r="E39" s="8" t="s">
        <v>336</v>
      </c>
      <c r="F39" s="9" t="s">
        <v>167</v>
      </c>
      <c r="G39" s="7" t="s">
        <v>163</v>
      </c>
      <c r="H39" s="7" t="s">
        <v>290</v>
      </c>
      <c r="I39" s="7" t="s">
        <v>163</v>
      </c>
      <c r="J39" s="7" t="s">
        <v>163</v>
      </c>
      <c r="K39" s="7" t="s">
        <v>163</v>
      </c>
      <c r="L39" s="9" t="s">
        <v>42</v>
      </c>
      <c r="M39" s="10"/>
      <c r="N39" s="10"/>
      <c r="O39" s="10"/>
      <c r="P39" s="10"/>
      <c r="Q39" s="10"/>
      <c r="R39" s="10"/>
      <c r="S39" s="10"/>
      <c r="T39" s="10"/>
      <c r="U39" s="10"/>
      <c r="V39" s="10"/>
      <c r="W39" s="10"/>
      <c r="X39" s="10"/>
      <c r="Y39" s="10"/>
      <c r="Z39" s="10"/>
      <c r="AA39" s="10"/>
      <c r="AB39" s="10"/>
    </row>
    <row r="40" spans="1:28" x14ac:dyDescent="0.25">
      <c r="A40" s="7" t="str">
        <f t="shared" si="0"/>
        <v>EC39</v>
      </c>
      <c r="B40" s="35"/>
      <c r="C40" s="35"/>
      <c r="D40" s="7" t="s">
        <v>125</v>
      </c>
      <c r="E40" s="8" t="s">
        <v>337</v>
      </c>
      <c r="F40" s="9" t="s">
        <v>169</v>
      </c>
      <c r="G40" s="7" t="s">
        <v>128</v>
      </c>
      <c r="H40" s="7" t="s">
        <v>290</v>
      </c>
      <c r="I40" s="7" t="s">
        <v>128</v>
      </c>
      <c r="J40" s="7" t="s">
        <v>128</v>
      </c>
      <c r="K40" s="7" t="s">
        <v>128</v>
      </c>
      <c r="L40" s="9" t="s">
        <v>42</v>
      </c>
      <c r="M40" s="10"/>
      <c r="N40" s="10"/>
      <c r="O40" s="10"/>
      <c r="P40" s="10"/>
      <c r="Q40" s="10"/>
      <c r="R40" s="10"/>
      <c r="S40" s="10"/>
      <c r="T40" s="10"/>
      <c r="U40" s="10"/>
      <c r="V40" s="10"/>
      <c r="W40" s="10"/>
      <c r="X40" s="10"/>
      <c r="Y40" s="10"/>
      <c r="Z40" s="10"/>
      <c r="AA40" s="10"/>
      <c r="AB40" s="10"/>
    </row>
    <row r="41" spans="1:28" x14ac:dyDescent="0.25">
      <c r="A41" s="7" t="str">
        <f t="shared" si="0"/>
        <v>EC40</v>
      </c>
      <c r="B41" s="35"/>
      <c r="C41" s="35"/>
      <c r="D41" s="7" t="s">
        <v>48</v>
      </c>
      <c r="E41" s="8" t="s">
        <v>338</v>
      </c>
      <c r="F41" s="9" t="s">
        <v>171</v>
      </c>
      <c r="G41" s="7" t="s">
        <v>51</v>
      </c>
      <c r="H41" s="7" t="s">
        <v>290</v>
      </c>
      <c r="I41" s="7" t="s">
        <v>51</v>
      </c>
      <c r="J41" s="7" t="s">
        <v>51</v>
      </c>
      <c r="K41" s="7" t="s">
        <v>51</v>
      </c>
      <c r="L41" s="9" t="s">
        <v>42</v>
      </c>
      <c r="M41" s="10"/>
      <c r="N41" s="10"/>
      <c r="O41" s="10"/>
      <c r="P41" s="10"/>
      <c r="Q41" s="10"/>
      <c r="R41" s="10"/>
      <c r="S41" s="10"/>
      <c r="T41" s="10"/>
      <c r="U41" s="10"/>
      <c r="V41" s="10"/>
      <c r="W41" s="10"/>
      <c r="X41" s="10"/>
      <c r="Y41" s="10"/>
      <c r="Z41" s="10"/>
      <c r="AA41" s="10"/>
      <c r="AB41" s="10"/>
    </row>
    <row r="42" spans="1:28" x14ac:dyDescent="0.25">
      <c r="A42" s="7" t="str">
        <f t="shared" si="0"/>
        <v>EC41</v>
      </c>
      <c r="B42" s="35"/>
      <c r="C42" s="35"/>
      <c r="D42" s="7" t="s">
        <v>173</v>
      </c>
      <c r="E42" s="8" t="s">
        <v>339</v>
      </c>
      <c r="F42" s="9" t="s">
        <v>175</v>
      </c>
      <c r="G42" s="7" t="s">
        <v>176</v>
      </c>
      <c r="H42" s="7" t="s">
        <v>290</v>
      </c>
      <c r="I42" s="7" t="s">
        <v>176</v>
      </c>
      <c r="J42" s="7" t="s">
        <v>176</v>
      </c>
      <c r="K42" s="7" t="s">
        <v>176</v>
      </c>
      <c r="L42" s="9" t="s">
        <v>42</v>
      </c>
      <c r="M42" s="10"/>
      <c r="N42" s="10"/>
      <c r="O42" s="10"/>
      <c r="P42" s="10"/>
      <c r="Q42" s="10"/>
      <c r="R42" s="10"/>
      <c r="S42" s="10"/>
      <c r="T42" s="10"/>
      <c r="U42" s="10"/>
      <c r="V42" s="10"/>
      <c r="W42" s="10"/>
      <c r="X42" s="10"/>
      <c r="Y42" s="10"/>
      <c r="Z42" s="10"/>
      <c r="AA42" s="10"/>
      <c r="AB42" s="10"/>
    </row>
    <row r="43" spans="1:28" x14ac:dyDescent="0.25">
      <c r="A43" s="7" t="str">
        <f t="shared" si="0"/>
        <v>EC42</v>
      </c>
      <c r="B43" s="36"/>
      <c r="C43" s="35"/>
      <c r="D43" s="7" t="s">
        <v>58</v>
      </c>
      <c r="E43" s="8" t="s">
        <v>340</v>
      </c>
      <c r="F43" s="9" t="s">
        <v>179</v>
      </c>
      <c r="G43" s="7" t="s">
        <v>61</v>
      </c>
      <c r="H43" s="7" t="s">
        <v>290</v>
      </c>
      <c r="I43" s="7" t="s">
        <v>61</v>
      </c>
      <c r="J43" s="7" t="s">
        <v>61</v>
      </c>
      <c r="K43" s="7" t="s">
        <v>61</v>
      </c>
      <c r="L43" s="9" t="s">
        <v>42</v>
      </c>
      <c r="M43" s="10"/>
      <c r="N43" s="10"/>
      <c r="O43" s="10"/>
      <c r="P43" s="10"/>
      <c r="Q43" s="10"/>
      <c r="R43" s="10"/>
      <c r="S43" s="10"/>
      <c r="T43" s="10"/>
      <c r="U43" s="10"/>
      <c r="V43" s="10"/>
      <c r="W43" s="10"/>
      <c r="X43" s="10"/>
      <c r="Y43" s="10"/>
      <c r="Z43" s="10"/>
      <c r="AA43" s="10"/>
      <c r="AB43" s="10"/>
    </row>
    <row r="44" spans="1:28" x14ac:dyDescent="0.25">
      <c r="A44" s="7" t="str">
        <f t="shared" si="0"/>
        <v>EC43</v>
      </c>
      <c r="B44" s="34" t="s">
        <v>180</v>
      </c>
      <c r="C44" s="35"/>
      <c r="D44" s="7" t="s">
        <v>181</v>
      </c>
      <c r="E44" s="8" t="s">
        <v>341</v>
      </c>
      <c r="F44" s="9" t="s">
        <v>342</v>
      </c>
      <c r="G44" s="7" t="s">
        <v>184</v>
      </c>
      <c r="H44" s="7" t="s">
        <v>290</v>
      </c>
      <c r="I44" s="7" t="s">
        <v>184</v>
      </c>
      <c r="J44" s="7" t="s">
        <v>184</v>
      </c>
      <c r="K44" s="7" t="s">
        <v>184</v>
      </c>
      <c r="L44" s="9" t="s">
        <v>42</v>
      </c>
      <c r="M44" s="10"/>
      <c r="N44" s="10"/>
      <c r="O44" s="10"/>
      <c r="P44" s="10"/>
      <c r="Q44" s="10"/>
      <c r="R44" s="10"/>
      <c r="S44" s="10"/>
      <c r="T44" s="10"/>
      <c r="U44" s="10"/>
      <c r="V44" s="10"/>
      <c r="W44" s="10"/>
      <c r="X44" s="10"/>
      <c r="Y44" s="10"/>
      <c r="Z44" s="10"/>
      <c r="AA44" s="10"/>
      <c r="AB44" s="10"/>
    </row>
    <row r="45" spans="1:28" x14ac:dyDescent="0.25">
      <c r="A45" s="7" t="str">
        <f t="shared" si="0"/>
        <v>EC44</v>
      </c>
      <c r="B45" s="35"/>
      <c r="C45" s="35"/>
      <c r="D45" s="7" t="s">
        <v>343</v>
      </c>
      <c r="E45" s="8" t="s">
        <v>344</v>
      </c>
      <c r="F45" s="9" t="s">
        <v>345</v>
      </c>
      <c r="G45" s="7" t="s">
        <v>184</v>
      </c>
      <c r="H45" s="7" t="s">
        <v>290</v>
      </c>
      <c r="I45" s="7" t="s">
        <v>184</v>
      </c>
      <c r="J45" s="7" t="s">
        <v>184</v>
      </c>
      <c r="K45" s="7" t="s">
        <v>184</v>
      </c>
      <c r="L45" s="9" t="s">
        <v>42</v>
      </c>
      <c r="M45" s="10"/>
      <c r="N45" s="10"/>
      <c r="O45" s="10"/>
      <c r="P45" s="10"/>
      <c r="Q45" s="10"/>
      <c r="R45" s="10"/>
      <c r="S45" s="10"/>
      <c r="T45" s="10"/>
      <c r="U45" s="10"/>
      <c r="V45" s="10"/>
      <c r="W45" s="10"/>
      <c r="X45" s="10"/>
      <c r="Y45" s="10"/>
      <c r="Z45" s="10"/>
      <c r="AA45" s="10"/>
      <c r="AB45" s="10"/>
    </row>
    <row r="46" spans="1:28" x14ac:dyDescent="0.25">
      <c r="A46" s="7" t="str">
        <f t="shared" si="0"/>
        <v>EC45</v>
      </c>
      <c r="B46" s="35"/>
      <c r="C46" s="35"/>
      <c r="D46" s="7" t="s">
        <v>185</v>
      </c>
      <c r="E46" s="8" t="s">
        <v>346</v>
      </c>
      <c r="F46" s="9" t="s">
        <v>347</v>
      </c>
      <c r="G46" s="7" t="s">
        <v>188</v>
      </c>
      <c r="H46" s="7" t="s">
        <v>290</v>
      </c>
      <c r="I46" s="7" t="s">
        <v>188</v>
      </c>
      <c r="J46" s="7" t="s">
        <v>188</v>
      </c>
      <c r="K46" s="7" t="s">
        <v>188</v>
      </c>
      <c r="L46" s="9" t="s">
        <v>42</v>
      </c>
      <c r="M46" s="10"/>
      <c r="N46" s="10"/>
      <c r="O46" s="10"/>
      <c r="P46" s="10"/>
      <c r="Q46" s="10"/>
      <c r="R46" s="10"/>
      <c r="S46" s="10"/>
      <c r="T46" s="10"/>
      <c r="U46" s="10"/>
      <c r="V46" s="10"/>
      <c r="W46" s="10"/>
      <c r="X46" s="10"/>
      <c r="Y46" s="10"/>
      <c r="Z46" s="10"/>
      <c r="AA46" s="10"/>
      <c r="AB46" s="10"/>
    </row>
    <row r="47" spans="1:28" x14ac:dyDescent="0.25">
      <c r="A47" s="7" t="str">
        <f t="shared" si="0"/>
        <v>EC46</v>
      </c>
      <c r="B47" s="35"/>
      <c r="C47" s="35"/>
      <c r="D47" s="7" t="s">
        <v>190</v>
      </c>
      <c r="E47" s="8" t="s">
        <v>348</v>
      </c>
      <c r="F47" s="9" t="s">
        <v>349</v>
      </c>
      <c r="G47" s="7" t="s">
        <v>188</v>
      </c>
      <c r="H47" s="7" t="s">
        <v>290</v>
      </c>
      <c r="I47" s="7" t="s">
        <v>188</v>
      </c>
      <c r="J47" s="7" t="s">
        <v>188</v>
      </c>
      <c r="K47" s="7" t="s">
        <v>188</v>
      </c>
      <c r="L47" s="9" t="s">
        <v>42</v>
      </c>
      <c r="M47" s="10"/>
      <c r="N47" s="10"/>
      <c r="O47" s="10"/>
      <c r="P47" s="10"/>
      <c r="Q47" s="10"/>
      <c r="R47" s="10"/>
      <c r="S47" s="10"/>
      <c r="T47" s="10"/>
      <c r="U47" s="10"/>
      <c r="V47" s="10"/>
      <c r="W47" s="10"/>
      <c r="X47" s="10"/>
      <c r="Y47" s="10"/>
      <c r="Z47" s="10"/>
      <c r="AA47" s="10"/>
      <c r="AB47" s="10"/>
    </row>
    <row r="48" spans="1:28" x14ac:dyDescent="0.25">
      <c r="A48" s="7" t="str">
        <f t="shared" si="0"/>
        <v>EC47</v>
      </c>
      <c r="B48" s="35"/>
      <c r="C48" s="35"/>
      <c r="D48" s="7" t="s">
        <v>193</v>
      </c>
      <c r="E48" s="8" t="s">
        <v>350</v>
      </c>
      <c r="F48" s="9" t="s">
        <v>351</v>
      </c>
      <c r="G48" s="7" t="s">
        <v>188</v>
      </c>
      <c r="H48" s="7" t="s">
        <v>290</v>
      </c>
      <c r="I48" s="7" t="s">
        <v>188</v>
      </c>
      <c r="J48" s="7" t="s">
        <v>188</v>
      </c>
      <c r="K48" s="7" t="s">
        <v>188</v>
      </c>
      <c r="L48" s="9" t="s">
        <v>42</v>
      </c>
      <c r="M48" s="10"/>
      <c r="N48" s="10"/>
      <c r="O48" s="10"/>
      <c r="P48" s="10"/>
      <c r="Q48" s="10"/>
      <c r="R48" s="10"/>
      <c r="S48" s="10"/>
      <c r="T48" s="10"/>
      <c r="U48" s="10"/>
      <c r="V48" s="10"/>
      <c r="W48" s="10"/>
      <c r="X48" s="10"/>
      <c r="Y48" s="10"/>
      <c r="Z48" s="10"/>
      <c r="AA48" s="10"/>
      <c r="AB48" s="10"/>
    </row>
    <row r="49" spans="1:28" x14ac:dyDescent="0.25">
      <c r="A49" s="7" t="str">
        <f t="shared" si="0"/>
        <v>EC48</v>
      </c>
      <c r="B49" s="35"/>
      <c r="C49" s="35"/>
      <c r="D49" s="7" t="s">
        <v>196</v>
      </c>
      <c r="E49" s="8" t="s">
        <v>352</v>
      </c>
      <c r="F49" s="9" t="s">
        <v>353</v>
      </c>
      <c r="G49" s="7" t="s">
        <v>188</v>
      </c>
      <c r="H49" s="7" t="s">
        <v>290</v>
      </c>
      <c r="I49" s="7" t="s">
        <v>188</v>
      </c>
      <c r="J49" s="7" t="s">
        <v>188</v>
      </c>
      <c r="K49" s="7" t="s">
        <v>188</v>
      </c>
      <c r="L49" s="9" t="s">
        <v>42</v>
      </c>
      <c r="M49" s="10"/>
      <c r="N49" s="10"/>
      <c r="O49" s="10"/>
      <c r="P49" s="10"/>
      <c r="Q49" s="10"/>
      <c r="R49" s="10"/>
      <c r="S49" s="10"/>
      <c r="T49" s="10"/>
      <c r="U49" s="10"/>
      <c r="V49" s="10"/>
      <c r="W49" s="10"/>
      <c r="X49" s="10"/>
      <c r="Y49" s="10"/>
      <c r="Z49" s="10"/>
      <c r="AA49" s="10"/>
      <c r="AB49" s="10"/>
    </row>
    <row r="50" spans="1:28" x14ac:dyDescent="0.25">
      <c r="A50" s="7" t="str">
        <f t="shared" si="0"/>
        <v>EC49</v>
      </c>
      <c r="B50" s="35"/>
      <c r="C50" s="35"/>
      <c r="D50" s="7" t="s">
        <v>199</v>
      </c>
      <c r="E50" s="8" t="s">
        <v>354</v>
      </c>
      <c r="F50" s="9" t="s">
        <v>355</v>
      </c>
      <c r="G50" s="7" t="s">
        <v>188</v>
      </c>
      <c r="H50" s="7" t="s">
        <v>290</v>
      </c>
      <c r="I50" s="7" t="s">
        <v>188</v>
      </c>
      <c r="J50" s="7" t="s">
        <v>188</v>
      </c>
      <c r="K50" s="7" t="s">
        <v>188</v>
      </c>
      <c r="L50" s="9" t="s">
        <v>42</v>
      </c>
      <c r="M50" s="10"/>
      <c r="N50" s="10"/>
      <c r="O50" s="10"/>
      <c r="P50" s="10"/>
      <c r="Q50" s="10"/>
      <c r="R50" s="10"/>
      <c r="S50" s="10"/>
      <c r="T50" s="10"/>
      <c r="U50" s="10"/>
      <c r="V50" s="10"/>
      <c r="W50" s="10"/>
      <c r="X50" s="10"/>
      <c r="Y50" s="10"/>
      <c r="Z50" s="10"/>
      <c r="AA50" s="10"/>
      <c r="AB50" s="10"/>
    </row>
    <row r="51" spans="1:28" x14ac:dyDescent="0.25">
      <c r="A51" s="7" t="str">
        <f t="shared" si="0"/>
        <v>EC50</v>
      </c>
      <c r="B51" s="35"/>
      <c r="C51" s="35"/>
      <c r="D51" s="7" t="s">
        <v>202</v>
      </c>
      <c r="E51" s="8" t="s">
        <v>356</v>
      </c>
      <c r="F51" s="9" t="s">
        <v>357</v>
      </c>
      <c r="G51" s="7" t="s">
        <v>188</v>
      </c>
      <c r="H51" s="7" t="s">
        <v>290</v>
      </c>
      <c r="I51" s="7" t="s">
        <v>188</v>
      </c>
      <c r="J51" s="7" t="s">
        <v>188</v>
      </c>
      <c r="K51" s="7" t="s">
        <v>188</v>
      </c>
      <c r="L51" s="9" t="s">
        <v>42</v>
      </c>
      <c r="M51" s="10"/>
      <c r="N51" s="10"/>
      <c r="O51" s="10"/>
      <c r="P51" s="10"/>
      <c r="Q51" s="10"/>
      <c r="R51" s="10"/>
      <c r="S51" s="10"/>
      <c r="T51" s="10"/>
      <c r="U51" s="10"/>
      <c r="V51" s="10"/>
      <c r="W51" s="10"/>
      <c r="X51" s="10"/>
      <c r="Y51" s="10"/>
      <c r="Z51" s="10"/>
      <c r="AA51" s="10"/>
      <c r="AB51" s="10"/>
    </row>
    <row r="52" spans="1:28" x14ac:dyDescent="0.25">
      <c r="A52" s="7" t="str">
        <f t="shared" si="0"/>
        <v>EC51</v>
      </c>
      <c r="B52" s="35"/>
      <c r="C52" s="35"/>
      <c r="D52" s="7" t="s">
        <v>205</v>
      </c>
      <c r="E52" s="8" t="s">
        <v>358</v>
      </c>
      <c r="F52" s="9" t="s">
        <v>359</v>
      </c>
      <c r="G52" s="7" t="s">
        <v>188</v>
      </c>
      <c r="H52" s="7" t="s">
        <v>290</v>
      </c>
      <c r="I52" s="7" t="s">
        <v>188</v>
      </c>
      <c r="J52" s="7" t="s">
        <v>188</v>
      </c>
      <c r="K52" s="7" t="s">
        <v>188</v>
      </c>
      <c r="L52" s="9" t="s">
        <v>42</v>
      </c>
      <c r="M52" s="10"/>
      <c r="N52" s="10"/>
      <c r="O52" s="10"/>
      <c r="P52" s="10"/>
      <c r="Q52" s="10"/>
      <c r="R52" s="10"/>
      <c r="S52" s="10"/>
      <c r="T52" s="10"/>
      <c r="U52" s="10"/>
      <c r="V52" s="10"/>
      <c r="W52" s="10"/>
      <c r="X52" s="10"/>
      <c r="Y52" s="10"/>
      <c r="Z52" s="10"/>
      <c r="AA52" s="10"/>
      <c r="AB52" s="10"/>
    </row>
    <row r="53" spans="1:28" x14ac:dyDescent="0.25">
      <c r="A53" s="7" t="str">
        <f t="shared" si="0"/>
        <v>EC52</v>
      </c>
      <c r="B53" s="35"/>
      <c r="C53" s="35"/>
      <c r="D53" s="7" t="s">
        <v>208</v>
      </c>
      <c r="E53" s="8" t="s">
        <v>360</v>
      </c>
      <c r="F53" s="9" t="s">
        <v>361</v>
      </c>
      <c r="G53" s="7" t="s">
        <v>188</v>
      </c>
      <c r="H53" s="7" t="s">
        <v>290</v>
      </c>
      <c r="I53" s="7" t="s">
        <v>188</v>
      </c>
      <c r="J53" s="7" t="s">
        <v>188</v>
      </c>
      <c r="K53" s="7" t="s">
        <v>188</v>
      </c>
      <c r="L53" s="9" t="s">
        <v>42</v>
      </c>
      <c r="M53" s="10"/>
      <c r="N53" s="10"/>
      <c r="O53" s="10"/>
      <c r="P53" s="10"/>
      <c r="Q53" s="10"/>
      <c r="R53" s="10"/>
      <c r="S53" s="10"/>
      <c r="T53" s="10"/>
      <c r="U53" s="10"/>
      <c r="V53" s="10"/>
      <c r="W53" s="10"/>
      <c r="X53" s="10"/>
      <c r="Y53" s="10"/>
      <c r="Z53" s="10"/>
      <c r="AA53" s="10"/>
      <c r="AB53" s="10"/>
    </row>
    <row r="54" spans="1:28" x14ac:dyDescent="0.25">
      <c r="A54" s="7" t="str">
        <f t="shared" si="0"/>
        <v>EC53</v>
      </c>
      <c r="B54" s="35"/>
      <c r="C54" s="35"/>
      <c r="D54" s="7" t="s">
        <v>211</v>
      </c>
      <c r="E54" s="8" t="s">
        <v>362</v>
      </c>
      <c r="F54" s="9" t="s">
        <v>363</v>
      </c>
      <c r="G54" s="7" t="s">
        <v>188</v>
      </c>
      <c r="H54" s="7" t="s">
        <v>290</v>
      </c>
      <c r="I54" s="7" t="s">
        <v>188</v>
      </c>
      <c r="J54" s="7" t="s">
        <v>188</v>
      </c>
      <c r="K54" s="7" t="s">
        <v>188</v>
      </c>
      <c r="L54" s="9" t="s">
        <v>42</v>
      </c>
      <c r="M54" s="10"/>
      <c r="N54" s="10"/>
      <c r="O54" s="10"/>
      <c r="P54" s="10"/>
      <c r="Q54" s="10"/>
      <c r="R54" s="10"/>
      <c r="S54" s="10"/>
      <c r="T54" s="10"/>
      <c r="U54" s="10"/>
      <c r="V54" s="10"/>
      <c r="W54" s="10"/>
      <c r="X54" s="10"/>
      <c r="Y54" s="10"/>
      <c r="Z54" s="10"/>
      <c r="AA54" s="10"/>
      <c r="AB54" s="10"/>
    </row>
    <row r="55" spans="1:28" x14ac:dyDescent="0.25">
      <c r="A55" s="7" t="str">
        <f t="shared" si="0"/>
        <v>EC54</v>
      </c>
      <c r="B55" s="35"/>
      <c r="C55" s="35"/>
      <c r="D55" s="7" t="s">
        <v>214</v>
      </c>
      <c r="E55" s="8" t="s">
        <v>364</v>
      </c>
      <c r="F55" s="9" t="s">
        <v>365</v>
      </c>
      <c r="G55" s="7" t="s">
        <v>217</v>
      </c>
      <c r="H55" s="7" t="s">
        <v>290</v>
      </c>
      <c r="I55" s="7" t="s">
        <v>217</v>
      </c>
      <c r="J55" s="7" t="s">
        <v>217</v>
      </c>
      <c r="K55" s="7" t="s">
        <v>217</v>
      </c>
      <c r="L55" s="9" t="s">
        <v>42</v>
      </c>
      <c r="M55" s="10"/>
      <c r="N55" s="10"/>
      <c r="O55" s="10"/>
      <c r="P55" s="10"/>
      <c r="Q55" s="10"/>
      <c r="R55" s="10"/>
      <c r="S55" s="10"/>
      <c r="T55" s="10"/>
      <c r="U55" s="10"/>
      <c r="V55" s="10"/>
      <c r="W55" s="10"/>
      <c r="X55" s="10"/>
      <c r="Y55" s="10"/>
      <c r="Z55" s="10"/>
      <c r="AA55" s="10"/>
      <c r="AB55" s="10"/>
    </row>
    <row r="56" spans="1:28" x14ac:dyDescent="0.25">
      <c r="A56" s="7" t="str">
        <f t="shared" si="0"/>
        <v>EC55</v>
      </c>
      <c r="B56" s="36"/>
      <c r="C56" s="35"/>
      <c r="D56" s="7" t="s">
        <v>58</v>
      </c>
      <c r="E56" s="8" t="s">
        <v>366</v>
      </c>
      <c r="F56" s="9" t="s">
        <v>367</v>
      </c>
      <c r="G56" s="7" t="s">
        <v>61</v>
      </c>
      <c r="H56" s="7" t="s">
        <v>290</v>
      </c>
      <c r="I56" s="7" t="s">
        <v>61</v>
      </c>
      <c r="J56" s="7" t="s">
        <v>61</v>
      </c>
      <c r="K56" s="7" t="s">
        <v>61</v>
      </c>
      <c r="L56" s="9" t="s">
        <v>42</v>
      </c>
      <c r="M56" s="10"/>
      <c r="N56" s="10"/>
      <c r="O56" s="10"/>
      <c r="P56" s="10"/>
      <c r="Q56" s="10"/>
      <c r="R56" s="10"/>
      <c r="S56" s="10"/>
      <c r="T56" s="10"/>
      <c r="U56" s="10"/>
      <c r="V56" s="10"/>
      <c r="W56" s="10"/>
      <c r="X56" s="10"/>
      <c r="Y56" s="10"/>
      <c r="Z56" s="10"/>
      <c r="AA56" s="10"/>
      <c r="AB56" s="10"/>
    </row>
    <row r="57" spans="1:28" x14ac:dyDescent="0.25">
      <c r="A57" s="7" t="str">
        <f t="shared" si="0"/>
        <v>EC56</v>
      </c>
      <c r="B57" s="34" t="s">
        <v>368</v>
      </c>
      <c r="C57" s="35"/>
      <c r="D57" s="7" t="s">
        <v>369</v>
      </c>
      <c r="E57" s="8" t="s">
        <v>370</v>
      </c>
      <c r="F57" s="9" t="s">
        <v>371</v>
      </c>
      <c r="G57" s="7" t="s">
        <v>372</v>
      </c>
      <c r="H57" s="7" t="s">
        <v>290</v>
      </c>
      <c r="I57" s="7" t="s">
        <v>372</v>
      </c>
      <c r="J57" s="7" t="s">
        <v>372</v>
      </c>
      <c r="K57" s="7" t="s">
        <v>372</v>
      </c>
      <c r="L57" s="9" t="s">
        <v>42</v>
      </c>
      <c r="M57" s="10"/>
      <c r="N57" s="10"/>
      <c r="O57" s="10"/>
      <c r="P57" s="10"/>
      <c r="Q57" s="10"/>
      <c r="R57" s="10"/>
      <c r="S57" s="10"/>
      <c r="T57" s="10"/>
      <c r="U57" s="10"/>
      <c r="V57" s="10"/>
      <c r="W57" s="10"/>
      <c r="X57" s="10"/>
      <c r="Y57" s="10"/>
      <c r="Z57" s="10"/>
      <c r="AA57" s="10"/>
      <c r="AB57" s="10"/>
    </row>
    <row r="58" spans="1:28" x14ac:dyDescent="0.25">
      <c r="A58" s="7" t="str">
        <f t="shared" si="0"/>
        <v>EC57</v>
      </c>
      <c r="B58" s="35"/>
      <c r="C58" s="35"/>
      <c r="D58" s="7" t="s">
        <v>373</v>
      </c>
      <c r="E58" s="8" t="s">
        <v>374</v>
      </c>
      <c r="F58" s="9" t="s">
        <v>375</v>
      </c>
      <c r="G58" s="7" t="s">
        <v>372</v>
      </c>
      <c r="H58" s="7" t="s">
        <v>290</v>
      </c>
      <c r="I58" s="7" t="s">
        <v>372</v>
      </c>
      <c r="J58" s="7" t="s">
        <v>372</v>
      </c>
      <c r="K58" s="7" t="s">
        <v>372</v>
      </c>
      <c r="L58" s="9" t="s">
        <v>42</v>
      </c>
      <c r="M58" s="10"/>
      <c r="N58" s="10"/>
      <c r="O58" s="10"/>
      <c r="P58" s="10"/>
      <c r="Q58" s="10"/>
      <c r="R58" s="10"/>
      <c r="S58" s="10"/>
      <c r="T58" s="10"/>
      <c r="U58" s="10"/>
      <c r="V58" s="10"/>
      <c r="W58" s="10"/>
      <c r="X58" s="10"/>
      <c r="Y58" s="10"/>
      <c r="Z58" s="10"/>
      <c r="AA58" s="10"/>
      <c r="AB58" s="10"/>
    </row>
    <row r="59" spans="1:28" x14ac:dyDescent="0.25">
      <c r="A59" s="7" t="str">
        <f t="shared" si="0"/>
        <v>EC58</v>
      </c>
      <c r="B59" s="35"/>
      <c r="C59" s="35"/>
      <c r="D59" s="7" t="s">
        <v>376</v>
      </c>
      <c r="E59" s="8" t="s">
        <v>377</v>
      </c>
      <c r="F59" s="9" t="s">
        <v>378</v>
      </c>
      <c r="G59" s="7" t="s">
        <v>248</v>
      </c>
      <c r="H59" s="7" t="s">
        <v>290</v>
      </c>
      <c r="I59" s="7" t="s">
        <v>248</v>
      </c>
      <c r="J59" s="7" t="s">
        <v>248</v>
      </c>
      <c r="K59" s="7" t="s">
        <v>248</v>
      </c>
      <c r="L59" s="9" t="s">
        <v>42</v>
      </c>
      <c r="M59" s="10"/>
      <c r="N59" s="10"/>
      <c r="O59" s="10"/>
      <c r="P59" s="10"/>
      <c r="Q59" s="10"/>
      <c r="R59" s="10"/>
      <c r="S59" s="10"/>
      <c r="T59" s="10"/>
      <c r="U59" s="10"/>
      <c r="V59" s="10"/>
      <c r="W59" s="10"/>
      <c r="X59" s="10"/>
      <c r="Y59" s="10"/>
      <c r="Z59" s="10"/>
      <c r="AA59" s="10"/>
      <c r="AB59" s="10"/>
    </row>
    <row r="60" spans="1:28" x14ac:dyDescent="0.25">
      <c r="A60" s="7" t="str">
        <f t="shared" si="0"/>
        <v>EC59</v>
      </c>
      <c r="B60" s="35"/>
      <c r="C60" s="35"/>
      <c r="D60" s="7" t="s">
        <v>379</v>
      </c>
      <c r="E60" s="8" t="s">
        <v>380</v>
      </c>
      <c r="F60" s="9" t="s">
        <v>381</v>
      </c>
      <c r="G60" s="7" t="s">
        <v>253</v>
      </c>
      <c r="H60" s="7" t="s">
        <v>290</v>
      </c>
      <c r="I60" s="7" t="s">
        <v>372</v>
      </c>
      <c r="J60" s="7" t="s">
        <v>372</v>
      </c>
      <c r="K60" s="7" t="s">
        <v>253</v>
      </c>
      <c r="L60" s="9" t="s">
        <v>42</v>
      </c>
      <c r="M60" s="10"/>
      <c r="N60" s="10"/>
      <c r="O60" s="10"/>
      <c r="P60" s="10"/>
      <c r="Q60" s="10"/>
      <c r="R60" s="10"/>
      <c r="S60" s="10"/>
      <c r="T60" s="10"/>
      <c r="U60" s="10"/>
      <c r="V60" s="10"/>
      <c r="W60" s="10"/>
      <c r="X60" s="10"/>
      <c r="Y60" s="10"/>
      <c r="Z60" s="10"/>
      <c r="AA60" s="10"/>
      <c r="AB60" s="10"/>
    </row>
    <row r="61" spans="1:28" x14ac:dyDescent="0.25">
      <c r="A61" s="7" t="str">
        <f t="shared" si="0"/>
        <v>EC60</v>
      </c>
      <c r="B61" s="36"/>
      <c r="C61" s="35"/>
      <c r="D61" s="7" t="s">
        <v>382</v>
      </c>
      <c r="E61" s="8" t="s">
        <v>383</v>
      </c>
      <c r="F61" s="9" t="s">
        <v>257</v>
      </c>
      <c r="G61" s="7" t="s">
        <v>384</v>
      </c>
      <c r="H61" s="7" t="s">
        <v>290</v>
      </c>
      <c r="I61" s="7" t="s">
        <v>372</v>
      </c>
      <c r="J61" s="7" t="s">
        <v>372</v>
      </c>
      <c r="K61" s="7" t="s">
        <v>384</v>
      </c>
      <c r="L61" s="9" t="s">
        <v>42</v>
      </c>
      <c r="M61" s="10"/>
      <c r="N61" s="10"/>
      <c r="O61" s="10"/>
      <c r="P61" s="10"/>
      <c r="Q61" s="10"/>
      <c r="R61" s="10"/>
      <c r="S61" s="10"/>
      <c r="T61" s="10"/>
      <c r="U61" s="10"/>
      <c r="V61" s="10"/>
      <c r="W61" s="10"/>
      <c r="X61" s="10"/>
      <c r="Y61" s="10"/>
      <c r="Z61" s="10"/>
      <c r="AA61" s="10"/>
      <c r="AB61" s="10"/>
    </row>
    <row r="62" spans="1:28" x14ac:dyDescent="0.25">
      <c r="A62" s="7" t="str">
        <f t="shared" si="0"/>
        <v>EC61</v>
      </c>
      <c r="B62" s="7" t="s">
        <v>260</v>
      </c>
      <c r="C62" s="36"/>
      <c r="D62" s="7" t="s">
        <v>261</v>
      </c>
      <c r="E62" s="8" t="s">
        <v>385</v>
      </c>
      <c r="F62" s="9" t="s">
        <v>386</v>
      </c>
      <c r="G62" s="7" t="s">
        <v>264</v>
      </c>
      <c r="H62" s="7" t="s">
        <v>290</v>
      </c>
      <c r="I62" s="7" t="s">
        <v>387</v>
      </c>
      <c r="J62" s="7" t="s">
        <v>387</v>
      </c>
      <c r="K62" s="7" t="s">
        <v>264</v>
      </c>
      <c r="L62" s="9" t="s">
        <v>42</v>
      </c>
      <c r="M62" s="10"/>
      <c r="N62" s="10"/>
      <c r="O62" s="10"/>
      <c r="P62" s="10"/>
      <c r="Q62" s="10"/>
      <c r="R62" s="10"/>
      <c r="S62" s="10"/>
      <c r="T62" s="10"/>
      <c r="U62" s="10"/>
      <c r="V62" s="10"/>
      <c r="W62" s="10"/>
      <c r="X62" s="10"/>
      <c r="Y62" s="10"/>
      <c r="Z62" s="10"/>
      <c r="AA62" s="10"/>
      <c r="AB62" s="10"/>
    </row>
    <row r="63" spans="1:28"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spans="1:28"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spans="1:28"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spans="1:28"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spans="1:28"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spans="1:28"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spans="1:28"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spans="1:28"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spans="1:28"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spans="1:28"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spans="1:28"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spans="1:28"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spans="1:28"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spans="1:28"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spans="1:28"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spans="1:28"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spans="1:28"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spans="1:28"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spans="1:28"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spans="1:28"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spans="1:28"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spans="1:28"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spans="1:28"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spans="1:28"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spans="1:28"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spans="1:28"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spans="1:28"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spans="1:28"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spans="1:28"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spans="1:28"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spans="1:28"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spans="1:28"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spans="1:28"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spans="1:28"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spans="1:28"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spans="1:28"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spans="1:28"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spans="1:28"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spans="1:28"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spans="1:28"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spans="1:28"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spans="1:28"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spans="1:28"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spans="1:28"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spans="1:28"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spans="1:28"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spans="1:28"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spans="1:28"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spans="1:28"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spans="1:28"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spans="1:28"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spans="1:28"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spans="1:28"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spans="1:28"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spans="1:28"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spans="1:28"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spans="1:28"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spans="1:28"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spans="1:28"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spans="1:28"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spans="1:28"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spans="1:28"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spans="1:28"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spans="1:28"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spans="1:28"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spans="1:28"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spans="1:28"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spans="1:28"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spans="1:28"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spans="1:28"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spans="1:28"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spans="1:28"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spans="1:28"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spans="1:28"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spans="1:28"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spans="1:28"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spans="1:28"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spans="1:28"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spans="1:28"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sheetData>
  <mergeCells count="10">
    <mergeCell ref="B33:B43"/>
    <mergeCell ref="B44:B56"/>
    <mergeCell ref="B2:B6"/>
    <mergeCell ref="C2:C62"/>
    <mergeCell ref="B7:B9"/>
    <mergeCell ref="B12:B15"/>
    <mergeCell ref="B16:B20"/>
    <mergeCell ref="B21:B25"/>
    <mergeCell ref="B26:B32"/>
    <mergeCell ref="B57:B61"/>
  </mergeCells>
  <dataValidations count="1">
    <dataValidation type="list" allowBlank="1" showErrorMessage="1" sqref="L2:L62" xr:uid="{00000000-0002-0000-0200-000000000000}">
      <formula1>"Readt to Test,Pass,Fail,Block / Skip"</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 ref="E37" r:id="rId36" xr:uid="{00000000-0004-0000-0200-000023000000}"/>
    <hyperlink ref="E38" r:id="rId37" xr:uid="{00000000-0004-0000-0200-000024000000}"/>
    <hyperlink ref="E39" r:id="rId38" xr:uid="{00000000-0004-0000-0200-000025000000}"/>
    <hyperlink ref="E40" r:id="rId39" xr:uid="{00000000-0004-0000-0200-000026000000}"/>
    <hyperlink ref="E41" r:id="rId40" xr:uid="{00000000-0004-0000-0200-000027000000}"/>
    <hyperlink ref="E42" r:id="rId41" xr:uid="{00000000-0004-0000-0200-000028000000}"/>
    <hyperlink ref="E43" r:id="rId42" xr:uid="{00000000-0004-0000-0200-000029000000}"/>
    <hyperlink ref="E44" r:id="rId43" xr:uid="{00000000-0004-0000-0200-00002A000000}"/>
    <hyperlink ref="E45" r:id="rId44" xr:uid="{00000000-0004-0000-0200-00002B000000}"/>
    <hyperlink ref="E46" r:id="rId45" xr:uid="{00000000-0004-0000-0200-00002C000000}"/>
    <hyperlink ref="E47" r:id="rId46" xr:uid="{00000000-0004-0000-0200-00002D000000}"/>
    <hyperlink ref="E48" r:id="rId47" xr:uid="{00000000-0004-0000-0200-00002E000000}"/>
    <hyperlink ref="E49" r:id="rId48" xr:uid="{00000000-0004-0000-0200-00002F000000}"/>
    <hyperlink ref="E50" r:id="rId49" xr:uid="{00000000-0004-0000-0200-000030000000}"/>
    <hyperlink ref="E51" r:id="rId50" xr:uid="{00000000-0004-0000-0200-000031000000}"/>
    <hyperlink ref="E52" r:id="rId51" xr:uid="{00000000-0004-0000-0200-000032000000}"/>
    <hyperlink ref="E53" r:id="rId52" xr:uid="{00000000-0004-0000-0200-000033000000}"/>
    <hyperlink ref="E54" r:id="rId53" xr:uid="{00000000-0004-0000-0200-000034000000}"/>
    <hyperlink ref="E55" r:id="rId54" xr:uid="{00000000-0004-0000-0200-000035000000}"/>
    <hyperlink ref="E56" r:id="rId55" xr:uid="{00000000-0004-0000-0200-000036000000}"/>
    <hyperlink ref="E57" r:id="rId56" xr:uid="{00000000-0004-0000-0200-000037000000}"/>
    <hyperlink ref="E58" r:id="rId57" xr:uid="{00000000-0004-0000-0200-000038000000}"/>
    <hyperlink ref="E59" r:id="rId58" xr:uid="{00000000-0004-0000-0200-000039000000}"/>
    <hyperlink ref="E60" r:id="rId59" xr:uid="{00000000-0004-0000-0200-00003A000000}"/>
    <hyperlink ref="E61" r:id="rId60" xr:uid="{00000000-0004-0000-0200-00003B000000}"/>
    <hyperlink ref="E62" r:id="rId61" xr:uid="{00000000-0004-0000-0200-00003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9" width="37.6640625" customWidth="1"/>
  </cols>
  <sheetData>
    <row r="1" spans="1:27" ht="36" x14ac:dyDescent="0.25">
      <c r="A1" s="12" t="s">
        <v>23</v>
      </c>
      <c r="B1" s="12" t="s">
        <v>24</v>
      </c>
      <c r="C1" s="5" t="s">
        <v>25</v>
      </c>
      <c r="D1" s="12" t="s">
        <v>26</v>
      </c>
      <c r="E1" s="12" t="s">
        <v>27</v>
      </c>
      <c r="F1" s="12" t="s">
        <v>28</v>
      </c>
      <c r="G1" s="12" t="s">
        <v>29</v>
      </c>
      <c r="H1" s="12" t="s">
        <v>388</v>
      </c>
      <c r="I1" s="12" t="s">
        <v>31</v>
      </c>
      <c r="J1" s="12" t="s">
        <v>34</v>
      </c>
      <c r="K1" s="6"/>
      <c r="L1" s="6"/>
      <c r="M1" s="6"/>
      <c r="N1" s="6"/>
      <c r="O1" s="6"/>
      <c r="P1" s="6"/>
      <c r="Q1" s="6"/>
      <c r="R1" s="6"/>
      <c r="S1" s="6"/>
      <c r="T1" s="6"/>
      <c r="U1" s="6"/>
      <c r="V1" s="6"/>
      <c r="W1" s="6"/>
      <c r="X1" s="6"/>
      <c r="Y1" s="6"/>
      <c r="Z1" s="6"/>
      <c r="AA1" s="6"/>
    </row>
    <row r="2" spans="1:27" ht="174" x14ac:dyDescent="0.25">
      <c r="A2" s="7" t="str">
        <f t="shared" ref="A2:A21" si="0">"NA"&amp;TEXT(ROW()-1,"00")</f>
        <v>NA01</v>
      </c>
      <c r="B2" s="34" t="s">
        <v>269</v>
      </c>
      <c r="C2" s="34" t="s">
        <v>36</v>
      </c>
      <c r="D2" s="7" t="s">
        <v>271</v>
      </c>
      <c r="E2" s="8" t="s">
        <v>389</v>
      </c>
      <c r="F2" s="9" t="s">
        <v>273</v>
      </c>
      <c r="G2" s="7" t="s">
        <v>274</v>
      </c>
      <c r="H2" s="7" t="s">
        <v>241</v>
      </c>
      <c r="I2" s="7" t="s">
        <v>274</v>
      </c>
      <c r="J2" s="9" t="s">
        <v>42</v>
      </c>
      <c r="K2" s="10"/>
      <c r="L2" s="10"/>
      <c r="M2" s="10"/>
      <c r="N2" s="11"/>
      <c r="O2" s="11"/>
      <c r="P2" s="10"/>
      <c r="Q2" s="10"/>
      <c r="R2" s="10"/>
      <c r="S2" s="10"/>
      <c r="T2" s="10"/>
      <c r="U2" s="10"/>
      <c r="V2" s="10"/>
      <c r="W2" s="10"/>
      <c r="X2" s="10"/>
      <c r="Y2" s="10"/>
      <c r="Z2" s="10"/>
      <c r="AA2" s="10"/>
    </row>
    <row r="3" spans="1:27" ht="174" x14ac:dyDescent="0.25">
      <c r="A3" s="7" t="str">
        <f t="shared" si="0"/>
        <v>NA02</v>
      </c>
      <c r="B3" s="35"/>
      <c r="C3" s="35"/>
      <c r="D3" s="7" t="s">
        <v>125</v>
      </c>
      <c r="E3" s="8" t="s">
        <v>390</v>
      </c>
      <c r="F3" s="9" t="s">
        <v>276</v>
      </c>
      <c r="G3" s="7" t="s">
        <v>128</v>
      </c>
      <c r="H3" s="7" t="s">
        <v>241</v>
      </c>
      <c r="I3" s="7" t="s">
        <v>128</v>
      </c>
      <c r="J3" s="9" t="s">
        <v>42</v>
      </c>
      <c r="K3" s="10"/>
      <c r="L3" s="10"/>
      <c r="M3" s="10"/>
      <c r="N3" s="4"/>
      <c r="O3" s="4"/>
      <c r="P3" s="10"/>
      <c r="Q3" s="10"/>
      <c r="R3" s="10"/>
      <c r="S3" s="10"/>
      <c r="T3" s="10"/>
      <c r="U3" s="10"/>
      <c r="V3" s="10"/>
      <c r="W3" s="10"/>
      <c r="X3" s="10"/>
      <c r="Y3" s="10"/>
      <c r="Z3" s="10"/>
      <c r="AA3" s="10"/>
    </row>
    <row r="4" spans="1:27" ht="174" x14ac:dyDescent="0.25">
      <c r="A4" s="7" t="str">
        <f t="shared" si="0"/>
        <v>NA03</v>
      </c>
      <c r="B4" s="35"/>
      <c r="C4" s="35"/>
      <c r="D4" s="7" t="s">
        <v>48</v>
      </c>
      <c r="E4" s="8" t="s">
        <v>391</v>
      </c>
      <c r="F4" s="9" t="s">
        <v>278</v>
      </c>
      <c r="G4" s="7" t="s">
        <v>51</v>
      </c>
      <c r="H4" s="7" t="s">
        <v>241</v>
      </c>
      <c r="I4" s="7" t="s">
        <v>51</v>
      </c>
      <c r="J4" s="9" t="s">
        <v>42</v>
      </c>
      <c r="K4" s="10"/>
      <c r="L4" s="10"/>
      <c r="M4" s="10"/>
      <c r="N4" s="4"/>
      <c r="O4" s="4"/>
      <c r="P4" s="10"/>
      <c r="Q4" s="10"/>
      <c r="R4" s="10"/>
      <c r="S4" s="10"/>
      <c r="T4" s="10"/>
      <c r="U4" s="10"/>
      <c r="V4" s="10"/>
      <c r="W4" s="10"/>
      <c r="X4" s="10"/>
      <c r="Y4" s="10"/>
      <c r="Z4" s="10"/>
      <c r="AA4" s="10"/>
    </row>
    <row r="5" spans="1:27" ht="156.6" x14ac:dyDescent="0.25">
      <c r="A5" s="7" t="str">
        <f t="shared" si="0"/>
        <v>NA04</v>
      </c>
      <c r="B5" s="35"/>
      <c r="C5" s="35"/>
      <c r="D5" s="7" t="s">
        <v>279</v>
      </c>
      <c r="E5" s="8" t="s">
        <v>392</v>
      </c>
      <c r="F5" s="9" t="s">
        <v>281</v>
      </c>
      <c r="G5" s="7" t="s">
        <v>282</v>
      </c>
      <c r="H5" s="7" t="s">
        <v>241</v>
      </c>
      <c r="I5" s="7" t="s">
        <v>282</v>
      </c>
      <c r="J5" s="9" t="s">
        <v>42</v>
      </c>
      <c r="K5" s="10"/>
      <c r="L5" s="10"/>
      <c r="M5" s="10"/>
      <c r="N5" s="4"/>
      <c r="O5" s="4"/>
      <c r="P5" s="10"/>
      <c r="Q5" s="10"/>
      <c r="R5" s="10"/>
      <c r="S5" s="10"/>
      <c r="T5" s="10"/>
      <c r="U5" s="10"/>
      <c r="V5" s="10"/>
      <c r="W5" s="10"/>
      <c r="X5" s="10"/>
      <c r="Y5" s="10"/>
      <c r="Z5" s="10"/>
      <c r="AA5" s="10"/>
    </row>
    <row r="6" spans="1:27" ht="174" x14ac:dyDescent="0.25">
      <c r="A6" s="7" t="str">
        <f t="shared" si="0"/>
        <v>NA05</v>
      </c>
      <c r="B6" s="36"/>
      <c r="C6" s="35"/>
      <c r="D6" s="7" t="s">
        <v>58</v>
      </c>
      <c r="E6" s="8" t="s">
        <v>393</v>
      </c>
      <c r="F6" s="9" t="s">
        <v>284</v>
      </c>
      <c r="G6" s="7" t="s">
        <v>61</v>
      </c>
      <c r="H6" s="7" t="s">
        <v>241</v>
      </c>
      <c r="I6" s="7" t="s">
        <v>61</v>
      </c>
      <c r="J6" s="9" t="s">
        <v>42</v>
      </c>
      <c r="K6" s="10"/>
      <c r="L6" s="10"/>
      <c r="M6" s="10"/>
      <c r="N6" s="4"/>
      <c r="O6" s="4"/>
      <c r="P6" s="10"/>
      <c r="Q6" s="10"/>
      <c r="R6" s="10"/>
      <c r="S6" s="10"/>
      <c r="T6" s="10"/>
      <c r="U6" s="10"/>
      <c r="V6" s="10"/>
      <c r="W6" s="10"/>
      <c r="X6" s="10"/>
      <c r="Y6" s="10"/>
      <c r="Z6" s="10"/>
      <c r="AA6" s="10"/>
    </row>
    <row r="7" spans="1:27" ht="121.8" x14ac:dyDescent="0.25">
      <c r="A7" s="7" t="str">
        <f t="shared" si="0"/>
        <v>NA06</v>
      </c>
      <c r="B7" s="34" t="s">
        <v>394</v>
      </c>
      <c r="C7" s="35"/>
      <c r="D7" s="7" t="s">
        <v>395</v>
      </c>
      <c r="E7" s="8" t="s">
        <v>396</v>
      </c>
      <c r="F7" s="9" t="s">
        <v>228</v>
      </c>
      <c r="G7" s="7" t="s">
        <v>397</v>
      </c>
      <c r="H7" s="7" t="s">
        <v>241</v>
      </c>
      <c r="I7" s="7" t="s">
        <v>397</v>
      </c>
      <c r="J7" s="9" t="s">
        <v>42</v>
      </c>
      <c r="K7" s="10"/>
      <c r="L7" s="10"/>
      <c r="M7" s="10"/>
      <c r="N7" s="4"/>
      <c r="O7" s="4"/>
      <c r="P7" s="10"/>
      <c r="Q7" s="10"/>
      <c r="R7" s="10"/>
      <c r="S7" s="10"/>
      <c r="T7" s="10"/>
      <c r="U7" s="10"/>
      <c r="V7" s="10"/>
      <c r="W7" s="10"/>
      <c r="X7" s="10"/>
      <c r="Y7" s="10"/>
      <c r="Z7" s="10"/>
      <c r="AA7" s="10"/>
    </row>
    <row r="8" spans="1:27" ht="121.8" x14ac:dyDescent="0.25">
      <c r="A8" s="7" t="str">
        <f t="shared" si="0"/>
        <v>NA07</v>
      </c>
      <c r="B8" s="36"/>
      <c r="C8" s="35"/>
      <c r="D8" s="7" t="s">
        <v>398</v>
      </c>
      <c r="E8" s="8" t="s">
        <v>399</v>
      </c>
      <c r="F8" s="9" t="s">
        <v>400</v>
      </c>
      <c r="G8" s="7" t="s">
        <v>234</v>
      </c>
      <c r="H8" s="7" t="s">
        <v>241</v>
      </c>
      <c r="I8" s="7" t="s">
        <v>234</v>
      </c>
      <c r="J8" s="9" t="s">
        <v>42</v>
      </c>
      <c r="K8" s="10"/>
      <c r="L8" s="10"/>
      <c r="M8" s="10"/>
      <c r="N8" s="4"/>
      <c r="O8" s="4"/>
      <c r="P8" s="10"/>
      <c r="Q8" s="10"/>
      <c r="R8" s="10"/>
      <c r="S8" s="10"/>
      <c r="T8" s="10"/>
      <c r="U8" s="10"/>
      <c r="V8" s="10"/>
      <c r="W8" s="10"/>
      <c r="X8" s="10"/>
      <c r="Y8" s="10"/>
      <c r="Z8" s="10"/>
      <c r="AA8" s="10"/>
    </row>
    <row r="9" spans="1:27" ht="174" x14ac:dyDescent="0.25">
      <c r="A9" s="7" t="str">
        <f t="shared" si="0"/>
        <v>NA08</v>
      </c>
      <c r="B9" s="34" t="s">
        <v>401</v>
      </c>
      <c r="C9" s="35"/>
      <c r="D9" s="7" t="s">
        <v>402</v>
      </c>
      <c r="E9" s="8" t="s">
        <v>403</v>
      </c>
      <c r="F9" s="9" t="s">
        <v>404</v>
      </c>
      <c r="G9" s="7" t="s">
        <v>405</v>
      </c>
      <c r="H9" s="7" t="s">
        <v>241</v>
      </c>
      <c r="I9" s="7" t="s">
        <v>405</v>
      </c>
      <c r="J9" s="9" t="s">
        <v>42</v>
      </c>
      <c r="K9" s="10"/>
      <c r="L9" s="10"/>
      <c r="M9" s="10"/>
      <c r="N9" s="4"/>
      <c r="O9" s="4"/>
      <c r="P9" s="10"/>
      <c r="Q9" s="10"/>
      <c r="R9" s="10"/>
      <c r="S9" s="10"/>
      <c r="T9" s="10"/>
      <c r="U9" s="10"/>
      <c r="V9" s="10"/>
      <c r="W9" s="10"/>
      <c r="X9" s="10"/>
      <c r="Y9" s="10"/>
      <c r="Z9" s="10"/>
      <c r="AA9" s="10"/>
    </row>
    <row r="10" spans="1:27" ht="174" x14ac:dyDescent="0.25">
      <c r="A10" s="7" t="str">
        <f t="shared" si="0"/>
        <v>NA09</v>
      </c>
      <c r="B10" s="35"/>
      <c r="C10" s="35"/>
      <c r="D10" s="7" t="s">
        <v>125</v>
      </c>
      <c r="E10" s="8" t="s">
        <v>406</v>
      </c>
      <c r="F10" s="9" t="s">
        <v>407</v>
      </c>
      <c r="G10" s="7" t="s">
        <v>128</v>
      </c>
      <c r="H10" s="7" t="s">
        <v>241</v>
      </c>
      <c r="I10" s="7" t="s">
        <v>128</v>
      </c>
      <c r="J10" s="9" t="s">
        <v>42</v>
      </c>
      <c r="K10" s="10"/>
      <c r="L10" s="10"/>
      <c r="M10" s="10"/>
      <c r="N10" s="4"/>
      <c r="O10" s="4"/>
      <c r="P10" s="10"/>
      <c r="Q10" s="10"/>
      <c r="R10" s="10"/>
      <c r="S10" s="10"/>
      <c r="T10" s="10"/>
      <c r="U10" s="10"/>
      <c r="V10" s="10"/>
      <c r="W10" s="10"/>
      <c r="X10" s="10"/>
      <c r="Y10" s="10"/>
      <c r="Z10" s="10"/>
      <c r="AA10" s="10"/>
    </row>
    <row r="11" spans="1:27" ht="174" x14ac:dyDescent="0.25">
      <c r="A11" s="7" t="str">
        <f t="shared" si="0"/>
        <v>NA10</v>
      </c>
      <c r="B11" s="35"/>
      <c r="C11" s="35"/>
      <c r="D11" s="7" t="s">
        <v>48</v>
      </c>
      <c r="E11" s="8" t="s">
        <v>408</v>
      </c>
      <c r="F11" s="9" t="s">
        <v>409</v>
      </c>
      <c r="G11" s="7" t="s">
        <v>51</v>
      </c>
      <c r="H11" s="7" t="s">
        <v>241</v>
      </c>
      <c r="I11" s="7" t="s">
        <v>51</v>
      </c>
      <c r="J11" s="9" t="s">
        <v>42</v>
      </c>
      <c r="K11" s="10"/>
      <c r="L11" s="10"/>
      <c r="M11" s="10"/>
      <c r="N11" s="4"/>
      <c r="O11" s="4"/>
      <c r="P11" s="10"/>
      <c r="Q11" s="10"/>
      <c r="R11" s="10"/>
      <c r="S11" s="10"/>
      <c r="T11" s="10"/>
      <c r="U11" s="10"/>
      <c r="V11" s="10"/>
      <c r="W11" s="10"/>
      <c r="X11" s="10"/>
      <c r="Y11" s="10"/>
      <c r="Z11" s="10"/>
      <c r="AA11" s="10"/>
    </row>
    <row r="12" spans="1:27" ht="156.6" x14ac:dyDescent="0.25">
      <c r="A12" s="7" t="str">
        <f t="shared" si="0"/>
        <v>NA11</v>
      </c>
      <c r="B12" s="35"/>
      <c r="C12" s="35"/>
      <c r="D12" s="7" t="s">
        <v>410</v>
      </c>
      <c r="E12" s="8" t="s">
        <v>411</v>
      </c>
      <c r="F12" s="9" t="s">
        <v>412</v>
      </c>
      <c r="G12" s="7" t="s">
        <v>413</v>
      </c>
      <c r="H12" s="7" t="s">
        <v>241</v>
      </c>
      <c r="I12" s="7" t="s">
        <v>413</v>
      </c>
      <c r="J12" s="9" t="s">
        <v>42</v>
      </c>
      <c r="K12" s="10"/>
      <c r="L12" s="10"/>
      <c r="M12" s="10"/>
      <c r="N12" s="4"/>
      <c r="O12" s="4"/>
      <c r="P12" s="10"/>
      <c r="Q12" s="10"/>
      <c r="R12" s="10"/>
      <c r="S12" s="10"/>
      <c r="T12" s="10"/>
      <c r="U12" s="10"/>
      <c r="V12" s="10"/>
      <c r="W12" s="10"/>
      <c r="X12" s="10"/>
      <c r="Y12" s="10"/>
      <c r="Z12" s="10"/>
      <c r="AA12" s="10"/>
    </row>
    <row r="13" spans="1:27" ht="174" x14ac:dyDescent="0.25">
      <c r="A13" s="7" t="str">
        <f t="shared" si="0"/>
        <v>NA12</v>
      </c>
      <c r="B13" s="35"/>
      <c r="C13" s="35"/>
      <c r="D13" s="7" t="s">
        <v>58</v>
      </c>
      <c r="E13" s="8" t="s">
        <v>414</v>
      </c>
      <c r="F13" s="9" t="s">
        <v>415</v>
      </c>
      <c r="G13" s="7" t="s">
        <v>61</v>
      </c>
      <c r="H13" s="7" t="s">
        <v>241</v>
      </c>
      <c r="I13" s="7" t="s">
        <v>61</v>
      </c>
      <c r="J13" s="9" t="s">
        <v>42</v>
      </c>
      <c r="K13" s="10"/>
      <c r="L13" s="10"/>
      <c r="M13" s="10"/>
      <c r="N13" s="4"/>
      <c r="O13" s="4"/>
      <c r="P13" s="10"/>
      <c r="Q13" s="10"/>
      <c r="R13" s="10"/>
      <c r="S13" s="10"/>
      <c r="T13" s="10"/>
      <c r="U13" s="10"/>
      <c r="V13" s="10"/>
      <c r="W13" s="10"/>
      <c r="X13" s="10"/>
      <c r="Y13" s="10"/>
      <c r="Z13" s="10"/>
      <c r="AA13" s="10"/>
    </row>
    <row r="14" spans="1:27" ht="174" x14ac:dyDescent="0.25">
      <c r="A14" s="7" t="str">
        <f t="shared" si="0"/>
        <v>NA13</v>
      </c>
      <c r="B14" s="36"/>
      <c r="C14" s="35"/>
      <c r="D14" s="7" t="s">
        <v>416</v>
      </c>
      <c r="E14" s="8" t="s">
        <v>417</v>
      </c>
      <c r="F14" s="9" t="s">
        <v>418</v>
      </c>
      <c r="G14" s="7" t="s">
        <v>419</v>
      </c>
      <c r="H14" s="7" t="s">
        <v>241</v>
      </c>
      <c r="I14" s="7" t="s">
        <v>419</v>
      </c>
      <c r="J14" s="9" t="s">
        <v>42</v>
      </c>
      <c r="K14" s="10"/>
      <c r="L14" s="10"/>
      <c r="M14" s="10"/>
      <c r="N14" s="4"/>
      <c r="O14" s="4"/>
      <c r="P14" s="10"/>
      <c r="Q14" s="10"/>
      <c r="R14" s="10"/>
      <c r="S14" s="10"/>
      <c r="T14" s="10"/>
      <c r="U14" s="10"/>
      <c r="V14" s="10"/>
      <c r="W14" s="10"/>
      <c r="X14" s="10"/>
      <c r="Y14" s="10"/>
      <c r="Z14" s="10"/>
      <c r="AA14" s="10"/>
    </row>
    <row r="15" spans="1:27" ht="278.39999999999998" x14ac:dyDescent="0.25">
      <c r="A15" s="7" t="str">
        <f t="shared" si="0"/>
        <v>NA14</v>
      </c>
      <c r="B15" s="34" t="s">
        <v>420</v>
      </c>
      <c r="C15" s="35"/>
      <c r="D15" s="7" t="s">
        <v>421</v>
      </c>
      <c r="E15" s="8" t="s">
        <v>422</v>
      </c>
      <c r="F15" s="9" t="s">
        <v>423</v>
      </c>
      <c r="G15" s="7" t="s">
        <v>424</v>
      </c>
      <c r="H15" s="7" t="s">
        <v>241</v>
      </c>
      <c r="I15" s="7" t="s">
        <v>424</v>
      </c>
      <c r="J15" s="9" t="s">
        <v>42</v>
      </c>
      <c r="K15" s="10"/>
      <c r="L15" s="10"/>
      <c r="M15" s="10"/>
      <c r="N15" s="4"/>
      <c r="O15" s="4"/>
      <c r="P15" s="10"/>
      <c r="Q15" s="10"/>
      <c r="R15" s="10"/>
      <c r="S15" s="10"/>
      <c r="T15" s="10"/>
      <c r="U15" s="10"/>
      <c r="V15" s="10"/>
      <c r="W15" s="10"/>
      <c r="X15" s="10"/>
      <c r="Y15" s="10"/>
      <c r="Z15" s="10"/>
      <c r="AA15" s="10"/>
    </row>
    <row r="16" spans="1:27" ht="278.39999999999998" x14ac:dyDescent="0.25">
      <c r="A16" s="7" t="str">
        <f t="shared" si="0"/>
        <v>NA15</v>
      </c>
      <c r="B16" s="35"/>
      <c r="C16" s="35"/>
      <c r="D16" s="7" t="s">
        <v>425</v>
      </c>
      <c r="E16" s="8" t="s">
        <v>426</v>
      </c>
      <c r="F16" s="9" t="s">
        <v>427</v>
      </c>
      <c r="G16" s="7" t="s">
        <v>428</v>
      </c>
      <c r="H16" s="7" t="s">
        <v>241</v>
      </c>
      <c r="I16" s="7" t="s">
        <v>428</v>
      </c>
      <c r="J16" s="9" t="s">
        <v>42</v>
      </c>
      <c r="K16" s="10"/>
      <c r="L16" s="10"/>
      <c r="M16" s="10"/>
      <c r="N16" s="4"/>
      <c r="O16" s="4"/>
      <c r="P16" s="10"/>
      <c r="Q16" s="10"/>
      <c r="R16" s="10"/>
      <c r="S16" s="10"/>
      <c r="T16" s="10"/>
      <c r="U16" s="10"/>
      <c r="V16" s="10"/>
      <c r="W16" s="10"/>
      <c r="X16" s="10"/>
      <c r="Y16" s="10"/>
      <c r="Z16" s="10"/>
      <c r="AA16" s="10"/>
    </row>
    <row r="17" spans="1:27" ht="278.39999999999998" x14ac:dyDescent="0.25">
      <c r="A17" s="7" t="str">
        <f t="shared" si="0"/>
        <v>NA16</v>
      </c>
      <c r="B17" s="35"/>
      <c r="C17" s="35"/>
      <c r="D17" s="7" t="s">
        <v>429</v>
      </c>
      <c r="E17" s="8" t="s">
        <v>430</v>
      </c>
      <c r="F17" s="9" t="s">
        <v>431</v>
      </c>
      <c r="G17" s="7" t="s">
        <v>432</v>
      </c>
      <c r="H17" s="7" t="s">
        <v>241</v>
      </c>
      <c r="I17" s="7" t="s">
        <v>432</v>
      </c>
      <c r="J17" s="9" t="s">
        <v>42</v>
      </c>
      <c r="K17" s="10"/>
      <c r="L17" s="10"/>
      <c r="M17" s="10"/>
      <c r="N17" s="4"/>
      <c r="O17" s="4"/>
      <c r="P17" s="10"/>
      <c r="Q17" s="10"/>
      <c r="R17" s="10"/>
      <c r="S17" s="10"/>
      <c r="T17" s="10"/>
      <c r="U17" s="10"/>
      <c r="V17" s="10"/>
      <c r="W17" s="10"/>
      <c r="X17" s="10"/>
      <c r="Y17" s="10"/>
      <c r="Z17" s="10"/>
      <c r="AA17" s="10"/>
    </row>
    <row r="18" spans="1:27" ht="208.8" x14ac:dyDescent="0.25">
      <c r="A18" s="7" t="str">
        <f t="shared" si="0"/>
        <v>NA17</v>
      </c>
      <c r="B18" s="35"/>
      <c r="C18" s="35"/>
      <c r="D18" s="7" t="s">
        <v>433</v>
      </c>
      <c r="E18" s="8" t="s">
        <v>434</v>
      </c>
      <c r="F18" s="9" t="s">
        <v>435</v>
      </c>
      <c r="G18" s="7" t="s">
        <v>436</v>
      </c>
      <c r="H18" s="7" t="s">
        <v>241</v>
      </c>
      <c r="I18" s="7" t="s">
        <v>437</v>
      </c>
      <c r="J18" s="9" t="s">
        <v>42</v>
      </c>
      <c r="K18" s="10"/>
      <c r="L18" s="10"/>
      <c r="M18" s="10"/>
      <c r="N18" s="4"/>
      <c r="O18" s="4"/>
      <c r="P18" s="10"/>
      <c r="Q18" s="10"/>
      <c r="R18" s="10"/>
      <c r="S18" s="10"/>
      <c r="T18" s="10"/>
      <c r="U18" s="10"/>
      <c r="V18" s="10"/>
      <c r="W18" s="10"/>
      <c r="X18" s="10"/>
      <c r="Y18" s="10"/>
      <c r="Z18" s="10"/>
      <c r="AA18" s="10"/>
    </row>
    <row r="19" spans="1:27" ht="208.8" x14ac:dyDescent="0.25">
      <c r="A19" s="7" t="str">
        <f t="shared" si="0"/>
        <v>NA18</v>
      </c>
      <c r="B19" s="35"/>
      <c r="C19" s="35"/>
      <c r="D19" s="7" t="s">
        <v>438</v>
      </c>
      <c r="E19" s="8" t="s">
        <v>439</v>
      </c>
      <c r="F19" s="9" t="s">
        <v>440</v>
      </c>
      <c r="G19" s="7" t="s">
        <v>441</v>
      </c>
      <c r="H19" s="7" t="s">
        <v>241</v>
      </c>
      <c r="I19" s="7" t="s">
        <v>441</v>
      </c>
      <c r="J19" s="9" t="s">
        <v>42</v>
      </c>
      <c r="K19" s="10"/>
      <c r="L19" s="10"/>
      <c r="M19" s="10"/>
      <c r="N19" s="4"/>
      <c r="O19" s="4"/>
      <c r="P19" s="10"/>
      <c r="Q19" s="10"/>
      <c r="R19" s="10"/>
      <c r="S19" s="10"/>
      <c r="T19" s="10"/>
      <c r="U19" s="10"/>
      <c r="V19" s="10"/>
      <c r="W19" s="10"/>
      <c r="X19" s="10"/>
      <c r="Y19" s="10"/>
      <c r="Z19" s="10"/>
      <c r="AA19" s="10"/>
    </row>
    <row r="20" spans="1:27" ht="191.4" x14ac:dyDescent="0.25">
      <c r="A20" s="7" t="str">
        <f t="shared" si="0"/>
        <v>NA19</v>
      </c>
      <c r="B20" s="36"/>
      <c r="C20" s="35"/>
      <c r="D20" s="7" t="s">
        <v>442</v>
      </c>
      <c r="E20" s="8" t="s">
        <v>443</v>
      </c>
      <c r="F20" s="9" t="s">
        <v>444</v>
      </c>
      <c r="G20" s="7" t="s">
        <v>298</v>
      </c>
      <c r="H20" s="7" t="s">
        <v>241</v>
      </c>
      <c r="I20" s="7" t="s">
        <v>441</v>
      </c>
      <c r="J20" s="9" t="s">
        <v>42</v>
      </c>
      <c r="K20" s="10"/>
      <c r="L20" s="10"/>
      <c r="M20" s="10"/>
      <c r="N20" s="4"/>
      <c r="O20" s="4"/>
      <c r="P20" s="10"/>
      <c r="Q20" s="10"/>
      <c r="R20" s="10"/>
      <c r="S20" s="10"/>
      <c r="T20" s="10"/>
      <c r="U20" s="10"/>
      <c r="V20" s="10"/>
      <c r="W20" s="10"/>
      <c r="X20" s="10"/>
      <c r="Y20" s="10"/>
      <c r="Z20" s="10"/>
      <c r="AA20" s="10"/>
    </row>
    <row r="21" spans="1:27" ht="174" x14ac:dyDescent="0.25">
      <c r="A21" s="7" t="str">
        <f t="shared" si="0"/>
        <v>NA20</v>
      </c>
      <c r="B21" s="7" t="s">
        <v>260</v>
      </c>
      <c r="C21" s="36"/>
      <c r="D21" s="7" t="s">
        <v>261</v>
      </c>
      <c r="E21" s="8" t="s">
        <v>445</v>
      </c>
      <c r="F21" s="9" t="s">
        <v>435</v>
      </c>
      <c r="G21" s="7" t="s">
        <v>264</v>
      </c>
      <c r="H21" s="7" t="s">
        <v>241</v>
      </c>
      <c r="I21" s="7" t="s">
        <v>264</v>
      </c>
      <c r="J21" s="9" t="s">
        <v>42</v>
      </c>
      <c r="K21" s="10"/>
      <c r="L21" s="10"/>
      <c r="M21" s="10"/>
      <c r="N21" s="4"/>
      <c r="O21" s="4"/>
      <c r="P21" s="10"/>
      <c r="Q21" s="10"/>
      <c r="R21" s="10"/>
      <c r="S21" s="10"/>
      <c r="T21" s="10"/>
      <c r="U21" s="10"/>
      <c r="V21" s="10"/>
      <c r="W21" s="10"/>
      <c r="X21" s="10"/>
      <c r="Y21" s="10"/>
      <c r="Z21" s="10"/>
      <c r="AA21" s="10"/>
    </row>
    <row r="22" spans="1:27" ht="15.75" customHeight="1" x14ac:dyDescent="0.35">
      <c r="A22" s="13"/>
      <c r="B22" s="13"/>
      <c r="C22" s="13"/>
      <c r="D22" s="13"/>
      <c r="E22" s="13"/>
      <c r="F22" s="13"/>
      <c r="G22" s="13"/>
      <c r="H22" s="13"/>
      <c r="I22" s="13"/>
      <c r="J22" s="13"/>
      <c r="K22" s="13"/>
      <c r="L22" s="13"/>
      <c r="M22" s="13"/>
      <c r="N22" s="4"/>
      <c r="O22" s="4"/>
      <c r="P22" s="13"/>
      <c r="Q22" s="13"/>
      <c r="R22" s="13"/>
      <c r="S22" s="13"/>
      <c r="T22" s="13"/>
      <c r="U22" s="13"/>
      <c r="V22" s="13"/>
      <c r="W22" s="13"/>
      <c r="X22" s="13"/>
      <c r="Y22" s="13"/>
      <c r="Z22" s="13"/>
      <c r="AA22" s="13"/>
    </row>
    <row r="23" spans="1:27" ht="15.75" customHeight="1" x14ac:dyDescent="0.3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ht="15.75" customHeight="1"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ht="15.75" customHeight="1" x14ac:dyDescent="0.3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ht="15.75" customHeight="1" x14ac:dyDescent="0.3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ht="15.75" customHeight="1" x14ac:dyDescent="0.3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ht="15.75" customHeight="1" x14ac:dyDescent="0.3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ht="17.399999999999999"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ht="17.399999999999999"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ht="17.399999999999999"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ht="17.399999999999999"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1:27" ht="17.399999999999999"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ht="17.399999999999999"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ht="17.399999999999999"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ht="17.399999999999999"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ht="17.399999999999999"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ht="17.399999999999999"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ht="17.399999999999999" x14ac:dyDescent="0.3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ht="17.399999999999999" x14ac:dyDescent="0.3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spans="1:27" ht="17.399999999999999" x14ac:dyDescent="0.3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spans="1:27" ht="17.399999999999999" x14ac:dyDescent="0.3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spans="1:27" ht="17.399999999999999" x14ac:dyDescent="0.3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spans="1:27" ht="17.399999999999999" x14ac:dyDescent="0.3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spans="1:27" ht="17.399999999999999"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spans="1:27" ht="17.399999999999999"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spans="1:27" ht="17.399999999999999"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spans="1:27" ht="17.399999999999999"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spans="1:27" ht="17.399999999999999"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spans="1:27" ht="17.399999999999999"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spans="1:27" ht="17.399999999999999"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7.399999999999999"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7.399999999999999"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7.399999999999999"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7.399999999999999"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7.399999999999999"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7.399999999999999"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7.399999999999999"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7.399999999999999"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7.399999999999999"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7.399999999999999"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7.399999999999999"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7.399999999999999"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7.399999999999999"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7.399999999999999"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7.399999999999999"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7.399999999999999"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7.399999999999999"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7.399999999999999"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7.399999999999999"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7.399999999999999"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7.399999999999999"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7.399999999999999"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7.399999999999999"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7.399999999999999"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7.399999999999999"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7.399999999999999"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7.399999999999999"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7.399999999999999"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7.399999999999999"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7.399999999999999" x14ac:dyDescent="0.3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7.399999999999999" x14ac:dyDescent="0.3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7.399999999999999" x14ac:dyDescent="0.3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7.399999999999999" x14ac:dyDescent="0.3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7.399999999999999" x14ac:dyDescent="0.3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7.399999999999999" x14ac:dyDescent="0.3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7.399999999999999" x14ac:dyDescent="0.3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7.399999999999999" x14ac:dyDescent="0.3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7.399999999999999" x14ac:dyDescent="0.3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7.399999999999999" x14ac:dyDescent="0.3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7.399999999999999" x14ac:dyDescent="0.3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7.399999999999999" x14ac:dyDescent="0.3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7.399999999999999" x14ac:dyDescent="0.3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7.399999999999999" x14ac:dyDescent="0.3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7.399999999999999" x14ac:dyDescent="0.3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7.399999999999999" x14ac:dyDescent="0.3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7.399999999999999" x14ac:dyDescent="0.3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7.399999999999999" x14ac:dyDescent="0.3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7.399999999999999" x14ac:dyDescent="0.3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7.399999999999999" x14ac:dyDescent="0.3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7.399999999999999" x14ac:dyDescent="0.3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7.399999999999999" x14ac:dyDescent="0.3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7.399999999999999" x14ac:dyDescent="0.3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7.399999999999999" x14ac:dyDescent="0.3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7.399999999999999" x14ac:dyDescent="0.3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7.399999999999999" x14ac:dyDescent="0.3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7.399999999999999" x14ac:dyDescent="0.3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7.399999999999999" x14ac:dyDescent="0.3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7.399999999999999" x14ac:dyDescent="0.3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7.399999999999999" x14ac:dyDescent="0.3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7.399999999999999" x14ac:dyDescent="0.3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7.399999999999999" x14ac:dyDescent="0.3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7.399999999999999" x14ac:dyDescent="0.3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7.399999999999999" x14ac:dyDescent="0.3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7.399999999999999" x14ac:dyDescent="0.3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7.399999999999999" x14ac:dyDescent="0.3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7.399999999999999" x14ac:dyDescent="0.3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7.399999999999999" x14ac:dyDescent="0.3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7.399999999999999" x14ac:dyDescent="0.3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7.399999999999999" x14ac:dyDescent="0.3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7.399999999999999" x14ac:dyDescent="0.3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7.399999999999999" x14ac:dyDescent="0.3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7.399999999999999" x14ac:dyDescent="0.3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7.399999999999999" x14ac:dyDescent="0.3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7.399999999999999" x14ac:dyDescent="0.3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7.399999999999999" x14ac:dyDescent="0.3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7.399999999999999" x14ac:dyDescent="0.3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7.399999999999999" x14ac:dyDescent="0.3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7.399999999999999" x14ac:dyDescent="0.3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7.399999999999999"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7.399999999999999" x14ac:dyDescent="0.3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7.399999999999999" x14ac:dyDescent="0.3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7.399999999999999" x14ac:dyDescent="0.3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7.399999999999999" x14ac:dyDescent="0.3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7.399999999999999" x14ac:dyDescent="0.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7.399999999999999" x14ac:dyDescent="0.3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7.399999999999999" x14ac:dyDescent="0.3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7.399999999999999" x14ac:dyDescent="0.3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7.399999999999999" x14ac:dyDescent="0.3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7.399999999999999" x14ac:dyDescent="0.3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7.399999999999999" x14ac:dyDescent="0.3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7.399999999999999" x14ac:dyDescent="0.3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7.399999999999999" x14ac:dyDescent="0.3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7.399999999999999" x14ac:dyDescent="0.3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7.399999999999999" x14ac:dyDescent="0.3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7.399999999999999" x14ac:dyDescent="0.3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7.399999999999999" x14ac:dyDescent="0.3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7.399999999999999" x14ac:dyDescent="0.3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7.399999999999999" x14ac:dyDescent="0.3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7.399999999999999" x14ac:dyDescent="0.3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7.399999999999999" x14ac:dyDescent="0.3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7.399999999999999" x14ac:dyDescent="0.3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7.399999999999999" x14ac:dyDescent="0.3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7.399999999999999" x14ac:dyDescent="0.3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7.399999999999999" x14ac:dyDescent="0.3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7.399999999999999" x14ac:dyDescent="0.3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7.399999999999999" x14ac:dyDescent="0.3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7.399999999999999" x14ac:dyDescent="0.3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7.399999999999999" x14ac:dyDescent="0.3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7.399999999999999"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7.399999999999999" x14ac:dyDescent="0.3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7.399999999999999" x14ac:dyDescent="0.3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7.399999999999999" x14ac:dyDescent="0.3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7.399999999999999" x14ac:dyDescent="0.3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7.399999999999999" x14ac:dyDescent="0.3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7.399999999999999" x14ac:dyDescent="0.3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7.399999999999999" x14ac:dyDescent="0.3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7.399999999999999" x14ac:dyDescent="0.3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7.399999999999999" x14ac:dyDescent="0.3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7.399999999999999" x14ac:dyDescent="0.3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7.399999999999999"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7.399999999999999" x14ac:dyDescent="0.3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7.399999999999999" x14ac:dyDescent="0.3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7.399999999999999" x14ac:dyDescent="0.3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7.399999999999999" x14ac:dyDescent="0.3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7.399999999999999" x14ac:dyDescent="0.3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7.399999999999999" x14ac:dyDescent="0.3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7.399999999999999" x14ac:dyDescent="0.3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7.399999999999999" x14ac:dyDescent="0.3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7.399999999999999" x14ac:dyDescent="0.3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7.399999999999999" x14ac:dyDescent="0.3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7.399999999999999" x14ac:dyDescent="0.3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7.399999999999999" x14ac:dyDescent="0.3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7.399999999999999" x14ac:dyDescent="0.3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7.399999999999999" x14ac:dyDescent="0.3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7.399999999999999" x14ac:dyDescent="0.3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7.399999999999999" x14ac:dyDescent="0.3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7.399999999999999" x14ac:dyDescent="0.3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7.399999999999999" x14ac:dyDescent="0.3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7.399999999999999" x14ac:dyDescent="0.3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7.399999999999999" x14ac:dyDescent="0.3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7.399999999999999" x14ac:dyDescent="0.3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7.399999999999999" x14ac:dyDescent="0.3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7.399999999999999" x14ac:dyDescent="0.3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7.399999999999999" x14ac:dyDescent="0.3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7.399999999999999" x14ac:dyDescent="0.3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7.399999999999999" x14ac:dyDescent="0.3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7.399999999999999" x14ac:dyDescent="0.3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7.399999999999999" x14ac:dyDescent="0.3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7.399999999999999" x14ac:dyDescent="0.3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7.399999999999999" x14ac:dyDescent="0.3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7.399999999999999" x14ac:dyDescent="0.3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7.399999999999999" x14ac:dyDescent="0.3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7.399999999999999" x14ac:dyDescent="0.3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7.399999999999999"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7.399999999999999"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7.399999999999999"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7.399999999999999"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7.399999999999999"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7.399999999999999"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7.399999999999999"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7.399999999999999"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7.399999999999999"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7.399999999999999"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7.399999999999999"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7.399999999999999"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7.399999999999999"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7.399999999999999"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7.399999999999999"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7.399999999999999"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7.399999999999999"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7.399999999999999"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7.399999999999999"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7.399999999999999"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7.399999999999999"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7.399999999999999"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7.399999999999999" x14ac:dyDescent="0.3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7.399999999999999" x14ac:dyDescent="0.3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7.399999999999999" x14ac:dyDescent="0.3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7.399999999999999" x14ac:dyDescent="0.3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7.399999999999999" x14ac:dyDescent="0.3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7.399999999999999" x14ac:dyDescent="0.3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7.399999999999999" x14ac:dyDescent="0.3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7.399999999999999" x14ac:dyDescent="0.3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7.399999999999999" x14ac:dyDescent="0.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7.399999999999999" x14ac:dyDescent="0.3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7.399999999999999" x14ac:dyDescent="0.3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7.399999999999999" x14ac:dyDescent="0.3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7.399999999999999" x14ac:dyDescent="0.3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7.399999999999999" x14ac:dyDescent="0.3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7.399999999999999" x14ac:dyDescent="0.3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7.399999999999999" x14ac:dyDescent="0.3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7.399999999999999" x14ac:dyDescent="0.3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7.399999999999999" x14ac:dyDescent="0.3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7.399999999999999" x14ac:dyDescent="0.3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7.399999999999999" x14ac:dyDescent="0.3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7.399999999999999" x14ac:dyDescent="0.3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7.399999999999999" x14ac:dyDescent="0.3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7.399999999999999" x14ac:dyDescent="0.3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7.399999999999999" x14ac:dyDescent="0.3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7.399999999999999" x14ac:dyDescent="0.3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7.399999999999999" x14ac:dyDescent="0.3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7.399999999999999" x14ac:dyDescent="0.3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7.399999999999999" x14ac:dyDescent="0.3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7.399999999999999" x14ac:dyDescent="0.3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7.399999999999999" x14ac:dyDescent="0.3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7.399999999999999" x14ac:dyDescent="0.3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7.399999999999999" x14ac:dyDescent="0.3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7.399999999999999" x14ac:dyDescent="0.3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7.399999999999999" x14ac:dyDescent="0.3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7.399999999999999" x14ac:dyDescent="0.3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7.399999999999999" x14ac:dyDescent="0.3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7.399999999999999" x14ac:dyDescent="0.3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7.399999999999999" x14ac:dyDescent="0.3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7.399999999999999" x14ac:dyDescent="0.3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7.399999999999999" x14ac:dyDescent="0.3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7.399999999999999" x14ac:dyDescent="0.3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7.399999999999999" x14ac:dyDescent="0.3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7.399999999999999" x14ac:dyDescent="0.3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7.399999999999999" x14ac:dyDescent="0.3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7.399999999999999" x14ac:dyDescent="0.3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7.399999999999999" x14ac:dyDescent="0.3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7.399999999999999" x14ac:dyDescent="0.3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7.399999999999999" x14ac:dyDescent="0.3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7.399999999999999" x14ac:dyDescent="0.3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7.399999999999999" x14ac:dyDescent="0.3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7.399999999999999" x14ac:dyDescent="0.3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7.399999999999999" x14ac:dyDescent="0.3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7.399999999999999" x14ac:dyDescent="0.3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7.399999999999999" x14ac:dyDescent="0.3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7.399999999999999" x14ac:dyDescent="0.3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7.399999999999999" x14ac:dyDescent="0.3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7.399999999999999" x14ac:dyDescent="0.3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7.399999999999999" x14ac:dyDescent="0.3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7.399999999999999" x14ac:dyDescent="0.3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7.399999999999999" x14ac:dyDescent="0.3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7.399999999999999" x14ac:dyDescent="0.3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7.399999999999999" x14ac:dyDescent="0.3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7.399999999999999" x14ac:dyDescent="0.3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7.399999999999999" x14ac:dyDescent="0.3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7.399999999999999" x14ac:dyDescent="0.3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7.399999999999999" x14ac:dyDescent="0.3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7.399999999999999" x14ac:dyDescent="0.3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7.399999999999999" x14ac:dyDescent="0.3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7.399999999999999" x14ac:dyDescent="0.3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7.399999999999999" x14ac:dyDescent="0.3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7.399999999999999" x14ac:dyDescent="0.3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7.399999999999999" x14ac:dyDescent="0.3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7.399999999999999" x14ac:dyDescent="0.3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7.399999999999999" x14ac:dyDescent="0.3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7.399999999999999" x14ac:dyDescent="0.3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7.399999999999999" x14ac:dyDescent="0.3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7.399999999999999" x14ac:dyDescent="0.3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7.399999999999999" x14ac:dyDescent="0.3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7.399999999999999" x14ac:dyDescent="0.3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7.399999999999999" x14ac:dyDescent="0.3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7.399999999999999" x14ac:dyDescent="0.3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7.399999999999999" x14ac:dyDescent="0.3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7.399999999999999" x14ac:dyDescent="0.3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7.399999999999999" x14ac:dyDescent="0.3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7.399999999999999" x14ac:dyDescent="0.3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7.399999999999999" x14ac:dyDescent="0.3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7.399999999999999" x14ac:dyDescent="0.3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7.399999999999999" x14ac:dyDescent="0.3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7.399999999999999" x14ac:dyDescent="0.3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7.399999999999999" x14ac:dyDescent="0.3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7.399999999999999" x14ac:dyDescent="0.3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7.399999999999999" x14ac:dyDescent="0.3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7.399999999999999" x14ac:dyDescent="0.3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7.399999999999999" x14ac:dyDescent="0.3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7.399999999999999" x14ac:dyDescent="0.3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7.399999999999999" x14ac:dyDescent="0.3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7.399999999999999" x14ac:dyDescent="0.3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7.399999999999999" x14ac:dyDescent="0.3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7.399999999999999" x14ac:dyDescent="0.3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7.399999999999999" x14ac:dyDescent="0.3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7.399999999999999" x14ac:dyDescent="0.3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7.399999999999999" x14ac:dyDescent="0.3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7.399999999999999" x14ac:dyDescent="0.3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7.399999999999999" x14ac:dyDescent="0.3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7.399999999999999" x14ac:dyDescent="0.3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7.399999999999999" x14ac:dyDescent="0.3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7.399999999999999" x14ac:dyDescent="0.3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7.399999999999999" x14ac:dyDescent="0.3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7.399999999999999" x14ac:dyDescent="0.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7.399999999999999" x14ac:dyDescent="0.3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7.399999999999999" x14ac:dyDescent="0.3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7.399999999999999" x14ac:dyDescent="0.3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7.399999999999999" x14ac:dyDescent="0.3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7.399999999999999" x14ac:dyDescent="0.3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7.399999999999999" x14ac:dyDescent="0.3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7.399999999999999" x14ac:dyDescent="0.3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7.399999999999999" x14ac:dyDescent="0.3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7.399999999999999" x14ac:dyDescent="0.3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7.399999999999999" x14ac:dyDescent="0.3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7.399999999999999" x14ac:dyDescent="0.3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7.399999999999999" x14ac:dyDescent="0.3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7.399999999999999" x14ac:dyDescent="0.3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7.399999999999999" x14ac:dyDescent="0.3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7.399999999999999" x14ac:dyDescent="0.3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7.399999999999999" x14ac:dyDescent="0.3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7.399999999999999" x14ac:dyDescent="0.3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7.399999999999999" x14ac:dyDescent="0.3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7.399999999999999" x14ac:dyDescent="0.3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7.399999999999999" x14ac:dyDescent="0.3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7.399999999999999" x14ac:dyDescent="0.3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7.399999999999999" x14ac:dyDescent="0.3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7.399999999999999" x14ac:dyDescent="0.3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7.399999999999999" x14ac:dyDescent="0.3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7.399999999999999" x14ac:dyDescent="0.3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7.399999999999999" x14ac:dyDescent="0.3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7.399999999999999" x14ac:dyDescent="0.3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7.399999999999999" x14ac:dyDescent="0.3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7.399999999999999" x14ac:dyDescent="0.3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7.399999999999999" x14ac:dyDescent="0.3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7.399999999999999" x14ac:dyDescent="0.3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7.399999999999999" x14ac:dyDescent="0.3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7.399999999999999" x14ac:dyDescent="0.3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7.399999999999999" x14ac:dyDescent="0.3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7.399999999999999" x14ac:dyDescent="0.3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7.399999999999999" x14ac:dyDescent="0.3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7.399999999999999" x14ac:dyDescent="0.3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7.399999999999999" x14ac:dyDescent="0.3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7.399999999999999" x14ac:dyDescent="0.3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7.399999999999999" x14ac:dyDescent="0.3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7.399999999999999" x14ac:dyDescent="0.3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7.399999999999999" x14ac:dyDescent="0.3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7.399999999999999" x14ac:dyDescent="0.3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7.399999999999999" x14ac:dyDescent="0.3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7.399999999999999" x14ac:dyDescent="0.3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7.399999999999999" x14ac:dyDescent="0.3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7.399999999999999" x14ac:dyDescent="0.3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7.399999999999999" x14ac:dyDescent="0.3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7.399999999999999" x14ac:dyDescent="0.3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7.399999999999999" x14ac:dyDescent="0.3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7.399999999999999" x14ac:dyDescent="0.3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7.399999999999999" x14ac:dyDescent="0.3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7.399999999999999" x14ac:dyDescent="0.3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7.399999999999999" x14ac:dyDescent="0.3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7.399999999999999" x14ac:dyDescent="0.3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7.399999999999999" x14ac:dyDescent="0.3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7.399999999999999" x14ac:dyDescent="0.3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7.399999999999999" x14ac:dyDescent="0.3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7.399999999999999" x14ac:dyDescent="0.3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7.399999999999999" x14ac:dyDescent="0.3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7.399999999999999" x14ac:dyDescent="0.3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7.399999999999999" x14ac:dyDescent="0.3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7.399999999999999" x14ac:dyDescent="0.3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7.399999999999999" x14ac:dyDescent="0.3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7.399999999999999" x14ac:dyDescent="0.3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7.399999999999999" x14ac:dyDescent="0.3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7.399999999999999" x14ac:dyDescent="0.3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7.399999999999999" x14ac:dyDescent="0.3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7.399999999999999" x14ac:dyDescent="0.3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7.399999999999999" x14ac:dyDescent="0.3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7.399999999999999" x14ac:dyDescent="0.3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7.399999999999999" x14ac:dyDescent="0.3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7.399999999999999" x14ac:dyDescent="0.3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7.399999999999999" x14ac:dyDescent="0.3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7.399999999999999" x14ac:dyDescent="0.3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7.399999999999999" x14ac:dyDescent="0.3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7.399999999999999" x14ac:dyDescent="0.3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7.399999999999999" x14ac:dyDescent="0.3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7.399999999999999" x14ac:dyDescent="0.3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7.399999999999999" x14ac:dyDescent="0.3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7.399999999999999" x14ac:dyDescent="0.3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7.399999999999999" x14ac:dyDescent="0.3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7.399999999999999" x14ac:dyDescent="0.3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7.399999999999999" x14ac:dyDescent="0.3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7.399999999999999" x14ac:dyDescent="0.3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7.399999999999999" x14ac:dyDescent="0.3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7.399999999999999" x14ac:dyDescent="0.3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7.399999999999999" x14ac:dyDescent="0.3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7.399999999999999" x14ac:dyDescent="0.3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7.399999999999999" x14ac:dyDescent="0.3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7.399999999999999" x14ac:dyDescent="0.3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7.399999999999999" x14ac:dyDescent="0.3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7.399999999999999" x14ac:dyDescent="0.3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7.399999999999999" x14ac:dyDescent="0.3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7.399999999999999" x14ac:dyDescent="0.3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7.399999999999999" x14ac:dyDescent="0.3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7.399999999999999" x14ac:dyDescent="0.3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7.399999999999999" x14ac:dyDescent="0.3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7.399999999999999" x14ac:dyDescent="0.3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7.399999999999999" x14ac:dyDescent="0.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7.399999999999999" x14ac:dyDescent="0.3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7.399999999999999" x14ac:dyDescent="0.3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7.399999999999999" x14ac:dyDescent="0.3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7.399999999999999" x14ac:dyDescent="0.3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7.399999999999999" x14ac:dyDescent="0.3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7.399999999999999" x14ac:dyDescent="0.3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7.399999999999999" x14ac:dyDescent="0.3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7.399999999999999" x14ac:dyDescent="0.3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7.399999999999999" x14ac:dyDescent="0.3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7.399999999999999" x14ac:dyDescent="0.3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7.399999999999999" x14ac:dyDescent="0.3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7.399999999999999" x14ac:dyDescent="0.3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7.399999999999999" x14ac:dyDescent="0.3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7.399999999999999" x14ac:dyDescent="0.3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7.399999999999999" x14ac:dyDescent="0.3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7.399999999999999" x14ac:dyDescent="0.3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7.399999999999999" x14ac:dyDescent="0.3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7.399999999999999" x14ac:dyDescent="0.3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7.399999999999999" x14ac:dyDescent="0.3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7.399999999999999" x14ac:dyDescent="0.3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7.399999999999999" x14ac:dyDescent="0.3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7.399999999999999" x14ac:dyDescent="0.3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7.399999999999999" x14ac:dyDescent="0.3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7.399999999999999" x14ac:dyDescent="0.3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7.399999999999999" x14ac:dyDescent="0.3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7.399999999999999" x14ac:dyDescent="0.3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7.399999999999999" x14ac:dyDescent="0.3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7.399999999999999" x14ac:dyDescent="0.3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7.399999999999999" x14ac:dyDescent="0.3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7.399999999999999" x14ac:dyDescent="0.3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7.399999999999999" x14ac:dyDescent="0.3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7.399999999999999" x14ac:dyDescent="0.3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7.399999999999999" x14ac:dyDescent="0.3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7.399999999999999" x14ac:dyDescent="0.3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7.399999999999999" x14ac:dyDescent="0.3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7.399999999999999" x14ac:dyDescent="0.3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7.399999999999999" x14ac:dyDescent="0.3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7.399999999999999" x14ac:dyDescent="0.3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7.399999999999999" x14ac:dyDescent="0.3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7.399999999999999" x14ac:dyDescent="0.3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7.399999999999999" x14ac:dyDescent="0.3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7.399999999999999" x14ac:dyDescent="0.3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7.399999999999999" x14ac:dyDescent="0.3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7.399999999999999" x14ac:dyDescent="0.3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7.399999999999999" x14ac:dyDescent="0.3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7.399999999999999" x14ac:dyDescent="0.3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7.399999999999999" x14ac:dyDescent="0.3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7.399999999999999" x14ac:dyDescent="0.3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7.399999999999999" x14ac:dyDescent="0.3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7.399999999999999" x14ac:dyDescent="0.3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7.399999999999999" x14ac:dyDescent="0.3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7.399999999999999" x14ac:dyDescent="0.3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7.399999999999999" x14ac:dyDescent="0.3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7.399999999999999" x14ac:dyDescent="0.3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7.399999999999999" x14ac:dyDescent="0.3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7.399999999999999" x14ac:dyDescent="0.3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7.399999999999999" x14ac:dyDescent="0.3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7.399999999999999" x14ac:dyDescent="0.3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7.399999999999999" x14ac:dyDescent="0.3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7.399999999999999" x14ac:dyDescent="0.3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7.399999999999999" x14ac:dyDescent="0.3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7.399999999999999" x14ac:dyDescent="0.3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7.399999999999999" x14ac:dyDescent="0.3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7.399999999999999" x14ac:dyDescent="0.3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7.399999999999999" x14ac:dyDescent="0.3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7.399999999999999" x14ac:dyDescent="0.3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7.399999999999999" x14ac:dyDescent="0.3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7.399999999999999" x14ac:dyDescent="0.3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7.399999999999999" x14ac:dyDescent="0.3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7.399999999999999" x14ac:dyDescent="0.3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7.399999999999999" x14ac:dyDescent="0.3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7.399999999999999" x14ac:dyDescent="0.3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7.399999999999999" x14ac:dyDescent="0.3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7.399999999999999" x14ac:dyDescent="0.3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7.399999999999999" x14ac:dyDescent="0.3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7.399999999999999" x14ac:dyDescent="0.3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7.399999999999999" x14ac:dyDescent="0.3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7.399999999999999" x14ac:dyDescent="0.3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7.399999999999999" x14ac:dyDescent="0.3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7.399999999999999" x14ac:dyDescent="0.3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7.399999999999999" x14ac:dyDescent="0.3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7.399999999999999" x14ac:dyDescent="0.3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7.399999999999999" x14ac:dyDescent="0.3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7.399999999999999" x14ac:dyDescent="0.3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7.399999999999999" x14ac:dyDescent="0.3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7.399999999999999" x14ac:dyDescent="0.3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7.399999999999999" x14ac:dyDescent="0.3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7.399999999999999" x14ac:dyDescent="0.3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7.399999999999999" x14ac:dyDescent="0.3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7.399999999999999" x14ac:dyDescent="0.3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7.399999999999999" x14ac:dyDescent="0.3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7.399999999999999" x14ac:dyDescent="0.3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7.399999999999999" x14ac:dyDescent="0.3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7.399999999999999" x14ac:dyDescent="0.3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7.399999999999999" x14ac:dyDescent="0.3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7.399999999999999" x14ac:dyDescent="0.3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7.399999999999999" x14ac:dyDescent="0.3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7.399999999999999" x14ac:dyDescent="0.3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7.399999999999999" x14ac:dyDescent="0.3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7.399999999999999" x14ac:dyDescent="0.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7.399999999999999" x14ac:dyDescent="0.3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7.399999999999999" x14ac:dyDescent="0.3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7.399999999999999" x14ac:dyDescent="0.3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7.399999999999999" x14ac:dyDescent="0.3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7.399999999999999" x14ac:dyDescent="0.3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7.399999999999999" x14ac:dyDescent="0.3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7.399999999999999" x14ac:dyDescent="0.3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7.399999999999999" x14ac:dyDescent="0.3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7.399999999999999" x14ac:dyDescent="0.3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7.399999999999999" x14ac:dyDescent="0.3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7.399999999999999" x14ac:dyDescent="0.3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7.399999999999999" x14ac:dyDescent="0.3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7.399999999999999" x14ac:dyDescent="0.3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7.399999999999999" x14ac:dyDescent="0.3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7.399999999999999" x14ac:dyDescent="0.3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7.399999999999999" x14ac:dyDescent="0.3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7.399999999999999" x14ac:dyDescent="0.3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7.399999999999999" x14ac:dyDescent="0.3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7.399999999999999" x14ac:dyDescent="0.3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7.399999999999999" x14ac:dyDescent="0.3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7.399999999999999" x14ac:dyDescent="0.3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7.399999999999999" x14ac:dyDescent="0.3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7.399999999999999" x14ac:dyDescent="0.3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7.399999999999999" x14ac:dyDescent="0.3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7.399999999999999" x14ac:dyDescent="0.3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7.399999999999999" x14ac:dyDescent="0.3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7.399999999999999" x14ac:dyDescent="0.3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7.399999999999999" x14ac:dyDescent="0.3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7.399999999999999" x14ac:dyDescent="0.3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7.399999999999999" x14ac:dyDescent="0.3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7.399999999999999" x14ac:dyDescent="0.3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7.399999999999999" x14ac:dyDescent="0.3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7.399999999999999" x14ac:dyDescent="0.3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7.399999999999999" x14ac:dyDescent="0.3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7.399999999999999" x14ac:dyDescent="0.3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7.399999999999999" x14ac:dyDescent="0.3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7.399999999999999" x14ac:dyDescent="0.3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7.399999999999999" x14ac:dyDescent="0.3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7.399999999999999" x14ac:dyDescent="0.3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7.399999999999999" x14ac:dyDescent="0.3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7.399999999999999" x14ac:dyDescent="0.3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7.399999999999999" x14ac:dyDescent="0.3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7.399999999999999" x14ac:dyDescent="0.3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7.399999999999999" x14ac:dyDescent="0.3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7.399999999999999" x14ac:dyDescent="0.3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7.399999999999999" x14ac:dyDescent="0.3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7.399999999999999" x14ac:dyDescent="0.3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7.399999999999999" x14ac:dyDescent="0.3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7.399999999999999" x14ac:dyDescent="0.3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7.399999999999999" x14ac:dyDescent="0.3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7.399999999999999" x14ac:dyDescent="0.3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7.399999999999999" x14ac:dyDescent="0.3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7.399999999999999" x14ac:dyDescent="0.3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7.399999999999999" x14ac:dyDescent="0.3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7.399999999999999" x14ac:dyDescent="0.3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7.399999999999999" x14ac:dyDescent="0.3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7.399999999999999" x14ac:dyDescent="0.3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7.399999999999999" x14ac:dyDescent="0.3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7.399999999999999" x14ac:dyDescent="0.3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7.399999999999999" x14ac:dyDescent="0.3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7.399999999999999" x14ac:dyDescent="0.3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7.399999999999999" x14ac:dyDescent="0.3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7.399999999999999" x14ac:dyDescent="0.3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7.399999999999999" x14ac:dyDescent="0.3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7.399999999999999" x14ac:dyDescent="0.3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7.399999999999999" x14ac:dyDescent="0.3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7.399999999999999" x14ac:dyDescent="0.3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7.399999999999999" x14ac:dyDescent="0.3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7.399999999999999" x14ac:dyDescent="0.3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7.399999999999999" x14ac:dyDescent="0.3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7.399999999999999" x14ac:dyDescent="0.3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7.399999999999999" x14ac:dyDescent="0.3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7.399999999999999" x14ac:dyDescent="0.3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7.399999999999999" x14ac:dyDescent="0.3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7.399999999999999" x14ac:dyDescent="0.3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7.399999999999999" x14ac:dyDescent="0.3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7.399999999999999" x14ac:dyDescent="0.3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7.399999999999999" x14ac:dyDescent="0.3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7.399999999999999" x14ac:dyDescent="0.3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7.399999999999999" x14ac:dyDescent="0.3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7.399999999999999" x14ac:dyDescent="0.3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7.399999999999999" x14ac:dyDescent="0.3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7.399999999999999" x14ac:dyDescent="0.3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7.399999999999999" x14ac:dyDescent="0.3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7.399999999999999" x14ac:dyDescent="0.3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7.399999999999999" x14ac:dyDescent="0.3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7.399999999999999" x14ac:dyDescent="0.3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7.399999999999999" x14ac:dyDescent="0.3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7.399999999999999" x14ac:dyDescent="0.3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7.399999999999999" x14ac:dyDescent="0.3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7.399999999999999" x14ac:dyDescent="0.3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7.399999999999999" x14ac:dyDescent="0.3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7.399999999999999" x14ac:dyDescent="0.3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7.399999999999999" x14ac:dyDescent="0.3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7.399999999999999" x14ac:dyDescent="0.3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7.399999999999999" x14ac:dyDescent="0.3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7.399999999999999" x14ac:dyDescent="0.3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7.399999999999999" x14ac:dyDescent="0.3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7.399999999999999" x14ac:dyDescent="0.3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7.399999999999999" x14ac:dyDescent="0.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7.399999999999999" x14ac:dyDescent="0.3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7.399999999999999" x14ac:dyDescent="0.3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7.399999999999999" x14ac:dyDescent="0.3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7.399999999999999" x14ac:dyDescent="0.3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7.399999999999999" x14ac:dyDescent="0.3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7.399999999999999" x14ac:dyDescent="0.3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7.399999999999999" x14ac:dyDescent="0.3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7.399999999999999" x14ac:dyDescent="0.3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7.399999999999999" x14ac:dyDescent="0.3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7.399999999999999" x14ac:dyDescent="0.3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7.399999999999999" x14ac:dyDescent="0.3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7.399999999999999" x14ac:dyDescent="0.3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7.399999999999999" x14ac:dyDescent="0.3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7.399999999999999" x14ac:dyDescent="0.3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7.399999999999999" x14ac:dyDescent="0.3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7.399999999999999" x14ac:dyDescent="0.3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7.399999999999999" x14ac:dyDescent="0.3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7.399999999999999" x14ac:dyDescent="0.3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7.399999999999999" x14ac:dyDescent="0.3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7.399999999999999" x14ac:dyDescent="0.3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7.399999999999999" x14ac:dyDescent="0.3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7.399999999999999" x14ac:dyDescent="0.3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7.399999999999999" x14ac:dyDescent="0.3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7.399999999999999" x14ac:dyDescent="0.3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7.399999999999999" x14ac:dyDescent="0.3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7.399999999999999" x14ac:dyDescent="0.3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7.399999999999999" x14ac:dyDescent="0.3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7.399999999999999" x14ac:dyDescent="0.3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7.399999999999999" x14ac:dyDescent="0.3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7.399999999999999" x14ac:dyDescent="0.3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7.399999999999999" x14ac:dyDescent="0.3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7.399999999999999" x14ac:dyDescent="0.3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7.399999999999999" x14ac:dyDescent="0.3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7.399999999999999" x14ac:dyDescent="0.3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7.399999999999999" x14ac:dyDescent="0.3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7.399999999999999" x14ac:dyDescent="0.3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7.399999999999999" x14ac:dyDescent="0.3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7.399999999999999" x14ac:dyDescent="0.3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7.399999999999999" x14ac:dyDescent="0.3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7.399999999999999" x14ac:dyDescent="0.3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7.399999999999999" x14ac:dyDescent="0.3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7.399999999999999" x14ac:dyDescent="0.3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7.399999999999999" x14ac:dyDescent="0.3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7.399999999999999" x14ac:dyDescent="0.3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7.399999999999999" x14ac:dyDescent="0.3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7.399999999999999" x14ac:dyDescent="0.3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7.399999999999999" x14ac:dyDescent="0.3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7.399999999999999" x14ac:dyDescent="0.3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7.399999999999999" x14ac:dyDescent="0.3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7.399999999999999" x14ac:dyDescent="0.3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7.399999999999999" x14ac:dyDescent="0.3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7.399999999999999" x14ac:dyDescent="0.3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7.399999999999999" x14ac:dyDescent="0.3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7.399999999999999" x14ac:dyDescent="0.3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7.399999999999999" x14ac:dyDescent="0.3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7.399999999999999" x14ac:dyDescent="0.3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7.399999999999999" x14ac:dyDescent="0.3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7.399999999999999" x14ac:dyDescent="0.3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7.399999999999999" x14ac:dyDescent="0.3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7.399999999999999" x14ac:dyDescent="0.3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7.399999999999999" x14ac:dyDescent="0.3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7.399999999999999" x14ac:dyDescent="0.3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7.399999999999999" x14ac:dyDescent="0.3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7.399999999999999" x14ac:dyDescent="0.3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7.399999999999999" x14ac:dyDescent="0.3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7.399999999999999" x14ac:dyDescent="0.3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7.399999999999999" x14ac:dyDescent="0.3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7.399999999999999" x14ac:dyDescent="0.3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7.399999999999999" x14ac:dyDescent="0.3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7.399999999999999" x14ac:dyDescent="0.3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7.399999999999999" x14ac:dyDescent="0.3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7.399999999999999" x14ac:dyDescent="0.3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7.399999999999999" x14ac:dyDescent="0.3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7.399999999999999" x14ac:dyDescent="0.3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7.399999999999999" x14ac:dyDescent="0.3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7.399999999999999" x14ac:dyDescent="0.3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7.399999999999999" x14ac:dyDescent="0.3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7.399999999999999" x14ac:dyDescent="0.3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7.399999999999999" x14ac:dyDescent="0.3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7.399999999999999" x14ac:dyDescent="0.3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7.399999999999999" x14ac:dyDescent="0.3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7.399999999999999" x14ac:dyDescent="0.3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7.399999999999999" x14ac:dyDescent="0.3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7.399999999999999" x14ac:dyDescent="0.3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7.399999999999999" x14ac:dyDescent="0.3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7.399999999999999" x14ac:dyDescent="0.3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7.399999999999999" x14ac:dyDescent="0.3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7.399999999999999" x14ac:dyDescent="0.3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7.399999999999999" x14ac:dyDescent="0.3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7.399999999999999" x14ac:dyDescent="0.3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7.399999999999999" x14ac:dyDescent="0.3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7.399999999999999" x14ac:dyDescent="0.3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7.399999999999999" x14ac:dyDescent="0.3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7.399999999999999" x14ac:dyDescent="0.3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7.399999999999999" x14ac:dyDescent="0.3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7.399999999999999" x14ac:dyDescent="0.3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7.399999999999999" x14ac:dyDescent="0.3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7.399999999999999" x14ac:dyDescent="0.3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7.399999999999999" x14ac:dyDescent="0.3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7.399999999999999" x14ac:dyDescent="0.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7.399999999999999" x14ac:dyDescent="0.3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7.399999999999999" x14ac:dyDescent="0.3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7.399999999999999" x14ac:dyDescent="0.3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7.399999999999999" x14ac:dyDescent="0.3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7.399999999999999" x14ac:dyDescent="0.3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7.399999999999999" x14ac:dyDescent="0.3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7.399999999999999" x14ac:dyDescent="0.3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7.399999999999999" x14ac:dyDescent="0.3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7.399999999999999" x14ac:dyDescent="0.3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7.399999999999999" x14ac:dyDescent="0.3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7.399999999999999" x14ac:dyDescent="0.3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7.399999999999999" x14ac:dyDescent="0.3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7.399999999999999" x14ac:dyDescent="0.3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7.399999999999999" x14ac:dyDescent="0.3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7.399999999999999" x14ac:dyDescent="0.3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7.399999999999999" x14ac:dyDescent="0.3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7.399999999999999" x14ac:dyDescent="0.3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7.399999999999999" x14ac:dyDescent="0.3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7.399999999999999" x14ac:dyDescent="0.3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7.399999999999999" x14ac:dyDescent="0.3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7.399999999999999" x14ac:dyDescent="0.3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7.399999999999999" x14ac:dyDescent="0.3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7.399999999999999" x14ac:dyDescent="0.3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7.399999999999999" x14ac:dyDescent="0.3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7.399999999999999" x14ac:dyDescent="0.3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7.399999999999999" x14ac:dyDescent="0.3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7.399999999999999" x14ac:dyDescent="0.3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7.399999999999999" x14ac:dyDescent="0.3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7.399999999999999" x14ac:dyDescent="0.3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7.399999999999999" x14ac:dyDescent="0.3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7.399999999999999" x14ac:dyDescent="0.3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7.399999999999999" x14ac:dyDescent="0.3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7.399999999999999" x14ac:dyDescent="0.3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7.399999999999999" x14ac:dyDescent="0.3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7.399999999999999" x14ac:dyDescent="0.3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7.399999999999999" x14ac:dyDescent="0.3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7.399999999999999" x14ac:dyDescent="0.3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7.399999999999999" x14ac:dyDescent="0.3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7.399999999999999" x14ac:dyDescent="0.3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7.399999999999999" x14ac:dyDescent="0.3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7.399999999999999" x14ac:dyDescent="0.3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7.399999999999999" x14ac:dyDescent="0.3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7.399999999999999" x14ac:dyDescent="0.3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7.399999999999999" x14ac:dyDescent="0.3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7.399999999999999" x14ac:dyDescent="0.3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7.399999999999999" x14ac:dyDescent="0.3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7.399999999999999" x14ac:dyDescent="0.3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7.399999999999999" x14ac:dyDescent="0.3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7.399999999999999" x14ac:dyDescent="0.3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7.399999999999999" x14ac:dyDescent="0.3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7.399999999999999" x14ac:dyDescent="0.3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7.399999999999999" x14ac:dyDescent="0.3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7.399999999999999" x14ac:dyDescent="0.3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7.399999999999999" x14ac:dyDescent="0.3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7.399999999999999" x14ac:dyDescent="0.3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7.399999999999999" x14ac:dyDescent="0.3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7.399999999999999" x14ac:dyDescent="0.3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7.399999999999999" x14ac:dyDescent="0.3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7.399999999999999" x14ac:dyDescent="0.3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7.399999999999999" x14ac:dyDescent="0.3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7.399999999999999" x14ac:dyDescent="0.3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7.399999999999999" x14ac:dyDescent="0.3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7.399999999999999" x14ac:dyDescent="0.3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7.399999999999999" x14ac:dyDescent="0.3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7.399999999999999" x14ac:dyDescent="0.3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7.399999999999999" x14ac:dyDescent="0.3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7.399999999999999" x14ac:dyDescent="0.3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7.399999999999999" x14ac:dyDescent="0.3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7.399999999999999" x14ac:dyDescent="0.3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7.399999999999999" x14ac:dyDescent="0.3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7.399999999999999" x14ac:dyDescent="0.3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7.399999999999999" x14ac:dyDescent="0.3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7.399999999999999" x14ac:dyDescent="0.3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7.399999999999999" x14ac:dyDescent="0.3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7.399999999999999" x14ac:dyDescent="0.3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7.399999999999999" x14ac:dyDescent="0.3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7.399999999999999" x14ac:dyDescent="0.3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7.399999999999999" x14ac:dyDescent="0.3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7.399999999999999" x14ac:dyDescent="0.3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7.399999999999999" x14ac:dyDescent="0.3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7.399999999999999" x14ac:dyDescent="0.3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7.399999999999999" x14ac:dyDescent="0.3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7.399999999999999" x14ac:dyDescent="0.3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7.399999999999999" x14ac:dyDescent="0.3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7.399999999999999" x14ac:dyDescent="0.3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7.399999999999999" x14ac:dyDescent="0.3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7.399999999999999" x14ac:dyDescent="0.3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7.399999999999999" x14ac:dyDescent="0.3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7.399999999999999" x14ac:dyDescent="0.3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7.399999999999999" x14ac:dyDescent="0.3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7.399999999999999" x14ac:dyDescent="0.3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7.399999999999999" x14ac:dyDescent="0.3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7.399999999999999" x14ac:dyDescent="0.3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7.399999999999999" x14ac:dyDescent="0.3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7.399999999999999" x14ac:dyDescent="0.3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7.399999999999999" x14ac:dyDescent="0.3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7.399999999999999" x14ac:dyDescent="0.3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7.399999999999999" x14ac:dyDescent="0.3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7.399999999999999" x14ac:dyDescent="0.3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7.399999999999999" x14ac:dyDescent="0.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7.399999999999999" x14ac:dyDescent="0.3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7.399999999999999" x14ac:dyDescent="0.3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7.399999999999999" x14ac:dyDescent="0.3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7.399999999999999" x14ac:dyDescent="0.3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7.399999999999999" x14ac:dyDescent="0.3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7.399999999999999" x14ac:dyDescent="0.3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7.399999999999999" x14ac:dyDescent="0.3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7.399999999999999" x14ac:dyDescent="0.3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7.399999999999999" x14ac:dyDescent="0.3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7.399999999999999" x14ac:dyDescent="0.3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7.399999999999999" x14ac:dyDescent="0.3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7.399999999999999" x14ac:dyDescent="0.3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7.399999999999999" x14ac:dyDescent="0.3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7.399999999999999" x14ac:dyDescent="0.3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7.399999999999999" x14ac:dyDescent="0.3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7.399999999999999" x14ac:dyDescent="0.3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7.399999999999999" x14ac:dyDescent="0.3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7.399999999999999" x14ac:dyDescent="0.3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7.399999999999999" x14ac:dyDescent="0.3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7.399999999999999" x14ac:dyDescent="0.3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7.399999999999999" x14ac:dyDescent="0.3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7.399999999999999" x14ac:dyDescent="0.3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7.399999999999999" x14ac:dyDescent="0.3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7.399999999999999" x14ac:dyDescent="0.3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7.399999999999999" x14ac:dyDescent="0.3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7.399999999999999" x14ac:dyDescent="0.3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7.399999999999999" x14ac:dyDescent="0.3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7.399999999999999" x14ac:dyDescent="0.3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7.399999999999999" x14ac:dyDescent="0.3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7.399999999999999" x14ac:dyDescent="0.3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7.399999999999999" x14ac:dyDescent="0.3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7.399999999999999" x14ac:dyDescent="0.3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7.399999999999999" x14ac:dyDescent="0.3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7.399999999999999" x14ac:dyDescent="0.3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7.399999999999999" x14ac:dyDescent="0.3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7.399999999999999" x14ac:dyDescent="0.3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7.399999999999999" x14ac:dyDescent="0.3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7.399999999999999" x14ac:dyDescent="0.3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7.399999999999999" x14ac:dyDescent="0.3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7.399999999999999" x14ac:dyDescent="0.3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7.399999999999999" x14ac:dyDescent="0.3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7.399999999999999" x14ac:dyDescent="0.3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7.399999999999999" x14ac:dyDescent="0.3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7.399999999999999" x14ac:dyDescent="0.3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7.399999999999999" x14ac:dyDescent="0.3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7.399999999999999" x14ac:dyDescent="0.3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7.399999999999999" x14ac:dyDescent="0.3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7.399999999999999" x14ac:dyDescent="0.3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7.399999999999999" x14ac:dyDescent="0.3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7.399999999999999" x14ac:dyDescent="0.3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7.399999999999999" x14ac:dyDescent="0.3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7.399999999999999" x14ac:dyDescent="0.3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7.399999999999999" x14ac:dyDescent="0.3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7.399999999999999" x14ac:dyDescent="0.3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7.399999999999999" x14ac:dyDescent="0.3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7.399999999999999" x14ac:dyDescent="0.3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7.399999999999999" x14ac:dyDescent="0.3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7.399999999999999" x14ac:dyDescent="0.3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7.399999999999999" x14ac:dyDescent="0.3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7.399999999999999" x14ac:dyDescent="0.3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7.399999999999999" x14ac:dyDescent="0.3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7.399999999999999" x14ac:dyDescent="0.3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7.399999999999999" x14ac:dyDescent="0.3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7.399999999999999" x14ac:dyDescent="0.3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7.399999999999999" x14ac:dyDescent="0.3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7.399999999999999" x14ac:dyDescent="0.3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7.399999999999999" x14ac:dyDescent="0.3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7.399999999999999" x14ac:dyDescent="0.3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7.399999999999999" x14ac:dyDescent="0.3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7.399999999999999" x14ac:dyDescent="0.3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7.399999999999999" x14ac:dyDescent="0.3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7.399999999999999" x14ac:dyDescent="0.3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7.399999999999999" x14ac:dyDescent="0.3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7.399999999999999" x14ac:dyDescent="0.3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7.399999999999999" x14ac:dyDescent="0.3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7.399999999999999" x14ac:dyDescent="0.3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7.399999999999999" x14ac:dyDescent="0.3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7.399999999999999" x14ac:dyDescent="0.3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7.399999999999999" x14ac:dyDescent="0.3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7.399999999999999" x14ac:dyDescent="0.3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7.399999999999999" x14ac:dyDescent="0.3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7.399999999999999" x14ac:dyDescent="0.3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7.399999999999999" x14ac:dyDescent="0.3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7.399999999999999" x14ac:dyDescent="0.3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7.399999999999999" x14ac:dyDescent="0.3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7.399999999999999" x14ac:dyDescent="0.3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7.399999999999999" x14ac:dyDescent="0.3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7.399999999999999" x14ac:dyDescent="0.3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7.399999999999999" x14ac:dyDescent="0.3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7.399999999999999" x14ac:dyDescent="0.3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7.399999999999999" x14ac:dyDescent="0.3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7.399999999999999" x14ac:dyDescent="0.3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7.399999999999999" x14ac:dyDescent="0.3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7.399999999999999" x14ac:dyDescent="0.3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7.399999999999999" x14ac:dyDescent="0.3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7.399999999999999" x14ac:dyDescent="0.3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7.399999999999999" x14ac:dyDescent="0.3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7.399999999999999" x14ac:dyDescent="0.3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7.399999999999999" x14ac:dyDescent="0.3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7.399999999999999" x14ac:dyDescent="0.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7.399999999999999" x14ac:dyDescent="0.3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7.399999999999999" x14ac:dyDescent="0.3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7.399999999999999" x14ac:dyDescent="0.3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7.399999999999999" x14ac:dyDescent="0.3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7.399999999999999" x14ac:dyDescent="0.3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7.399999999999999" x14ac:dyDescent="0.3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7.399999999999999" x14ac:dyDescent="0.3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7.399999999999999" x14ac:dyDescent="0.3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7.399999999999999" x14ac:dyDescent="0.3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7.399999999999999" x14ac:dyDescent="0.3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7.399999999999999" x14ac:dyDescent="0.3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7.399999999999999" x14ac:dyDescent="0.3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7.399999999999999" x14ac:dyDescent="0.3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7.399999999999999" x14ac:dyDescent="0.3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7.399999999999999" x14ac:dyDescent="0.3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7.399999999999999" x14ac:dyDescent="0.3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7.399999999999999" x14ac:dyDescent="0.3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7.399999999999999" x14ac:dyDescent="0.3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7.399999999999999" x14ac:dyDescent="0.3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7.399999999999999" x14ac:dyDescent="0.3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7.399999999999999" x14ac:dyDescent="0.3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7.399999999999999" x14ac:dyDescent="0.3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7.399999999999999" x14ac:dyDescent="0.3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7.399999999999999" x14ac:dyDescent="0.3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7.399999999999999" x14ac:dyDescent="0.3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7.399999999999999" x14ac:dyDescent="0.3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7.399999999999999" x14ac:dyDescent="0.3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7.399999999999999" x14ac:dyDescent="0.3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7.399999999999999" x14ac:dyDescent="0.3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7.399999999999999" x14ac:dyDescent="0.3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7.399999999999999" x14ac:dyDescent="0.3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7.399999999999999" x14ac:dyDescent="0.3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7.399999999999999" x14ac:dyDescent="0.3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7.399999999999999" x14ac:dyDescent="0.3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7.399999999999999" x14ac:dyDescent="0.3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7.399999999999999" x14ac:dyDescent="0.3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7.399999999999999" x14ac:dyDescent="0.3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7.399999999999999" x14ac:dyDescent="0.3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7.399999999999999" x14ac:dyDescent="0.3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7.399999999999999" x14ac:dyDescent="0.3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7.399999999999999" x14ac:dyDescent="0.3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7.399999999999999" x14ac:dyDescent="0.3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7.399999999999999" x14ac:dyDescent="0.3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7.399999999999999" x14ac:dyDescent="0.3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7.399999999999999" x14ac:dyDescent="0.3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7.399999999999999" x14ac:dyDescent="0.3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7.399999999999999" x14ac:dyDescent="0.3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7.399999999999999" x14ac:dyDescent="0.3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7.399999999999999" x14ac:dyDescent="0.3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7.399999999999999" x14ac:dyDescent="0.3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7.399999999999999" x14ac:dyDescent="0.3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7.399999999999999" x14ac:dyDescent="0.3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7.399999999999999" x14ac:dyDescent="0.3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7.399999999999999" x14ac:dyDescent="0.3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7.399999999999999" x14ac:dyDescent="0.3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7.399999999999999" x14ac:dyDescent="0.3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7.399999999999999" x14ac:dyDescent="0.3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7.399999999999999" x14ac:dyDescent="0.3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7.399999999999999" x14ac:dyDescent="0.3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7.399999999999999" x14ac:dyDescent="0.3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7.399999999999999" x14ac:dyDescent="0.3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7.399999999999999" x14ac:dyDescent="0.3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7.399999999999999" x14ac:dyDescent="0.3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7.399999999999999" x14ac:dyDescent="0.3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7.399999999999999" x14ac:dyDescent="0.3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5">
    <mergeCell ref="B2:B6"/>
    <mergeCell ref="C2:C21"/>
    <mergeCell ref="B7:B8"/>
    <mergeCell ref="B9:B14"/>
    <mergeCell ref="B15:B20"/>
  </mergeCells>
  <dataValidations count="1">
    <dataValidation type="list" allowBlank="1" showErrorMessage="1" sqref="J2:J21" xr:uid="{00000000-0002-0000-0300-000000000000}">
      <formula1>"Readt to Test,Pass,Fail,Block / Skip"</formula1>
    </dataValidation>
  </dataValidations>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9"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c r="AA1" s="6"/>
      <c r="AB1" s="6"/>
      <c r="AC1" s="6"/>
    </row>
    <row r="2" spans="1:29" x14ac:dyDescent="0.25">
      <c r="A2" s="7" t="str">
        <f t="shared" ref="A2:A28" si="0">"EA"&amp;TEXT(ROW()-1,"00")</f>
        <v>EA01</v>
      </c>
      <c r="B2" s="34" t="s">
        <v>446</v>
      </c>
      <c r="C2" s="34" t="s">
        <v>36</v>
      </c>
      <c r="D2" s="7" t="s">
        <v>447</v>
      </c>
      <c r="E2" s="8" t="s">
        <v>448</v>
      </c>
      <c r="F2" s="9" t="s">
        <v>449</v>
      </c>
      <c r="G2" s="7" t="s">
        <v>450</v>
      </c>
      <c r="H2" s="7" t="s">
        <v>241</v>
      </c>
      <c r="I2" s="7" t="s">
        <v>450</v>
      </c>
      <c r="J2" s="7"/>
      <c r="K2" s="7"/>
      <c r="L2" s="9" t="s">
        <v>42</v>
      </c>
      <c r="M2" s="10"/>
      <c r="N2" s="10"/>
      <c r="O2" s="10"/>
      <c r="P2" s="11"/>
      <c r="Q2" s="11"/>
      <c r="R2" s="10"/>
      <c r="S2" s="10"/>
      <c r="T2" s="10"/>
      <c r="U2" s="10"/>
      <c r="V2" s="10"/>
      <c r="W2" s="10"/>
      <c r="X2" s="10"/>
      <c r="Y2" s="10"/>
      <c r="Z2" s="10"/>
      <c r="AA2" s="10"/>
      <c r="AB2" s="10"/>
      <c r="AC2" s="10"/>
    </row>
    <row r="3" spans="1:29" x14ac:dyDescent="0.25">
      <c r="A3" s="7" t="str">
        <f t="shared" si="0"/>
        <v>EA02</v>
      </c>
      <c r="B3" s="35"/>
      <c r="C3" s="35"/>
      <c r="D3" s="7" t="s">
        <v>125</v>
      </c>
      <c r="E3" s="8" t="s">
        <v>451</v>
      </c>
      <c r="F3" s="9" t="s">
        <v>452</v>
      </c>
      <c r="G3" s="7" t="s">
        <v>128</v>
      </c>
      <c r="H3" s="7" t="s">
        <v>241</v>
      </c>
      <c r="I3" s="7" t="s">
        <v>128</v>
      </c>
      <c r="J3" s="7"/>
      <c r="K3" s="7"/>
      <c r="L3" s="9" t="s">
        <v>42</v>
      </c>
      <c r="M3" s="10"/>
      <c r="N3" s="10"/>
      <c r="O3" s="10"/>
      <c r="P3" s="4"/>
      <c r="Q3" s="4"/>
      <c r="R3" s="10"/>
      <c r="S3" s="10"/>
      <c r="T3" s="10"/>
      <c r="U3" s="10"/>
      <c r="V3" s="10"/>
      <c r="W3" s="10"/>
      <c r="X3" s="10"/>
      <c r="Y3" s="10"/>
      <c r="Z3" s="10"/>
      <c r="AA3" s="10"/>
      <c r="AB3" s="10"/>
      <c r="AC3" s="10"/>
    </row>
    <row r="4" spans="1:29" x14ac:dyDescent="0.25">
      <c r="A4" s="7" t="str">
        <f t="shared" si="0"/>
        <v>EA03</v>
      </c>
      <c r="B4" s="35"/>
      <c r="C4" s="35"/>
      <c r="D4" s="7" t="s">
        <v>48</v>
      </c>
      <c r="E4" s="8" t="s">
        <v>453</v>
      </c>
      <c r="F4" s="9" t="s">
        <v>454</v>
      </c>
      <c r="G4" s="7" t="s">
        <v>51</v>
      </c>
      <c r="H4" s="7" t="s">
        <v>241</v>
      </c>
      <c r="I4" s="7" t="s">
        <v>51</v>
      </c>
      <c r="J4" s="7"/>
      <c r="K4" s="7"/>
      <c r="L4" s="9" t="s">
        <v>42</v>
      </c>
      <c r="M4" s="10"/>
      <c r="N4" s="10"/>
      <c r="O4" s="10"/>
      <c r="P4" s="4"/>
      <c r="Q4" s="4"/>
      <c r="R4" s="10"/>
      <c r="S4" s="10"/>
      <c r="T4" s="10"/>
      <c r="U4" s="10"/>
      <c r="V4" s="10"/>
      <c r="W4" s="10"/>
      <c r="X4" s="10"/>
      <c r="Y4" s="10"/>
      <c r="Z4" s="10"/>
      <c r="AA4" s="10"/>
      <c r="AB4" s="10"/>
      <c r="AC4" s="10"/>
    </row>
    <row r="5" spans="1:29" x14ac:dyDescent="0.25">
      <c r="A5" s="7" t="str">
        <f t="shared" si="0"/>
        <v>EA04</v>
      </c>
      <c r="B5" s="35"/>
      <c r="C5" s="35"/>
      <c r="D5" s="7" t="s">
        <v>455</v>
      </c>
      <c r="E5" s="8" t="s">
        <v>456</v>
      </c>
      <c r="F5" s="9" t="s">
        <v>457</v>
      </c>
      <c r="G5" s="7" t="s">
        <v>458</v>
      </c>
      <c r="H5" s="7" t="s">
        <v>241</v>
      </c>
      <c r="I5" s="7" t="s">
        <v>458</v>
      </c>
      <c r="J5" s="7"/>
      <c r="K5" s="7"/>
      <c r="L5" s="9" t="s">
        <v>42</v>
      </c>
      <c r="M5" s="10"/>
      <c r="N5" s="10"/>
      <c r="O5" s="10"/>
      <c r="P5" s="4"/>
      <c r="Q5" s="4"/>
      <c r="R5" s="10"/>
      <c r="S5" s="10"/>
      <c r="T5" s="10"/>
      <c r="U5" s="10"/>
      <c r="V5" s="10"/>
      <c r="W5" s="10"/>
      <c r="X5" s="10"/>
      <c r="Y5" s="10"/>
      <c r="Z5" s="10"/>
      <c r="AA5" s="10"/>
      <c r="AB5" s="10"/>
      <c r="AC5" s="10"/>
    </row>
    <row r="6" spans="1:29" x14ac:dyDescent="0.25">
      <c r="A6" s="7" t="str">
        <f t="shared" si="0"/>
        <v>EA05</v>
      </c>
      <c r="B6" s="36"/>
      <c r="C6" s="35"/>
      <c r="D6" s="7" t="s">
        <v>58</v>
      </c>
      <c r="E6" s="8" t="s">
        <v>459</v>
      </c>
      <c r="F6" s="9" t="s">
        <v>460</v>
      </c>
      <c r="G6" s="7" t="s">
        <v>61</v>
      </c>
      <c r="H6" s="7" t="s">
        <v>241</v>
      </c>
      <c r="I6" s="7" t="s">
        <v>450</v>
      </c>
      <c r="J6" s="7" t="s">
        <v>450</v>
      </c>
      <c r="K6" s="7" t="s">
        <v>61</v>
      </c>
      <c r="L6" s="9" t="s">
        <v>42</v>
      </c>
      <c r="M6" s="10"/>
      <c r="N6" s="10"/>
      <c r="O6" s="10"/>
      <c r="P6" s="4"/>
      <c r="Q6" s="4"/>
      <c r="R6" s="10"/>
      <c r="S6" s="10"/>
      <c r="T6" s="10"/>
      <c r="U6" s="10"/>
      <c r="V6" s="10"/>
      <c r="W6" s="10"/>
      <c r="X6" s="10"/>
      <c r="Y6" s="10"/>
      <c r="Z6" s="10"/>
      <c r="AA6" s="10"/>
      <c r="AB6" s="10"/>
      <c r="AC6" s="10"/>
    </row>
    <row r="7" spans="1:29" x14ac:dyDescent="0.25">
      <c r="A7" s="7" t="str">
        <f t="shared" si="0"/>
        <v>EA06</v>
      </c>
      <c r="B7" s="34" t="s">
        <v>461</v>
      </c>
      <c r="C7" s="35"/>
      <c r="D7" s="7" t="s">
        <v>462</v>
      </c>
      <c r="E7" s="8" t="s">
        <v>463</v>
      </c>
      <c r="F7" s="9" t="s">
        <v>464</v>
      </c>
      <c r="G7" s="7" t="s">
        <v>465</v>
      </c>
      <c r="H7" s="7" t="s">
        <v>241</v>
      </c>
      <c r="I7" s="7" t="s">
        <v>241</v>
      </c>
      <c r="J7" s="7" t="s">
        <v>241</v>
      </c>
      <c r="K7" s="7" t="s">
        <v>465</v>
      </c>
      <c r="L7" s="9" t="s">
        <v>42</v>
      </c>
      <c r="M7" s="10"/>
      <c r="N7" s="10"/>
      <c r="O7" s="10"/>
      <c r="P7" s="4"/>
      <c r="Q7" s="4"/>
      <c r="R7" s="10"/>
      <c r="S7" s="10"/>
      <c r="T7" s="10"/>
      <c r="U7" s="10"/>
      <c r="V7" s="10"/>
      <c r="W7" s="10"/>
      <c r="X7" s="10"/>
      <c r="Y7" s="10"/>
      <c r="Z7" s="10"/>
      <c r="AA7" s="10"/>
      <c r="AB7" s="10"/>
      <c r="AC7" s="10"/>
    </row>
    <row r="8" spans="1:29" x14ac:dyDescent="0.25">
      <c r="A8" s="7" t="str">
        <f t="shared" si="0"/>
        <v>EA07</v>
      </c>
      <c r="B8" s="35"/>
      <c r="C8" s="35"/>
      <c r="D8" s="7" t="s">
        <v>466</v>
      </c>
      <c r="E8" s="8" t="s">
        <v>467</v>
      </c>
      <c r="F8" s="9" t="s">
        <v>468</v>
      </c>
      <c r="G8" s="7" t="s">
        <v>469</v>
      </c>
      <c r="H8" s="7" t="s">
        <v>241</v>
      </c>
      <c r="I8" s="7" t="s">
        <v>241</v>
      </c>
      <c r="J8" s="7" t="s">
        <v>241</v>
      </c>
      <c r="K8" s="7" t="s">
        <v>469</v>
      </c>
      <c r="L8" s="9" t="s">
        <v>42</v>
      </c>
      <c r="M8" s="10"/>
      <c r="N8" s="10"/>
      <c r="O8" s="10"/>
      <c r="P8" s="4"/>
      <c r="Q8" s="4"/>
      <c r="R8" s="10"/>
      <c r="S8" s="10"/>
      <c r="T8" s="10"/>
      <c r="U8" s="10"/>
      <c r="V8" s="10"/>
      <c r="W8" s="10"/>
      <c r="X8" s="10"/>
      <c r="Y8" s="10"/>
      <c r="Z8" s="10"/>
      <c r="AA8" s="10"/>
      <c r="AB8" s="10"/>
      <c r="AC8" s="10"/>
    </row>
    <row r="9" spans="1:29" x14ac:dyDescent="0.25">
      <c r="A9" s="7" t="str">
        <f t="shared" si="0"/>
        <v>EA08</v>
      </c>
      <c r="B9" s="36"/>
      <c r="C9" s="35"/>
      <c r="D9" s="7" t="s">
        <v>470</v>
      </c>
      <c r="E9" s="8" t="s">
        <v>471</v>
      </c>
      <c r="F9" s="9" t="s">
        <v>472</v>
      </c>
      <c r="G9" s="7" t="s">
        <v>473</v>
      </c>
      <c r="H9" s="7" t="s">
        <v>241</v>
      </c>
      <c r="I9" s="7" t="s">
        <v>241</v>
      </c>
      <c r="J9" s="7" t="s">
        <v>241</v>
      </c>
      <c r="K9" s="7" t="s">
        <v>473</v>
      </c>
      <c r="L9" s="9" t="s">
        <v>42</v>
      </c>
      <c r="M9" s="10"/>
      <c r="N9" s="10"/>
      <c r="O9" s="10"/>
      <c r="P9" s="4"/>
      <c r="Q9" s="4"/>
      <c r="R9" s="10"/>
      <c r="S9" s="10"/>
      <c r="T9" s="10"/>
      <c r="U9" s="10"/>
      <c r="V9" s="10"/>
      <c r="W9" s="10"/>
      <c r="X9" s="10"/>
      <c r="Y9" s="10"/>
      <c r="Z9" s="10"/>
      <c r="AA9" s="10"/>
      <c r="AB9" s="10"/>
      <c r="AC9" s="10"/>
    </row>
    <row r="10" spans="1:29" x14ac:dyDescent="0.25">
      <c r="A10" s="7" t="str">
        <f t="shared" si="0"/>
        <v>EA09</v>
      </c>
      <c r="B10" s="34" t="s">
        <v>269</v>
      </c>
      <c r="C10" s="35"/>
      <c r="D10" s="7" t="s">
        <v>271</v>
      </c>
      <c r="E10" s="8" t="s">
        <v>474</v>
      </c>
      <c r="F10" s="9" t="s">
        <v>273</v>
      </c>
      <c r="G10" s="7" t="s">
        <v>274</v>
      </c>
      <c r="H10" s="7" t="s">
        <v>241</v>
      </c>
      <c r="I10" s="7" t="s">
        <v>241</v>
      </c>
      <c r="J10" s="7" t="s">
        <v>241</v>
      </c>
      <c r="K10" s="7" t="s">
        <v>274</v>
      </c>
      <c r="L10" s="9" t="s">
        <v>42</v>
      </c>
      <c r="M10" s="10"/>
      <c r="N10" s="10"/>
      <c r="O10" s="10"/>
      <c r="P10" s="4"/>
      <c r="Q10" s="4"/>
      <c r="R10" s="10"/>
      <c r="S10" s="10"/>
      <c r="T10" s="10"/>
      <c r="U10" s="10"/>
      <c r="V10" s="10"/>
      <c r="W10" s="10"/>
      <c r="X10" s="10"/>
      <c r="Y10" s="10"/>
      <c r="Z10" s="10"/>
      <c r="AA10" s="10"/>
      <c r="AB10" s="10"/>
      <c r="AC10" s="10"/>
    </row>
    <row r="11" spans="1:29" x14ac:dyDescent="0.25">
      <c r="A11" s="7" t="str">
        <f t="shared" si="0"/>
        <v>EA10</v>
      </c>
      <c r="B11" s="35"/>
      <c r="C11" s="35"/>
      <c r="D11" s="7" t="s">
        <v>125</v>
      </c>
      <c r="E11" s="8" t="s">
        <v>475</v>
      </c>
      <c r="F11" s="9" t="s">
        <v>276</v>
      </c>
      <c r="G11" s="7" t="s">
        <v>128</v>
      </c>
      <c r="H11" s="7" t="s">
        <v>241</v>
      </c>
      <c r="I11" s="7" t="s">
        <v>241</v>
      </c>
      <c r="J11" s="7" t="s">
        <v>241</v>
      </c>
      <c r="K11" s="7" t="s">
        <v>128</v>
      </c>
      <c r="L11" s="9" t="s">
        <v>42</v>
      </c>
      <c r="M11" s="10"/>
      <c r="N11" s="10"/>
      <c r="O11" s="10"/>
      <c r="P11" s="4"/>
      <c r="Q11" s="4"/>
      <c r="R11" s="10"/>
      <c r="S11" s="10"/>
      <c r="T11" s="10"/>
      <c r="U11" s="10"/>
      <c r="V11" s="10"/>
      <c r="W11" s="10"/>
      <c r="X11" s="10"/>
      <c r="Y11" s="10"/>
      <c r="Z11" s="10"/>
      <c r="AA11" s="10"/>
      <c r="AB11" s="10"/>
      <c r="AC11" s="10"/>
    </row>
    <row r="12" spans="1:29" x14ac:dyDescent="0.25">
      <c r="A12" s="7" t="str">
        <f t="shared" si="0"/>
        <v>EA11</v>
      </c>
      <c r="B12" s="35"/>
      <c r="C12" s="35"/>
      <c r="D12" s="7" t="s">
        <v>48</v>
      </c>
      <c r="E12" s="8" t="s">
        <v>476</v>
      </c>
      <c r="F12" s="9" t="s">
        <v>278</v>
      </c>
      <c r="G12" s="7" t="s">
        <v>51</v>
      </c>
      <c r="H12" s="7" t="s">
        <v>241</v>
      </c>
      <c r="I12" s="7" t="s">
        <v>241</v>
      </c>
      <c r="J12" s="7" t="s">
        <v>241</v>
      </c>
      <c r="K12" s="7" t="s">
        <v>51</v>
      </c>
      <c r="L12" s="9" t="s">
        <v>42</v>
      </c>
      <c r="M12" s="10"/>
      <c r="N12" s="10"/>
      <c r="O12" s="10"/>
      <c r="P12" s="4"/>
      <c r="Q12" s="4"/>
      <c r="R12" s="10"/>
      <c r="S12" s="10"/>
      <c r="T12" s="10"/>
      <c r="U12" s="10"/>
      <c r="V12" s="10"/>
      <c r="W12" s="10"/>
      <c r="X12" s="10"/>
      <c r="Y12" s="10"/>
      <c r="Z12" s="10"/>
      <c r="AA12" s="10"/>
      <c r="AB12" s="10"/>
      <c r="AC12" s="10"/>
    </row>
    <row r="13" spans="1:29" x14ac:dyDescent="0.25">
      <c r="A13" s="7" t="str">
        <f t="shared" si="0"/>
        <v>EA12</v>
      </c>
      <c r="B13" s="35"/>
      <c r="C13" s="35"/>
      <c r="D13" s="7" t="s">
        <v>279</v>
      </c>
      <c r="E13" s="8" t="s">
        <v>477</v>
      </c>
      <c r="F13" s="9" t="s">
        <v>281</v>
      </c>
      <c r="G13" s="7" t="s">
        <v>282</v>
      </c>
      <c r="H13" s="7" t="s">
        <v>241</v>
      </c>
      <c r="I13" s="7" t="s">
        <v>241</v>
      </c>
      <c r="J13" s="7" t="s">
        <v>241</v>
      </c>
      <c r="K13" s="7" t="s">
        <v>282</v>
      </c>
      <c r="L13" s="9" t="s">
        <v>42</v>
      </c>
      <c r="M13" s="10"/>
      <c r="N13" s="10"/>
      <c r="O13" s="10"/>
      <c r="P13" s="4"/>
      <c r="Q13" s="4"/>
      <c r="R13" s="10"/>
      <c r="S13" s="10"/>
      <c r="T13" s="10"/>
      <c r="U13" s="10"/>
      <c r="V13" s="10"/>
      <c r="W13" s="10"/>
      <c r="X13" s="10"/>
      <c r="Y13" s="10"/>
      <c r="Z13" s="10"/>
      <c r="AA13" s="10"/>
      <c r="AB13" s="10"/>
      <c r="AC13" s="10"/>
    </row>
    <row r="14" spans="1:29" x14ac:dyDescent="0.25">
      <c r="A14" s="7" t="str">
        <f t="shared" si="0"/>
        <v>EA13</v>
      </c>
      <c r="B14" s="36"/>
      <c r="C14" s="35"/>
      <c r="D14" s="7" t="s">
        <v>58</v>
      </c>
      <c r="E14" s="8" t="s">
        <v>478</v>
      </c>
      <c r="F14" s="9" t="s">
        <v>284</v>
      </c>
      <c r="G14" s="7" t="s">
        <v>61</v>
      </c>
      <c r="H14" s="7" t="s">
        <v>241</v>
      </c>
      <c r="I14" s="7" t="s">
        <v>241</v>
      </c>
      <c r="J14" s="7" t="s">
        <v>241</v>
      </c>
      <c r="K14" s="7" t="s">
        <v>61</v>
      </c>
      <c r="L14" s="9" t="s">
        <v>42</v>
      </c>
      <c r="M14" s="10"/>
      <c r="N14" s="10"/>
      <c r="O14" s="10"/>
      <c r="P14" s="4"/>
      <c r="Q14" s="4"/>
      <c r="R14" s="10"/>
      <c r="S14" s="10"/>
      <c r="T14" s="10"/>
      <c r="U14" s="10"/>
      <c r="V14" s="10"/>
      <c r="W14" s="10"/>
      <c r="X14" s="10"/>
      <c r="Y14" s="10"/>
      <c r="Z14" s="10"/>
      <c r="AA14" s="10"/>
      <c r="AB14" s="10"/>
      <c r="AC14" s="10"/>
    </row>
    <row r="15" spans="1:29" x14ac:dyDescent="0.25">
      <c r="A15" s="7" t="str">
        <f t="shared" si="0"/>
        <v>EA14</v>
      </c>
      <c r="B15" s="34" t="s">
        <v>394</v>
      </c>
      <c r="C15" s="35"/>
      <c r="D15" s="7" t="s">
        <v>395</v>
      </c>
      <c r="E15" s="8" t="s">
        <v>479</v>
      </c>
      <c r="F15" s="9" t="s">
        <v>228</v>
      </c>
      <c r="G15" s="7" t="s">
        <v>397</v>
      </c>
      <c r="H15" s="7" t="s">
        <v>241</v>
      </c>
      <c r="I15" s="7" t="s">
        <v>241</v>
      </c>
      <c r="J15" s="7" t="s">
        <v>241</v>
      </c>
      <c r="K15" s="7" t="s">
        <v>397</v>
      </c>
      <c r="L15" s="9" t="s">
        <v>42</v>
      </c>
      <c r="M15" s="10"/>
      <c r="N15" s="10"/>
      <c r="O15" s="10"/>
      <c r="P15" s="4"/>
      <c r="Q15" s="4"/>
      <c r="R15" s="10"/>
      <c r="S15" s="10"/>
      <c r="T15" s="10"/>
      <c r="U15" s="10"/>
      <c r="V15" s="10"/>
      <c r="W15" s="10"/>
      <c r="X15" s="10"/>
      <c r="Y15" s="10"/>
      <c r="Z15" s="10"/>
      <c r="AA15" s="10"/>
      <c r="AB15" s="10"/>
      <c r="AC15" s="10"/>
    </row>
    <row r="16" spans="1:29" x14ac:dyDescent="0.25">
      <c r="A16" s="7" t="str">
        <f t="shared" si="0"/>
        <v>EA15</v>
      </c>
      <c r="B16" s="36"/>
      <c r="C16" s="35"/>
      <c r="D16" s="7" t="s">
        <v>398</v>
      </c>
      <c r="E16" s="8" t="s">
        <v>480</v>
      </c>
      <c r="F16" s="9" t="s">
        <v>400</v>
      </c>
      <c r="G16" s="7" t="s">
        <v>234</v>
      </c>
      <c r="H16" s="7" t="s">
        <v>241</v>
      </c>
      <c r="I16" s="7" t="s">
        <v>241</v>
      </c>
      <c r="J16" s="7" t="s">
        <v>241</v>
      </c>
      <c r="K16" s="7" t="s">
        <v>234</v>
      </c>
      <c r="L16" s="9" t="s">
        <v>42</v>
      </c>
      <c r="M16" s="10"/>
      <c r="N16" s="10"/>
      <c r="O16" s="10"/>
      <c r="P16" s="4"/>
      <c r="Q16" s="4"/>
      <c r="R16" s="10"/>
      <c r="S16" s="10"/>
      <c r="T16" s="10"/>
      <c r="U16" s="10"/>
      <c r="V16" s="10"/>
      <c r="W16" s="10"/>
      <c r="X16" s="10"/>
      <c r="Y16" s="10"/>
      <c r="Z16" s="10"/>
      <c r="AA16" s="10"/>
      <c r="AB16" s="10"/>
      <c r="AC16" s="10"/>
    </row>
    <row r="17" spans="1:29" x14ac:dyDescent="0.25">
      <c r="A17" s="7" t="str">
        <f t="shared" si="0"/>
        <v>EA16</v>
      </c>
      <c r="B17" s="34" t="s">
        <v>481</v>
      </c>
      <c r="C17" s="35"/>
      <c r="D17" s="7" t="s">
        <v>482</v>
      </c>
      <c r="E17" s="8" t="s">
        <v>483</v>
      </c>
      <c r="F17" s="9" t="s">
        <v>484</v>
      </c>
      <c r="G17" s="7" t="s">
        <v>485</v>
      </c>
      <c r="H17" s="7" t="s">
        <v>241</v>
      </c>
      <c r="I17" s="7" t="s">
        <v>241</v>
      </c>
      <c r="J17" s="7" t="s">
        <v>241</v>
      </c>
      <c r="K17" s="7" t="s">
        <v>485</v>
      </c>
      <c r="L17" s="9" t="s">
        <v>42</v>
      </c>
      <c r="M17" s="10"/>
      <c r="N17" s="10"/>
      <c r="O17" s="10"/>
      <c r="P17" s="4"/>
      <c r="Q17" s="4"/>
      <c r="R17" s="10"/>
      <c r="S17" s="10"/>
      <c r="T17" s="10"/>
      <c r="U17" s="10"/>
      <c r="V17" s="10"/>
      <c r="W17" s="10"/>
      <c r="X17" s="10"/>
      <c r="Y17" s="10"/>
      <c r="Z17" s="10"/>
      <c r="AA17" s="10"/>
      <c r="AB17" s="10"/>
      <c r="AC17" s="10"/>
    </row>
    <row r="18" spans="1:29" x14ac:dyDescent="0.25">
      <c r="A18" s="7" t="str">
        <f t="shared" si="0"/>
        <v>EA17</v>
      </c>
      <c r="B18" s="35"/>
      <c r="C18" s="35"/>
      <c r="D18" s="7" t="s">
        <v>125</v>
      </c>
      <c r="E18" s="8" t="s">
        <v>486</v>
      </c>
      <c r="F18" s="9" t="s">
        <v>487</v>
      </c>
      <c r="G18" s="7" t="s">
        <v>128</v>
      </c>
      <c r="H18" s="7" t="s">
        <v>241</v>
      </c>
      <c r="I18" s="7" t="s">
        <v>241</v>
      </c>
      <c r="J18" s="7" t="s">
        <v>241</v>
      </c>
      <c r="K18" s="7" t="s">
        <v>128</v>
      </c>
      <c r="L18" s="9" t="s">
        <v>42</v>
      </c>
      <c r="M18" s="10"/>
      <c r="N18" s="10"/>
      <c r="O18" s="10"/>
      <c r="P18" s="4"/>
      <c r="Q18" s="4"/>
      <c r="R18" s="10"/>
      <c r="S18" s="10"/>
      <c r="T18" s="10"/>
      <c r="U18" s="10"/>
      <c r="V18" s="10"/>
      <c r="W18" s="10"/>
      <c r="X18" s="10"/>
      <c r="Y18" s="10"/>
      <c r="Z18" s="10"/>
      <c r="AA18" s="10"/>
      <c r="AB18" s="10"/>
      <c r="AC18" s="10"/>
    </row>
    <row r="19" spans="1:29" x14ac:dyDescent="0.25">
      <c r="A19" s="7" t="str">
        <f t="shared" si="0"/>
        <v>EA18</v>
      </c>
      <c r="B19" s="35"/>
      <c r="C19" s="35"/>
      <c r="D19" s="7" t="s">
        <v>48</v>
      </c>
      <c r="E19" s="8" t="s">
        <v>488</v>
      </c>
      <c r="F19" s="9" t="s">
        <v>489</v>
      </c>
      <c r="G19" s="7" t="s">
        <v>51</v>
      </c>
      <c r="H19" s="7" t="s">
        <v>241</v>
      </c>
      <c r="I19" s="7" t="s">
        <v>241</v>
      </c>
      <c r="J19" s="7" t="s">
        <v>241</v>
      </c>
      <c r="K19" s="7" t="s">
        <v>51</v>
      </c>
      <c r="L19" s="9" t="s">
        <v>42</v>
      </c>
      <c r="M19" s="10"/>
      <c r="N19" s="10"/>
      <c r="O19" s="10"/>
      <c r="P19" s="4"/>
      <c r="Q19" s="4"/>
      <c r="R19" s="10"/>
      <c r="S19" s="10"/>
      <c r="T19" s="10"/>
      <c r="U19" s="10"/>
      <c r="V19" s="10"/>
      <c r="W19" s="10"/>
      <c r="X19" s="10"/>
      <c r="Y19" s="10"/>
      <c r="Z19" s="10"/>
      <c r="AA19" s="10"/>
      <c r="AB19" s="10"/>
      <c r="AC19" s="10"/>
    </row>
    <row r="20" spans="1:29" x14ac:dyDescent="0.25">
      <c r="A20" s="7" t="str">
        <f t="shared" si="0"/>
        <v>EA19</v>
      </c>
      <c r="B20" s="35"/>
      <c r="C20" s="35"/>
      <c r="D20" s="7" t="s">
        <v>490</v>
      </c>
      <c r="E20" s="8" t="s">
        <v>491</v>
      </c>
      <c r="F20" s="9" t="s">
        <v>492</v>
      </c>
      <c r="G20" s="7" t="s">
        <v>493</v>
      </c>
      <c r="H20" s="7" t="s">
        <v>241</v>
      </c>
      <c r="I20" s="7" t="s">
        <v>241</v>
      </c>
      <c r="J20" s="7" t="s">
        <v>241</v>
      </c>
      <c r="K20" s="7" t="s">
        <v>493</v>
      </c>
      <c r="L20" s="9" t="s">
        <v>42</v>
      </c>
      <c r="M20" s="10"/>
      <c r="N20" s="10"/>
      <c r="O20" s="10"/>
      <c r="P20" s="4"/>
      <c r="Q20" s="4"/>
      <c r="R20" s="10"/>
      <c r="S20" s="10"/>
      <c r="T20" s="10"/>
      <c r="U20" s="10"/>
      <c r="V20" s="10"/>
      <c r="W20" s="10"/>
      <c r="X20" s="10"/>
      <c r="Y20" s="10"/>
      <c r="Z20" s="10"/>
      <c r="AA20" s="10"/>
      <c r="AB20" s="10"/>
      <c r="AC20" s="10"/>
    </row>
    <row r="21" spans="1:29" x14ac:dyDescent="0.25">
      <c r="A21" s="7" t="str">
        <f t="shared" si="0"/>
        <v>EA20</v>
      </c>
      <c r="B21" s="35"/>
      <c r="C21" s="35"/>
      <c r="D21" s="7" t="s">
        <v>58</v>
      </c>
      <c r="E21" s="8" t="s">
        <v>494</v>
      </c>
      <c r="F21" s="9" t="s">
        <v>495</v>
      </c>
      <c r="G21" s="7" t="s">
        <v>61</v>
      </c>
      <c r="H21" s="7" t="s">
        <v>241</v>
      </c>
      <c r="I21" s="7" t="s">
        <v>241</v>
      </c>
      <c r="J21" s="7" t="s">
        <v>241</v>
      </c>
      <c r="K21" s="7" t="s">
        <v>61</v>
      </c>
      <c r="L21" s="9" t="s">
        <v>42</v>
      </c>
      <c r="M21" s="10"/>
      <c r="N21" s="10"/>
      <c r="O21" s="10"/>
      <c r="P21" s="4"/>
      <c r="Q21" s="4"/>
      <c r="R21" s="10"/>
      <c r="S21" s="10"/>
      <c r="T21" s="10"/>
      <c r="U21" s="10"/>
      <c r="V21" s="10"/>
      <c r="W21" s="10"/>
      <c r="X21" s="10"/>
      <c r="Y21" s="10"/>
      <c r="Z21" s="10"/>
      <c r="AA21" s="10"/>
      <c r="AB21" s="10"/>
      <c r="AC21" s="10"/>
    </row>
    <row r="22" spans="1:29" x14ac:dyDescent="0.25">
      <c r="A22" s="7" t="str">
        <f t="shared" si="0"/>
        <v>EA21</v>
      </c>
      <c r="B22" s="36"/>
      <c r="C22" s="35"/>
      <c r="D22" s="7" t="s">
        <v>496</v>
      </c>
      <c r="E22" s="8" t="s">
        <v>497</v>
      </c>
      <c r="F22" s="9" t="s">
        <v>498</v>
      </c>
      <c r="G22" s="7" t="s">
        <v>419</v>
      </c>
      <c r="H22" s="7" t="s">
        <v>241</v>
      </c>
      <c r="I22" s="7" t="s">
        <v>241</v>
      </c>
      <c r="J22" s="7" t="s">
        <v>241</v>
      </c>
      <c r="K22" s="7" t="s">
        <v>419</v>
      </c>
      <c r="L22" s="9" t="s">
        <v>42</v>
      </c>
      <c r="M22" s="10"/>
      <c r="N22" s="10"/>
      <c r="O22" s="10"/>
      <c r="P22" s="4"/>
      <c r="Q22" s="4"/>
      <c r="R22" s="10"/>
      <c r="S22" s="10"/>
      <c r="T22" s="10"/>
      <c r="U22" s="10"/>
      <c r="V22" s="10"/>
      <c r="W22" s="10"/>
      <c r="X22" s="10"/>
      <c r="Y22" s="10"/>
      <c r="Z22" s="10"/>
      <c r="AA22" s="10"/>
      <c r="AB22" s="10"/>
      <c r="AC22" s="10"/>
    </row>
    <row r="23" spans="1:29" x14ac:dyDescent="0.25">
      <c r="A23" s="7" t="str">
        <f t="shared" si="0"/>
        <v>EA22</v>
      </c>
      <c r="B23" s="34" t="s">
        <v>499</v>
      </c>
      <c r="C23" s="35"/>
      <c r="D23" s="7" t="s">
        <v>500</v>
      </c>
      <c r="E23" s="8" t="s">
        <v>501</v>
      </c>
      <c r="F23" s="9" t="s">
        <v>502</v>
      </c>
      <c r="G23" s="7" t="s">
        <v>503</v>
      </c>
      <c r="H23" s="7" t="s">
        <v>241</v>
      </c>
      <c r="I23" s="7" t="s">
        <v>241</v>
      </c>
      <c r="J23" s="7" t="s">
        <v>241</v>
      </c>
      <c r="K23" s="7" t="s">
        <v>503</v>
      </c>
      <c r="L23" s="9" t="s">
        <v>42</v>
      </c>
      <c r="M23" s="10"/>
      <c r="N23" s="10"/>
      <c r="O23" s="10"/>
      <c r="P23" s="4"/>
      <c r="Q23" s="4"/>
      <c r="R23" s="10"/>
      <c r="S23" s="10"/>
      <c r="T23" s="10"/>
      <c r="U23" s="10"/>
      <c r="V23" s="10"/>
      <c r="W23" s="10"/>
      <c r="X23" s="10"/>
      <c r="Y23" s="10"/>
      <c r="Z23" s="10"/>
      <c r="AA23" s="10"/>
      <c r="AB23" s="10"/>
      <c r="AC23" s="10"/>
    </row>
    <row r="24" spans="1:29" x14ac:dyDescent="0.25">
      <c r="A24" s="7" t="str">
        <f t="shared" si="0"/>
        <v>EA23</v>
      </c>
      <c r="B24" s="35"/>
      <c r="C24" s="35"/>
      <c r="D24" s="7" t="s">
        <v>504</v>
      </c>
      <c r="E24" s="8" t="s">
        <v>505</v>
      </c>
      <c r="F24" s="9" t="s">
        <v>506</v>
      </c>
      <c r="G24" s="7" t="s">
        <v>503</v>
      </c>
      <c r="H24" s="7" t="s">
        <v>241</v>
      </c>
      <c r="I24" s="7" t="s">
        <v>241</v>
      </c>
      <c r="J24" s="7" t="s">
        <v>241</v>
      </c>
      <c r="K24" s="7" t="s">
        <v>503</v>
      </c>
      <c r="L24" s="9" t="s">
        <v>42</v>
      </c>
      <c r="M24" s="10"/>
      <c r="N24" s="10"/>
      <c r="O24" s="10"/>
      <c r="P24" s="4"/>
      <c r="Q24" s="4"/>
      <c r="R24" s="10"/>
      <c r="S24" s="10"/>
      <c r="T24" s="10"/>
      <c r="U24" s="10"/>
      <c r="V24" s="10"/>
      <c r="W24" s="10"/>
      <c r="X24" s="10"/>
      <c r="Y24" s="10"/>
      <c r="Z24" s="10"/>
      <c r="AA24" s="10"/>
      <c r="AB24" s="10"/>
      <c r="AC24" s="10"/>
    </row>
    <row r="25" spans="1:29" x14ac:dyDescent="0.25">
      <c r="A25" s="7" t="str">
        <f t="shared" si="0"/>
        <v>EA24</v>
      </c>
      <c r="B25" s="35"/>
      <c r="C25" s="35"/>
      <c r="D25" s="7" t="s">
        <v>507</v>
      </c>
      <c r="E25" s="8" t="s">
        <v>508</v>
      </c>
      <c r="F25" s="9" t="s">
        <v>509</v>
      </c>
      <c r="G25" s="7" t="s">
        <v>441</v>
      </c>
      <c r="H25" s="7" t="s">
        <v>241</v>
      </c>
      <c r="I25" s="7" t="s">
        <v>241</v>
      </c>
      <c r="J25" s="7" t="s">
        <v>241</v>
      </c>
      <c r="K25" s="7" t="s">
        <v>441</v>
      </c>
      <c r="L25" s="9" t="s">
        <v>42</v>
      </c>
      <c r="M25" s="10"/>
      <c r="N25" s="10"/>
      <c r="O25" s="10"/>
      <c r="P25" s="4"/>
      <c r="Q25" s="4"/>
      <c r="R25" s="10"/>
      <c r="S25" s="10"/>
      <c r="T25" s="10"/>
      <c r="U25" s="10"/>
      <c r="V25" s="10"/>
      <c r="W25" s="10"/>
      <c r="X25" s="10"/>
      <c r="Y25" s="10"/>
      <c r="Z25" s="10"/>
      <c r="AA25" s="10"/>
      <c r="AB25" s="10"/>
      <c r="AC25" s="10"/>
    </row>
    <row r="26" spans="1:29" x14ac:dyDescent="0.25">
      <c r="A26" s="7" t="str">
        <f t="shared" si="0"/>
        <v>EA25</v>
      </c>
      <c r="B26" s="35"/>
      <c r="C26" s="35"/>
      <c r="D26" s="7" t="s">
        <v>510</v>
      </c>
      <c r="E26" s="8" t="s">
        <v>511</v>
      </c>
      <c r="F26" s="9" t="s">
        <v>512</v>
      </c>
      <c r="G26" s="7" t="s">
        <v>513</v>
      </c>
      <c r="H26" s="7" t="s">
        <v>241</v>
      </c>
      <c r="I26" s="7" t="s">
        <v>241</v>
      </c>
      <c r="J26" s="7" t="s">
        <v>241</v>
      </c>
      <c r="K26" s="7" t="s">
        <v>513</v>
      </c>
      <c r="L26" s="9" t="s">
        <v>42</v>
      </c>
      <c r="M26" s="10"/>
      <c r="N26" s="10"/>
      <c r="O26" s="10"/>
      <c r="P26" s="4"/>
      <c r="Q26" s="4"/>
      <c r="R26" s="10"/>
      <c r="S26" s="10"/>
      <c r="T26" s="10"/>
      <c r="U26" s="10"/>
      <c r="V26" s="10"/>
      <c r="W26" s="10"/>
      <c r="X26" s="10"/>
      <c r="Y26" s="10"/>
      <c r="Z26" s="10"/>
      <c r="AA26" s="10"/>
      <c r="AB26" s="10"/>
      <c r="AC26" s="10"/>
    </row>
    <row r="27" spans="1:29" x14ac:dyDescent="0.25">
      <c r="A27" s="7" t="str">
        <f t="shared" si="0"/>
        <v>EA26</v>
      </c>
      <c r="B27" s="36"/>
      <c r="C27" s="35"/>
      <c r="D27" s="7" t="s">
        <v>514</v>
      </c>
      <c r="E27" s="8" t="s">
        <v>515</v>
      </c>
      <c r="F27" s="9" t="s">
        <v>516</v>
      </c>
      <c r="G27" s="7" t="s">
        <v>298</v>
      </c>
      <c r="H27" s="7" t="s">
        <v>241</v>
      </c>
      <c r="I27" s="7" t="s">
        <v>241</v>
      </c>
      <c r="J27" s="7" t="s">
        <v>241</v>
      </c>
      <c r="K27" s="7" t="s">
        <v>298</v>
      </c>
      <c r="L27" s="9" t="s">
        <v>42</v>
      </c>
      <c r="M27" s="10"/>
      <c r="N27" s="10"/>
      <c r="O27" s="10"/>
      <c r="P27" s="4"/>
      <c r="Q27" s="4"/>
      <c r="R27" s="10"/>
      <c r="S27" s="10"/>
      <c r="T27" s="10"/>
      <c r="U27" s="10"/>
      <c r="V27" s="10"/>
      <c r="W27" s="10"/>
      <c r="X27" s="10"/>
      <c r="Y27" s="10"/>
      <c r="Z27" s="10"/>
      <c r="AA27" s="10"/>
      <c r="AB27" s="10"/>
      <c r="AC27" s="10"/>
    </row>
    <row r="28" spans="1:29" x14ac:dyDescent="0.25">
      <c r="A28" s="7" t="str">
        <f t="shared" si="0"/>
        <v>EA27</v>
      </c>
      <c r="B28" s="7" t="s">
        <v>260</v>
      </c>
      <c r="C28" s="36"/>
      <c r="D28" s="7" t="s">
        <v>261</v>
      </c>
      <c r="E28" s="8" t="s">
        <v>517</v>
      </c>
      <c r="F28" s="9" t="s">
        <v>518</v>
      </c>
      <c r="G28" s="7" t="s">
        <v>264</v>
      </c>
      <c r="H28" s="7" t="s">
        <v>241</v>
      </c>
      <c r="I28" s="7" t="s">
        <v>241</v>
      </c>
      <c r="J28" s="7" t="s">
        <v>241</v>
      </c>
      <c r="K28" s="7" t="s">
        <v>264</v>
      </c>
      <c r="L28" s="9" t="s">
        <v>42</v>
      </c>
      <c r="M28" s="10"/>
      <c r="N28" s="10"/>
      <c r="O28" s="10"/>
      <c r="P28" s="4"/>
      <c r="Q28" s="4"/>
      <c r="R28" s="10"/>
      <c r="S28" s="10"/>
      <c r="T28" s="10"/>
      <c r="U28" s="10"/>
      <c r="V28" s="10"/>
      <c r="W28" s="10"/>
      <c r="X28" s="10"/>
      <c r="Y28" s="10"/>
      <c r="Z28" s="10"/>
      <c r="AA28" s="10"/>
      <c r="AB28" s="10"/>
      <c r="AC28" s="10"/>
    </row>
    <row r="29" spans="1:29" x14ac:dyDescent="0.25">
      <c r="A29" s="10"/>
      <c r="B29" s="10"/>
      <c r="C29" s="10"/>
      <c r="D29" s="10"/>
      <c r="E29" s="10"/>
      <c r="F29" s="10"/>
      <c r="G29" s="10"/>
      <c r="H29" s="10"/>
      <c r="I29" s="10"/>
      <c r="J29" s="10"/>
      <c r="K29" s="10"/>
      <c r="L29" s="10"/>
      <c r="M29" s="10"/>
      <c r="N29" s="10"/>
      <c r="O29" s="10"/>
      <c r="P29" s="4"/>
      <c r="Q29" s="4"/>
      <c r="R29" s="10"/>
      <c r="S29" s="10"/>
      <c r="T29" s="10"/>
      <c r="U29" s="10"/>
      <c r="V29" s="10"/>
      <c r="W29" s="10"/>
      <c r="X29" s="10"/>
      <c r="Y29" s="10"/>
      <c r="Z29" s="10"/>
      <c r="AA29" s="10"/>
      <c r="AB29" s="10"/>
      <c r="AC29" s="10"/>
    </row>
    <row r="30" spans="1:29"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1:29"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1:29"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1:29"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1:29"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spans="1:29"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spans="1:29"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spans="1:29"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29"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spans="1:29"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spans="1:29"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spans="1:29"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spans="1:29"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spans="1:29"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spans="1:29"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spans="1:29"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spans="1:29"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spans="1:29"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spans="1:29"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spans="1:29"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spans="1:29"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spans="1:29"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spans="1:29"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spans="1:29"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spans="1:29"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spans="1:29"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spans="1:29"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spans="1:29"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spans="1:29"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spans="1:29"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spans="1:29"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spans="1:29"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spans="1:29"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spans="1:29"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spans="1:29"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spans="1:29"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spans="1:29"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spans="1:29"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spans="1:29"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spans="1:29"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spans="1:29"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spans="1:29"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spans="1:29"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spans="1:29"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spans="1:29"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spans="1:29"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spans="1:29"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spans="1:29"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spans="1:29"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spans="1:29"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spans="1:29"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1:29"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spans="1:29"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1:29"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1:29"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1:29"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1:29"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1:29"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1:29"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1:29"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1:29"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1:29"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1:29"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1:29"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1:29"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1:29"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1:29"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1:29"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1:29"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1:29"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1:29"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1:29"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1:29"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1:29"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1:29"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1:29"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1:29"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1:29"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1:29"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1:29"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1:29"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1:29"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1:29"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1:29"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1:29"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1:29"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1:29"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1:29"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1:29"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1:29"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1:29"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1:29"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1:29"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1:29"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1:29"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1:29"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1:29"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1:29"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1:29"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1:29"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1:29"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1:29"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1:29"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1:29"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1:29"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1:29"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1:29"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1:29"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1:29"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1:29"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1:29"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1:29"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1:29"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1:29"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1:29"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1:29"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1:29"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1:29"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1:29"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1:29"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1:29"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1:29"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1:29"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1:29"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1:29"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1:29"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1:29"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1:29"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1:29"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1:29"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1:29"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1:29"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1:29"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1:29"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1:29"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1:29"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1:29"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1:29"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1:29"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1:29"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1:29"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1:29"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1:29"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1:29"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1:29"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1:29"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1:29"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1:29"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1:29"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1:29"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1:29"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1:29"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1:29"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1:29"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1:29"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1:29"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1:29"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1:29"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1:29"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1:29"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1:29"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1:29"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1:29"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1:29"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1:29"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1:29"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1:29"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1:29"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1:29"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1:29"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1:29"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1:29"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1:29"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1:29"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1:29"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1:29"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1:29"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1:29"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1:29"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1:29"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1:29"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1:29"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1:29"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1:29"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1:29"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1:29"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1:29"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1:29"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1:29"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1:29"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1:29"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1:29"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1:29"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1:29"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1:29"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1:29"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1:29"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1:29"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1:29"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1:29"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1:29"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1:29"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1:29"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1:29"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1:29"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1:29"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1:29"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1:29"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1:29"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1:29"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1:29"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1:29"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1:29"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1:29"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1:29"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1:29"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1:29"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1:29"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1:29"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1:29"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1:29"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1:29"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1:29"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1:29"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1:29"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1:29"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1:29"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1:29"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1:29"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1:29"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1:29"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1:29"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1:29"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1:29"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1:29"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1:29"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1:29"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1:29"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1:29"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1:29"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1:29"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1:29"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1:29"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1:29"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1:29"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1:29"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1:29"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1:29"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1:29"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1:29"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1:29"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1:29"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1:29"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1:29"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1:29"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1:29"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1:29"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1:29"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1:29"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1:29"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1:29"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1:29"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1:29"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1:29"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1:29"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1:29"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1:29"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1:29"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1:29"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1:29"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1:29"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1:29"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1:29"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1:29"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1:29"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1:29"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1:29"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1:29"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1:29"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1:29"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1:29"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1:29"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1:29"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1:29"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1:29"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1:29"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1:29"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1:29"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1:29"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1:29"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1:29"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1:29"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1:29"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1:29"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1:29"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1:29"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1:29"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1:29"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1:29"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1:29"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1:29"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1:29"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1:29"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1:29"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1:29"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1:29"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1:29"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1:29"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1:29"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1:29"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1:29"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1:29"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1:29"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1:29"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1:29"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1:29"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1:29"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1:29"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1:29"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1:29"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1:29"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1:29"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1:29"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1:29"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1:29"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1:29"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1:29"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1:29"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1:29"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1:29"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1:29"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1:29"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1:29"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1:29"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1:29"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1:29"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1:29"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1:29"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1:29"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1:29"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1:29"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1:29"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1:29"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1:29"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1:29"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1:29"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1:29"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1:29"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1:29"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1:29"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1:29"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1:29"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1:29"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1:29"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1:29"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1:29"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1:29"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1:29"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1:29"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1:29"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1:29"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1:29"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1:29"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1:29"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1:29"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1:29"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1:29"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1:29"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1:29"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1:29"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1:29"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1:29"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1:29"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1:29"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1:29"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1:29"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1:29"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1:29"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1:29"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1:29"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1:29"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1:29"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1:29"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1:29"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1:29"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1:29"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1:29"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1:29"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1:29"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1:29"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1:29"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1:29"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1:29"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1:29"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1:29"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1:29"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1:29"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1:29"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1:29"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1:29"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1:29"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1:29"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1:29"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1:29"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1:29"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1:29"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1:29"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1:29"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1:29"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1:29"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1:29"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1:29"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1:29"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1:29"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1:29"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1:29"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1:29"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1:29"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1:29"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1:29"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1:29"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1:29"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1:29"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1:29"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1:29"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1:29"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1:29"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1:29"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1:29"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1:29"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1:29"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1:29"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1:29"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1:29"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1:29"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1:29"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1:29"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1:29"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1:29"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1:29"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1:29"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1:29"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1:29"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1:29"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1:29"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1:29"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1:29"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1:29"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1:29"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1:29"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1:29"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1:29"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1:29"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1:29"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1:29"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1:29"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1:29"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1:29"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1:29"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1:29"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1:29"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1:29"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1:29"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1:29"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1:29"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1:29"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1:29"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1:29"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1:29"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1:29"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1:29"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1:29"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1:29"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1:29"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1:29"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1:29"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1:29"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1:29"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1:29"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1:29"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1:29"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1:29"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1:29"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1:29"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1:29"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1:29"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1:29"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1:29"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1:29"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1:29"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1:29"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1:29"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1:29"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1:29"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1:29"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1:29"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1:29"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1:29"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1:29"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1:29"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1:29"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1:29"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1:29"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1:29"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1:29"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1:29"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1:29"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1:29"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1:29"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1:29"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1:29"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1:29"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1:29"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1:29"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1:29"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1:29"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1:29"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1:29"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1:29"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1:29"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1:29"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1:29"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1:29"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1:29"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1:29"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1:29"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1:29"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1:29"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1:29"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1:29"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1:29"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1:29"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1:29"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1:29"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1:29"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1:29"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1:29"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1:29"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1:29"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1:29"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1:29"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1:29"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1:29"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1:29"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1:29"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1:29"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1:29"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1:29"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1:29"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1:29"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1:29"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1:29"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1:29"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1:29"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1:29"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1:29"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1:29"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1:29"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1:29"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1:29"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1:29"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1:29"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1:29"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1:29"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1:29"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1:29"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1:29"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1:29"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1:29"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1:29"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1:29"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1:29"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1:29"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1:29"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1:29"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1:29"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1:29"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1:29"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1:29"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1:29"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1:29"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1:29"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1:29"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1:29"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1:29"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1:29"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1:29"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1:29"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1:29"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1:29"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1:29"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1:29"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1:29"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1:29"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1:29"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1:29"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1:29"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1:29"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1:29"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1:29"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1:29"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1:29"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1:29"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1:29"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1:29"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1:29"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1:29"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1:29"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1:29"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1:29"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1:29"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1:29"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1:29"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1:29"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1:29"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1:29"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1:29"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1:29"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1:29"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1:29"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1:29"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1:29"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1:29"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1:29"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1:29"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1:29"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1:29"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1:29"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1:29"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1:29"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1:29"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1:29"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1:29"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1:29"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1:29"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1:29"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1:29"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1:29"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1:29"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1:29"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1:29"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1:29"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1:29"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1:29"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1:29"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1:29"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1:29"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1:29"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1:29"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1:29"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1:29"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1:29"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1:29"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1:29"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1:29"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1:29"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1:29"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1:29"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1:29"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1:29"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1:29"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1:29"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1:29"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1:29"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1:29"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1:29"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1:29"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1:29"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1:29"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1:29"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1:29"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1:29"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1:29"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1:29"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1:29"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1:29"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1:29"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1:29"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1:29"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1:29"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1:29"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1:29"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1:29"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1:29"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1:29"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1:29"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1:29"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1:29"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1:29"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1:29"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1:29"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1:29"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1:29"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1:29"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1:29"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1:29"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1:29"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1:29"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1:29"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1:29"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1:29"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1:29"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1:29"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1:29"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1:29"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1:29"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1:29"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1:29"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1:29"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1:29"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1:29"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1:29"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1:29"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1:29"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1:29"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1:29"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1:29"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1:29"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1:29"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1:29"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1:29"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1:29"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1:29"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1:29"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1:29"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1:29"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1:29"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1:29"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1:29"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1:29"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1:29"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1:29"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1:29"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1:29"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1:29"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1:29"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1:29"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1:29"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1:29"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1:29"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1:29"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1:29"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1:29"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1:29"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1:29"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1:29"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1:29"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1:29"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1:29"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1:29"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1:29"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1:29"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1:29"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1:29"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1:29"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1:29"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1:29"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1:29"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1:29"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1:29"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1:29"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1:29"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1:29"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1:29"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1:29"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1:29"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1:29"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1:29"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1:29"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1:29"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1:29"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1:29"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1:29"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1:29"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1:29"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1:29"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1:29"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1:29"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1:29"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1:29"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1:29"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1:29"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1:29"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1:29"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1:29"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1:29"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1:29"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1:29"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1:29"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1:29"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1:29"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1:29"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1:29"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1:29"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1:29"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1:29"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1:29"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1:29"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1:29"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1:29"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1:29"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1:29"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1:29"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1:29"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1:29"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1:29"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1:29"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1:29"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1:29"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1:29"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1:29"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1:29"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1:29"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1:29"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1:29"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1:29"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1:29"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1:29"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1:29"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1:29"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1:29"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1:29"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1:29"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1:29"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1:29"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1:29"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1:29"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1:29"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1:29"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1:29"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1:29"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1:29"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1:29"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1:29"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1:29"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1:29"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1:29"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1:29"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1:29"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1:29"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1:29"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1:29"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1:29"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1:29"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1:29"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1:29"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1:29"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1:29"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1:29"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1:29"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1:29"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1:29"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1:29"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1:29"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1:29"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1:29"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1:29"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1:29"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1:29"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1:29"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1:29"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1:29"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1:29"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1:29"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1:29"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1:29"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1:29"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1:29"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1:29"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1:29"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1:29"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1:29"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1:29"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1:29"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1:29"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mergeCells count="7">
    <mergeCell ref="B2:B6"/>
    <mergeCell ref="C2:C28"/>
    <mergeCell ref="B7:B9"/>
    <mergeCell ref="B10:B14"/>
    <mergeCell ref="B15:B16"/>
    <mergeCell ref="B17:B22"/>
    <mergeCell ref="B23:B27"/>
  </mergeCells>
  <dataValidations count="1">
    <dataValidation type="list" allowBlank="1" showErrorMessage="1" sqref="L2:L28" xr:uid="{00000000-0002-0000-0400-000000000000}">
      <formula1>"Readt to Test,Pass,Fail,Block / Skip"</formula1>
    </dataValidation>
  </dataValidations>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 ref="E18" r:id="rId17" xr:uid="{00000000-0004-0000-0400-000010000000}"/>
    <hyperlink ref="E19" r:id="rId18" xr:uid="{00000000-0004-0000-0400-000011000000}"/>
    <hyperlink ref="E20" r:id="rId19" xr:uid="{00000000-0004-0000-0400-000012000000}"/>
    <hyperlink ref="E21" r:id="rId20" xr:uid="{00000000-0004-0000-0400-000013000000}"/>
    <hyperlink ref="E22" r:id="rId21" xr:uid="{00000000-0004-0000-0400-000014000000}"/>
    <hyperlink ref="E23" r:id="rId22" xr:uid="{00000000-0004-0000-0400-000015000000}"/>
    <hyperlink ref="E24" r:id="rId23" xr:uid="{00000000-0004-0000-0400-000016000000}"/>
    <hyperlink ref="E25" r:id="rId24" xr:uid="{00000000-0004-0000-0400-000017000000}"/>
    <hyperlink ref="E26" r:id="rId25" xr:uid="{00000000-0004-0000-0400-000018000000}"/>
    <hyperlink ref="E27" r:id="rId26" xr:uid="{00000000-0004-0000-0400-000019000000}"/>
    <hyperlink ref="E28" r:id="rId27" xr:uid="{00000000-0004-0000-0400-00001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tabSelected="1"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9"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c r="AA1" s="6"/>
      <c r="AB1" s="6"/>
      <c r="AC1" s="6"/>
    </row>
    <row r="2" spans="1:29" x14ac:dyDescent="0.25">
      <c r="A2" s="7" t="str">
        <f t="shared" ref="A2:A10" si="0">"DA"&amp;TEXT(ROW()-1,"00")</f>
        <v>DA01</v>
      </c>
      <c r="B2" s="34" t="s">
        <v>446</v>
      </c>
      <c r="C2" s="34" t="s">
        <v>36</v>
      </c>
      <c r="D2" s="7" t="s">
        <v>447</v>
      </c>
      <c r="E2" s="8" t="s">
        <v>519</v>
      </c>
      <c r="F2" s="9" t="s">
        <v>449</v>
      </c>
      <c r="G2" s="7" t="s">
        <v>450</v>
      </c>
      <c r="H2" s="7" t="s">
        <v>241</v>
      </c>
      <c r="I2" s="7" t="s">
        <v>450</v>
      </c>
      <c r="J2" s="7"/>
      <c r="K2" s="7"/>
      <c r="L2" s="9" t="s">
        <v>42</v>
      </c>
      <c r="M2" s="10"/>
      <c r="N2" s="10"/>
      <c r="O2" s="10"/>
      <c r="P2" s="10"/>
      <c r="Q2" s="11"/>
      <c r="R2" s="11"/>
      <c r="S2" s="10"/>
      <c r="T2" s="10"/>
      <c r="U2" s="10"/>
      <c r="V2" s="10"/>
      <c r="W2" s="10"/>
      <c r="X2" s="10"/>
      <c r="Y2" s="10"/>
      <c r="Z2" s="10"/>
      <c r="AA2" s="10"/>
      <c r="AB2" s="10"/>
      <c r="AC2" s="10"/>
    </row>
    <row r="3" spans="1:29" x14ac:dyDescent="0.25">
      <c r="A3" s="7" t="str">
        <f t="shared" si="0"/>
        <v>DA02</v>
      </c>
      <c r="B3" s="35"/>
      <c r="C3" s="35"/>
      <c r="D3" s="7" t="s">
        <v>125</v>
      </c>
      <c r="E3" s="8" t="s">
        <v>520</v>
      </c>
      <c r="F3" s="9" t="s">
        <v>452</v>
      </c>
      <c r="G3" s="7" t="s">
        <v>128</v>
      </c>
      <c r="H3" s="7" t="s">
        <v>241</v>
      </c>
      <c r="I3" s="7" t="s">
        <v>128</v>
      </c>
      <c r="J3" s="7"/>
      <c r="K3" s="7"/>
      <c r="L3" s="9" t="s">
        <v>42</v>
      </c>
      <c r="M3" s="10"/>
      <c r="N3" s="10"/>
      <c r="O3" s="10"/>
      <c r="P3" s="10"/>
      <c r="Q3" s="4"/>
      <c r="R3" s="4"/>
      <c r="S3" s="10"/>
      <c r="T3" s="10"/>
      <c r="U3" s="10"/>
      <c r="V3" s="10"/>
      <c r="W3" s="10"/>
      <c r="X3" s="10"/>
      <c r="Y3" s="10"/>
      <c r="Z3" s="10"/>
      <c r="AA3" s="10"/>
      <c r="AB3" s="10"/>
      <c r="AC3" s="10"/>
    </row>
    <row r="4" spans="1:29" x14ac:dyDescent="0.25">
      <c r="A4" s="7" t="str">
        <f t="shared" si="0"/>
        <v>DA03</v>
      </c>
      <c r="B4" s="35"/>
      <c r="C4" s="35"/>
      <c r="D4" s="7" t="s">
        <v>48</v>
      </c>
      <c r="E4" s="8" t="s">
        <v>521</v>
      </c>
      <c r="F4" s="9" t="s">
        <v>454</v>
      </c>
      <c r="G4" s="7" t="s">
        <v>51</v>
      </c>
      <c r="H4" s="7" t="s">
        <v>241</v>
      </c>
      <c r="I4" s="7" t="s">
        <v>51</v>
      </c>
      <c r="J4" s="7"/>
      <c r="K4" s="7"/>
      <c r="L4" s="9" t="s">
        <v>42</v>
      </c>
      <c r="M4" s="10"/>
      <c r="N4" s="10"/>
      <c r="O4" s="10"/>
      <c r="P4" s="10"/>
      <c r="Q4" s="4"/>
      <c r="R4" s="4"/>
      <c r="S4" s="10"/>
      <c r="T4" s="10"/>
      <c r="U4" s="10"/>
      <c r="V4" s="10"/>
      <c r="W4" s="10"/>
      <c r="X4" s="10"/>
      <c r="Y4" s="10"/>
      <c r="Z4" s="10"/>
      <c r="AA4" s="10"/>
      <c r="AB4" s="10"/>
      <c r="AC4" s="10"/>
    </row>
    <row r="5" spans="1:29" x14ac:dyDescent="0.25">
      <c r="A5" s="7" t="str">
        <f t="shared" si="0"/>
        <v>DA04</v>
      </c>
      <c r="B5" s="35"/>
      <c r="C5" s="35"/>
      <c r="D5" s="7" t="s">
        <v>455</v>
      </c>
      <c r="E5" s="8" t="s">
        <v>522</v>
      </c>
      <c r="F5" s="9" t="s">
        <v>457</v>
      </c>
      <c r="G5" s="7" t="s">
        <v>458</v>
      </c>
      <c r="H5" s="7" t="s">
        <v>241</v>
      </c>
      <c r="I5" s="7" t="s">
        <v>458</v>
      </c>
      <c r="J5" s="7"/>
      <c r="K5" s="7"/>
      <c r="L5" s="9" t="s">
        <v>42</v>
      </c>
      <c r="M5" s="10"/>
      <c r="N5" s="10"/>
      <c r="O5" s="10"/>
      <c r="P5" s="10"/>
      <c r="Q5" s="4"/>
      <c r="R5" s="4"/>
      <c r="S5" s="10"/>
      <c r="T5" s="10"/>
      <c r="U5" s="10"/>
      <c r="V5" s="10"/>
      <c r="W5" s="10"/>
      <c r="X5" s="10"/>
      <c r="Y5" s="10"/>
      <c r="Z5" s="10"/>
      <c r="AA5" s="10"/>
      <c r="AB5" s="10"/>
      <c r="AC5" s="10"/>
    </row>
    <row r="6" spans="1:29" x14ac:dyDescent="0.25">
      <c r="A6" s="7" t="str">
        <f t="shared" si="0"/>
        <v>DA05</v>
      </c>
      <c r="B6" s="36"/>
      <c r="C6" s="35"/>
      <c r="D6" s="7" t="s">
        <v>58</v>
      </c>
      <c r="E6" s="8" t="s">
        <v>523</v>
      </c>
      <c r="F6" s="9" t="s">
        <v>460</v>
      </c>
      <c r="G6" s="7" t="s">
        <v>524</v>
      </c>
      <c r="H6" s="7" t="s">
        <v>241</v>
      </c>
      <c r="I6" s="7" t="s">
        <v>450</v>
      </c>
      <c r="J6" s="7" t="s">
        <v>450</v>
      </c>
      <c r="K6" s="7" t="s">
        <v>524</v>
      </c>
      <c r="L6" s="9" t="s">
        <v>42</v>
      </c>
      <c r="M6" s="10"/>
      <c r="N6" s="10"/>
      <c r="O6" s="10"/>
      <c r="P6" s="10"/>
      <c r="Q6" s="4"/>
      <c r="R6" s="4"/>
      <c r="S6" s="10"/>
      <c r="T6" s="10"/>
      <c r="U6" s="10"/>
      <c r="V6" s="10"/>
      <c r="W6" s="10"/>
      <c r="X6" s="10"/>
      <c r="Y6" s="10"/>
      <c r="Z6" s="10"/>
      <c r="AA6" s="10"/>
      <c r="AB6" s="10"/>
      <c r="AC6" s="10"/>
    </row>
    <row r="7" spans="1:29" x14ac:dyDescent="0.25">
      <c r="A7" s="7" t="str">
        <f t="shared" si="0"/>
        <v>DA06</v>
      </c>
      <c r="B7" s="34" t="s">
        <v>525</v>
      </c>
      <c r="C7" s="35"/>
      <c r="D7" s="7" t="s">
        <v>526</v>
      </c>
      <c r="E7" s="8" t="s">
        <v>527</v>
      </c>
      <c r="F7" s="9" t="s">
        <v>464</v>
      </c>
      <c r="G7" s="7" t="s">
        <v>528</v>
      </c>
      <c r="H7" s="7" t="s">
        <v>241</v>
      </c>
      <c r="I7" s="7" t="s">
        <v>529</v>
      </c>
      <c r="J7" s="7" t="s">
        <v>529</v>
      </c>
      <c r="K7" s="7" t="s">
        <v>528</v>
      </c>
      <c r="L7" s="9" t="s">
        <v>42</v>
      </c>
      <c r="M7" s="10"/>
      <c r="N7" s="10"/>
      <c r="O7" s="10"/>
      <c r="P7" s="10"/>
      <c r="Q7" s="4"/>
      <c r="R7" s="4"/>
      <c r="S7" s="10"/>
      <c r="T7" s="10"/>
      <c r="U7" s="10"/>
      <c r="V7" s="10"/>
      <c r="W7" s="10"/>
      <c r="X7" s="10"/>
      <c r="Y7" s="10"/>
      <c r="Z7" s="10"/>
      <c r="AA7" s="10"/>
      <c r="AB7" s="10"/>
      <c r="AC7" s="10"/>
    </row>
    <row r="8" spans="1:29" x14ac:dyDescent="0.25">
      <c r="A8" s="7" t="str">
        <f t="shared" si="0"/>
        <v>DA07</v>
      </c>
      <c r="B8" s="35"/>
      <c r="C8" s="35"/>
      <c r="D8" s="7" t="s">
        <v>530</v>
      </c>
      <c r="E8" s="8" t="s">
        <v>531</v>
      </c>
      <c r="F8" s="9" t="s">
        <v>468</v>
      </c>
      <c r="G8" s="7" t="s">
        <v>532</v>
      </c>
      <c r="H8" s="7" t="s">
        <v>241</v>
      </c>
      <c r="I8" s="7" t="s">
        <v>533</v>
      </c>
      <c r="J8" s="7"/>
      <c r="K8" s="7"/>
      <c r="L8" s="9" t="s">
        <v>42</v>
      </c>
      <c r="M8" s="10"/>
      <c r="N8" s="10"/>
      <c r="O8" s="10"/>
      <c r="P8" s="10"/>
      <c r="Q8" s="4"/>
      <c r="R8" s="4"/>
      <c r="S8" s="10"/>
      <c r="T8" s="10"/>
      <c r="U8" s="10"/>
      <c r="V8" s="10"/>
      <c r="W8" s="10"/>
      <c r="X8" s="10"/>
      <c r="Y8" s="10"/>
      <c r="Z8" s="10"/>
      <c r="AA8" s="10"/>
      <c r="AB8" s="10"/>
      <c r="AC8" s="10"/>
    </row>
    <row r="9" spans="1:29" x14ac:dyDescent="0.25">
      <c r="A9" s="7" t="str">
        <f t="shared" si="0"/>
        <v>DA08</v>
      </c>
      <c r="B9" s="36"/>
      <c r="C9" s="35"/>
      <c r="D9" s="7" t="s">
        <v>534</v>
      </c>
      <c r="E9" s="8" t="s">
        <v>535</v>
      </c>
      <c r="F9" s="9" t="s">
        <v>472</v>
      </c>
      <c r="G9" s="7" t="s">
        <v>533</v>
      </c>
      <c r="H9" s="7" t="s">
        <v>241</v>
      </c>
      <c r="I9" s="7" t="s">
        <v>533</v>
      </c>
      <c r="J9" s="7"/>
      <c r="K9" s="7"/>
      <c r="L9" s="9" t="s">
        <v>42</v>
      </c>
      <c r="M9" s="10"/>
      <c r="N9" s="10"/>
      <c r="O9" s="10"/>
      <c r="P9" s="10"/>
      <c r="Q9" s="4"/>
      <c r="R9" s="4"/>
      <c r="S9" s="10"/>
      <c r="T9" s="10"/>
      <c r="U9" s="10"/>
      <c r="V9" s="10"/>
      <c r="W9" s="10"/>
      <c r="X9" s="10"/>
      <c r="Y9" s="10"/>
      <c r="Z9" s="10"/>
      <c r="AA9" s="10"/>
      <c r="AB9" s="10"/>
      <c r="AC9" s="10"/>
    </row>
    <row r="10" spans="1:29" x14ac:dyDescent="0.25">
      <c r="A10" s="7" t="str">
        <f t="shared" si="0"/>
        <v>DA09</v>
      </c>
      <c r="B10" s="7" t="s">
        <v>260</v>
      </c>
      <c r="C10" s="36"/>
      <c r="D10" s="7" t="s">
        <v>261</v>
      </c>
      <c r="E10" s="8" t="s">
        <v>536</v>
      </c>
      <c r="F10" s="9" t="s">
        <v>449</v>
      </c>
      <c r="G10" s="7" t="s">
        <v>264</v>
      </c>
      <c r="H10" s="7" t="s">
        <v>241</v>
      </c>
      <c r="I10" s="7" t="s">
        <v>264</v>
      </c>
      <c r="J10" s="7"/>
      <c r="K10" s="7"/>
      <c r="L10" s="9" t="s">
        <v>42</v>
      </c>
      <c r="M10" s="10"/>
      <c r="N10" s="10"/>
      <c r="O10" s="10"/>
      <c r="P10" s="10"/>
      <c r="Q10" s="4"/>
      <c r="R10" s="4"/>
      <c r="S10" s="10"/>
      <c r="T10" s="10"/>
      <c r="U10" s="10"/>
      <c r="V10" s="10"/>
      <c r="W10" s="10"/>
      <c r="X10" s="10"/>
      <c r="Y10" s="10"/>
      <c r="Z10" s="10"/>
      <c r="AA10" s="10"/>
      <c r="AB10" s="10"/>
      <c r="AC10" s="10"/>
    </row>
    <row r="11" spans="1:29" x14ac:dyDescent="0.25">
      <c r="A11" s="10"/>
      <c r="B11" s="10"/>
      <c r="C11" s="10"/>
      <c r="D11" s="10"/>
      <c r="E11" s="10"/>
      <c r="F11" s="10"/>
      <c r="G11" s="10"/>
      <c r="H11" s="10"/>
      <c r="I11" s="10"/>
      <c r="J11" s="10"/>
      <c r="K11" s="10"/>
      <c r="L11" s="10"/>
      <c r="M11" s="10"/>
      <c r="N11" s="10"/>
      <c r="O11" s="10"/>
      <c r="P11" s="10"/>
      <c r="Q11" s="4"/>
      <c r="R11" s="4"/>
      <c r="S11" s="10"/>
      <c r="T11" s="10"/>
      <c r="U11" s="10"/>
      <c r="V11" s="10"/>
      <c r="W11" s="10"/>
      <c r="X11" s="10"/>
      <c r="Y11" s="10"/>
      <c r="Z11" s="10"/>
      <c r="AA11" s="10"/>
      <c r="AB11" s="10"/>
      <c r="AC11" s="10"/>
    </row>
    <row r="12" spans="1:29"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1:29"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1:29"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1:29"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1:29"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spans="1:29"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spans="1:29"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spans="1:29"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29"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spans="1:29"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spans="1:29"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spans="1:29"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spans="1:29"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spans="1:29"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spans="1:29"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spans="1:29"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spans="1:29"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spans="1:29"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spans="1:29"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spans="1:29"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spans="1:29"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spans="1:29"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spans="1:29"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spans="1:29"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spans="1:29"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spans="1:29"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spans="1:29"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spans="1:29"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spans="1:29"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spans="1:29"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spans="1:29"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spans="1:29"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spans="1:29"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spans="1:29"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spans="1:29"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spans="1:29"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spans="1:29"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spans="1:29"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spans="1:29"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spans="1:29"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spans="1:29"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spans="1:29"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spans="1:29"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spans="1:29"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spans="1:29"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spans="1:29"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spans="1:29"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spans="1:29"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spans="1:29"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spans="1:29"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spans="1:29"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1:29"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spans="1:29"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1:29"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1:29"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1:29"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1:29"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1:29"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1:29"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1:29"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1:29"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1:29"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1:29"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1:29"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1:29"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1:29"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1:29"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1:29"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1:29"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1:29"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1:29"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1:29"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1:29"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1:29"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1:29"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1:29"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1:29"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1:29"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1:29"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1:29"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1:29"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1:29"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1:29"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1:29"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1:29"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1:29"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1:29"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1:29"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1:29"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1:29"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1:29"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1:29"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1:29"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1:29"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1:29"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1:29"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1:29"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1:29"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1:29"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1:29"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1:29"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1:29"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1:29"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1:29"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1:29"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1:29"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1:29"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1:29"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1:29"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1:29"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1:29"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1:29"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1:29"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1:29"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1:29"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1:29"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1:29"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1:29"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1:29"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1:29"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1:29"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1:29"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1:29"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1:29"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1:29"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1:29"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1:29"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1:29"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1:29"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1:29"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1:29"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1:29"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1:29"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1:29"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1:29"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1:29"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1:29"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1:29"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1:29"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1:29"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1:29"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1:29"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1:29"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1:29"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1:29"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1:29"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1:29"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1:29"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1:29"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1:29"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1:29"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1:29"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1:29"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1:29"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1:29"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1:29"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1:29"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1:29"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1:29"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1:29"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1:29"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1:29"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1:29"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1:29"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1:29"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1:29"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1:29"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1:29"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1:29"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1:29"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1:29"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1:29"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1:29"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1:29"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1:29"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1:29"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1:29"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1:29"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1:29"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1:29"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1:29"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1:29"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1:29"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1:29"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1:29"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1:29"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1:29"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1:29"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1:29"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1:29"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1:29"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1:29"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1:29"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1:29"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1:29"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1:29"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1:29"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1:29"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1:29"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1:29"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1:29"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1:29"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1:29"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1:29"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1:29"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1:29"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1:29"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1:29"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1:29"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1:29"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1:29"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1:29"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1:29"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1:29"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1:29"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1:29"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1:29"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1:29"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1:29"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1:29"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1:29"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1:29"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1:29"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1:29"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1:29"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1:29"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1:29"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1:29"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1:29"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1:29"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1:29"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1:29"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1:29"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1:29"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1:29"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1:29"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1:29"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1:29"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1:29"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1:29"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1:29"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1:29"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1:29"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1:29"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1:29"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1:29"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1:29"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1:29"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1:29"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1:29"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1:29"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1:29"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1:29"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1:29"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1:29"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1:29"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1:29"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1:29"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1:29"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1:29"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1:29"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1:29"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1:29"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1:29"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1:29"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1:29"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1:29"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1:29"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1:29"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1:29"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1:29"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1:29"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1:29"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1:29"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1:29"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1:29"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1:29"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1:29"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1:29"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1:29"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1:29"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1:29"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1:29"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1:29"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1:29"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1:29"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1:29"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1:29"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1:29"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1:29"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1:29"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1:29"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1:29"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1:29"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1:29"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1:29"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1:29"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1:29"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1:29"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1:29"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1:29"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1:29"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1:29"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1:29"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1:29"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1:29"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1:29"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1:29"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1:29"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1:29"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1:29"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1:29"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1:29"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1:29"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1:29"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1:29"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1:29"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1:29"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1:29"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1:29"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1:29"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1:29"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1:29"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1:29"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1:29"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1:29"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1:29"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1:29"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1:29"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1:29"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1:29"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1:29"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1:29"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1:29"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1:29"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1:29"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1:29"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1:29"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1:29"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1:29"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1:29"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1:29"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1:29"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1:29"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1:29"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1:29"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1:29"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1:29"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1:29"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1:29"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1:29"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1:29"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1:29"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1:29"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1:29"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1:29"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1:29"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1:29"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1:29"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1:29"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1:29"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1:29"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1:29"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1:29"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1:29"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1:29"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1:29"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1:29"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1:29"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1:29"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1:29"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1:29"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1:29"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1:29"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1:29"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1:29"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1:29"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1:29"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1:29"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1:29"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1:29"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1:29"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1:29"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1:29"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1:29"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1:29"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1:29"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1:29"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1:29"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1:29"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1:29"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1:29"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1:29"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1:29"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1:29"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1:29"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1:29"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1:29"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1:29"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1:29"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1:29"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1:29"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1:29"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1:29"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1:29"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1:29"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1:29"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1:29"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1:29"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1:29"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1:29"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1:29"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1:29"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1:29"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1:29"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1:29"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1:29"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1:29"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1:29"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1:29"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1:29"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1:29"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1:29"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1:29"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1:29"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1:29"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1:29"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1:29"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1:29"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1:29"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1:29"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1:29"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1:29"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1:29"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1:29"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1:29"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1:29"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1:29"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1:29"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1:29"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1:29"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1:29"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1:29"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1:29"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1:29"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1:29"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1:29"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1:29"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1:29"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1:29"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1:29"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1:29"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1:29"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1:29"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1:29"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1:29"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1:29"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1:29"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1:29"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1:29"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1:29"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1:29"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1:29"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1:29"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1:29"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1:29"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1:29"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1:29"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1:29"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1:29"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1:29"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1:29"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1:29"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1:29"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1:29"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1:29"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1:29"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1:29"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1:29"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1:29"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1:29"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1:29"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1:29"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1:29"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1:29"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1:29"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1:29"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1:29"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1:29"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1:29"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1:29"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1:29"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1:29"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1:29"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1:29"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1:29"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1:29"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1:29"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1:29"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1:29"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1:29"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1:29"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1:29"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1:29"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1:29"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1:29"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1:29"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1:29"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1:29"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1:29"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1:29"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1:29"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1:29"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1:29"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1:29"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1:29"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1:29"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1:29"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1:29"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1:29"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1:29"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1:29"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1:29"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1:29"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1:29"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1:29"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1:29"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1:29"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1:29"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1:29"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1:29"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1:29"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1:29"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1:29"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1:29"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1:29"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1:29"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1:29"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1:29"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1:29"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1:29"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1:29"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1:29"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1:29"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1:29"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1:29"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1:29"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1:29"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1:29"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1:29"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1:29"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1:29"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1:29"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1:29"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1:29"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1:29"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1:29"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1:29"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1:29"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1:29"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1:29"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1:29"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1:29"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1:29"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1:29"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1:29"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1:29"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1:29"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1:29"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1:29"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1:29"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1:29"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1:29"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1:29"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1:29"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1:29"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1:29"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1:29"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1:29"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1:29"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1:29"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1:29"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1:29"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1:29"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1:29"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1:29"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1:29"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1:29"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1:29"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1:29"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1:29"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1:29"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1:29"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1:29"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1:29"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1:29"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1:29"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1:29"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1:29"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1:29"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1:29"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1:29"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1:29"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1:29"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1:29"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1:29"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1:29"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1:29"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1:29"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1:29"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1:29"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1:29"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1:29"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1:29"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1:29"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1:29"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1:29"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1:29"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1:29"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1:29"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1:29"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1:29"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1:29"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1:29"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1:29"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1:29"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1:29"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1:29"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1:29"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1:29"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1:29"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1:29"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1:29"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1:29"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1:29"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1:29"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1:29"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1:29"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1:29"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1:29"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1:29"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1:29"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1:29"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1:29"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1:29"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1:29"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1:29"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1:29"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1:29"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1:29"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1:29"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1:29"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1:29"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1:29"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1:29"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1:29"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1:29"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1:29"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1:29"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1:29"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1:29"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1:29"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1:29"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1:29"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1:29"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1:29"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1:29"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1:29"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1:29"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1:29"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1:29"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1:29"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1:29"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1:29"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1:29"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1:29"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1:29"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1:29"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1:29"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1:29"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1:29"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1:29"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1:29"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1:29"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1:29"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1:29"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1:29"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1:29"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1:29"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1:29"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1:29"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1:29"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1:29"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1:29"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1:29"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1:29"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1:29"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1:29"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1:29"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1:29"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1:29"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1:29"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1:29"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1:29"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1:29"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1:29"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1:29"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1:29"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1:29"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1:29"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1:29"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1:29"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1:29"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1:29"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1:29"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1:29"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1:29"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1:29"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1:29"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1:29"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1:29"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1:29"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1:29"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1:29"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1:29"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1:29"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1:29"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1:29"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1:29"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1:29"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1:29"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1:29"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1:29"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1:29"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1:29"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1:29"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1:29"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1:29"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1:29"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1:29"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1:29"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1:29"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1:29"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1:29"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1:29"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1:29"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1:29"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1:29"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1:29"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1:29"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1:29"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1:29"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1:29"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1:29"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1:29"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1:29"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1:29"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1:29"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1:29"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1:29"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1:29"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1:29"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1:29"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1:29"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1:29"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1:29"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1:29"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1:29"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1:29"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1:29"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1:29"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1:29"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1:29"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1:29"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1:29"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1:29"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1:29"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1:29"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1:29"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1:29"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1:29"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1:29"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1:29"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1:29"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1:29"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1:29"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1:29"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1:29"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1:29"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1:29"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1:29"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1:29"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1:29"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1:29"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1:29"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1:29"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1:29"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1:29"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1:29"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1:29"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1:29"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1:29"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1:29"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1:29"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1:29"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1:29"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1:29"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1:29"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1:29"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1:29"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1:29"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1:29"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1:29"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1:29"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1:29"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1:29"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1:29"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1:29"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1:29"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1:29"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1:29"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1:29"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1:29"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1:29"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1:29"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1:29"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1:29"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1:29"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1:29"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1:29"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1:29"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1:29"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1:29"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1:29"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1:29"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1:29"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1:29"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1:29"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1:29"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1:29"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1:29"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1:29"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1:29"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1:29"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1:29"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1:29"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1:29"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1:29"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1:29"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1:29"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1:29"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1:29"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1:29"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1:29"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1:29"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1:29"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1:29"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1:29"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1:29"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1:29"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1:29"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1:29"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1:29"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1:29"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1:29"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1:29"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1:29"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1:29"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1:29"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1:29"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1:29"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1:29"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1:29"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1:29"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1:29"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mergeCells count="3">
    <mergeCell ref="B2:B6"/>
    <mergeCell ref="C2:C10"/>
    <mergeCell ref="B7:B9"/>
  </mergeCells>
  <dataValidations count="1">
    <dataValidation type="list" allowBlank="1" showErrorMessage="1" sqref="L2:L10" xr:uid="{00000000-0002-0000-0500-000000000000}">
      <formula1>"Readt to Test,Pass,Fail,Block / Skip"</formula1>
    </dataValidation>
  </dataValidations>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9"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c r="AA1" s="6"/>
      <c r="AB1" s="6"/>
      <c r="AC1" s="6"/>
    </row>
    <row r="2" spans="1:29" x14ac:dyDescent="0.25">
      <c r="A2" s="7" t="str">
        <f t="shared" ref="A2:A11" si="0">"DC"&amp;TEXT(ROW()-1,"00")</f>
        <v>DC01</v>
      </c>
      <c r="B2" s="34" t="s">
        <v>269</v>
      </c>
      <c r="C2" s="34" t="s">
        <v>36</v>
      </c>
      <c r="D2" s="7" t="s">
        <v>271</v>
      </c>
      <c r="E2" s="8" t="s">
        <v>537</v>
      </c>
      <c r="F2" s="9" t="s">
        <v>273</v>
      </c>
      <c r="G2" s="7" t="s">
        <v>274</v>
      </c>
      <c r="H2" s="7" t="s">
        <v>241</v>
      </c>
      <c r="I2" s="7" t="s">
        <v>274</v>
      </c>
      <c r="J2" s="7"/>
      <c r="K2" s="7"/>
      <c r="L2" s="9" t="s">
        <v>42</v>
      </c>
      <c r="M2" s="10"/>
      <c r="N2" s="10"/>
      <c r="O2" s="10"/>
      <c r="P2" s="10"/>
      <c r="Q2" s="11"/>
      <c r="R2" s="11"/>
      <c r="S2" s="10"/>
      <c r="T2" s="10"/>
      <c r="U2" s="10"/>
      <c r="V2" s="10"/>
      <c r="W2" s="10"/>
      <c r="X2" s="10"/>
      <c r="Y2" s="10"/>
      <c r="Z2" s="10"/>
      <c r="AA2" s="10"/>
      <c r="AB2" s="10"/>
      <c r="AC2" s="10"/>
    </row>
    <row r="3" spans="1:29" x14ac:dyDescent="0.25">
      <c r="A3" s="7" t="str">
        <f t="shared" si="0"/>
        <v>DC02</v>
      </c>
      <c r="B3" s="35"/>
      <c r="C3" s="35"/>
      <c r="D3" s="7" t="s">
        <v>125</v>
      </c>
      <c r="E3" s="8" t="s">
        <v>538</v>
      </c>
      <c r="F3" s="9" t="s">
        <v>276</v>
      </c>
      <c r="G3" s="7" t="s">
        <v>128</v>
      </c>
      <c r="H3" s="7" t="s">
        <v>241</v>
      </c>
      <c r="I3" s="7" t="s">
        <v>129</v>
      </c>
      <c r="J3" s="7"/>
      <c r="K3" s="7"/>
      <c r="L3" s="9" t="s">
        <v>42</v>
      </c>
      <c r="M3" s="10"/>
      <c r="N3" s="10"/>
      <c r="O3" s="10"/>
      <c r="P3" s="10"/>
      <c r="Q3" s="4"/>
      <c r="R3" s="4"/>
      <c r="S3" s="10"/>
      <c r="T3" s="10"/>
      <c r="U3" s="10"/>
      <c r="V3" s="10"/>
      <c r="W3" s="10"/>
      <c r="X3" s="10"/>
      <c r="Y3" s="10"/>
      <c r="Z3" s="10"/>
      <c r="AA3" s="10"/>
      <c r="AB3" s="10"/>
      <c r="AC3" s="10"/>
    </row>
    <row r="4" spans="1:29" x14ac:dyDescent="0.25">
      <c r="A4" s="7" t="str">
        <f t="shared" si="0"/>
        <v>DC03</v>
      </c>
      <c r="B4" s="35"/>
      <c r="C4" s="35"/>
      <c r="D4" s="7" t="s">
        <v>48</v>
      </c>
      <c r="E4" s="8" t="s">
        <v>539</v>
      </c>
      <c r="F4" s="9" t="s">
        <v>278</v>
      </c>
      <c r="G4" s="7" t="s">
        <v>540</v>
      </c>
      <c r="H4" s="7" t="s">
        <v>241</v>
      </c>
      <c r="I4" s="7" t="s">
        <v>172</v>
      </c>
      <c r="J4" s="7"/>
      <c r="K4" s="7"/>
      <c r="L4" s="9" t="s">
        <v>42</v>
      </c>
      <c r="M4" s="10"/>
      <c r="N4" s="10"/>
      <c r="O4" s="10"/>
      <c r="P4" s="10"/>
      <c r="Q4" s="4"/>
      <c r="R4" s="4"/>
      <c r="S4" s="10"/>
      <c r="T4" s="10"/>
      <c r="U4" s="10"/>
      <c r="V4" s="10"/>
      <c r="W4" s="10"/>
      <c r="X4" s="10"/>
      <c r="Y4" s="10"/>
      <c r="Z4" s="10"/>
      <c r="AA4" s="10"/>
      <c r="AB4" s="10"/>
      <c r="AC4" s="10"/>
    </row>
    <row r="5" spans="1:29" x14ac:dyDescent="0.25">
      <c r="A5" s="7" t="str">
        <f t="shared" si="0"/>
        <v>DC04</v>
      </c>
      <c r="B5" s="35"/>
      <c r="C5" s="35"/>
      <c r="D5" s="7" t="s">
        <v>279</v>
      </c>
      <c r="E5" s="8" t="s">
        <v>541</v>
      </c>
      <c r="F5" s="9" t="s">
        <v>281</v>
      </c>
      <c r="G5" s="7" t="s">
        <v>542</v>
      </c>
      <c r="H5" s="7" t="s">
        <v>241</v>
      </c>
      <c r="I5" s="7" t="s">
        <v>543</v>
      </c>
      <c r="J5" s="7"/>
      <c r="K5" s="7"/>
      <c r="L5" s="9" t="s">
        <v>42</v>
      </c>
      <c r="M5" s="10"/>
      <c r="N5" s="10"/>
      <c r="O5" s="10"/>
      <c r="P5" s="10"/>
      <c r="Q5" s="4"/>
      <c r="R5" s="4"/>
      <c r="S5" s="10"/>
      <c r="T5" s="10"/>
      <c r="U5" s="10"/>
      <c r="V5" s="10"/>
      <c r="W5" s="10"/>
      <c r="X5" s="10"/>
      <c r="Y5" s="10"/>
      <c r="Z5" s="10"/>
      <c r="AA5" s="10"/>
      <c r="AB5" s="10"/>
      <c r="AC5" s="10"/>
    </row>
    <row r="6" spans="1:29" x14ac:dyDescent="0.25">
      <c r="A6" s="7" t="str">
        <f t="shared" si="0"/>
        <v>DC05</v>
      </c>
      <c r="B6" s="36"/>
      <c r="C6" s="35"/>
      <c r="D6" s="7" t="s">
        <v>58</v>
      </c>
      <c r="E6" s="8" t="s">
        <v>544</v>
      </c>
      <c r="F6" s="9" t="s">
        <v>284</v>
      </c>
      <c r="G6" s="7" t="s">
        <v>61</v>
      </c>
      <c r="H6" s="7" t="s">
        <v>241</v>
      </c>
      <c r="I6" s="7" t="s">
        <v>62</v>
      </c>
      <c r="J6" s="7"/>
      <c r="K6" s="7"/>
      <c r="L6" s="9" t="s">
        <v>42</v>
      </c>
      <c r="M6" s="10"/>
      <c r="N6" s="10"/>
      <c r="O6" s="10"/>
      <c r="P6" s="10"/>
      <c r="Q6" s="4"/>
      <c r="R6" s="4"/>
      <c r="S6" s="10"/>
      <c r="T6" s="10"/>
      <c r="U6" s="10"/>
      <c r="V6" s="10"/>
      <c r="W6" s="10"/>
      <c r="X6" s="10"/>
      <c r="Y6" s="10"/>
      <c r="Z6" s="10"/>
      <c r="AA6" s="10"/>
      <c r="AB6" s="10"/>
      <c r="AC6" s="10"/>
    </row>
    <row r="7" spans="1:29" x14ac:dyDescent="0.25">
      <c r="A7" s="7" t="str">
        <f t="shared" si="0"/>
        <v>DC06</v>
      </c>
      <c r="B7" s="34" t="s">
        <v>545</v>
      </c>
      <c r="C7" s="35"/>
      <c r="D7" s="7" t="s">
        <v>546</v>
      </c>
      <c r="E7" s="8" t="s">
        <v>547</v>
      </c>
      <c r="F7" s="9" t="s">
        <v>548</v>
      </c>
      <c r="G7" s="7" t="s">
        <v>549</v>
      </c>
      <c r="H7" s="7" t="s">
        <v>241</v>
      </c>
      <c r="I7" s="7" t="s">
        <v>550</v>
      </c>
      <c r="J7" s="7" t="s">
        <v>550</v>
      </c>
      <c r="K7" s="7" t="s">
        <v>549</v>
      </c>
      <c r="L7" s="9" t="s">
        <v>42</v>
      </c>
      <c r="M7" s="10"/>
      <c r="N7" s="10"/>
      <c r="O7" s="10"/>
      <c r="P7" s="10"/>
      <c r="Q7" s="4"/>
      <c r="R7" s="4"/>
      <c r="S7" s="10"/>
      <c r="T7" s="10"/>
      <c r="U7" s="10"/>
      <c r="V7" s="10"/>
      <c r="W7" s="10"/>
      <c r="X7" s="10"/>
      <c r="Y7" s="10"/>
      <c r="Z7" s="10"/>
      <c r="AA7" s="10"/>
      <c r="AB7" s="10"/>
      <c r="AC7" s="10"/>
    </row>
    <row r="8" spans="1:29" x14ac:dyDescent="0.25">
      <c r="A8" s="7" t="str">
        <f t="shared" si="0"/>
        <v>DC07</v>
      </c>
      <c r="B8" s="35"/>
      <c r="C8" s="35"/>
      <c r="D8" s="7" t="s">
        <v>551</v>
      </c>
      <c r="E8" s="8" t="s">
        <v>552</v>
      </c>
      <c r="F8" s="9" t="s">
        <v>553</v>
      </c>
      <c r="G8" s="7" t="s">
        <v>554</v>
      </c>
      <c r="H8" s="7" t="s">
        <v>241</v>
      </c>
      <c r="I8" s="7" t="s">
        <v>555</v>
      </c>
      <c r="J8" s="7"/>
      <c r="K8" s="7"/>
      <c r="L8" s="9" t="s">
        <v>42</v>
      </c>
      <c r="M8" s="10"/>
      <c r="N8" s="10"/>
      <c r="O8" s="10"/>
      <c r="P8" s="10"/>
      <c r="Q8" s="4"/>
      <c r="R8" s="4"/>
      <c r="S8" s="10"/>
      <c r="T8" s="10"/>
      <c r="U8" s="10"/>
      <c r="V8" s="10"/>
      <c r="W8" s="10"/>
      <c r="X8" s="10"/>
      <c r="Y8" s="10"/>
      <c r="Z8" s="10"/>
      <c r="AA8" s="10"/>
      <c r="AB8" s="10"/>
      <c r="AC8" s="10"/>
    </row>
    <row r="9" spans="1:29" x14ac:dyDescent="0.25">
      <c r="A9" s="7" t="str">
        <f t="shared" si="0"/>
        <v>DC08</v>
      </c>
      <c r="B9" s="35"/>
      <c r="C9" s="35"/>
      <c r="D9" s="7" t="s">
        <v>556</v>
      </c>
      <c r="E9" s="8" t="s">
        <v>557</v>
      </c>
      <c r="F9" s="9" t="s">
        <v>293</v>
      </c>
      <c r="G9" s="7" t="s">
        <v>532</v>
      </c>
      <c r="H9" s="7" t="s">
        <v>241</v>
      </c>
      <c r="I9" s="7" t="s">
        <v>532</v>
      </c>
      <c r="J9" s="7"/>
      <c r="K9" s="7"/>
      <c r="L9" s="9" t="s">
        <v>42</v>
      </c>
      <c r="M9" s="10"/>
      <c r="N9" s="10"/>
      <c r="O9" s="10"/>
      <c r="P9" s="10"/>
      <c r="Q9" s="4"/>
      <c r="R9" s="4"/>
      <c r="S9" s="10"/>
      <c r="T9" s="10"/>
      <c r="U9" s="10"/>
      <c r="V9" s="10"/>
      <c r="W9" s="10"/>
      <c r="X9" s="10"/>
      <c r="Y9" s="10"/>
      <c r="Z9" s="10"/>
      <c r="AA9" s="10"/>
      <c r="AB9" s="10"/>
      <c r="AC9" s="10"/>
    </row>
    <row r="10" spans="1:29" x14ac:dyDescent="0.25">
      <c r="A10" s="7" t="str">
        <f t="shared" si="0"/>
        <v>DC09</v>
      </c>
      <c r="B10" s="36"/>
      <c r="C10" s="35"/>
      <c r="D10" s="7" t="s">
        <v>558</v>
      </c>
      <c r="E10" s="8" t="s">
        <v>559</v>
      </c>
      <c r="F10" s="9" t="s">
        <v>297</v>
      </c>
      <c r="G10" s="7" t="s">
        <v>560</v>
      </c>
      <c r="H10" s="7" t="s">
        <v>241</v>
      </c>
      <c r="I10" s="7" t="s">
        <v>560</v>
      </c>
      <c r="J10" s="7"/>
      <c r="K10" s="7"/>
      <c r="L10" s="9" t="s">
        <v>42</v>
      </c>
      <c r="M10" s="10"/>
      <c r="N10" s="10"/>
      <c r="O10" s="10"/>
      <c r="P10" s="10"/>
      <c r="Q10" s="4"/>
      <c r="R10" s="4"/>
      <c r="S10" s="10"/>
      <c r="T10" s="10"/>
      <c r="U10" s="10"/>
      <c r="V10" s="10"/>
      <c r="W10" s="10"/>
      <c r="X10" s="10"/>
      <c r="Y10" s="10"/>
      <c r="Z10" s="10"/>
      <c r="AA10" s="10"/>
      <c r="AB10" s="10"/>
      <c r="AC10" s="10"/>
    </row>
    <row r="11" spans="1:29" x14ac:dyDescent="0.25">
      <c r="A11" s="7" t="str">
        <f t="shared" si="0"/>
        <v>DC10</v>
      </c>
      <c r="B11" s="7" t="s">
        <v>260</v>
      </c>
      <c r="C11" s="36"/>
      <c r="D11" s="7" t="s">
        <v>261</v>
      </c>
      <c r="E11" s="8" t="s">
        <v>561</v>
      </c>
      <c r="F11" s="9" t="s">
        <v>273</v>
      </c>
      <c r="G11" s="7" t="s">
        <v>264</v>
      </c>
      <c r="H11" s="7" t="s">
        <v>241</v>
      </c>
      <c r="I11" s="7" t="s">
        <v>264</v>
      </c>
      <c r="J11" s="7"/>
      <c r="K11" s="7"/>
      <c r="L11" s="9" t="s">
        <v>42</v>
      </c>
      <c r="M11" s="10"/>
      <c r="N11" s="10"/>
      <c r="O11" s="10"/>
      <c r="P11" s="10"/>
      <c r="Q11" s="4"/>
      <c r="R11" s="4"/>
      <c r="S11" s="10"/>
      <c r="T11" s="10"/>
      <c r="U11" s="10"/>
      <c r="V11" s="10"/>
      <c r="W11" s="10"/>
      <c r="X11" s="10"/>
      <c r="Y11" s="10"/>
      <c r="Z11" s="10"/>
      <c r="AA11" s="10"/>
      <c r="AB11" s="10"/>
      <c r="AC11" s="10"/>
    </row>
    <row r="12" spans="1:29" x14ac:dyDescent="0.25">
      <c r="A12" s="10"/>
      <c r="B12" s="10"/>
      <c r="C12" s="10"/>
      <c r="D12" s="10"/>
      <c r="E12" s="10"/>
      <c r="F12" s="10"/>
      <c r="G12" s="10"/>
      <c r="H12" s="10"/>
      <c r="I12" s="10"/>
      <c r="J12" s="10"/>
      <c r="K12" s="10"/>
      <c r="L12" s="10"/>
      <c r="M12" s="10"/>
      <c r="N12" s="10"/>
      <c r="O12" s="10"/>
      <c r="P12" s="10"/>
      <c r="Q12" s="4"/>
      <c r="R12" s="4"/>
      <c r="S12" s="10"/>
      <c r="T12" s="10"/>
      <c r="U12" s="10"/>
      <c r="V12" s="10"/>
      <c r="W12" s="10"/>
      <c r="X12" s="10"/>
      <c r="Y12" s="10"/>
      <c r="Z12" s="10"/>
      <c r="AA12" s="10"/>
      <c r="AB12" s="10"/>
      <c r="AC12" s="10"/>
    </row>
    <row r="13" spans="1:29"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1:29"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1:29"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1:29"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1:29"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spans="1:29"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spans="1:29"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spans="1:29"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29"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spans="1:29"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spans="1:29"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spans="1:29"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spans="1:29"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spans="1:29"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spans="1:29"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spans="1:29"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spans="1:29"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spans="1:29"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spans="1:29"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spans="1:29"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spans="1:29"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spans="1:29"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spans="1:29"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spans="1:29"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spans="1:29"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spans="1:29"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spans="1:29"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spans="1:29"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spans="1:29"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spans="1:29"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spans="1:29"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spans="1:29"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spans="1:29"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spans="1:29"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spans="1:29"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spans="1:29"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spans="1:29"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spans="1:29"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spans="1:29"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spans="1:29"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spans="1:29"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spans="1:29"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spans="1:29"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spans="1:29"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spans="1:29"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spans="1:29"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spans="1:29"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spans="1:29"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spans="1:29"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spans="1:29"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spans="1:29"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1:29"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spans="1:29"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1:29"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1:29"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1:29"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1:29"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1:29"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1:29"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1:29"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1:29"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1:29"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1:29"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1:29"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1:29"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1:29"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1:29"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1:29"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1:29"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1:29"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1:29"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1:29"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1:29"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1:29"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1:29"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1:29"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1:29"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1:29"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1:29"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1:29"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1:29"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1:29"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1:29"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1:29"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1:29"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1:29"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1:29"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1:29"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1:29"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1:29"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1:29"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1:29"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1:29"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1:29"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1:29"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1:29"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1:29"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1:29"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1:29"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1:29"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1:29"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1:29"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1:29"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1:29"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1:29"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1:29"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1:29"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1:29"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1:29"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1:29"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1:29"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1:29"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1:29"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1:29"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1:29"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1:29"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1:29"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1:29"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1:29"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1:29"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1:29"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1:29"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1:29"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1:29"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1:29"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1:29"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1:29"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1:29"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1:29"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1:29"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1:29"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1:29"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1:29"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1:29"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1:29"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1:29"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1:29"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1:29"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1:29"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1:29"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1:29"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1:29"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1:29"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1:29"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1:29"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1:29"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1:29"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1:29"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1:29"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1:29"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1:29"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1:29"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1:29"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1:29"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1:29"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1:29"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1:29"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1:29"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1:29"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1:29"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1:29"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1:29"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1:29"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1:29"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1:29"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1:29"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1:29"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1:29"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1:29"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1:29"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1:29"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1:29"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1:29"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1:29"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1:29"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1:29"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1:29"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1:29"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1:29"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1:29"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1:29"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1:29"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1:29"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1:29"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1:29"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1:29"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1:29"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1:29"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1:29"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1:29"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1:29"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1:29"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1:29"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1:29"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1:29"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1:29"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1:29"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1:29"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1:29"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1:29"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1:29"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1:29"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1:29"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1:29"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1:29"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1:29"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1:29"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1:29"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1:29"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1:29"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1:29"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1:29"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1:29"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1:29"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1:29"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1:29"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1:29"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1:29"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1:29"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1:29"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1:29"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1:29"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1:29"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1:29"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1:29"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1:29"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1:29"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1:29"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1:29"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1:29"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1:29"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1:29"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1:29"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1:29"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1:29"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1:29"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1:29"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1:29"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1:29"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1:29"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1:29"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1:29"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1:29"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1:29"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1:29"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1:29"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1:29"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1:29"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1:29"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1:29"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1:29"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1:29"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1:29"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1:29"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1:29"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1:29"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1:29"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1:29"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1:29"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1:29"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1:29"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1:29"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1:29"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1:29"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1:29"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1:29"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1:29"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1:29"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1:29"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1:29"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1:29"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1:29"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1:29"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1:29"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1:29"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1:29"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1:29"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1:29"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1:29"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1:29"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1:29"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1:29"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1:29"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1:29"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1:29"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1:29"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1:29"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1:29"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1:29"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1:29"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1:29"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1:29"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1:29"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1:29"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1:29"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1:29"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1:29"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1:29"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1:29"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1:29"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1:29"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1:29"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1:29"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1:29"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1:29"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1:29"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1:29"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1:29"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1:29"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1:29"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1:29"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1:29"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1:29"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1:29"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1:29"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1:29"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1:29"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1:29"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1:29"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1:29"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1:29"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1:29"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1:29"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1:29"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1:29"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1:29"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1:29"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1:29"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1:29"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1:29"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1:29"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1:29"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1:29"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1:29"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1:29"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1:29"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1:29"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1:29"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1:29"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1:29"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1:29"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1:29"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1:29"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1:29"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1:29"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1:29"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1:29"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1:29"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1:29"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1:29"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1:29"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1:29"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1:29"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1:29"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1:29"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1:29"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1:29"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1:29"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1:29"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1:29"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1:29"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1:29"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1:29"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1:29"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1:29"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1:29"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1:29"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1:29"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1:29"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1:29"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1:29"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1:29"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1:29"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1:29"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1:29"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1:29"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1:29"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1:29"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1:29"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1:29"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1:29"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1:29"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1:29"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1:29"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1:29"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1:29"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1:29"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1:29"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1:29"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1:29"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1:29"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1:29"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1:29"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1:29"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1:29"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1:29"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1:29"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1:29"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1:29"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1:29"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1:29"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1:29"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1:29"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1:29"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1:29"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1:29"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1:29"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1:29"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1:29"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1:29"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1:29"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1:29"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1:29"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1:29"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1:29"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1:29"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1:29"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1:29"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1:29"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1:29"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1:29"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1:29"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1:29"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1:29"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1:29"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1:29"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1:29"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1:29"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1:29"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1:29"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1:29"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1:29"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1:29"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1:29"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1:29"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1:29"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1:29"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1:29"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1:29"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1:29"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1:29"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1:29"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1:29"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1:29"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1:29"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1:29"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1:29"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1:29"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1:29"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1:29"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1:29"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1:29"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1:29"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1:29"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1:29"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1:29"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1:29"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1:29"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1:29"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1:29"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1:29"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1:29"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1:29"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1:29"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1:29"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1:29"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1:29"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1:29"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1:29"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1:29"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1:29"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1:29"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1:29"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1:29"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1:29"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1:29"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1:29"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1:29"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1:29"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1:29"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1:29"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1:29"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1:29"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1:29"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1:29"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1:29"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1:29"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1:29"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1:29"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1:29"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1:29"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1:29"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1:29"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1:29"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1:29"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1:29"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1:29"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1:29"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1:29"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1:29"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1:29"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1:29"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1:29"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1:29"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1:29"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1:29"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1:29"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1:29"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1:29"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1:29"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1:29"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1:29"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1:29"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1:29"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1:29"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1:29"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1:29"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1:29"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1:29"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1:29"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1:29"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1:29"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1:29"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1:29"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1:29"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1:29"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1:29"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1:29"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1:29"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1:29"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1:29"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1:29"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1:29"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1:29"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1:29"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1:29"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1:29"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1:29"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1:29"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1:29"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1:29"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1:29"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1:29"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1:29"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1:29"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1:29"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1:29"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1:29"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1:29"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1:29"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1:29"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1:29"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1:29"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1:29"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1:29"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1:29"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1:29"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1:29"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1:29"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1:29"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1:29"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1:29"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1:29"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1:29"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1:29"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1:29"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1:29"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1:29"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1:29"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1:29"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1:29"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1:29"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1:29"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1:29"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1:29"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1:29"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1:29"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1:29"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1:29"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1:29"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1:29"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1:29"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1:29"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1:29"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1:29"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1:29"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1:29"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1:29"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1:29"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1:29"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1:29"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1:29"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1:29"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1:29"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1:29"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1:29"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1:29"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1:29"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1:29"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1:29"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1:29"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1:29"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1:29"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1:29"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1:29"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1:29"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1:29"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1:29"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1:29"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1:29"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1:29"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1:29"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1:29"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1:29"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1:29"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1:29"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1:29"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1:29"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1:29"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1:29"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1:29"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1:29"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1:29"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1:29"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1:29"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1:29"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1:29"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1:29"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1:29"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1:29"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1:29"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1:29"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1:29"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1:29"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1:29"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1:29"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1:29"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1:29"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1:29"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1:29"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1:29"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1:29"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1:29"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1:29"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1:29"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1:29"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1:29"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1:29"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1:29"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1:29"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1:29"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1:29"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1:29"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1:29"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1:29"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1:29"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1:29"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1:29"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1:29"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1:29"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1:29"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1:29"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1:29"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1:29"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1:29"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1:29"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1:29"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1:29"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1:29"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1:29"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1:29"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1:29"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1:29"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1:29"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1:29"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1:29"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1:29"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1:29"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1:29"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1:29"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1:29"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1:29"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1:29"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1:29"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1:29"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1:29"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1:29"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1:29"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1:29"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1:29"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1:29"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1:29"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1:29"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1:29"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1:29"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1:29"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1:29"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1:29"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1:29"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1:29"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1:29"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1:29"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1:29"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1:29"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1:29"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1:29"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1:29"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1:29"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1:29"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1:29"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1:29"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1:29"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1:29"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1:29"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1:29"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1:29"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1:29"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1:29"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1:29"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1:29"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1:29"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1:29"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1:29"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1:29"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1:29"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1:29"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1:29"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1:29"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1:29"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1:29"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1:29"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1:29"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1:29"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1:29"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1:29"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1:29"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1:29"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1:29"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1:29"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1:29"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1:29"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1:29"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1:29"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1:29"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1:29"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1:29"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1:29"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1:29"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1:29"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1:29"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1:29"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1:29"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1:29"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1:29"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1:29"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1:29"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1:29"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1:29"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1:29"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1:29"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1:29"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1:29"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1:29"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1:29"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1:29"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1:29"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1:29"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1:29"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1:29"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1:29"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1:29"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1:29"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1:29"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1:29"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1:29"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1:29"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1:29"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1:29"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1:29"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1:29"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1:29"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1:29"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1:29"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1:29"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1:29"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1:29"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1:29"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1:29"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1:29"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1:29"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1:29"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1:29"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1:29"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1:29"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1:29"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1:29"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1:29"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1:29"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1:29"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1:29"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1:29"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1:29"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1:29"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1:29"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1:29"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1:29"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1:29"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1:29"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1:29"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1:29"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1:29"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1:29"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1:29"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1:29"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1:29"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1:29"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1:29"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1:29"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1:29"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1:29"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1:29"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1:29"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1:29"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1:29"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1:29"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1:29"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1:29"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1:29"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1:29"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1:29"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1:29"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1:29"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1:29"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1:29"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1:29"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1:29"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1:29"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1:29"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1:29"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1:29"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1:29"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1:29"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1:29"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1:29"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1:29"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1:29"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1:29"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1:29"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1:29"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1:29"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1:29"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1:29"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1:29"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1:29"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1:29"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1:29"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1:29"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1:29"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1:29"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1:29"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1:29"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1:29"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1:29"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1:29"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1:29"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1:29"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1:29"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1:29"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1:29"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1:29"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1:29"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1:29"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1:29"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1:29"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1:29"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mergeCells count="3">
    <mergeCell ref="B2:B6"/>
    <mergeCell ref="C2:C11"/>
    <mergeCell ref="B7:B10"/>
  </mergeCells>
  <dataValidations count="1">
    <dataValidation type="list" allowBlank="1" showErrorMessage="1" sqref="L2:L11" xr:uid="{00000000-0002-0000-0600-000000000000}">
      <formula1>"Readt to Test,Pass,Fail,Block / Skip"</formula1>
    </dataValidation>
  </dataValidations>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6" x14ac:dyDescent="0.25">
      <c r="A1" s="5" t="s">
        <v>23</v>
      </c>
      <c r="B1" s="5" t="s">
        <v>24</v>
      </c>
      <c r="C1" s="5" t="s">
        <v>25</v>
      </c>
      <c r="D1" s="5" t="s">
        <v>26</v>
      </c>
      <c r="E1" s="5" t="s">
        <v>27</v>
      </c>
      <c r="F1" s="5" t="s">
        <v>28</v>
      </c>
      <c r="G1" s="5" t="s">
        <v>29</v>
      </c>
      <c r="H1" s="5" t="s">
        <v>30</v>
      </c>
      <c r="I1" s="5" t="s">
        <v>31</v>
      </c>
      <c r="J1" s="5" t="s">
        <v>32</v>
      </c>
      <c r="K1" s="5" t="s">
        <v>33</v>
      </c>
      <c r="L1" s="5" t="s">
        <v>34</v>
      </c>
      <c r="M1" s="14"/>
      <c r="N1" s="14"/>
      <c r="O1" s="14"/>
      <c r="P1" s="14"/>
      <c r="Q1" s="14"/>
      <c r="R1" s="14"/>
      <c r="S1" s="14"/>
      <c r="T1" s="14"/>
      <c r="U1" s="14"/>
      <c r="V1" s="14"/>
      <c r="W1" s="14"/>
      <c r="X1" s="14"/>
      <c r="Y1" s="14"/>
      <c r="Z1" s="14"/>
    </row>
    <row r="2" spans="1:26" x14ac:dyDescent="0.25">
      <c r="A2" s="9" t="str">
        <f t="shared" ref="A2:A9" si="0">"MS-M"&amp;TEXT(ROW()-1,"00")</f>
        <v>MS-M01</v>
      </c>
      <c r="B2" s="37" t="s">
        <v>562</v>
      </c>
      <c r="C2" s="37" t="s">
        <v>563</v>
      </c>
      <c r="D2" s="9" t="s">
        <v>447</v>
      </c>
      <c r="E2" s="15" t="s">
        <v>564</v>
      </c>
      <c r="F2" s="9" t="s">
        <v>565</v>
      </c>
      <c r="G2" s="9" t="s">
        <v>450</v>
      </c>
      <c r="H2" s="9"/>
      <c r="I2" s="9"/>
      <c r="J2" s="9"/>
      <c r="K2" s="9"/>
      <c r="L2" s="9" t="s">
        <v>42</v>
      </c>
      <c r="M2" s="10"/>
      <c r="N2" s="10"/>
      <c r="O2" s="10"/>
      <c r="P2" s="10"/>
      <c r="Q2" s="10"/>
      <c r="R2" s="10"/>
      <c r="S2" s="10"/>
      <c r="T2" s="10"/>
      <c r="U2" s="10"/>
      <c r="V2" s="10"/>
      <c r="W2" s="10"/>
      <c r="X2" s="10"/>
      <c r="Y2" s="10"/>
      <c r="Z2" s="10"/>
    </row>
    <row r="3" spans="1:26" x14ac:dyDescent="0.25">
      <c r="A3" s="9" t="str">
        <f t="shared" si="0"/>
        <v>MS-M02</v>
      </c>
      <c r="B3" s="35"/>
      <c r="C3" s="35"/>
      <c r="D3" s="9" t="s">
        <v>125</v>
      </c>
      <c r="E3" s="15" t="s">
        <v>566</v>
      </c>
      <c r="F3" s="9" t="s">
        <v>567</v>
      </c>
      <c r="G3" s="9" t="s">
        <v>128</v>
      </c>
      <c r="H3" s="9"/>
      <c r="I3" s="9"/>
      <c r="J3" s="9"/>
      <c r="K3" s="9"/>
      <c r="L3" s="9" t="s">
        <v>42</v>
      </c>
      <c r="M3" s="10"/>
      <c r="N3" s="10"/>
      <c r="O3" s="10"/>
      <c r="P3" s="10"/>
      <c r="Q3" s="10"/>
      <c r="R3" s="10"/>
      <c r="S3" s="10"/>
      <c r="T3" s="10"/>
      <c r="U3" s="10"/>
      <c r="V3" s="10"/>
      <c r="W3" s="10"/>
      <c r="X3" s="10"/>
      <c r="Y3" s="10"/>
      <c r="Z3" s="10"/>
    </row>
    <row r="4" spans="1:26" x14ac:dyDescent="0.25">
      <c r="A4" s="9" t="str">
        <f t="shared" si="0"/>
        <v>MS-M03</v>
      </c>
      <c r="B4" s="35"/>
      <c r="C4" s="35"/>
      <c r="D4" s="9" t="s">
        <v>48</v>
      </c>
      <c r="E4" s="15" t="s">
        <v>568</v>
      </c>
      <c r="F4" s="9" t="s">
        <v>569</v>
      </c>
      <c r="G4" s="9" t="s">
        <v>51</v>
      </c>
      <c r="H4" s="9"/>
      <c r="I4" s="9"/>
      <c r="J4" s="9"/>
      <c r="K4" s="9"/>
      <c r="L4" s="9" t="s">
        <v>42</v>
      </c>
      <c r="M4" s="10"/>
      <c r="N4" s="10"/>
      <c r="O4" s="10"/>
      <c r="P4" s="10"/>
      <c r="Q4" s="10"/>
      <c r="R4" s="10"/>
      <c r="S4" s="10"/>
      <c r="T4" s="10"/>
      <c r="U4" s="10"/>
      <c r="V4" s="10"/>
      <c r="W4" s="10"/>
      <c r="X4" s="10"/>
      <c r="Y4" s="10"/>
      <c r="Z4" s="10"/>
    </row>
    <row r="5" spans="1:26" x14ac:dyDescent="0.25">
      <c r="A5" s="9" t="str">
        <f t="shared" si="0"/>
        <v>MS-M04</v>
      </c>
      <c r="B5" s="35"/>
      <c r="C5" s="35"/>
      <c r="D5" s="9" t="s">
        <v>455</v>
      </c>
      <c r="E5" s="15" t="s">
        <v>570</v>
      </c>
      <c r="F5" s="9" t="s">
        <v>571</v>
      </c>
      <c r="G5" s="9" t="s">
        <v>572</v>
      </c>
      <c r="H5" s="9"/>
      <c r="I5" s="9"/>
      <c r="J5" s="9"/>
      <c r="K5" s="9"/>
      <c r="L5" s="9" t="s">
        <v>42</v>
      </c>
      <c r="M5" s="10"/>
      <c r="N5" s="10"/>
      <c r="O5" s="10"/>
      <c r="P5" s="10"/>
      <c r="Q5" s="10"/>
      <c r="R5" s="10"/>
      <c r="S5" s="10"/>
      <c r="T5" s="10"/>
      <c r="U5" s="10"/>
      <c r="V5" s="10"/>
      <c r="W5" s="10"/>
      <c r="X5" s="10"/>
      <c r="Y5" s="10"/>
      <c r="Z5" s="10"/>
    </row>
    <row r="6" spans="1:26" x14ac:dyDescent="0.25">
      <c r="A6" s="9" t="str">
        <f t="shared" si="0"/>
        <v>MS-M05</v>
      </c>
      <c r="B6" s="36"/>
      <c r="C6" s="35"/>
      <c r="D6" s="9" t="s">
        <v>58</v>
      </c>
      <c r="E6" s="15" t="s">
        <v>573</v>
      </c>
      <c r="F6" s="9" t="s">
        <v>574</v>
      </c>
      <c r="G6" s="9" t="s">
        <v>575</v>
      </c>
      <c r="H6" s="9" t="s">
        <v>576</v>
      </c>
      <c r="I6" s="9" t="s">
        <v>576</v>
      </c>
      <c r="J6" s="9" t="s">
        <v>576</v>
      </c>
      <c r="K6" s="9" t="s">
        <v>576</v>
      </c>
      <c r="L6" s="9" t="s">
        <v>577</v>
      </c>
      <c r="M6" s="10"/>
      <c r="N6" s="10"/>
      <c r="O6" s="10"/>
      <c r="P6" s="10"/>
      <c r="Q6" s="10"/>
      <c r="R6" s="10"/>
      <c r="S6" s="10"/>
      <c r="T6" s="10"/>
      <c r="U6" s="10"/>
      <c r="V6" s="10"/>
      <c r="W6" s="10"/>
      <c r="X6" s="10"/>
      <c r="Y6" s="10"/>
      <c r="Z6" s="10"/>
    </row>
    <row r="7" spans="1:26" x14ac:dyDescent="0.25">
      <c r="A7" s="9" t="str">
        <f t="shared" si="0"/>
        <v>MS-M06</v>
      </c>
      <c r="B7" s="9" t="s">
        <v>578</v>
      </c>
      <c r="C7" s="35"/>
      <c r="D7" s="9" t="s">
        <v>579</v>
      </c>
      <c r="E7" s="15" t="s">
        <v>580</v>
      </c>
      <c r="F7" s="9" t="s">
        <v>565</v>
      </c>
      <c r="G7" s="9" t="s">
        <v>581</v>
      </c>
      <c r="H7" s="9" t="s">
        <v>582</v>
      </c>
      <c r="I7" s="9" t="s">
        <v>583</v>
      </c>
      <c r="J7" s="9" t="s">
        <v>583</v>
      </c>
      <c r="K7" s="9" t="s">
        <v>583</v>
      </c>
      <c r="L7" s="9" t="s">
        <v>577</v>
      </c>
      <c r="M7" s="10"/>
      <c r="N7" s="10"/>
      <c r="O7" s="10"/>
      <c r="P7" s="10"/>
      <c r="Q7" s="10"/>
      <c r="R7" s="10"/>
      <c r="S7" s="10"/>
      <c r="T7" s="10"/>
      <c r="U7" s="10"/>
      <c r="V7" s="10"/>
      <c r="W7" s="10"/>
      <c r="X7" s="10"/>
      <c r="Y7" s="10"/>
      <c r="Z7" s="10"/>
    </row>
    <row r="8" spans="1:26" x14ac:dyDescent="0.25">
      <c r="A8" s="9" t="str">
        <f t="shared" si="0"/>
        <v>MS-M07</v>
      </c>
      <c r="B8" s="9" t="s">
        <v>584</v>
      </c>
      <c r="C8" s="35"/>
      <c r="D8" s="9" t="s">
        <v>585</v>
      </c>
      <c r="E8" s="15" t="s">
        <v>586</v>
      </c>
      <c r="F8" s="9" t="s">
        <v>587</v>
      </c>
      <c r="G8" s="9" t="s">
        <v>581</v>
      </c>
      <c r="H8" s="9" t="s">
        <v>582</v>
      </c>
      <c r="I8" s="9" t="s">
        <v>588</v>
      </c>
      <c r="J8" s="9"/>
      <c r="K8" s="9"/>
      <c r="L8" s="9" t="s">
        <v>42</v>
      </c>
      <c r="M8" s="10"/>
      <c r="N8" s="10"/>
      <c r="O8" s="10"/>
      <c r="P8" s="10"/>
      <c r="Q8" s="10"/>
      <c r="R8" s="10"/>
      <c r="S8" s="10"/>
      <c r="T8" s="10"/>
      <c r="U8" s="10"/>
      <c r="V8" s="10"/>
      <c r="W8" s="10"/>
      <c r="X8" s="10"/>
      <c r="Y8" s="10"/>
      <c r="Z8" s="10"/>
    </row>
    <row r="9" spans="1:26" x14ac:dyDescent="0.25">
      <c r="A9" s="9" t="str">
        <f t="shared" si="0"/>
        <v>MS-M08</v>
      </c>
      <c r="B9" s="9" t="s">
        <v>260</v>
      </c>
      <c r="C9" s="36"/>
      <c r="D9" s="9" t="s">
        <v>261</v>
      </c>
      <c r="E9" s="15" t="s">
        <v>589</v>
      </c>
      <c r="F9" s="9" t="s">
        <v>565</v>
      </c>
      <c r="G9" s="9" t="s">
        <v>590</v>
      </c>
      <c r="H9" s="9"/>
      <c r="I9" s="9"/>
      <c r="J9" s="9"/>
      <c r="K9" s="9"/>
      <c r="L9" s="9" t="s">
        <v>42</v>
      </c>
      <c r="M9" s="10"/>
      <c r="N9" s="10"/>
      <c r="O9" s="10"/>
      <c r="P9" s="10"/>
      <c r="Q9" s="10"/>
      <c r="R9" s="10"/>
      <c r="S9" s="10"/>
      <c r="T9" s="10"/>
      <c r="U9" s="10"/>
      <c r="V9" s="10"/>
      <c r="W9" s="10"/>
      <c r="X9" s="10"/>
      <c r="Y9" s="10"/>
      <c r="Z9" s="10"/>
    </row>
    <row r="10" spans="1:2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
    <mergeCell ref="B2:B6"/>
    <mergeCell ref="C2:C9"/>
  </mergeCells>
  <dataValidations count="1">
    <dataValidation type="list" allowBlank="1" showErrorMessage="1" sqref="L2:L9" xr:uid="{00000000-0002-0000-0700-000000000000}">
      <formula1>"Readt to Test,Pass,Fail,Block / Skip"</formula1>
    </dataValidation>
  </dataValidations>
  <hyperlinks>
    <hyperlink ref="E2" r:id="rId1" xr:uid="{00000000-0004-0000-0700-000000000000}"/>
    <hyperlink ref="E3" r:id="rId2" xr:uid="{00000000-0004-0000-0700-000001000000}"/>
    <hyperlink ref="E4" r:id="rId3" xr:uid="{00000000-0004-0000-0700-000002000000}"/>
    <hyperlink ref="E5" r:id="rId4" xr:uid="{00000000-0004-0000-0700-000003000000}"/>
    <hyperlink ref="E6" r:id="rId5" xr:uid="{00000000-0004-0000-0700-000004000000}"/>
    <hyperlink ref="E7" r:id="rId6" xr:uid="{00000000-0004-0000-0700-000005000000}"/>
    <hyperlink ref="E8" r:id="rId7" xr:uid="{00000000-0004-0000-0700-000006000000}"/>
    <hyperlink ref="E9" r:id="rId8" xr:uid="{00000000-0004-0000-0700-000007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C12" sqref="C12"/>
    </sheetView>
  </sheetViews>
  <sheetFormatPr defaultColWidth="12.6640625" defaultRowHeight="15.75" customHeight="1" x14ac:dyDescent="0.25"/>
  <cols>
    <col min="2" max="2" width="25.109375" customWidth="1"/>
    <col min="3" max="11" width="37.6640625" customWidth="1"/>
  </cols>
  <sheetData>
    <row r="1" spans="1:26" x14ac:dyDescent="0.25">
      <c r="A1" s="5" t="s">
        <v>23</v>
      </c>
      <c r="B1" s="5" t="s">
        <v>24</v>
      </c>
      <c r="C1" s="5" t="s">
        <v>25</v>
      </c>
      <c r="D1" s="5" t="s">
        <v>26</v>
      </c>
      <c r="E1" s="5" t="s">
        <v>27</v>
      </c>
      <c r="F1" s="5" t="s">
        <v>28</v>
      </c>
      <c r="G1" s="5" t="s">
        <v>29</v>
      </c>
      <c r="H1" s="5" t="s">
        <v>30</v>
      </c>
      <c r="I1" s="5" t="s">
        <v>31</v>
      </c>
      <c r="J1" s="5" t="s">
        <v>32</v>
      </c>
      <c r="K1" s="5" t="s">
        <v>33</v>
      </c>
      <c r="L1" s="5" t="s">
        <v>34</v>
      </c>
      <c r="M1" s="6"/>
      <c r="N1" s="6"/>
      <c r="O1" s="6"/>
      <c r="P1" s="6"/>
      <c r="Q1" s="6"/>
      <c r="R1" s="6"/>
      <c r="S1" s="6"/>
      <c r="T1" s="6"/>
      <c r="U1" s="6"/>
      <c r="V1" s="6"/>
      <c r="W1" s="6"/>
      <c r="X1" s="6"/>
      <c r="Y1" s="6"/>
      <c r="Z1" s="6"/>
    </row>
    <row r="2" spans="1:26" x14ac:dyDescent="0.25">
      <c r="A2" s="9" t="str">
        <f t="shared" ref="A2:A8" si="0">"MS-C"&amp;TEXT(ROW()-1,"00")</f>
        <v>MS-C01</v>
      </c>
      <c r="B2" s="37" t="s">
        <v>591</v>
      </c>
      <c r="C2" s="37" t="s">
        <v>592</v>
      </c>
      <c r="D2" s="9" t="s">
        <v>447</v>
      </c>
      <c r="E2" s="15" t="s">
        <v>593</v>
      </c>
      <c r="F2" s="9" t="s">
        <v>565</v>
      </c>
      <c r="G2" s="9" t="s">
        <v>450</v>
      </c>
      <c r="H2" s="16"/>
      <c r="I2" s="16"/>
      <c r="J2" s="16"/>
      <c r="K2" s="16"/>
      <c r="L2" s="9" t="s">
        <v>42</v>
      </c>
      <c r="M2" s="10"/>
      <c r="N2" s="10"/>
      <c r="O2" s="10"/>
      <c r="P2" s="10"/>
      <c r="Q2" s="10"/>
      <c r="R2" s="10"/>
      <c r="S2" s="10"/>
      <c r="T2" s="10"/>
      <c r="U2" s="10"/>
      <c r="V2" s="10"/>
      <c r="W2" s="10"/>
      <c r="X2" s="10"/>
      <c r="Y2" s="10"/>
      <c r="Z2" s="10"/>
    </row>
    <row r="3" spans="1:26" x14ac:dyDescent="0.25">
      <c r="A3" s="9" t="str">
        <f t="shared" si="0"/>
        <v>MS-C02</v>
      </c>
      <c r="B3" s="35"/>
      <c r="C3" s="35"/>
      <c r="D3" s="9" t="s">
        <v>125</v>
      </c>
      <c r="E3" s="15" t="s">
        <v>594</v>
      </c>
      <c r="F3" s="9" t="s">
        <v>567</v>
      </c>
      <c r="G3" s="9" t="s">
        <v>128</v>
      </c>
      <c r="H3" s="16"/>
      <c r="I3" s="16"/>
      <c r="J3" s="16"/>
      <c r="K3" s="16"/>
      <c r="L3" s="9" t="s">
        <v>42</v>
      </c>
      <c r="M3" s="10"/>
      <c r="N3" s="10"/>
      <c r="O3" s="10"/>
      <c r="P3" s="10"/>
      <c r="Q3" s="10"/>
      <c r="R3" s="10"/>
      <c r="S3" s="10"/>
      <c r="T3" s="10"/>
      <c r="U3" s="10"/>
      <c r="V3" s="10"/>
      <c r="W3" s="10"/>
      <c r="X3" s="10"/>
      <c r="Y3" s="10"/>
      <c r="Z3" s="10"/>
    </row>
    <row r="4" spans="1:26" x14ac:dyDescent="0.25">
      <c r="A4" s="9" t="str">
        <f t="shared" si="0"/>
        <v>MS-C03</v>
      </c>
      <c r="B4" s="35"/>
      <c r="C4" s="35"/>
      <c r="D4" s="9" t="s">
        <v>48</v>
      </c>
      <c r="E4" s="15" t="s">
        <v>595</v>
      </c>
      <c r="F4" s="9" t="s">
        <v>569</v>
      </c>
      <c r="G4" s="9" t="s">
        <v>51</v>
      </c>
      <c r="H4" s="16"/>
      <c r="I4" s="16"/>
      <c r="J4" s="16"/>
      <c r="K4" s="16"/>
      <c r="L4" s="9" t="s">
        <v>42</v>
      </c>
      <c r="M4" s="10"/>
      <c r="N4" s="10"/>
      <c r="O4" s="10"/>
      <c r="P4" s="10"/>
      <c r="Q4" s="10"/>
      <c r="R4" s="10"/>
      <c r="S4" s="10"/>
      <c r="T4" s="10"/>
      <c r="U4" s="10"/>
      <c r="V4" s="10"/>
      <c r="W4" s="10"/>
      <c r="X4" s="10"/>
      <c r="Y4" s="10"/>
      <c r="Z4" s="10"/>
    </row>
    <row r="5" spans="1:26" x14ac:dyDescent="0.25">
      <c r="A5" s="9" t="str">
        <f t="shared" si="0"/>
        <v>MS-C04</v>
      </c>
      <c r="B5" s="35"/>
      <c r="C5" s="35"/>
      <c r="D5" s="9" t="s">
        <v>455</v>
      </c>
      <c r="E5" s="15" t="s">
        <v>596</v>
      </c>
      <c r="F5" s="9" t="s">
        <v>571</v>
      </c>
      <c r="G5" s="9" t="s">
        <v>572</v>
      </c>
      <c r="H5" s="16"/>
      <c r="I5" s="16"/>
      <c r="J5" s="16"/>
      <c r="K5" s="16"/>
      <c r="L5" s="9" t="s">
        <v>42</v>
      </c>
      <c r="M5" s="10"/>
      <c r="N5" s="10"/>
      <c r="O5" s="10"/>
      <c r="P5" s="10"/>
      <c r="Q5" s="10"/>
      <c r="R5" s="10"/>
      <c r="S5" s="10"/>
      <c r="T5" s="10"/>
      <c r="U5" s="10"/>
      <c r="V5" s="10"/>
      <c r="W5" s="10"/>
      <c r="X5" s="10"/>
      <c r="Y5" s="10"/>
      <c r="Z5" s="10"/>
    </row>
    <row r="6" spans="1:26" x14ac:dyDescent="0.25">
      <c r="A6" s="9" t="str">
        <f t="shared" si="0"/>
        <v>MS-C05</v>
      </c>
      <c r="B6" s="36"/>
      <c r="C6" s="35"/>
      <c r="D6" s="9" t="s">
        <v>58</v>
      </c>
      <c r="E6" s="15" t="s">
        <v>597</v>
      </c>
      <c r="F6" s="9" t="s">
        <v>574</v>
      </c>
      <c r="G6" s="9" t="s">
        <v>575</v>
      </c>
      <c r="H6" s="9" t="s">
        <v>576</v>
      </c>
      <c r="I6" s="9" t="s">
        <v>576</v>
      </c>
      <c r="J6" s="9" t="s">
        <v>576</v>
      </c>
      <c r="K6" s="9" t="s">
        <v>576</v>
      </c>
      <c r="L6" s="9" t="s">
        <v>577</v>
      </c>
      <c r="M6" s="10"/>
      <c r="N6" s="10"/>
      <c r="O6" s="10"/>
      <c r="P6" s="10"/>
      <c r="Q6" s="10"/>
      <c r="R6" s="10"/>
      <c r="S6" s="10"/>
      <c r="T6" s="10"/>
      <c r="U6" s="10"/>
      <c r="V6" s="10"/>
      <c r="W6" s="10"/>
      <c r="X6" s="10"/>
      <c r="Y6" s="10"/>
      <c r="Z6" s="10"/>
    </row>
    <row r="7" spans="1:26" x14ac:dyDescent="0.25">
      <c r="A7" s="9" t="str">
        <f t="shared" si="0"/>
        <v>MS-C06</v>
      </c>
      <c r="B7" s="9" t="s">
        <v>598</v>
      </c>
      <c r="C7" s="35"/>
      <c r="D7" s="9" t="s">
        <v>599</v>
      </c>
      <c r="E7" s="15" t="s">
        <v>600</v>
      </c>
      <c r="F7" s="9" t="s">
        <v>587</v>
      </c>
      <c r="G7" s="9" t="s">
        <v>581</v>
      </c>
      <c r="H7" s="9" t="s">
        <v>582</v>
      </c>
      <c r="I7" s="9" t="s">
        <v>588</v>
      </c>
      <c r="J7" s="16"/>
      <c r="K7" s="16"/>
      <c r="L7" s="9" t="s">
        <v>42</v>
      </c>
      <c r="M7" s="10"/>
      <c r="N7" s="10"/>
      <c r="O7" s="10"/>
      <c r="P7" s="10"/>
      <c r="Q7" s="10"/>
      <c r="R7" s="10"/>
      <c r="S7" s="10"/>
      <c r="T7" s="10"/>
      <c r="U7" s="10"/>
      <c r="V7" s="10"/>
      <c r="W7" s="10"/>
      <c r="X7" s="10"/>
      <c r="Y7" s="10"/>
      <c r="Z7" s="10"/>
    </row>
    <row r="8" spans="1:26" x14ac:dyDescent="0.25">
      <c r="A8" s="9" t="str">
        <f t="shared" si="0"/>
        <v>MS-C07</v>
      </c>
      <c r="B8" s="9" t="s">
        <v>260</v>
      </c>
      <c r="C8" s="36"/>
      <c r="D8" s="9" t="s">
        <v>261</v>
      </c>
      <c r="E8" s="15" t="s">
        <v>601</v>
      </c>
      <c r="F8" s="9" t="s">
        <v>565</v>
      </c>
      <c r="G8" s="9" t="s">
        <v>590</v>
      </c>
      <c r="H8" s="16"/>
      <c r="I8" s="16"/>
      <c r="J8" s="16"/>
      <c r="K8" s="16"/>
      <c r="L8" s="9" t="s">
        <v>42</v>
      </c>
      <c r="M8" s="10"/>
      <c r="N8" s="10"/>
      <c r="O8" s="10"/>
      <c r="P8" s="10"/>
      <c r="Q8" s="10"/>
      <c r="R8" s="10"/>
      <c r="S8" s="10"/>
      <c r="T8" s="10"/>
      <c r="U8" s="10"/>
      <c r="V8" s="10"/>
      <c r="W8" s="10"/>
      <c r="X8" s="10"/>
      <c r="Y8" s="10"/>
      <c r="Z8" s="10"/>
    </row>
    <row r="9"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7"/>
    </row>
    <row r="10" spans="1:2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
    <mergeCell ref="B2:B6"/>
    <mergeCell ref="C2:C8"/>
  </mergeCells>
  <dataValidations count="1">
    <dataValidation type="list" allowBlank="1" showErrorMessage="1" sqref="L2:L8" xr:uid="{00000000-0002-0000-0800-000000000000}">
      <formula1>"Readt to Test,Pass,Fail,Block / Skip"</formula1>
    </dataValidation>
  </dataValidations>
  <hyperlinks>
    <hyperlink ref="E2" r:id="rId1" xr:uid="{00000000-0004-0000-0800-000000000000}"/>
    <hyperlink ref="E3" r:id="rId2" xr:uid="{00000000-0004-0000-0800-000001000000}"/>
    <hyperlink ref="E4" r:id="rId3" xr:uid="{00000000-0004-0000-0800-000002000000}"/>
    <hyperlink ref="E5" r:id="rId4" xr:uid="{00000000-0004-0000-0800-000003000000}"/>
    <hyperlink ref="E6" r:id="rId5" xr:uid="{00000000-0004-0000-0800-000004000000}"/>
    <hyperlink ref="E7" r:id="rId6" xr:uid="{00000000-0004-0000-0800-000005000000}"/>
    <hyperlink ref="E8" r:id="rId7" xr:uid="{00000000-0004-0000-0800-000006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6" x14ac:dyDescent="0.25">
      <c r="A1" s="5" t="s">
        <v>23</v>
      </c>
      <c r="B1" s="5" t="s">
        <v>24</v>
      </c>
      <c r="C1" s="5" t="s">
        <v>25</v>
      </c>
      <c r="D1" s="5" t="s">
        <v>26</v>
      </c>
      <c r="E1" s="5" t="s">
        <v>27</v>
      </c>
      <c r="F1" s="5" t="s">
        <v>28</v>
      </c>
      <c r="G1" s="5" t="s">
        <v>29</v>
      </c>
      <c r="H1" s="5" t="s">
        <v>30</v>
      </c>
      <c r="I1" s="5" t="s">
        <v>31</v>
      </c>
      <c r="J1" s="5" t="s">
        <v>32</v>
      </c>
      <c r="K1" s="5" t="s">
        <v>33</v>
      </c>
      <c r="L1" s="5" t="s">
        <v>34</v>
      </c>
      <c r="M1" s="14"/>
      <c r="N1" s="14"/>
      <c r="O1" s="14"/>
      <c r="P1" s="14"/>
      <c r="Q1" s="14"/>
      <c r="R1" s="14"/>
      <c r="S1" s="14"/>
      <c r="T1" s="14"/>
      <c r="U1" s="14"/>
      <c r="V1" s="14"/>
      <c r="W1" s="14"/>
      <c r="X1" s="14"/>
      <c r="Y1" s="14"/>
      <c r="Z1" s="14"/>
    </row>
    <row r="2" spans="1:26" x14ac:dyDescent="0.25">
      <c r="A2" s="9" t="str">
        <f t="shared" ref="A2:A24" si="0">"CS-M"&amp;TEXT(ROW()-1,"00")</f>
        <v>CS-M01</v>
      </c>
      <c r="B2" s="37" t="s">
        <v>591</v>
      </c>
      <c r="C2" s="37" t="s">
        <v>563</v>
      </c>
      <c r="D2" s="9" t="s">
        <v>447</v>
      </c>
      <c r="E2" s="15" t="s">
        <v>602</v>
      </c>
      <c r="F2" s="9" t="s">
        <v>565</v>
      </c>
      <c r="G2" s="9" t="s">
        <v>450</v>
      </c>
      <c r="H2" s="9"/>
      <c r="I2" s="9"/>
      <c r="J2" s="9"/>
      <c r="K2" s="9"/>
      <c r="L2" s="9" t="s">
        <v>42</v>
      </c>
      <c r="M2" s="10"/>
      <c r="N2" s="10"/>
      <c r="O2" s="10"/>
      <c r="P2" s="10"/>
      <c r="Q2" s="10"/>
      <c r="R2" s="10"/>
      <c r="S2" s="10"/>
      <c r="T2" s="10"/>
      <c r="U2" s="10"/>
      <c r="V2" s="10"/>
      <c r="W2" s="10"/>
      <c r="X2" s="10"/>
      <c r="Y2" s="10"/>
      <c r="Z2" s="10"/>
    </row>
    <row r="3" spans="1:26" x14ac:dyDescent="0.25">
      <c r="A3" s="9" t="str">
        <f t="shared" si="0"/>
        <v>CS-M02</v>
      </c>
      <c r="B3" s="35"/>
      <c r="C3" s="35"/>
      <c r="D3" s="9" t="s">
        <v>125</v>
      </c>
      <c r="E3" s="15" t="s">
        <v>603</v>
      </c>
      <c r="F3" s="9" t="s">
        <v>567</v>
      </c>
      <c r="G3" s="9" t="s">
        <v>128</v>
      </c>
      <c r="H3" s="9"/>
      <c r="I3" s="9"/>
      <c r="J3" s="9"/>
      <c r="K3" s="9"/>
      <c r="L3" s="9" t="s">
        <v>42</v>
      </c>
      <c r="M3" s="10"/>
      <c r="N3" s="10"/>
      <c r="O3" s="10"/>
      <c r="P3" s="10"/>
      <c r="Q3" s="10"/>
      <c r="R3" s="10"/>
      <c r="S3" s="10"/>
      <c r="T3" s="10"/>
      <c r="U3" s="10"/>
      <c r="V3" s="10"/>
      <c r="W3" s="10"/>
      <c r="X3" s="10"/>
      <c r="Y3" s="10"/>
      <c r="Z3" s="10"/>
    </row>
    <row r="4" spans="1:26" x14ac:dyDescent="0.25">
      <c r="A4" s="9" t="str">
        <f t="shared" si="0"/>
        <v>CS-M03</v>
      </c>
      <c r="B4" s="35"/>
      <c r="C4" s="35"/>
      <c r="D4" s="9" t="s">
        <v>48</v>
      </c>
      <c r="E4" s="15" t="s">
        <v>604</v>
      </c>
      <c r="F4" s="9" t="s">
        <v>569</v>
      </c>
      <c r="G4" s="9" t="s">
        <v>51</v>
      </c>
      <c r="H4" s="9"/>
      <c r="I4" s="9"/>
      <c r="J4" s="9"/>
      <c r="K4" s="9"/>
      <c r="L4" s="9" t="s">
        <v>42</v>
      </c>
      <c r="M4" s="10"/>
      <c r="N4" s="10"/>
      <c r="O4" s="10"/>
      <c r="P4" s="10"/>
      <c r="Q4" s="10"/>
      <c r="R4" s="10"/>
      <c r="S4" s="10"/>
      <c r="T4" s="10"/>
      <c r="U4" s="10"/>
      <c r="V4" s="10"/>
      <c r="W4" s="10"/>
      <c r="X4" s="10"/>
      <c r="Y4" s="10"/>
      <c r="Z4" s="10"/>
    </row>
    <row r="5" spans="1:26" x14ac:dyDescent="0.25">
      <c r="A5" s="9" t="str">
        <f t="shared" si="0"/>
        <v>CS-M04</v>
      </c>
      <c r="B5" s="35"/>
      <c r="C5" s="35"/>
      <c r="D5" s="9" t="s">
        <v>455</v>
      </c>
      <c r="E5" s="15" t="s">
        <v>605</v>
      </c>
      <c r="F5" s="9" t="s">
        <v>571</v>
      </c>
      <c r="G5" s="9" t="s">
        <v>572</v>
      </c>
      <c r="H5" s="9"/>
      <c r="I5" s="9"/>
      <c r="J5" s="9"/>
      <c r="K5" s="9"/>
      <c r="L5" s="9" t="s">
        <v>42</v>
      </c>
      <c r="M5" s="10"/>
      <c r="N5" s="10"/>
      <c r="O5" s="10"/>
      <c r="P5" s="10"/>
      <c r="Q5" s="10"/>
      <c r="R5" s="10"/>
      <c r="S5" s="10"/>
      <c r="T5" s="10"/>
      <c r="U5" s="10"/>
      <c r="V5" s="10"/>
      <c r="W5" s="10"/>
      <c r="X5" s="10"/>
      <c r="Y5" s="10"/>
      <c r="Z5" s="10"/>
    </row>
    <row r="6" spans="1:26" x14ac:dyDescent="0.25">
      <c r="A6" s="9" t="str">
        <f t="shared" si="0"/>
        <v>CS-M05</v>
      </c>
      <c r="B6" s="36"/>
      <c r="C6" s="35"/>
      <c r="D6" s="9" t="s">
        <v>58</v>
      </c>
      <c r="E6" s="15" t="s">
        <v>606</v>
      </c>
      <c r="F6" s="9" t="s">
        <v>574</v>
      </c>
      <c r="G6" s="9" t="s">
        <v>575</v>
      </c>
      <c r="H6" s="9" t="s">
        <v>576</v>
      </c>
      <c r="I6" s="9" t="s">
        <v>576</v>
      </c>
      <c r="J6" s="9" t="s">
        <v>576</v>
      </c>
      <c r="K6" s="9" t="s">
        <v>576</v>
      </c>
      <c r="L6" s="9" t="s">
        <v>577</v>
      </c>
      <c r="M6" s="10"/>
      <c r="N6" s="10"/>
      <c r="O6" s="10"/>
      <c r="P6" s="10"/>
      <c r="Q6" s="10"/>
      <c r="R6" s="10"/>
      <c r="S6" s="10"/>
      <c r="T6" s="10"/>
      <c r="U6" s="10"/>
      <c r="V6" s="10"/>
      <c r="W6" s="10"/>
      <c r="X6" s="10"/>
      <c r="Y6" s="10"/>
      <c r="Z6" s="10"/>
    </row>
    <row r="7" spans="1:26" x14ac:dyDescent="0.25">
      <c r="A7" s="9" t="str">
        <f t="shared" si="0"/>
        <v>CS-M06</v>
      </c>
      <c r="B7" s="37" t="s">
        <v>607</v>
      </c>
      <c r="C7" s="35"/>
      <c r="D7" s="9" t="s">
        <v>608</v>
      </c>
      <c r="E7" s="15" t="s">
        <v>609</v>
      </c>
      <c r="F7" s="9" t="s">
        <v>610</v>
      </c>
      <c r="G7" s="9" t="s">
        <v>611</v>
      </c>
      <c r="H7" s="9" t="s">
        <v>612</v>
      </c>
      <c r="I7" s="9"/>
      <c r="J7" s="9"/>
      <c r="K7" s="9"/>
      <c r="L7" s="9" t="s">
        <v>42</v>
      </c>
      <c r="M7" s="10"/>
      <c r="N7" s="10"/>
      <c r="O7" s="10"/>
      <c r="P7" s="10"/>
      <c r="Q7" s="10"/>
      <c r="R7" s="10"/>
      <c r="S7" s="10"/>
      <c r="T7" s="10"/>
      <c r="U7" s="10"/>
      <c r="V7" s="10"/>
      <c r="W7" s="10"/>
      <c r="X7" s="10"/>
      <c r="Y7" s="10"/>
      <c r="Z7" s="10"/>
    </row>
    <row r="8" spans="1:26" x14ac:dyDescent="0.25">
      <c r="A8" s="9" t="str">
        <f t="shared" si="0"/>
        <v>CS-M07</v>
      </c>
      <c r="B8" s="35"/>
      <c r="C8" s="35"/>
      <c r="D8" s="9" t="s">
        <v>613</v>
      </c>
      <c r="E8" s="15" t="s">
        <v>614</v>
      </c>
      <c r="F8" s="9" t="s">
        <v>615</v>
      </c>
      <c r="G8" s="9" t="s">
        <v>616</v>
      </c>
      <c r="H8" s="9" t="s">
        <v>612</v>
      </c>
      <c r="I8" s="9" t="s">
        <v>612</v>
      </c>
      <c r="J8" s="9" t="s">
        <v>612</v>
      </c>
      <c r="K8" s="9" t="s">
        <v>612</v>
      </c>
      <c r="L8" s="9" t="s">
        <v>577</v>
      </c>
      <c r="M8" s="10"/>
      <c r="N8" s="10"/>
      <c r="O8" s="10"/>
      <c r="P8" s="10"/>
      <c r="Q8" s="10"/>
      <c r="R8" s="10"/>
      <c r="S8" s="10"/>
      <c r="T8" s="10"/>
      <c r="U8" s="10"/>
      <c r="V8" s="10"/>
      <c r="W8" s="10"/>
      <c r="X8" s="10"/>
      <c r="Y8" s="10"/>
      <c r="Z8" s="10"/>
    </row>
    <row r="9" spans="1:26" x14ac:dyDescent="0.25">
      <c r="A9" s="9" t="str">
        <f t="shared" si="0"/>
        <v>CS-M08</v>
      </c>
      <c r="B9" s="35"/>
      <c r="C9" s="35"/>
      <c r="D9" s="9" t="s">
        <v>617</v>
      </c>
      <c r="E9" s="15" t="s">
        <v>618</v>
      </c>
      <c r="F9" s="9" t="s">
        <v>619</v>
      </c>
      <c r="G9" s="9" t="s">
        <v>620</v>
      </c>
      <c r="H9" s="9" t="s">
        <v>612</v>
      </c>
      <c r="I9" s="9" t="s">
        <v>621</v>
      </c>
      <c r="J9" s="9"/>
      <c r="K9" s="9"/>
      <c r="L9" s="9" t="s">
        <v>42</v>
      </c>
      <c r="M9" s="10"/>
      <c r="N9" s="10"/>
      <c r="O9" s="10"/>
      <c r="P9" s="10"/>
      <c r="Q9" s="10"/>
      <c r="R9" s="10"/>
      <c r="S9" s="10"/>
      <c r="T9" s="10"/>
      <c r="U9" s="10"/>
      <c r="V9" s="10"/>
      <c r="W9" s="10"/>
      <c r="X9" s="10"/>
      <c r="Y9" s="10"/>
      <c r="Z9" s="10"/>
    </row>
    <row r="10" spans="1:26" x14ac:dyDescent="0.25">
      <c r="A10" s="9" t="str">
        <f t="shared" si="0"/>
        <v>CS-M09</v>
      </c>
      <c r="B10" s="36"/>
      <c r="C10" s="35"/>
      <c r="D10" s="9" t="s">
        <v>622</v>
      </c>
      <c r="E10" s="15" t="s">
        <v>623</v>
      </c>
      <c r="F10" s="9" t="s">
        <v>624</v>
      </c>
      <c r="G10" s="9" t="s">
        <v>616</v>
      </c>
      <c r="H10" s="9" t="s">
        <v>612</v>
      </c>
      <c r="I10" s="9" t="s">
        <v>612</v>
      </c>
      <c r="J10" s="9" t="s">
        <v>612</v>
      </c>
      <c r="K10" s="9" t="s">
        <v>612</v>
      </c>
      <c r="L10" s="9" t="s">
        <v>577</v>
      </c>
      <c r="M10" s="10"/>
      <c r="N10" s="10"/>
      <c r="O10" s="10"/>
      <c r="P10" s="10"/>
      <c r="Q10" s="10"/>
      <c r="R10" s="10"/>
      <c r="S10" s="10"/>
      <c r="T10" s="10"/>
      <c r="U10" s="10"/>
      <c r="V10" s="10"/>
      <c r="W10" s="10"/>
      <c r="X10" s="10"/>
      <c r="Y10" s="10"/>
      <c r="Z10" s="10"/>
    </row>
    <row r="11" spans="1:26" x14ac:dyDescent="0.25">
      <c r="A11" s="9" t="str">
        <f t="shared" si="0"/>
        <v>CS-M10</v>
      </c>
      <c r="B11" s="37" t="s">
        <v>625</v>
      </c>
      <c r="C11" s="35"/>
      <c r="D11" s="9" t="s">
        <v>626</v>
      </c>
      <c r="E11" s="15" t="s">
        <v>627</v>
      </c>
      <c r="F11" s="9" t="s">
        <v>628</v>
      </c>
      <c r="G11" s="9" t="s">
        <v>629</v>
      </c>
      <c r="H11" s="9"/>
      <c r="I11" s="9"/>
      <c r="J11" s="9"/>
      <c r="K11" s="9"/>
      <c r="L11" s="9" t="s">
        <v>42</v>
      </c>
      <c r="M11" s="10"/>
      <c r="N11" s="10"/>
      <c r="O11" s="10"/>
      <c r="P11" s="10"/>
      <c r="Q11" s="10"/>
      <c r="R11" s="10"/>
      <c r="S11" s="10"/>
      <c r="T11" s="10"/>
      <c r="U11" s="10"/>
      <c r="V11" s="10"/>
      <c r="W11" s="10"/>
      <c r="X11" s="10"/>
      <c r="Y11" s="10"/>
      <c r="Z11" s="10"/>
    </row>
    <row r="12" spans="1:26" x14ac:dyDescent="0.25">
      <c r="A12" s="9" t="str">
        <f t="shared" si="0"/>
        <v>CS-M11</v>
      </c>
      <c r="B12" s="35"/>
      <c r="C12" s="35"/>
      <c r="D12" s="9" t="s">
        <v>630</v>
      </c>
      <c r="E12" s="15" t="s">
        <v>631</v>
      </c>
      <c r="F12" s="9" t="s">
        <v>632</v>
      </c>
      <c r="G12" s="9" t="s">
        <v>633</v>
      </c>
      <c r="H12" s="9" t="s">
        <v>612</v>
      </c>
      <c r="I12" s="9" t="s">
        <v>612</v>
      </c>
      <c r="J12" s="9" t="s">
        <v>612</v>
      </c>
      <c r="K12" s="9" t="s">
        <v>612</v>
      </c>
      <c r="L12" s="9" t="s">
        <v>577</v>
      </c>
      <c r="M12" s="10"/>
      <c r="N12" s="10"/>
      <c r="O12" s="10"/>
      <c r="P12" s="10"/>
      <c r="Q12" s="10"/>
      <c r="R12" s="10"/>
      <c r="S12" s="10"/>
      <c r="T12" s="10"/>
      <c r="U12" s="10"/>
      <c r="V12" s="10"/>
      <c r="W12" s="10"/>
      <c r="X12" s="10"/>
      <c r="Y12" s="10"/>
      <c r="Z12" s="10"/>
    </row>
    <row r="13" spans="1:26" x14ac:dyDescent="0.25">
      <c r="A13" s="9" t="str">
        <f t="shared" si="0"/>
        <v>CS-M12</v>
      </c>
      <c r="B13" s="35"/>
      <c r="C13" s="35"/>
      <c r="D13" s="9" t="s">
        <v>634</v>
      </c>
      <c r="E13" s="15" t="s">
        <v>635</v>
      </c>
      <c r="F13" s="9" t="s">
        <v>636</v>
      </c>
      <c r="G13" s="9" t="s">
        <v>633</v>
      </c>
      <c r="H13" s="9" t="s">
        <v>612</v>
      </c>
      <c r="I13" s="9" t="s">
        <v>612</v>
      </c>
      <c r="J13" s="9" t="s">
        <v>612</v>
      </c>
      <c r="K13" s="9" t="s">
        <v>612</v>
      </c>
      <c r="L13" s="9" t="s">
        <v>577</v>
      </c>
      <c r="M13" s="10"/>
      <c r="N13" s="10"/>
      <c r="O13" s="10"/>
      <c r="P13" s="10"/>
      <c r="Q13" s="10"/>
      <c r="R13" s="10"/>
      <c r="S13" s="10"/>
      <c r="T13" s="10"/>
      <c r="U13" s="10"/>
      <c r="V13" s="10"/>
      <c r="W13" s="10"/>
      <c r="X13" s="10"/>
      <c r="Y13" s="10"/>
      <c r="Z13" s="10"/>
    </row>
    <row r="14" spans="1:26" x14ac:dyDescent="0.25">
      <c r="A14" s="9" t="str">
        <f t="shared" si="0"/>
        <v>CS-M13</v>
      </c>
      <c r="B14" s="35"/>
      <c r="C14" s="35"/>
      <c r="D14" s="9" t="s">
        <v>637</v>
      </c>
      <c r="E14" s="15" t="s">
        <v>638</v>
      </c>
      <c r="F14" s="9" t="s">
        <v>639</v>
      </c>
      <c r="G14" s="9" t="s">
        <v>633</v>
      </c>
      <c r="H14" s="9" t="s">
        <v>612</v>
      </c>
      <c r="I14" s="9" t="s">
        <v>640</v>
      </c>
      <c r="J14" s="9"/>
      <c r="K14" s="9"/>
      <c r="L14" s="9" t="s">
        <v>42</v>
      </c>
      <c r="M14" s="10"/>
      <c r="N14" s="10"/>
      <c r="O14" s="10"/>
      <c r="P14" s="10"/>
      <c r="Q14" s="10"/>
      <c r="R14" s="10"/>
      <c r="S14" s="10"/>
      <c r="T14" s="10"/>
      <c r="U14" s="10"/>
      <c r="V14" s="10"/>
      <c r="W14" s="10"/>
      <c r="X14" s="10"/>
      <c r="Y14" s="10"/>
      <c r="Z14" s="10"/>
    </row>
    <row r="15" spans="1:26" x14ac:dyDescent="0.25">
      <c r="A15" s="9" t="str">
        <f t="shared" si="0"/>
        <v>CS-M14</v>
      </c>
      <c r="B15" s="35"/>
      <c r="C15" s="35"/>
      <c r="D15" s="9" t="s">
        <v>641</v>
      </c>
      <c r="E15" s="15" t="s">
        <v>642</v>
      </c>
      <c r="F15" s="9" t="s">
        <v>643</v>
      </c>
      <c r="G15" s="9" t="s">
        <v>633</v>
      </c>
      <c r="H15" s="9" t="s">
        <v>612</v>
      </c>
      <c r="I15" s="9" t="s">
        <v>640</v>
      </c>
      <c r="J15" s="9"/>
      <c r="K15" s="9"/>
      <c r="L15" s="9" t="s">
        <v>42</v>
      </c>
      <c r="M15" s="10"/>
      <c r="N15" s="10"/>
      <c r="O15" s="10"/>
      <c r="P15" s="10"/>
      <c r="Q15" s="10"/>
      <c r="R15" s="10"/>
      <c r="S15" s="10"/>
      <c r="T15" s="10"/>
      <c r="U15" s="10"/>
      <c r="V15" s="10"/>
      <c r="W15" s="10"/>
      <c r="X15" s="10"/>
      <c r="Y15" s="10"/>
      <c r="Z15" s="10"/>
    </row>
    <row r="16" spans="1:26" x14ac:dyDescent="0.25">
      <c r="A16" s="9" t="str">
        <f t="shared" si="0"/>
        <v>CS-M15</v>
      </c>
      <c r="B16" s="36"/>
      <c r="C16" s="35"/>
      <c r="D16" s="9" t="s">
        <v>644</v>
      </c>
      <c r="E16" s="15" t="s">
        <v>645</v>
      </c>
      <c r="F16" s="9" t="s">
        <v>646</v>
      </c>
      <c r="G16" s="9" t="s">
        <v>647</v>
      </c>
      <c r="H16" s="9" t="s">
        <v>612</v>
      </c>
      <c r="I16" s="9" t="s">
        <v>612</v>
      </c>
      <c r="J16" s="9" t="s">
        <v>612</v>
      </c>
      <c r="K16" s="9" t="s">
        <v>612</v>
      </c>
      <c r="L16" s="9" t="s">
        <v>577</v>
      </c>
      <c r="M16" s="10"/>
      <c r="N16" s="10"/>
      <c r="O16" s="10"/>
      <c r="P16" s="10"/>
      <c r="Q16" s="10"/>
      <c r="R16" s="10"/>
      <c r="S16" s="10"/>
      <c r="T16" s="10"/>
      <c r="U16" s="10"/>
      <c r="V16" s="10"/>
      <c r="W16" s="10"/>
      <c r="X16" s="10"/>
      <c r="Y16" s="10"/>
      <c r="Z16" s="10"/>
    </row>
    <row r="17" spans="1:26" x14ac:dyDescent="0.25">
      <c r="A17" s="9" t="str">
        <f t="shared" si="0"/>
        <v>CS-M16</v>
      </c>
      <c r="B17" s="37" t="s">
        <v>648</v>
      </c>
      <c r="C17" s="35"/>
      <c r="D17" s="9" t="s">
        <v>649</v>
      </c>
      <c r="E17" s="15" t="s">
        <v>650</v>
      </c>
      <c r="F17" s="9" t="s">
        <v>651</v>
      </c>
      <c r="G17" s="9" t="s">
        <v>652</v>
      </c>
      <c r="H17" s="9"/>
      <c r="I17" s="9"/>
      <c r="J17" s="9"/>
      <c r="K17" s="9"/>
      <c r="L17" s="9" t="s">
        <v>42</v>
      </c>
      <c r="M17" s="10"/>
      <c r="N17" s="10"/>
      <c r="O17" s="10"/>
      <c r="P17" s="10"/>
      <c r="Q17" s="10"/>
      <c r="R17" s="10"/>
      <c r="S17" s="10"/>
      <c r="T17" s="10"/>
      <c r="U17" s="10"/>
      <c r="V17" s="10"/>
      <c r="W17" s="10"/>
      <c r="X17" s="10"/>
      <c r="Y17" s="10"/>
      <c r="Z17" s="10"/>
    </row>
    <row r="18" spans="1:26" x14ac:dyDescent="0.25">
      <c r="A18" s="9" t="str">
        <f t="shared" si="0"/>
        <v>CS-M17</v>
      </c>
      <c r="B18" s="35"/>
      <c r="C18" s="35"/>
      <c r="D18" s="9" t="s">
        <v>653</v>
      </c>
      <c r="E18" s="15" t="s">
        <v>654</v>
      </c>
      <c r="F18" s="9" t="s">
        <v>655</v>
      </c>
      <c r="G18" s="9" t="s">
        <v>656</v>
      </c>
      <c r="H18" s="9" t="s">
        <v>612</v>
      </c>
      <c r="I18" s="9" t="s">
        <v>612</v>
      </c>
      <c r="J18" s="9" t="s">
        <v>612</v>
      </c>
      <c r="K18" s="9" t="s">
        <v>612</v>
      </c>
      <c r="L18" s="9" t="s">
        <v>577</v>
      </c>
      <c r="M18" s="10"/>
      <c r="N18" s="10"/>
      <c r="O18" s="10"/>
      <c r="P18" s="10"/>
      <c r="Q18" s="10"/>
      <c r="R18" s="10"/>
      <c r="S18" s="10"/>
      <c r="T18" s="10"/>
      <c r="U18" s="10"/>
      <c r="V18" s="10"/>
      <c r="W18" s="10"/>
      <c r="X18" s="10"/>
      <c r="Y18" s="10"/>
      <c r="Z18" s="10"/>
    </row>
    <row r="19" spans="1:26" x14ac:dyDescent="0.25">
      <c r="A19" s="9" t="str">
        <f t="shared" si="0"/>
        <v>CS-M18</v>
      </c>
      <c r="B19" s="35"/>
      <c r="C19" s="35"/>
      <c r="D19" s="9" t="s">
        <v>657</v>
      </c>
      <c r="E19" s="15" t="s">
        <v>658</v>
      </c>
      <c r="F19" s="9" t="s">
        <v>655</v>
      </c>
      <c r="G19" s="9" t="s">
        <v>656</v>
      </c>
      <c r="H19" s="9" t="s">
        <v>612</v>
      </c>
      <c r="I19" s="9" t="s">
        <v>612</v>
      </c>
      <c r="J19" s="9" t="s">
        <v>612</v>
      </c>
      <c r="K19" s="9" t="s">
        <v>612</v>
      </c>
      <c r="L19" s="9" t="s">
        <v>577</v>
      </c>
      <c r="M19" s="10"/>
      <c r="N19" s="10"/>
      <c r="O19" s="10"/>
      <c r="P19" s="10"/>
      <c r="Q19" s="10"/>
      <c r="R19" s="10"/>
      <c r="S19" s="10"/>
      <c r="T19" s="10"/>
      <c r="U19" s="10"/>
      <c r="V19" s="10"/>
      <c r="W19" s="10"/>
      <c r="X19" s="10"/>
      <c r="Y19" s="10"/>
      <c r="Z19" s="10"/>
    </row>
    <row r="20" spans="1:26" x14ac:dyDescent="0.25">
      <c r="A20" s="9" t="str">
        <f t="shared" si="0"/>
        <v>CS-M19</v>
      </c>
      <c r="B20" s="35"/>
      <c r="C20" s="35"/>
      <c r="D20" s="9" t="s">
        <v>659</v>
      </c>
      <c r="E20" s="15" t="s">
        <v>660</v>
      </c>
      <c r="F20" s="9" t="s">
        <v>661</v>
      </c>
      <c r="G20" s="9" t="s">
        <v>656</v>
      </c>
      <c r="H20" s="9" t="s">
        <v>612</v>
      </c>
      <c r="I20" s="9" t="s">
        <v>640</v>
      </c>
      <c r="J20" s="9"/>
      <c r="K20" s="9"/>
      <c r="L20" s="9" t="s">
        <v>42</v>
      </c>
      <c r="M20" s="10"/>
      <c r="N20" s="10"/>
      <c r="O20" s="10"/>
      <c r="P20" s="10"/>
      <c r="Q20" s="10"/>
      <c r="R20" s="10"/>
      <c r="S20" s="10"/>
      <c r="T20" s="10"/>
      <c r="U20" s="10"/>
      <c r="V20" s="10"/>
      <c r="W20" s="10"/>
      <c r="X20" s="10"/>
      <c r="Y20" s="10"/>
      <c r="Z20" s="10"/>
    </row>
    <row r="21" spans="1:26" x14ac:dyDescent="0.25">
      <c r="A21" s="9" t="str">
        <f t="shared" si="0"/>
        <v>CS-M20</v>
      </c>
      <c r="B21" s="35"/>
      <c r="C21" s="35"/>
      <c r="D21" s="9" t="s">
        <v>662</v>
      </c>
      <c r="E21" s="15" t="s">
        <v>663</v>
      </c>
      <c r="F21" s="9" t="s">
        <v>664</v>
      </c>
      <c r="G21" s="9" t="s">
        <v>656</v>
      </c>
      <c r="H21" s="9" t="s">
        <v>612</v>
      </c>
      <c r="I21" s="9" t="s">
        <v>665</v>
      </c>
      <c r="J21" s="9"/>
      <c r="K21" s="9"/>
      <c r="L21" s="9" t="s">
        <v>42</v>
      </c>
      <c r="M21" s="10"/>
      <c r="N21" s="10"/>
      <c r="O21" s="10"/>
      <c r="P21" s="10"/>
      <c r="Q21" s="10"/>
      <c r="R21" s="10"/>
      <c r="S21" s="10"/>
      <c r="T21" s="10"/>
      <c r="U21" s="10"/>
      <c r="V21" s="10"/>
      <c r="W21" s="10"/>
      <c r="X21" s="10"/>
      <c r="Y21" s="10"/>
      <c r="Z21" s="10"/>
    </row>
    <row r="22" spans="1:26" x14ac:dyDescent="0.25">
      <c r="A22" s="9" t="str">
        <f t="shared" si="0"/>
        <v>CS-M21</v>
      </c>
      <c r="B22" s="36"/>
      <c r="C22" s="35"/>
      <c r="D22" s="9" t="s">
        <v>666</v>
      </c>
      <c r="E22" s="15" t="s">
        <v>667</v>
      </c>
      <c r="F22" s="9" t="s">
        <v>668</v>
      </c>
      <c r="G22" s="9" t="s">
        <v>669</v>
      </c>
      <c r="H22" s="9" t="s">
        <v>612</v>
      </c>
      <c r="I22" s="9" t="s">
        <v>612</v>
      </c>
      <c r="J22" s="9" t="s">
        <v>612</v>
      </c>
      <c r="K22" s="9" t="s">
        <v>612</v>
      </c>
      <c r="L22" s="9" t="s">
        <v>577</v>
      </c>
      <c r="M22" s="10"/>
      <c r="N22" s="10"/>
      <c r="O22" s="10"/>
      <c r="P22" s="10"/>
      <c r="Q22" s="10"/>
      <c r="R22" s="10"/>
      <c r="S22" s="10"/>
      <c r="T22" s="10"/>
      <c r="U22" s="10"/>
      <c r="V22" s="10"/>
      <c r="W22" s="10"/>
      <c r="X22" s="10"/>
      <c r="Y22" s="10"/>
      <c r="Z22" s="10"/>
    </row>
    <row r="23" spans="1:26" x14ac:dyDescent="0.25">
      <c r="A23" s="9" t="str">
        <f t="shared" si="0"/>
        <v>CS-M22</v>
      </c>
      <c r="B23" s="9" t="s">
        <v>670</v>
      </c>
      <c r="C23" s="35"/>
      <c r="D23" s="9" t="s">
        <v>671</v>
      </c>
      <c r="E23" s="15" t="s">
        <v>672</v>
      </c>
      <c r="F23" s="9" t="s">
        <v>673</v>
      </c>
      <c r="G23" s="9" t="s">
        <v>674</v>
      </c>
      <c r="H23" s="9" t="s">
        <v>675</v>
      </c>
      <c r="I23" s="9" t="s">
        <v>583</v>
      </c>
      <c r="J23" s="9" t="s">
        <v>583</v>
      </c>
      <c r="K23" s="9" t="s">
        <v>583</v>
      </c>
      <c r="L23" s="9" t="s">
        <v>577</v>
      </c>
      <c r="M23" s="10"/>
      <c r="N23" s="10"/>
      <c r="O23" s="10"/>
      <c r="P23" s="10"/>
      <c r="Q23" s="10"/>
      <c r="R23" s="10"/>
      <c r="S23" s="10"/>
      <c r="T23" s="10"/>
      <c r="U23" s="10"/>
      <c r="V23" s="10"/>
      <c r="W23" s="10"/>
      <c r="X23" s="10"/>
      <c r="Y23" s="10"/>
      <c r="Z23" s="10"/>
    </row>
    <row r="24" spans="1:26" x14ac:dyDescent="0.25">
      <c r="A24" s="9" t="str">
        <f t="shared" si="0"/>
        <v>CS-M23</v>
      </c>
      <c r="B24" s="9" t="s">
        <v>676</v>
      </c>
      <c r="C24" s="36"/>
      <c r="D24" s="9" t="s">
        <v>261</v>
      </c>
      <c r="E24" s="15" t="s">
        <v>677</v>
      </c>
      <c r="F24" s="9" t="s">
        <v>673</v>
      </c>
      <c r="G24" s="9" t="s">
        <v>678</v>
      </c>
      <c r="H24" s="9"/>
      <c r="I24" s="9"/>
      <c r="J24" s="9"/>
      <c r="K24" s="9"/>
      <c r="L24" s="9" t="s">
        <v>42</v>
      </c>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B2:B6"/>
    <mergeCell ref="C2:C24"/>
    <mergeCell ref="B7:B10"/>
    <mergeCell ref="B11:B16"/>
    <mergeCell ref="B17:B22"/>
  </mergeCells>
  <dataValidations count="1">
    <dataValidation type="list" allowBlank="1" showErrorMessage="1" sqref="L2:L24" xr:uid="{00000000-0002-0000-0900-000000000000}">
      <formula1>"Readt to Test,Pass,Fail,Block / Skip"</formula1>
    </dataValidation>
  </dataValidations>
  <hyperlinks>
    <hyperlink ref="E2" r:id="rId1" xr:uid="{00000000-0004-0000-0900-000000000000}"/>
    <hyperlink ref="E3" r:id="rId2" xr:uid="{00000000-0004-0000-0900-000001000000}"/>
    <hyperlink ref="E4" r:id="rId3" xr:uid="{00000000-0004-0000-0900-000002000000}"/>
    <hyperlink ref="E5" r:id="rId4" xr:uid="{00000000-0004-0000-0900-000003000000}"/>
    <hyperlink ref="E6" r:id="rId5" xr:uid="{00000000-0004-0000-0900-000004000000}"/>
    <hyperlink ref="E7" r:id="rId6" xr:uid="{00000000-0004-0000-0900-000005000000}"/>
    <hyperlink ref="E8" r:id="rId7" xr:uid="{00000000-0004-0000-0900-000006000000}"/>
    <hyperlink ref="E9" r:id="rId8" xr:uid="{00000000-0004-0000-0900-000007000000}"/>
    <hyperlink ref="E10" r:id="rId9" xr:uid="{00000000-0004-0000-0900-000008000000}"/>
    <hyperlink ref="E11" r:id="rId10" xr:uid="{00000000-0004-0000-0900-000009000000}"/>
    <hyperlink ref="E12" r:id="rId11" xr:uid="{00000000-0004-0000-0900-00000A000000}"/>
    <hyperlink ref="E13" r:id="rId12" xr:uid="{00000000-0004-0000-0900-00000B000000}"/>
    <hyperlink ref="E14" r:id="rId13" xr:uid="{00000000-0004-0000-0900-00000C000000}"/>
    <hyperlink ref="E15" r:id="rId14" xr:uid="{00000000-0004-0000-0900-00000D000000}"/>
    <hyperlink ref="E16" r:id="rId15" xr:uid="{00000000-0004-0000-0900-00000E000000}"/>
    <hyperlink ref="E17" r:id="rId16" xr:uid="{00000000-0004-0000-0900-00000F000000}"/>
    <hyperlink ref="E18" r:id="rId17" xr:uid="{00000000-0004-0000-0900-000010000000}"/>
    <hyperlink ref="E19" r:id="rId18" xr:uid="{00000000-0004-0000-0900-000011000000}"/>
    <hyperlink ref="E20" r:id="rId19" xr:uid="{00000000-0004-0000-0900-000012000000}"/>
    <hyperlink ref="E21" r:id="rId20" xr:uid="{00000000-0004-0000-0900-000013000000}"/>
    <hyperlink ref="E22" r:id="rId21" xr:uid="{00000000-0004-0000-0900-000014000000}"/>
    <hyperlink ref="E23" r:id="rId22" xr:uid="{00000000-0004-0000-0900-000015000000}"/>
    <hyperlink ref="E24" r:id="rId23" xr:uid="{00000000-0004-0000-0900-000016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11" width="37.6640625" customWidth="1"/>
  </cols>
  <sheetData>
    <row r="1" spans="1:26" x14ac:dyDescent="0.25">
      <c r="A1" s="5" t="s">
        <v>23</v>
      </c>
      <c r="B1" s="5" t="s">
        <v>24</v>
      </c>
      <c r="C1" s="5" t="s">
        <v>25</v>
      </c>
      <c r="D1" s="5" t="s">
        <v>26</v>
      </c>
      <c r="E1" s="5" t="s">
        <v>27</v>
      </c>
      <c r="F1" s="5" t="s">
        <v>28</v>
      </c>
      <c r="G1" s="5" t="s">
        <v>29</v>
      </c>
      <c r="H1" s="5" t="s">
        <v>30</v>
      </c>
      <c r="I1" s="5" t="s">
        <v>31</v>
      </c>
      <c r="J1" s="5" t="s">
        <v>32</v>
      </c>
      <c r="K1" s="5" t="s">
        <v>33</v>
      </c>
      <c r="L1" s="5" t="s">
        <v>34</v>
      </c>
      <c r="M1" s="14"/>
      <c r="N1" s="14"/>
      <c r="O1" s="14"/>
      <c r="P1" s="14"/>
      <c r="Q1" s="14"/>
      <c r="R1" s="14"/>
      <c r="S1" s="14"/>
      <c r="T1" s="14"/>
      <c r="U1" s="14"/>
      <c r="V1" s="14"/>
      <c r="W1" s="14"/>
      <c r="X1" s="14"/>
      <c r="Y1" s="14"/>
      <c r="Z1" s="14"/>
    </row>
    <row r="2" spans="1:26" x14ac:dyDescent="0.25">
      <c r="A2" s="9" t="str">
        <f t="shared" ref="A2:A24" si="0">"CS-C"&amp;TEXT(ROW()-1,"00")</f>
        <v>CS-C01</v>
      </c>
      <c r="B2" s="37" t="s">
        <v>591</v>
      </c>
      <c r="C2" s="37" t="s">
        <v>563</v>
      </c>
      <c r="D2" s="9" t="s">
        <v>447</v>
      </c>
      <c r="E2" s="15" t="s">
        <v>679</v>
      </c>
      <c r="F2" s="9" t="s">
        <v>565</v>
      </c>
      <c r="G2" s="9" t="s">
        <v>450</v>
      </c>
      <c r="H2" s="9"/>
      <c r="I2" s="9"/>
      <c r="J2" s="9"/>
      <c r="K2" s="9"/>
      <c r="L2" s="9" t="s">
        <v>42</v>
      </c>
      <c r="M2" s="10"/>
      <c r="N2" s="10"/>
      <c r="O2" s="10"/>
      <c r="P2" s="10"/>
      <c r="Q2" s="10"/>
      <c r="R2" s="10"/>
      <c r="S2" s="10"/>
      <c r="T2" s="10"/>
      <c r="U2" s="10"/>
      <c r="V2" s="10"/>
      <c r="W2" s="10"/>
      <c r="X2" s="10"/>
      <c r="Y2" s="10"/>
      <c r="Z2" s="10"/>
    </row>
    <row r="3" spans="1:26" x14ac:dyDescent="0.25">
      <c r="A3" s="9" t="str">
        <f t="shared" si="0"/>
        <v>CS-C02</v>
      </c>
      <c r="B3" s="35"/>
      <c r="C3" s="35"/>
      <c r="D3" s="9" t="s">
        <v>125</v>
      </c>
      <c r="E3" s="15" t="s">
        <v>680</v>
      </c>
      <c r="F3" s="9" t="s">
        <v>567</v>
      </c>
      <c r="G3" s="9" t="s">
        <v>128</v>
      </c>
      <c r="H3" s="9"/>
      <c r="I3" s="9"/>
      <c r="J3" s="9"/>
      <c r="K3" s="9"/>
      <c r="L3" s="9" t="s">
        <v>42</v>
      </c>
      <c r="M3" s="10"/>
      <c r="N3" s="10"/>
      <c r="O3" s="10"/>
      <c r="P3" s="10"/>
      <c r="Q3" s="10"/>
      <c r="R3" s="10"/>
      <c r="S3" s="10"/>
      <c r="T3" s="10"/>
      <c r="U3" s="10"/>
      <c r="V3" s="10"/>
      <c r="W3" s="10"/>
      <c r="X3" s="10"/>
      <c r="Y3" s="10"/>
      <c r="Z3" s="10"/>
    </row>
    <row r="4" spans="1:26" x14ac:dyDescent="0.25">
      <c r="A4" s="9" t="str">
        <f t="shared" si="0"/>
        <v>CS-C03</v>
      </c>
      <c r="B4" s="35"/>
      <c r="C4" s="35"/>
      <c r="D4" s="9" t="s">
        <v>48</v>
      </c>
      <c r="E4" s="15" t="s">
        <v>681</v>
      </c>
      <c r="F4" s="9" t="s">
        <v>569</v>
      </c>
      <c r="G4" s="9" t="s">
        <v>51</v>
      </c>
      <c r="H4" s="9"/>
      <c r="I4" s="9"/>
      <c r="J4" s="9"/>
      <c r="K4" s="9"/>
      <c r="L4" s="9" t="s">
        <v>42</v>
      </c>
      <c r="M4" s="10"/>
      <c r="N4" s="10"/>
      <c r="O4" s="10"/>
      <c r="P4" s="10"/>
      <c r="Q4" s="10"/>
      <c r="R4" s="10"/>
      <c r="S4" s="10"/>
      <c r="T4" s="10"/>
      <c r="U4" s="10"/>
      <c r="V4" s="10"/>
      <c r="W4" s="10"/>
      <c r="X4" s="10"/>
      <c r="Y4" s="10"/>
      <c r="Z4" s="10"/>
    </row>
    <row r="5" spans="1:26" x14ac:dyDescent="0.25">
      <c r="A5" s="9" t="str">
        <f t="shared" si="0"/>
        <v>CS-C04</v>
      </c>
      <c r="B5" s="35"/>
      <c r="C5" s="35"/>
      <c r="D5" s="9" t="s">
        <v>455</v>
      </c>
      <c r="E5" s="15" t="s">
        <v>682</v>
      </c>
      <c r="F5" s="9" t="s">
        <v>571</v>
      </c>
      <c r="G5" s="9" t="s">
        <v>572</v>
      </c>
      <c r="H5" s="9"/>
      <c r="I5" s="9"/>
      <c r="J5" s="9"/>
      <c r="K5" s="9"/>
      <c r="L5" s="9" t="s">
        <v>42</v>
      </c>
      <c r="M5" s="10"/>
      <c r="N5" s="10"/>
      <c r="O5" s="10"/>
      <c r="P5" s="10"/>
      <c r="Q5" s="10"/>
      <c r="R5" s="10"/>
      <c r="S5" s="10"/>
      <c r="T5" s="10"/>
      <c r="U5" s="10"/>
      <c r="V5" s="10"/>
      <c r="W5" s="10"/>
      <c r="X5" s="10"/>
      <c r="Y5" s="10"/>
      <c r="Z5" s="10"/>
    </row>
    <row r="6" spans="1:26" x14ac:dyDescent="0.25">
      <c r="A6" s="9" t="str">
        <f t="shared" si="0"/>
        <v>CS-C05</v>
      </c>
      <c r="B6" s="36"/>
      <c r="C6" s="35"/>
      <c r="D6" s="9" t="s">
        <v>58</v>
      </c>
      <c r="E6" s="15" t="s">
        <v>683</v>
      </c>
      <c r="F6" s="9" t="s">
        <v>574</v>
      </c>
      <c r="G6" s="9" t="s">
        <v>575</v>
      </c>
      <c r="H6" s="9" t="s">
        <v>576</v>
      </c>
      <c r="I6" s="9" t="s">
        <v>576</v>
      </c>
      <c r="J6" s="9" t="s">
        <v>576</v>
      </c>
      <c r="K6" s="9" t="s">
        <v>576</v>
      </c>
      <c r="L6" s="9" t="s">
        <v>577</v>
      </c>
      <c r="M6" s="10"/>
      <c r="N6" s="10"/>
      <c r="O6" s="10"/>
      <c r="P6" s="10"/>
      <c r="Q6" s="10"/>
      <c r="R6" s="10"/>
      <c r="S6" s="10"/>
      <c r="T6" s="10"/>
      <c r="U6" s="10"/>
      <c r="V6" s="10"/>
      <c r="W6" s="10"/>
      <c r="X6" s="10"/>
      <c r="Y6" s="10"/>
      <c r="Z6" s="10"/>
    </row>
    <row r="7" spans="1:26" x14ac:dyDescent="0.25">
      <c r="A7" s="9" t="str">
        <f t="shared" si="0"/>
        <v>CS-C06</v>
      </c>
      <c r="B7" s="37" t="s">
        <v>607</v>
      </c>
      <c r="C7" s="35"/>
      <c r="D7" s="9" t="s">
        <v>608</v>
      </c>
      <c r="E7" s="15" t="s">
        <v>684</v>
      </c>
      <c r="F7" s="9" t="s">
        <v>610</v>
      </c>
      <c r="G7" s="9" t="s">
        <v>611</v>
      </c>
      <c r="H7" s="9" t="s">
        <v>612</v>
      </c>
      <c r="I7" s="9"/>
      <c r="J7" s="9"/>
      <c r="K7" s="9"/>
      <c r="L7" s="9" t="s">
        <v>42</v>
      </c>
      <c r="M7" s="10"/>
      <c r="N7" s="10"/>
      <c r="O7" s="10"/>
      <c r="P7" s="10"/>
      <c r="Q7" s="10"/>
      <c r="R7" s="10"/>
      <c r="S7" s="10"/>
      <c r="T7" s="10"/>
      <c r="U7" s="10"/>
      <c r="V7" s="10"/>
      <c r="W7" s="10"/>
      <c r="X7" s="10"/>
      <c r="Y7" s="10"/>
      <c r="Z7" s="10"/>
    </row>
    <row r="8" spans="1:26" x14ac:dyDescent="0.25">
      <c r="A8" s="9" t="str">
        <f t="shared" si="0"/>
        <v>CS-C07</v>
      </c>
      <c r="B8" s="35"/>
      <c r="C8" s="35"/>
      <c r="D8" s="9" t="s">
        <v>613</v>
      </c>
      <c r="E8" s="15" t="s">
        <v>685</v>
      </c>
      <c r="F8" s="9" t="s">
        <v>615</v>
      </c>
      <c r="G8" s="9" t="s">
        <v>616</v>
      </c>
      <c r="H8" s="9" t="s">
        <v>612</v>
      </c>
      <c r="I8" s="9" t="s">
        <v>612</v>
      </c>
      <c r="J8" s="9" t="s">
        <v>612</v>
      </c>
      <c r="K8" s="9" t="s">
        <v>612</v>
      </c>
      <c r="L8" s="9" t="s">
        <v>577</v>
      </c>
      <c r="M8" s="10"/>
      <c r="N8" s="10"/>
      <c r="O8" s="10"/>
      <c r="P8" s="10"/>
      <c r="Q8" s="10"/>
      <c r="R8" s="10"/>
      <c r="S8" s="10"/>
      <c r="T8" s="10"/>
      <c r="U8" s="10"/>
      <c r="V8" s="10"/>
      <c r="W8" s="10"/>
      <c r="X8" s="10"/>
      <c r="Y8" s="10"/>
      <c r="Z8" s="10"/>
    </row>
    <row r="9" spans="1:26" x14ac:dyDescent="0.25">
      <c r="A9" s="9" t="str">
        <f t="shared" si="0"/>
        <v>CS-C08</v>
      </c>
      <c r="B9" s="35"/>
      <c r="C9" s="35"/>
      <c r="D9" s="9" t="s">
        <v>617</v>
      </c>
      <c r="E9" s="15" t="s">
        <v>686</v>
      </c>
      <c r="F9" s="9" t="s">
        <v>619</v>
      </c>
      <c r="G9" s="9" t="s">
        <v>620</v>
      </c>
      <c r="H9" s="9" t="s">
        <v>612</v>
      </c>
      <c r="I9" s="9" t="s">
        <v>621</v>
      </c>
      <c r="J9" s="9"/>
      <c r="K9" s="9"/>
      <c r="L9" s="9" t="s">
        <v>42</v>
      </c>
      <c r="M9" s="10"/>
      <c r="N9" s="10"/>
      <c r="O9" s="10"/>
      <c r="P9" s="10"/>
      <c r="Q9" s="10"/>
      <c r="R9" s="10"/>
      <c r="S9" s="10"/>
      <c r="T9" s="10"/>
      <c r="U9" s="10"/>
      <c r="V9" s="10"/>
      <c r="W9" s="10"/>
      <c r="X9" s="10"/>
      <c r="Y9" s="10"/>
      <c r="Z9" s="10"/>
    </row>
    <row r="10" spans="1:26" x14ac:dyDescent="0.25">
      <c r="A10" s="9" t="str">
        <f t="shared" si="0"/>
        <v>CS-C09</v>
      </c>
      <c r="B10" s="36"/>
      <c r="C10" s="35"/>
      <c r="D10" s="9" t="s">
        <v>622</v>
      </c>
      <c r="E10" s="15" t="s">
        <v>687</v>
      </c>
      <c r="F10" s="9" t="s">
        <v>624</v>
      </c>
      <c r="G10" s="9" t="s">
        <v>616</v>
      </c>
      <c r="H10" s="9" t="s">
        <v>612</v>
      </c>
      <c r="I10" s="9" t="s">
        <v>612</v>
      </c>
      <c r="J10" s="9" t="s">
        <v>612</v>
      </c>
      <c r="K10" s="9" t="s">
        <v>612</v>
      </c>
      <c r="L10" s="9" t="s">
        <v>577</v>
      </c>
      <c r="M10" s="10"/>
      <c r="N10" s="10"/>
      <c r="O10" s="10"/>
      <c r="P10" s="10"/>
      <c r="Q10" s="10"/>
      <c r="R10" s="10"/>
      <c r="S10" s="10"/>
      <c r="T10" s="10"/>
      <c r="U10" s="10"/>
      <c r="V10" s="10"/>
      <c r="W10" s="10"/>
      <c r="X10" s="10"/>
      <c r="Y10" s="10"/>
      <c r="Z10" s="10"/>
    </row>
    <row r="11" spans="1:26" x14ac:dyDescent="0.25">
      <c r="A11" s="9" t="str">
        <f t="shared" si="0"/>
        <v>CS-C10</v>
      </c>
      <c r="B11" s="37" t="s">
        <v>625</v>
      </c>
      <c r="C11" s="35"/>
      <c r="D11" s="9" t="s">
        <v>626</v>
      </c>
      <c r="E11" s="15" t="s">
        <v>688</v>
      </c>
      <c r="F11" s="9" t="s">
        <v>628</v>
      </c>
      <c r="G11" s="9" t="s">
        <v>629</v>
      </c>
      <c r="H11" s="9"/>
      <c r="I11" s="9"/>
      <c r="J11" s="9"/>
      <c r="K11" s="9"/>
      <c r="L11" s="9" t="s">
        <v>42</v>
      </c>
      <c r="M11" s="10"/>
      <c r="N11" s="10"/>
      <c r="O11" s="10"/>
      <c r="P11" s="10"/>
      <c r="Q11" s="10"/>
      <c r="R11" s="10"/>
      <c r="S11" s="10"/>
      <c r="T11" s="10"/>
      <c r="U11" s="10"/>
      <c r="V11" s="10"/>
      <c r="W11" s="10"/>
      <c r="X11" s="10"/>
      <c r="Y11" s="10"/>
      <c r="Z11" s="10"/>
    </row>
    <row r="12" spans="1:26" x14ac:dyDescent="0.25">
      <c r="A12" s="9" t="str">
        <f t="shared" si="0"/>
        <v>CS-C11</v>
      </c>
      <c r="B12" s="35"/>
      <c r="C12" s="35"/>
      <c r="D12" s="9" t="s">
        <v>630</v>
      </c>
      <c r="E12" s="15" t="s">
        <v>689</v>
      </c>
      <c r="F12" s="9" t="s">
        <v>632</v>
      </c>
      <c r="G12" s="9" t="s">
        <v>633</v>
      </c>
      <c r="H12" s="9" t="s">
        <v>612</v>
      </c>
      <c r="I12" s="9" t="s">
        <v>612</v>
      </c>
      <c r="J12" s="9" t="s">
        <v>612</v>
      </c>
      <c r="K12" s="9" t="s">
        <v>612</v>
      </c>
      <c r="L12" s="9" t="s">
        <v>577</v>
      </c>
      <c r="M12" s="10"/>
      <c r="N12" s="10"/>
      <c r="O12" s="10"/>
      <c r="P12" s="10"/>
      <c r="Q12" s="10"/>
      <c r="R12" s="10"/>
      <c r="S12" s="10"/>
      <c r="T12" s="10"/>
      <c r="U12" s="10"/>
      <c r="V12" s="10"/>
      <c r="W12" s="10"/>
      <c r="X12" s="10"/>
      <c r="Y12" s="10"/>
      <c r="Z12" s="10"/>
    </row>
    <row r="13" spans="1:26" x14ac:dyDescent="0.25">
      <c r="A13" s="9" t="str">
        <f t="shared" si="0"/>
        <v>CS-C12</v>
      </c>
      <c r="B13" s="35"/>
      <c r="C13" s="35"/>
      <c r="D13" s="9" t="s">
        <v>634</v>
      </c>
      <c r="E13" s="15" t="s">
        <v>690</v>
      </c>
      <c r="F13" s="9" t="s">
        <v>636</v>
      </c>
      <c r="G13" s="9" t="s">
        <v>633</v>
      </c>
      <c r="H13" s="9" t="s">
        <v>612</v>
      </c>
      <c r="I13" s="9" t="s">
        <v>612</v>
      </c>
      <c r="J13" s="9" t="s">
        <v>612</v>
      </c>
      <c r="K13" s="9" t="s">
        <v>612</v>
      </c>
      <c r="L13" s="9" t="s">
        <v>577</v>
      </c>
      <c r="M13" s="10"/>
      <c r="N13" s="10"/>
      <c r="O13" s="10"/>
      <c r="P13" s="10"/>
      <c r="Q13" s="10"/>
      <c r="R13" s="10"/>
      <c r="S13" s="10"/>
      <c r="T13" s="10"/>
      <c r="U13" s="10"/>
      <c r="V13" s="10"/>
      <c r="W13" s="10"/>
      <c r="X13" s="10"/>
      <c r="Y13" s="10"/>
      <c r="Z13" s="10"/>
    </row>
    <row r="14" spans="1:26" x14ac:dyDescent="0.25">
      <c r="A14" s="9" t="str">
        <f t="shared" si="0"/>
        <v>CS-C13</v>
      </c>
      <c r="B14" s="35"/>
      <c r="C14" s="35"/>
      <c r="D14" s="9" t="s">
        <v>637</v>
      </c>
      <c r="E14" s="15" t="s">
        <v>691</v>
      </c>
      <c r="F14" s="9" t="s">
        <v>639</v>
      </c>
      <c r="G14" s="9" t="s">
        <v>633</v>
      </c>
      <c r="H14" s="9" t="s">
        <v>612</v>
      </c>
      <c r="I14" s="9" t="s">
        <v>640</v>
      </c>
      <c r="J14" s="9"/>
      <c r="K14" s="9"/>
      <c r="L14" s="9" t="s">
        <v>42</v>
      </c>
      <c r="M14" s="10"/>
      <c r="N14" s="10"/>
      <c r="O14" s="10"/>
      <c r="P14" s="10"/>
      <c r="Q14" s="10"/>
      <c r="R14" s="10"/>
      <c r="S14" s="10"/>
      <c r="T14" s="10"/>
      <c r="U14" s="10"/>
      <c r="V14" s="10"/>
      <c r="W14" s="10"/>
      <c r="X14" s="10"/>
      <c r="Y14" s="10"/>
      <c r="Z14" s="10"/>
    </row>
    <row r="15" spans="1:26" x14ac:dyDescent="0.25">
      <c r="A15" s="9" t="str">
        <f t="shared" si="0"/>
        <v>CS-C14</v>
      </c>
      <c r="B15" s="35"/>
      <c r="C15" s="35"/>
      <c r="D15" s="9" t="s">
        <v>641</v>
      </c>
      <c r="E15" s="15" t="s">
        <v>692</v>
      </c>
      <c r="F15" s="9" t="s">
        <v>643</v>
      </c>
      <c r="G15" s="9" t="s">
        <v>633</v>
      </c>
      <c r="H15" s="9" t="s">
        <v>612</v>
      </c>
      <c r="I15" s="9" t="s">
        <v>640</v>
      </c>
      <c r="J15" s="9"/>
      <c r="K15" s="9"/>
      <c r="L15" s="9" t="s">
        <v>42</v>
      </c>
      <c r="M15" s="10"/>
      <c r="N15" s="10"/>
      <c r="O15" s="10"/>
      <c r="P15" s="10"/>
      <c r="Q15" s="10"/>
      <c r="R15" s="10"/>
      <c r="S15" s="10"/>
      <c r="T15" s="10"/>
      <c r="U15" s="10"/>
      <c r="V15" s="10"/>
      <c r="W15" s="10"/>
      <c r="X15" s="10"/>
      <c r="Y15" s="10"/>
      <c r="Z15" s="10"/>
    </row>
    <row r="16" spans="1:26" x14ac:dyDescent="0.25">
      <c r="A16" s="9" t="str">
        <f t="shared" si="0"/>
        <v>CS-C15</v>
      </c>
      <c r="B16" s="36"/>
      <c r="C16" s="35"/>
      <c r="D16" s="9" t="s">
        <v>644</v>
      </c>
      <c r="E16" s="15" t="s">
        <v>693</v>
      </c>
      <c r="F16" s="9" t="s">
        <v>646</v>
      </c>
      <c r="G16" s="9" t="s">
        <v>647</v>
      </c>
      <c r="H16" s="9" t="s">
        <v>612</v>
      </c>
      <c r="I16" s="9" t="s">
        <v>612</v>
      </c>
      <c r="J16" s="9" t="s">
        <v>612</v>
      </c>
      <c r="K16" s="9" t="s">
        <v>612</v>
      </c>
      <c r="L16" s="9" t="s">
        <v>577</v>
      </c>
      <c r="M16" s="10"/>
      <c r="N16" s="10"/>
      <c r="O16" s="10"/>
      <c r="P16" s="10"/>
      <c r="Q16" s="10"/>
      <c r="R16" s="10"/>
      <c r="S16" s="10"/>
      <c r="T16" s="10"/>
      <c r="U16" s="10"/>
      <c r="V16" s="10"/>
      <c r="W16" s="10"/>
      <c r="X16" s="10"/>
      <c r="Y16" s="10"/>
      <c r="Z16" s="10"/>
    </row>
    <row r="17" spans="1:26" x14ac:dyDescent="0.25">
      <c r="A17" s="9" t="str">
        <f t="shared" si="0"/>
        <v>CS-C16</v>
      </c>
      <c r="B17" s="37" t="s">
        <v>648</v>
      </c>
      <c r="C17" s="35"/>
      <c r="D17" s="9" t="s">
        <v>649</v>
      </c>
      <c r="E17" s="15" t="s">
        <v>694</v>
      </c>
      <c r="F17" s="9" t="s">
        <v>651</v>
      </c>
      <c r="G17" s="9" t="s">
        <v>652</v>
      </c>
      <c r="H17" s="9"/>
      <c r="I17" s="9"/>
      <c r="J17" s="9"/>
      <c r="K17" s="9"/>
      <c r="L17" s="9" t="s">
        <v>42</v>
      </c>
      <c r="M17" s="10"/>
      <c r="N17" s="10"/>
      <c r="O17" s="10"/>
      <c r="P17" s="10"/>
      <c r="Q17" s="10"/>
      <c r="R17" s="10"/>
      <c r="S17" s="10"/>
      <c r="T17" s="10"/>
      <c r="U17" s="10"/>
      <c r="V17" s="10"/>
      <c r="W17" s="10"/>
      <c r="X17" s="10"/>
      <c r="Y17" s="10"/>
      <c r="Z17" s="10"/>
    </row>
    <row r="18" spans="1:26" x14ac:dyDescent="0.25">
      <c r="A18" s="9" t="str">
        <f t="shared" si="0"/>
        <v>CS-C17</v>
      </c>
      <c r="B18" s="35"/>
      <c r="C18" s="35"/>
      <c r="D18" s="9" t="s">
        <v>653</v>
      </c>
      <c r="E18" s="15" t="s">
        <v>695</v>
      </c>
      <c r="F18" s="9" t="s">
        <v>655</v>
      </c>
      <c r="G18" s="9" t="s">
        <v>656</v>
      </c>
      <c r="H18" s="9" t="s">
        <v>612</v>
      </c>
      <c r="I18" s="9" t="s">
        <v>612</v>
      </c>
      <c r="J18" s="9" t="s">
        <v>612</v>
      </c>
      <c r="K18" s="9" t="s">
        <v>612</v>
      </c>
      <c r="L18" s="9" t="s">
        <v>577</v>
      </c>
      <c r="M18" s="10"/>
      <c r="N18" s="10"/>
      <c r="O18" s="10"/>
      <c r="P18" s="10"/>
      <c r="Q18" s="10"/>
      <c r="R18" s="10"/>
      <c r="S18" s="10"/>
      <c r="T18" s="10"/>
      <c r="U18" s="10"/>
      <c r="V18" s="10"/>
      <c r="W18" s="10"/>
      <c r="X18" s="10"/>
      <c r="Y18" s="10"/>
      <c r="Z18" s="10"/>
    </row>
    <row r="19" spans="1:26" x14ac:dyDescent="0.25">
      <c r="A19" s="9" t="str">
        <f t="shared" si="0"/>
        <v>CS-C18</v>
      </c>
      <c r="B19" s="35"/>
      <c r="C19" s="35"/>
      <c r="D19" s="9" t="s">
        <v>657</v>
      </c>
      <c r="E19" s="15" t="s">
        <v>696</v>
      </c>
      <c r="F19" s="9" t="s">
        <v>655</v>
      </c>
      <c r="G19" s="9" t="s">
        <v>656</v>
      </c>
      <c r="H19" s="9" t="s">
        <v>612</v>
      </c>
      <c r="I19" s="9" t="s">
        <v>612</v>
      </c>
      <c r="J19" s="9" t="s">
        <v>612</v>
      </c>
      <c r="K19" s="9" t="s">
        <v>612</v>
      </c>
      <c r="L19" s="9" t="s">
        <v>577</v>
      </c>
      <c r="M19" s="10"/>
      <c r="N19" s="10"/>
      <c r="O19" s="10"/>
      <c r="P19" s="10"/>
      <c r="Q19" s="10"/>
      <c r="R19" s="10"/>
      <c r="S19" s="10"/>
      <c r="T19" s="10"/>
      <c r="U19" s="10"/>
      <c r="V19" s="10"/>
      <c r="W19" s="10"/>
      <c r="X19" s="10"/>
      <c r="Y19" s="10"/>
      <c r="Z19" s="10"/>
    </row>
    <row r="20" spans="1:26" x14ac:dyDescent="0.25">
      <c r="A20" s="9" t="str">
        <f t="shared" si="0"/>
        <v>CS-C19</v>
      </c>
      <c r="B20" s="35"/>
      <c r="C20" s="35"/>
      <c r="D20" s="9" t="s">
        <v>659</v>
      </c>
      <c r="E20" s="15" t="s">
        <v>697</v>
      </c>
      <c r="F20" s="9" t="s">
        <v>661</v>
      </c>
      <c r="G20" s="9" t="s">
        <v>656</v>
      </c>
      <c r="H20" s="9" t="s">
        <v>612</v>
      </c>
      <c r="I20" s="9" t="s">
        <v>640</v>
      </c>
      <c r="J20" s="9"/>
      <c r="K20" s="9"/>
      <c r="L20" s="9" t="s">
        <v>42</v>
      </c>
      <c r="M20" s="10"/>
      <c r="N20" s="10"/>
      <c r="O20" s="10"/>
      <c r="P20" s="10"/>
      <c r="Q20" s="10"/>
      <c r="R20" s="10"/>
      <c r="S20" s="10"/>
      <c r="T20" s="10"/>
      <c r="U20" s="10"/>
      <c r="V20" s="10"/>
      <c r="W20" s="10"/>
      <c r="X20" s="10"/>
      <c r="Y20" s="10"/>
      <c r="Z20" s="10"/>
    </row>
    <row r="21" spans="1:26" x14ac:dyDescent="0.25">
      <c r="A21" s="9" t="str">
        <f t="shared" si="0"/>
        <v>CS-C20</v>
      </c>
      <c r="B21" s="35"/>
      <c r="C21" s="35"/>
      <c r="D21" s="9" t="s">
        <v>662</v>
      </c>
      <c r="E21" s="15" t="s">
        <v>698</v>
      </c>
      <c r="F21" s="9" t="s">
        <v>664</v>
      </c>
      <c r="G21" s="9" t="s">
        <v>656</v>
      </c>
      <c r="H21" s="9" t="s">
        <v>612</v>
      </c>
      <c r="I21" s="9" t="s">
        <v>665</v>
      </c>
      <c r="J21" s="9"/>
      <c r="K21" s="9"/>
      <c r="L21" s="9" t="s">
        <v>42</v>
      </c>
      <c r="M21" s="10"/>
      <c r="N21" s="10"/>
      <c r="O21" s="10"/>
      <c r="P21" s="10"/>
      <c r="Q21" s="10"/>
      <c r="R21" s="10"/>
      <c r="S21" s="10"/>
      <c r="T21" s="10"/>
      <c r="U21" s="10"/>
      <c r="V21" s="10"/>
      <c r="W21" s="10"/>
      <c r="X21" s="10"/>
      <c r="Y21" s="10"/>
      <c r="Z21" s="10"/>
    </row>
    <row r="22" spans="1:26" x14ac:dyDescent="0.25">
      <c r="A22" s="9" t="str">
        <f t="shared" si="0"/>
        <v>CS-C21</v>
      </c>
      <c r="B22" s="36"/>
      <c r="C22" s="35"/>
      <c r="D22" s="9" t="s">
        <v>666</v>
      </c>
      <c r="E22" s="15" t="s">
        <v>699</v>
      </c>
      <c r="F22" s="9" t="s">
        <v>668</v>
      </c>
      <c r="G22" s="9" t="s">
        <v>669</v>
      </c>
      <c r="H22" s="9" t="s">
        <v>612</v>
      </c>
      <c r="I22" s="9" t="s">
        <v>612</v>
      </c>
      <c r="J22" s="9" t="s">
        <v>612</v>
      </c>
      <c r="K22" s="9" t="s">
        <v>612</v>
      </c>
      <c r="L22" s="9" t="s">
        <v>577</v>
      </c>
      <c r="M22" s="10"/>
      <c r="N22" s="10"/>
      <c r="O22" s="10"/>
      <c r="P22" s="10"/>
      <c r="Q22" s="10"/>
      <c r="R22" s="10"/>
      <c r="S22" s="10"/>
      <c r="T22" s="10"/>
      <c r="U22" s="10"/>
      <c r="V22" s="10"/>
      <c r="W22" s="10"/>
      <c r="X22" s="10"/>
      <c r="Y22" s="10"/>
      <c r="Z22" s="10"/>
    </row>
    <row r="23" spans="1:26" x14ac:dyDescent="0.25">
      <c r="A23" s="9" t="str">
        <f t="shared" si="0"/>
        <v>CS-C22</v>
      </c>
      <c r="B23" s="9" t="s">
        <v>670</v>
      </c>
      <c r="C23" s="35"/>
      <c r="D23" s="9" t="s">
        <v>671</v>
      </c>
      <c r="E23" s="15" t="s">
        <v>700</v>
      </c>
      <c r="F23" s="9" t="s">
        <v>673</v>
      </c>
      <c r="G23" s="9" t="s">
        <v>674</v>
      </c>
      <c r="H23" s="9" t="s">
        <v>675</v>
      </c>
      <c r="I23" s="9" t="s">
        <v>583</v>
      </c>
      <c r="J23" s="9" t="s">
        <v>583</v>
      </c>
      <c r="K23" s="9" t="s">
        <v>583</v>
      </c>
      <c r="L23" s="9" t="s">
        <v>577</v>
      </c>
      <c r="M23" s="10"/>
      <c r="N23" s="10"/>
      <c r="O23" s="10"/>
      <c r="P23" s="10"/>
      <c r="Q23" s="10"/>
      <c r="R23" s="10"/>
      <c r="S23" s="10"/>
      <c r="T23" s="10"/>
      <c r="U23" s="10"/>
      <c r="V23" s="10"/>
      <c r="W23" s="10"/>
      <c r="X23" s="10"/>
      <c r="Y23" s="10"/>
      <c r="Z23" s="10"/>
    </row>
    <row r="24" spans="1:26" x14ac:dyDescent="0.25">
      <c r="A24" s="9" t="str">
        <f t="shared" si="0"/>
        <v>CS-C23</v>
      </c>
      <c r="B24" s="9" t="s">
        <v>676</v>
      </c>
      <c r="C24" s="36"/>
      <c r="D24" s="9" t="s">
        <v>261</v>
      </c>
      <c r="E24" s="15" t="s">
        <v>701</v>
      </c>
      <c r="F24" s="9" t="s">
        <v>673</v>
      </c>
      <c r="G24" s="9" t="s">
        <v>678</v>
      </c>
      <c r="H24" s="9"/>
      <c r="I24" s="9"/>
      <c r="J24" s="9"/>
      <c r="K24" s="9"/>
      <c r="L24" s="9" t="s">
        <v>42</v>
      </c>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B2:B6"/>
    <mergeCell ref="C2:C24"/>
    <mergeCell ref="B7:B10"/>
    <mergeCell ref="B11:B16"/>
    <mergeCell ref="B17:B22"/>
  </mergeCells>
  <dataValidations count="1">
    <dataValidation type="list" allowBlank="1" showErrorMessage="1" sqref="L2:L24" xr:uid="{00000000-0002-0000-0A00-000000000000}">
      <formula1>"Readt to Test,Pass,Fail,Block / Skip"</formula1>
    </dataValidation>
  </dataValidations>
  <hyperlinks>
    <hyperlink ref="E2" r:id="rId1" xr:uid="{00000000-0004-0000-0A00-000000000000}"/>
    <hyperlink ref="E3" r:id="rId2" xr:uid="{00000000-0004-0000-0A00-000001000000}"/>
    <hyperlink ref="E4" r:id="rId3" xr:uid="{00000000-0004-0000-0A00-000002000000}"/>
    <hyperlink ref="E5" r:id="rId4" xr:uid="{00000000-0004-0000-0A00-000003000000}"/>
    <hyperlink ref="E6" r:id="rId5" xr:uid="{00000000-0004-0000-0A00-000004000000}"/>
    <hyperlink ref="E7" r:id="rId6" xr:uid="{00000000-0004-0000-0A00-000005000000}"/>
    <hyperlink ref="E8" r:id="rId7" xr:uid="{00000000-0004-0000-0A00-000006000000}"/>
    <hyperlink ref="E9" r:id="rId8" xr:uid="{00000000-0004-0000-0A00-000007000000}"/>
    <hyperlink ref="E10" r:id="rId9" xr:uid="{00000000-0004-0000-0A00-000008000000}"/>
    <hyperlink ref="E11" r:id="rId10" xr:uid="{00000000-0004-0000-0A00-000009000000}"/>
    <hyperlink ref="E12" r:id="rId11" xr:uid="{00000000-0004-0000-0A00-00000A000000}"/>
    <hyperlink ref="E13" r:id="rId12" xr:uid="{00000000-0004-0000-0A00-00000B000000}"/>
    <hyperlink ref="E14" r:id="rId13" xr:uid="{00000000-0004-0000-0A00-00000C000000}"/>
    <hyperlink ref="E15" r:id="rId14" xr:uid="{00000000-0004-0000-0A00-00000D000000}"/>
    <hyperlink ref="E16" r:id="rId15" xr:uid="{00000000-0004-0000-0A00-00000E000000}"/>
    <hyperlink ref="E17" r:id="rId16" xr:uid="{00000000-0004-0000-0A00-00000F000000}"/>
    <hyperlink ref="E18" r:id="rId17" xr:uid="{00000000-0004-0000-0A00-000010000000}"/>
    <hyperlink ref="E19" r:id="rId18" xr:uid="{00000000-0004-0000-0A00-000011000000}"/>
    <hyperlink ref="E20" r:id="rId19" xr:uid="{00000000-0004-0000-0A00-000012000000}"/>
    <hyperlink ref="E21" r:id="rId20" xr:uid="{00000000-0004-0000-0A00-000013000000}"/>
    <hyperlink ref="E22" r:id="rId21" xr:uid="{00000000-0004-0000-0A00-000014000000}"/>
    <hyperlink ref="E23" r:id="rId22" xr:uid="{00000000-0004-0000-0A00-000015000000}"/>
    <hyperlink ref="E24" r:id="rId23" xr:uid="{00000000-0004-0000-0A00-000016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0"/>
  <sheetViews>
    <sheetView workbookViewId="0">
      <pane ySplit="1" topLeftCell="A2" activePane="bottomLeft" state="frozen"/>
      <selection pane="bottomLeft" activeCell="B2" sqref="B2:B15"/>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8"/>
      <c r="L1" s="18"/>
      <c r="M1" s="18"/>
      <c r="N1" s="18"/>
      <c r="O1" s="18"/>
      <c r="P1" s="18"/>
      <c r="Q1" s="18"/>
      <c r="R1" s="18"/>
      <c r="S1" s="18"/>
      <c r="T1" s="18"/>
      <c r="U1" s="18"/>
      <c r="V1" s="18"/>
      <c r="W1" s="18"/>
      <c r="X1" s="18"/>
      <c r="Y1" s="18"/>
      <c r="Z1" s="18"/>
      <c r="AA1" s="18"/>
    </row>
    <row r="2" spans="1:27" x14ac:dyDescent="0.25">
      <c r="A2" s="9" t="str">
        <f t="shared" ref="A2:A16" si="0">"CP-M"&amp;TEXT(ROW()-1,"00")</f>
        <v>CP-M01</v>
      </c>
      <c r="B2" s="37" t="s">
        <v>704</v>
      </c>
      <c r="C2" s="37" t="s">
        <v>705</v>
      </c>
      <c r="D2" s="9" t="s">
        <v>706</v>
      </c>
      <c r="E2" s="15" t="s">
        <v>707</v>
      </c>
      <c r="F2" s="9" t="s">
        <v>708</v>
      </c>
      <c r="G2" s="9" t="s">
        <v>709</v>
      </c>
      <c r="H2" s="16"/>
      <c r="I2" s="16"/>
      <c r="J2" s="9" t="s">
        <v>42</v>
      </c>
      <c r="K2" s="17"/>
      <c r="L2" s="17"/>
      <c r="M2" s="17"/>
      <c r="N2" s="17"/>
      <c r="O2" s="17"/>
      <c r="P2" s="17"/>
      <c r="Q2" s="17"/>
      <c r="R2" s="17"/>
      <c r="S2" s="17"/>
      <c r="T2" s="17"/>
      <c r="U2" s="17"/>
      <c r="V2" s="17"/>
      <c r="W2" s="17"/>
      <c r="X2" s="17"/>
      <c r="Y2" s="17"/>
      <c r="Z2" s="17"/>
      <c r="AA2" s="17"/>
    </row>
    <row r="3" spans="1:27" x14ac:dyDescent="0.25">
      <c r="A3" s="9" t="str">
        <f t="shared" si="0"/>
        <v>CP-M02</v>
      </c>
      <c r="B3" s="35"/>
      <c r="C3" s="35"/>
      <c r="D3" s="9" t="s">
        <v>710</v>
      </c>
      <c r="E3" s="15" t="s">
        <v>711</v>
      </c>
      <c r="F3" s="9" t="s">
        <v>712</v>
      </c>
      <c r="G3" s="9" t="s">
        <v>713</v>
      </c>
      <c r="H3" s="16"/>
      <c r="I3" s="16"/>
      <c r="J3" s="9" t="s">
        <v>42</v>
      </c>
      <c r="K3" s="17"/>
      <c r="L3" s="17"/>
      <c r="M3" s="17"/>
      <c r="N3" s="17"/>
      <c r="O3" s="17"/>
      <c r="P3" s="17"/>
      <c r="Q3" s="17"/>
      <c r="R3" s="17"/>
      <c r="S3" s="17"/>
      <c r="T3" s="17"/>
      <c r="U3" s="17"/>
      <c r="V3" s="17"/>
      <c r="W3" s="17"/>
      <c r="X3" s="17"/>
      <c r="Y3" s="17"/>
      <c r="Z3" s="17"/>
      <c r="AA3" s="17"/>
    </row>
    <row r="4" spans="1:27" x14ac:dyDescent="0.25">
      <c r="A4" s="9" t="str">
        <f t="shared" si="0"/>
        <v>CP-M03</v>
      </c>
      <c r="B4" s="35"/>
      <c r="C4" s="35"/>
      <c r="D4" s="9" t="s">
        <v>714</v>
      </c>
      <c r="E4" s="15" t="s">
        <v>715</v>
      </c>
      <c r="F4" s="9" t="s">
        <v>716</v>
      </c>
      <c r="G4" s="9" t="s">
        <v>717</v>
      </c>
      <c r="H4" s="16"/>
      <c r="I4" s="16"/>
      <c r="J4" s="9" t="s">
        <v>42</v>
      </c>
      <c r="K4" s="17"/>
      <c r="L4" s="17"/>
      <c r="M4" s="17"/>
      <c r="N4" s="17"/>
      <c r="O4" s="17"/>
      <c r="P4" s="17"/>
      <c r="Q4" s="17"/>
      <c r="R4" s="17"/>
      <c r="S4" s="17"/>
      <c r="T4" s="17"/>
      <c r="U4" s="17"/>
      <c r="V4" s="17"/>
      <c r="W4" s="17"/>
      <c r="X4" s="17"/>
      <c r="Y4" s="17"/>
      <c r="Z4" s="17"/>
      <c r="AA4" s="17"/>
    </row>
    <row r="5" spans="1:27" x14ac:dyDescent="0.25">
      <c r="A5" s="9" t="str">
        <f t="shared" si="0"/>
        <v>CP-M04</v>
      </c>
      <c r="B5" s="35"/>
      <c r="C5" s="35"/>
      <c r="D5" s="9" t="s">
        <v>718</v>
      </c>
      <c r="E5" s="15" t="s">
        <v>719</v>
      </c>
      <c r="F5" s="9" t="s">
        <v>720</v>
      </c>
      <c r="G5" s="9" t="s">
        <v>721</v>
      </c>
      <c r="H5" s="16"/>
      <c r="I5" s="16"/>
      <c r="J5" s="9" t="s">
        <v>42</v>
      </c>
      <c r="K5" s="17"/>
      <c r="L5" s="17"/>
      <c r="M5" s="17"/>
      <c r="N5" s="17"/>
      <c r="O5" s="17"/>
      <c r="P5" s="17"/>
      <c r="Q5" s="17"/>
      <c r="R5" s="17"/>
      <c r="S5" s="17"/>
      <c r="T5" s="17"/>
      <c r="U5" s="17"/>
      <c r="V5" s="17"/>
      <c r="W5" s="17"/>
      <c r="X5" s="17"/>
      <c r="Y5" s="17"/>
      <c r="Z5" s="17"/>
      <c r="AA5" s="17"/>
    </row>
    <row r="6" spans="1:27" x14ac:dyDescent="0.25">
      <c r="A6" s="9" t="str">
        <f t="shared" si="0"/>
        <v>CP-M05</v>
      </c>
      <c r="B6" s="35"/>
      <c r="C6" s="35"/>
      <c r="D6" s="9" t="s">
        <v>722</v>
      </c>
      <c r="E6" s="15" t="s">
        <v>723</v>
      </c>
      <c r="F6" s="9" t="s">
        <v>724</v>
      </c>
      <c r="G6" s="9" t="s">
        <v>725</v>
      </c>
      <c r="H6" s="16"/>
      <c r="I6" s="16"/>
      <c r="J6" s="9" t="s">
        <v>42</v>
      </c>
      <c r="K6" s="17"/>
      <c r="L6" s="17"/>
      <c r="M6" s="17"/>
      <c r="N6" s="17"/>
      <c r="O6" s="17"/>
      <c r="P6" s="17"/>
      <c r="Q6" s="17"/>
      <c r="R6" s="17"/>
      <c r="S6" s="17"/>
      <c r="T6" s="17"/>
      <c r="U6" s="17"/>
      <c r="V6" s="17"/>
      <c r="W6" s="17"/>
      <c r="X6" s="17"/>
      <c r="Y6" s="17"/>
      <c r="Z6" s="17"/>
      <c r="AA6" s="17"/>
    </row>
    <row r="7" spans="1:27" x14ac:dyDescent="0.25">
      <c r="A7" s="9" t="str">
        <f t="shared" si="0"/>
        <v>CP-M06</v>
      </c>
      <c r="B7" s="35"/>
      <c r="C7" s="35"/>
      <c r="D7" s="9" t="s">
        <v>726</v>
      </c>
      <c r="E7" s="15" t="s">
        <v>727</v>
      </c>
      <c r="F7" s="9" t="s">
        <v>728</v>
      </c>
      <c r="G7" s="9" t="s">
        <v>729</v>
      </c>
      <c r="H7" s="16"/>
      <c r="I7" s="16"/>
      <c r="J7" s="9" t="s">
        <v>42</v>
      </c>
      <c r="K7" s="17"/>
      <c r="L7" s="17"/>
      <c r="M7" s="17"/>
      <c r="N7" s="17"/>
      <c r="O7" s="17"/>
      <c r="P7" s="17"/>
      <c r="Q7" s="17"/>
      <c r="R7" s="17"/>
      <c r="S7" s="17"/>
      <c r="T7" s="17"/>
      <c r="U7" s="17"/>
      <c r="V7" s="17"/>
      <c r="W7" s="17"/>
      <c r="X7" s="17"/>
      <c r="Y7" s="17"/>
      <c r="Z7" s="17"/>
      <c r="AA7" s="17"/>
    </row>
    <row r="8" spans="1:27" x14ac:dyDescent="0.25">
      <c r="A8" s="9" t="str">
        <f t="shared" si="0"/>
        <v>CP-M07</v>
      </c>
      <c r="B8" s="35"/>
      <c r="C8" s="35"/>
      <c r="D8" s="9" t="s">
        <v>730</v>
      </c>
      <c r="E8" s="15" t="s">
        <v>731</v>
      </c>
      <c r="F8" s="9" t="s">
        <v>732</v>
      </c>
      <c r="G8" s="9" t="s">
        <v>733</v>
      </c>
      <c r="H8" s="16"/>
      <c r="I8" s="16"/>
      <c r="J8" s="9" t="s">
        <v>42</v>
      </c>
      <c r="K8" s="17"/>
      <c r="L8" s="17"/>
      <c r="M8" s="17"/>
      <c r="N8" s="17"/>
      <c r="O8" s="17"/>
      <c r="P8" s="17"/>
      <c r="Q8" s="17"/>
      <c r="R8" s="17"/>
      <c r="S8" s="17"/>
      <c r="T8" s="17"/>
      <c r="U8" s="17"/>
      <c r="V8" s="17"/>
      <c r="W8" s="17"/>
      <c r="X8" s="17"/>
      <c r="Y8" s="17"/>
      <c r="Z8" s="17"/>
      <c r="AA8" s="17"/>
    </row>
    <row r="9" spans="1:27" x14ac:dyDescent="0.25">
      <c r="A9" s="9" t="str">
        <f t="shared" si="0"/>
        <v>CP-M08</v>
      </c>
      <c r="B9" s="35"/>
      <c r="C9" s="35"/>
      <c r="D9" s="9" t="s">
        <v>734</v>
      </c>
      <c r="E9" s="15" t="s">
        <v>735</v>
      </c>
      <c r="F9" s="9" t="s">
        <v>736</v>
      </c>
      <c r="G9" s="9" t="s">
        <v>737</v>
      </c>
      <c r="H9" s="16"/>
      <c r="I9" s="16"/>
      <c r="J9" s="9" t="s">
        <v>42</v>
      </c>
      <c r="K9" s="17"/>
      <c r="L9" s="17"/>
      <c r="M9" s="17"/>
      <c r="N9" s="17"/>
      <c r="O9" s="17"/>
      <c r="P9" s="17"/>
      <c r="Q9" s="17"/>
      <c r="R9" s="17"/>
      <c r="S9" s="17"/>
      <c r="T9" s="17"/>
      <c r="U9" s="17"/>
      <c r="V9" s="17"/>
      <c r="W9" s="17"/>
      <c r="X9" s="17"/>
      <c r="Y9" s="17"/>
      <c r="Z9" s="17"/>
      <c r="AA9" s="17"/>
    </row>
    <row r="10" spans="1:27" x14ac:dyDescent="0.25">
      <c r="A10" s="9" t="str">
        <f t="shared" si="0"/>
        <v>CP-M09</v>
      </c>
      <c r="B10" s="35"/>
      <c r="C10" s="35"/>
      <c r="D10" s="9" t="s">
        <v>738</v>
      </c>
      <c r="E10" s="15" t="s">
        <v>739</v>
      </c>
      <c r="F10" s="9" t="s">
        <v>740</v>
      </c>
      <c r="G10" s="9" t="s">
        <v>741</v>
      </c>
      <c r="H10" s="9" t="s">
        <v>742</v>
      </c>
      <c r="I10" s="9" t="s">
        <v>741</v>
      </c>
      <c r="J10" s="9" t="s">
        <v>42</v>
      </c>
      <c r="K10" s="17"/>
      <c r="L10" s="17"/>
      <c r="M10" s="17"/>
      <c r="N10" s="17"/>
      <c r="O10" s="17"/>
      <c r="P10" s="17"/>
      <c r="Q10" s="17"/>
      <c r="R10" s="17"/>
      <c r="S10" s="17"/>
      <c r="T10" s="17"/>
      <c r="U10" s="17"/>
      <c r="V10" s="17"/>
      <c r="W10" s="17"/>
      <c r="X10" s="17"/>
      <c r="Y10" s="17"/>
      <c r="Z10" s="17"/>
      <c r="AA10" s="17"/>
    </row>
    <row r="11" spans="1:27" x14ac:dyDescent="0.25">
      <c r="A11" s="9" t="str">
        <f t="shared" si="0"/>
        <v>CP-M10</v>
      </c>
      <c r="B11" s="35"/>
      <c r="C11" s="35"/>
      <c r="D11" s="9" t="s">
        <v>743</v>
      </c>
      <c r="E11" s="15" t="s">
        <v>744</v>
      </c>
      <c r="F11" s="9" t="s">
        <v>745</v>
      </c>
      <c r="G11" s="9" t="s">
        <v>746</v>
      </c>
      <c r="H11" s="9" t="s">
        <v>742</v>
      </c>
      <c r="I11" s="9" t="s">
        <v>746</v>
      </c>
      <c r="J11" s="9" t="s">
        <v>42</v>
      </c>
      <c r="K11" s="17"/>
      <c r="L11" s="17"/>
      <c r="M11" s="17"/>
      <c r="N11" s="17"/>
      <c r="O11" s="17"/>
      <c r="P11" s="17"/>
      <c r="Q11" s="17"/>
      <c r="R11" s="17"/>
      <c r="S11" s="17"/>
      <c r="T11" s="17"/>
      <c r="U11" s="17"/>
      <c r="V11" s="17"/>
      <c r="W11" s="17"/>
      <c r="X11" s="17"/>
      <c r="Y11" s="17"/>
      <c r="Z11" s="17"/>
      <c r="AA11" s="17"/>
    </row>
    <row r="12" spans="1:27" x14ac:dyDescent="0.25">
      <c r="A12" s="9" t="str">
        <f t="shared" si="0"/>
        <v>CP-M11</v>
      </c>
      <c r="B12" s="35"/>
      <c r="C12" s="35"/>
      <c r="D12" s="9" t="s">
        <v>747</v>
      </c>
      <c r="E12" s="15" t="s">
        <v>748</v>
      </c>
      <c r="F12" s="9" t="s">
        <v>749</v>
      </c>
      <c r="G12" s="9" t="s">
        <v>725</v>
      </c>
      <c r="H12" s="16"/>
      <c r="I12" s="16"/>
      <c r="J12" s="9" t="s">
        <v>42</v>
      </c>
      <c r="K12" s="17"/>
      <c r="L12" s="17"/>
      <c r="M12" s="17"/>
      <c r="N12" s="17"/>
      <c r="O12" s="17"/>
      <c r="P12" s="17"/>
      <c r="Q12" s="17"/>
      <c r="R12" s="17"/>
      <c r="S12" s="17"/>
      <c r="T12" s="17"/>
      <c r="U12" s="17"/>
      <c r="V12" s="17"/>
      <c r="W12" s="17"/>
      <c r="X12" s="17"/>
      <c r="Y12" s="17"/>
      <c r="Z12" s="17"/>
      <c r="AA12" s="17"/>
    </row>
    <row r="13" spans="1:27" x14ac:dyDescent="0.25">
      <c r="A13" s="9" t="str">
        <f t="shared" si="0"/>
        <v>CP-M12</v>
      </c>
      <c r="B13" s="35"/>
      <c r="C13" s="35"/>
      <c r="D13" s="9" t="s">
        <v>750</v>
      </c>
      <c r="E13" s="15" t="s">
        <v>751</v>
      </c>
      <c r="F13" s="9" t="s">
        <v>752</v>
      </c>
      <c r="G13" s="9" t="s">
        <v>753</v>
      </c>
      <c r="H13" s="16"/>
      <c r="I13" s="16"/>
      <c r="J13" s="9" t="s">
        <v>42</v>
      </c>
      <c r="K13" s="17"/>
      <c r="L13" s="17"/>
      <c r="M13" s="17"/>
      <c r="N13" s="17"/>
      <c r="O13" s="17"/>
      <c r="P13" s="17"/>
      <c r="Q13" s="17"/>
      <c r="R13" s="17"/>
      <c r="S13" s="17"/>
      <c r="T13" s="17"/>
      <c r="U13" s="17"/>
      <c r="V13" s="17"/>
      <c r="W13" s="17"/>
      <c r="X13" s="17"/>
      <c r="Y13" s="17"/>
      <c r="Z13" s="17"/>
      <c r="AA13" s="17"/>
    </row>
    <row r="14" spans="1:27" x14ac:dyDescent="0.25">
      <c r="A14" s="9" t="str">
        <f t="shared" si="0"/>
        <v>CP-M13</v>
      </c>
      <c r="B14" s="35"/>
      <c r="C14" s="35"/>
      <c r="D14" s="9" t="s">
        <v>754</v>
      </c>
      <c r="E14" s="15" t="s">
        <v>755</v>
      </c>
      <c r="F14" s="9" t="s">
        <v>756</v>
      </c>
      <c r="G14" s="9" t="s">
        <v>725</v>
      </c>
      <c r="H14" s="16"/>
      <c r="I14" s="16"/>
      <c r="J14" s="9" t="s">
        <v>42</v>
      </c>
      <c r="K14" s="17"/>
      <c r="L14" s="17"/>
      <c r="M14" s="17"/>
      <c r="N14" s="17"/>
      <c r="O14" s="17"/>
      <c r="P14" s="17"/>
      <c r="Q14" s="17"/>
      <c r="R14" s="17"/>
      <c r="S14" s="17"/>
      <c r="T14" s="17"/>
      <c r="U14" s="17"/>
      <c r="V14" s="17"/>
      <c r="W14" s="17"/>
      <c r="X14" s="17"/>
      <c r="Y14" s="17"/>
      <c r="Z14" s="17"/>
      <c r="AA14" s="17"/>
    </row>
    <row r="15" spans="1:27" x14ac:dyDescent="0.25">
      <c r="A15" s="9" t="str">
        <f t="shared" si="0"/>
        <v>CP-M14</v>
      </c>
      <c r="B15" s="36"/>
      <c r="C15" s="35"/>
      <c r="D15" s="9" t="s">
        <v>757</v>
      </c>
      <c r="E15" s="15" t="s">
        <v>758</v>
      </c>
      <c r="F15" s="9" t="s">
        <v>708</v>
      </c>
      <c r="G15" s="9" t="s">
        <v>709</v>
      </c>
      <c r="H15" s="9" t="s">
        <v>759</v>
      </c>
      <c r="I15" s="9" t="s">
        <v>709</v>
      </c>
      <c r="J15" s="9" t="s">
        <v>42</v>
      </c>
      <c r="K15" s="17"/>
      <c r="L15" s="17"/>
      <c r="M15" s="17"/>
      <c r="N15" s="17"/>
      <c r="O15" s="17"/>
      <c r="P15" s="17"/>
      <c r="Q15" s="17"/>
      <c r="R15" s="17"/>
      <c r="S15" s="17"/>
      <c r="T15" s="17"/>
      <c r="U15" s="17"/>
      <c r="V15" s="17"/>
      <c r="W15" s="17"/>
      <c r="X15" s="17"/>
      <c r="Y15" s="17"/>
      <c r="Z15" s="17"/>
      <c r="AA15" s="17"/>
    </row>
    <row r="16" spans="1:27" x14ac:dyDescent="0.25">
      <c r="A16" s="9" t="str">
        <f t="shared" si="0"/>
        <v>CP-M15</v>
      </c>
      <c r="B16" s="9" t="s">
        <v>760</v>
      </c>
      <c r="C16" s="36"/>
      <c r="D16" s="9" t="s">
        <v>761</v>
      </c>
      <c r="E16" s="15" t="s">
        <v>762</v>
      </c>
      <c r="F16" s="9" t="s">
        <v>708</v>
      </c>
      <c r="G16" s="9" t="s">
        <v>763</v>
      </c>
      <c r="H16" s="16"/>
      <c r="I16" s="16"/>
      <c r="J16" s="9" t="s">
        <v>42</v>
      </c>
      <c r="K16" s="17"/>
      <c r="L16" s="17"/>
      <c r="M16" s="17"/>
      <c r="N16" s="17"/>
      <c r="O16" s="17"/>
      <c r="P16" s="17"/>
      <c r="Q16" s="17"/>
      <c r="R16" s="17"/>
      <c r="S16" s="17"/>
      <c r="T16" s="17"/>
      <c r="U16" s="17"/>
      <c r="V16" s="17"/>
      <c r="W16" s="17"/>
      <c r="X16" s="17"/>
      <c r="Y16" s="17"/>
      <c r="Z16" s="17"/>
      <c r="AA16" s="17"/>
    </row>
    <row r="17" spans="1:27"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row>
    <row r="18" spans="1:27"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row>
    <row r="19" spans="1:27"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row>
    <row r="20" spans="1:27"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1:27"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spans="1:27"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1:27"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1:27"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1:27"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1:27"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1:27"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1:27"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1:27"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1:27"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1:27"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1:27"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1:27"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1:27"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1:27"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1:27"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1:27"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1:27"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1:27"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1:27"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1:27"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1:27"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1:27"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1:27"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1:27"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1:27"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1:27"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1:27"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1:27"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1:27"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1:27"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1:27"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1:27"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1:27"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1:27"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1:27"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1:27"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1:27"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1:27"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1:27"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1:27"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1:27"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1:27"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1:27"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1:27"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1:27"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1:27"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1:27"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1:27"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1:27"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1:27"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1:27"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1:27"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1:27"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1:27"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1:27"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1:27"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1:27"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1:27"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1:27"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1:27"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1:27"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1:27"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1:27"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mergeCells count="2">
    <mergeCell ref="B2:B15"/>
    <mergeCell ref="C2:C16"/>
  </mergeCells>
  <dataValidations count="1">
    <dataValidation type="list" allowBlank="1" showErrorMessage="1" sqref="J2:J16" xr:uid="{00000000-0002-0000-0B00-000000000000}">
      <formula1>"Readt to Test,Pass,Fail,Block / Skip"</formula1>
    </dataValidation>
  </dataValidations>
  <hyperlinks>
    <hyperlink ref="E2" r:id="rId1" xr:uid="{00000000-0004-0000-0B00-000000000000}"/>
    <hyperlink ref="E3" r:id="rId2" xr:uid="{00000000-0004-0000-0B00-000001000000}"/>
    <hyperlink ref="E4" r:id="rId3" xr:uid="{00000000-0004-0000-0B00-000002000000}"/>
    <hyperlink ref="E5" r:id="rId4" xr:uid="{00000000-0004-0000-0B00-000003000000}"/>
    <hyperlink ref="E6" r:id="rId5" xr:uid="{00000000-0004-0000-0B00-000004000000}"/>
    <hyperlink ref="E7" r:id="rId6" xr:uid="{00000000-0004-0000-0B00-000005000000}"/>
    <hyperlink ref="E8" r:id="rId7" xr:uid="{00000000-0004-0000-0B00-000006000000}"/>
    <hyperlink ref="E9" r:id="rId8" xr:uid="{00000000-0004-0000-0B00-000007000000}"/>
    <hyperlink ref="E10" r:id="rId9" xr:uid="{00000000-0004-0000-0B00-000008000000}"/>
    <hyperlink ref="E11" r:id="rId10" xr:uid="{00000000-0004-0000-0B00-000009000000}"/>
    <hyperlink ref="E12" r:id="rId11" xr:uid="{00000000-0004-0000-0B00-00000A000000}"/>
    <hyperlink ref="E13" r:id="rId12" xr:uid="{00000000-0004-0000-0B00-00000B000000}"/>
    <hyperlink ref="E14" r:id="rId13" xr:uid="{00000000-0004-0000-0B00-00000C000000}"/>
    <hyperlink ref="E15" r:id="rId14" xr:uid="{00000000-0004-0000-0B00-00000D000000}"/>
    <hyperlink ref="E16" r:id="rId15" xr:uid="{00000000-0004-0000-0B00-00000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00"/>
  <sheetViews>
    <sheetView workbookViewId="0">
      <pane ySplit="1" topLeftCell="A2" activePane="bottomLeft" state="frozen"/>
      <selection pane="bottomLeft" activeCell="B2" sqref="B2:B14"/>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tr">
        <f t="shared" ref="A2:A15" si="0">"CP-C"&amp;TEXT(ROW()-1,"00")</f>
        <v>CP-C01</v>
      </c>
      <c r="B2" s="37" t="s">
        <v>704</v>
      </c>
      <c r="C2" s="37" t="s">
        <v>705</v>
      </c>
      <c r="D2" s="9" t="s">
        <v>706</v>
      </c>
      <c r="E2" s="15" t="s">
        <v>764</v>
      </c>
      <c r="F2" s="9" t="s">
        <v>708</v>
      </c>
      <c r="G2" s="9" t="s">
        <v>709</v>
      </c>
      <c r="H2" s="9"/>
      <c r="I2" s="9"/>
      <c r="J2" s="9" t="s">
        <v>42</v>
      </c>
      <c r="K2" s="10"/>
      <c r="L2" s="10"/>
      <c r="M2" s="10"/>
      <c r="N2" s="10"/>
      <c r="O2" s="10"/>
      <c r="P2" s="10"/>
      <c r="Q2" s="10"/>
      <c r="R2" s="10"/>
      <c r="S2" s="10"/>
      <c r="T2" s="10"/>
      <c r="U2" s="10"/>
      <c r="V2" s="10"/>
      <c r="W2" s="10"/>
      <c r="X2" s="10"/>
      <c r="Y2" s="10"/>
      <c r="Z2" s="10"/>
      <c r="AA2" s="10"/>
    </row>
    <row r="3" spans="1:27" x14ac:dyDescent="0.25">
      <c r="A3" s="9" t="str">
        <f t="shared" si="0"/>
        <v>CP-C02</v>
      </c>
      <c r="B3" s="35"/>
      <c r="C3" s="35"/>
      <c r="D3" s="9" t="s">
        <v>710</v>
      </c>
      <c r="E3" s="15" t="s">
        <v>765</v>
      </c>
      <c r="F3" s="9" t="s">
        <v>712</v>
      </c>
      <c r="G3" s="9" t="s">
        <v>713</v>
      </c>
      <c r="H3" s="9"/>
      <c r="I3" s="9"/>
      <c r="J3" s="9" t="s">
        <v>42</v>
      </c>
      <c r="K3" s="10"/>
      <c r="L3" s="10"/>
      <c r="M3" s="10"/>
      <c r="N3" s="10"/>
      <c r="O3" s="10"/>
      <c r="P3" s="10"/>
      <c r="Q3" s="10"/>
      <c r="R3" s="10"/>
      <c r="S3" s="10"/>
      <c r="T3" s="10"/>
      <c r="U3" s="10"/>
      <c r="V3" s="10"/>
      <c r="W3" s="10"/>
      <c r="X3" s="10"/>
      <c r="Y3" s="10"/>
      <c r="Z3" s="10"/>
      <c r="AA3" s="10"/>
    </row>
    <row r="4" spans="1:27" x14ac:dyDescent="0.25">
      <c r="A4" s="9" t="str">
        <f t="shared" si="0"/>
        <v>CP-C03</v>
      </c>
      <c r="B4" s="35"/>
      <c r="C4" s="35"/>
      <c r="D4" s="9" t="s">
        <v>714</v>
      </c>
      <c r="E4" s="15" t="s">
        <v>766</v>
      </c>
      <c r="F4" s="9" t="s">
        <v>716</v>
      </c>
      <c r="G4" s="9" t="s">
        <v>717</v>
      </c>
      <c r="H4" s="9"/>
      <c r="I4" s="9"/>
      <c r="J4" s="9" t="s">
        <v>42</v>
      </c>
      <c r="K4" s="10"/>
      <c r="L4" s="10"/>
      <c r="M4" s="10"/>
      <c r="N4" s="10"/>
      <c r="O4" s="10"/>
      <c r="P4" s="10"/>
      <c r="Q4" s="10"/>
      <c r="R4" s="10"/>
      <c r="S4" s="10"/>
      <c r="T4" s="10"/>
      <c r="U4" s="10"/>
      <c r="V4" s="10"/>
      <c r="W4" s="10"/>
      <c r="X4" s="10"/>
      <c r="Y4" s="10"/>
      <c r="Z4" s="10"/>
      <c r="AA4" s="10"/>
    </row>
    <row r="5" spans="1:27" x14ac:dyDescent="0.25">
      <c r="A5" s="9" t="str">
        <f t="shared" si="0"/>
        <v>CP-C04</v>
      </c>
      <c r="B5" s="35"/>
      <c r="C5" s="35"/>
      <c r="D5" s="9" t="s">
        <v>718</v>
      </c>
      <c r="E5" s="15" t="s">
        <v>767</v>
      </c>
      <c r="F5" s="9" t="s">
        <v>720</v>
      </c>
      <c r="G5" s="9" t="s">
        <v>721</v>
      </c>
      <c r="H5" s="9"/>
      <c r="I5" s="9"/>
      <c r="J5" s="9" t="s">
        <v>42</v>
      </c>
      <c r="K5" s="10"/>
      <c r="L5" s="10"/>
      <c r="M5" s="10"/>
      <c r="N5" s="10"/>
      <c r="O5" s="10"/>
      <c r="P5" s="10"/>
      <c r="Q5" s="10"/>
      <c r="R5" s="10"/>
      <c r="S5" s="10"/>
      <c r="T5" s="10"/>
      <c r="U5" s="10"/>
      <c r="V5" s="10"/>
      <c r="W5" s="10"/>
      <c r="X5" s="10"/>
      <c r="Y5" s="10"/>
      <c r="Z5" s="10"/>
      <c r="AA5" s="10"/>
    </row>
    <row r="6" spans="1:27" x14ac:dyDescent="0.25">
      <c r="A6" s="9" t="str">
        <f t="shared" si="0"/>
        <v>CP-C05</v>
      </c>
      <c r="B6" s="35"/>
      <c r="C6" s="35"/>
      <c r="D6" s="9" t="s">
        <v>722</v>
      </c>
      <c r="E6" s="15" t="s">
        <v>768</v>
      </c>
      <c r="F6" s="9" t="s">
        <v>724</v>
      </c>
      <c r="G6" s="9" t="s">
        <v>725</v>
      </c>
      <c r="H6" s="9"/>
      <c r="I6" s="9"/>
      <c r="J6" s="9" t="s">
        <v>42</v>
      </c>
      <c r="K6" s="10"/>
      <c r="L6" s="10"/>
      <c r="M6" s="10"/>
      <c r="N6" s="10"/>
      <c r="O6" s="10"/>
      <c r="P6" s="10"/>
      <c r="Q6" s="10"/>
      <c r="R6" s="10"/>
      <c r="S6" s="10"/>
      <c r="T6" s="10"/>
      <c r="U6" s="10"/>
      <c r="V6" s="10"/>
      <c r="W6" s="10"/>
      <c r="X6" s="10"/>
      <c r="Y6" s="10"/>
      <c r="Z6" s="10"/>
      <c r="AA6" s="10"/>
    </row>
    <row r="7" spans="1:27" x14ac:dyDescent="0.25">
      <c r="A7" s="9" t="str">
        <f t="shared" si="0"/>
        <v>CP-C06</v>
      </c>
      <c r="B7" s="35"/>
      <c r="C7" s="35"/>
      <c r="D7" s="9" t="s">
        <v>726</v>
      </c>
      <c r="E7" s="15" t="s">
        <v>769</v>
      </c>
      <c r="F7" s="9" t="s">
        <v>728</v>
      </c>
      <c r="G7" s="9" t="s">
        <v>729</v>
      </c>
      <c r="H7" s="9"/>
      <c r="I7" s="9"/>
      <c r="J7" s="9" t="s">
        <v>42</v>
      </c>
      <c r="K7" s="10"/>
      <c r="L7" s="10"/>
      <c r="M7" s="10"/>
      <c r="N7" s="10"/>
      <c r="O7" s="10"/>
      <c r="P7" s="10"/>
      <c r="Q7" s="10"/>
      <c r="R7" s="10"/>
      <c r="S7" s="10"/>
      <c r="T7" s="10"/>
      <c r="U7" s="10"/>
      <c r="V7" s="10"/>
      <c r="W7" s="10"/>
      <c r="X7" s="10"/>
      <c r="Y7" s="10"/>
      <c r="Z7" s="10"/>
      <c r="AA7" s="10"/>
    </row>
    <row r="8" spans="1:27" x14ac:dyDescent="0.25">
      <c r="A8" s="9" t="str">
        <f t="shared" si="0"/>
        <v>CP-C07</v>
      </c>
      <c r="B8" s="35"/>
      <c r="C8" s="35"/>
      <c r="D8" s="9" t="s">
        <v>730</v>
      </c>
      <c r="E8" s="15" t="s">
        <v>770</v>
      </c>
      <c r="F8" s="9" t="s">
        <v>732</v>
      </c>
      <c r="G8" s="9" t="s">
        <v>733</v>
      </c>
      <c r="H8" s="9"/>
      <c r="I8" s="9"/>
      <c r="J8" s="9" t="s">
        <v>42</v>
      </c>
      <c r="K8" s="10"/>
      <c r="L8" s="10"/>
      <c r="M8" s="10"/>
      <c r="N8" s="10"/>
      <c r="O8" s="10"/>
      <c r="P8" s="10"/>
      <c r="Q8" s="10"/>
      <c r="R8" s="10"/>
      <c r="S8" s="10"/>
      <c r="T8" s="10"/>
      <c r="U8" s="10"/>
      <c r="V8" s="10"/>
      <c r="W8" s="10"/>
      <c r="X8" s="10"/>
      <c r="Y8" s="10"/>
      <c r="Z8" s="10"/>
      <c r="AA8" s="10"/>
    </row>
    <row r="9" spans="1:27" x14ac:dyDescent="0.25">
      <c r="A9" s="9" t="str">
        <f t="shared" si="0"/>
        <v>CP-C08</v>
      </c>
      <c r="B9" s="35"/>
      <c r="C9" s="35"/>
      <c r="D9" s="9" t="s">
        <v>734</v>
      </c>
      <c r="E9" s="15" t="s">
        <v>771</v>
      </c>
      <c r="F9" s="9" t="s">
        <v>736</v>
      </c>
      <c r="G9" s="9" t="s">
        <v>737</v>
      </c>
      <c r="H9" s="9"/>
      <c r="I9" s="9"/>
      <c r="J9" s="9" t="s">
        <v>42</v>
      </c>
      <c r="K9" s="10"/>
      <c r="L9" s="10"/>
      <c r="M9" s="10"/>
      <c r="N9" s="10"/>
      <c r="O9" s="10"/>
      <c r="P9" s="10"/>
      <c r="Q9" s="10"/>
      <c r="R9" s="10"/>
      <c r="S9" s="10"/>
      <c r="T9" s="10"/>
      <c r="U9" s="10"/>
      <c r="V9" s="10"/>
      <c r="W9" s="10"/>
      <c r="X9" s="10"/>
      <c r="Y9" s="10"/>
      <c r="Z9" s="10"/>
      <c r="AA9" s="10"/>
    </row>
    <row r="10" spans="1:27" x14ac:dyDescent="0.25">
      <c r="A10" s="9" t="str">
        <f t="shared" si="0"/>
        <v>CP-C09</v>
      </c>
      <c r="B10" s="35"/>
      <c r="C10" s="35"/>
      <c r="D10" s="9" t="s">
        <v>738</v>
      </c>
      <c r="E10" s="15" t="s">
        <v>772</v>
      </c>
      <c r="F10" s="9" t="s">
        <v>740</v>
      </c>
      <c r="G10" s="9" t="s">
        <v>741</v>
      </c>
      <c r="H10" s="9" t="s">
        <v>742</v>
      </c>
      <c r="I10" s="9" t="s">
        <v>741</v>
      </c>
      <c r="J10" s="9" t="s">
        <v>42</v>
      </c>
      <c r="K10" s="10"/>
      <c r="L10" s="10"/>
      <c r="M10" s="10"/>
      <c r="N10" s="10"/>
      <c r="O10" s="10"/>
      <c r="P10" s="10"/>
      <c r="Q10" s="10"/>
      <c r="R10" s="10"/>
      <c r="S10" s="10"/>
      <c r="T10" s="10"/>
      <c r="U10" s="10"/>
      <c r="V10" s="10"/>
      <c r="W10" s="10"/>
      <c r="X10" s="10"/>
      <c r="Y10" s="10"/>
      <c r="Z10" s="10"/>
      <c r="AA10" s="10"/>
    </row>
    <row r="11" spans="1:27" x14ac:dyDescent="0.25">
      <c r="A11" s="9" t="str">
        <f t="shared" si="0"/>
        <v>CP-C10</v>
      </c>
      <c r="B11" s="35"/>
      <c r="C11" s="35"/>
      <c r="D11" s="9" t="s">
        <v>743</v>
      </c>
      <c r="E11" s="15" t="s">
        <v>773</v>
      </c>
      <c r="F11" s="9" t="s">
        <v>745</v>
      </c>
      <c r="G11" s="9" t="s">
        <v>746</v>
      </c>
      <c r="H11" s="9" t="s">
        <v>742</v>
      </c>
      <c r="I11" s="9" t="s">
        <v>746</v>
      </c>
      <c r="J11" s="9" t="s">
        <v>42</v>
      </c>
      <c r="K11" s="10"/>
      <c r="L11" s="10"/>
      <c r="M11" s="10"/>
      <c r="N11" s="10"/>
      <c r="O11" s="10"/>
      <c r="P11" s="10"/>
      <c r="Q11" s="10"/>
      <c r="R11" s="10"/>
      <c r="S11" s="10"/>
      <c r="T11" s="10"/>
      <c r="U11" s="10"/>
      <c r="V11" s="10"/>
      <c r="W11" s="10"/>
      <c r="X11" s="10"/>
      <c r="Y11" s="10"/>
      <c r="Z11" s="10"/>
      <c r="AA11" s="10"/>
    </row>
    <row r="12" spans="1:27" x14ac:dyDescent="0.25">
      <c r="A12" s="9" t="str">
        <f t="shared" si="0"/>
        <v>CP-C11</v>
      </c>
      <c r="B12" s="35"/>
      <c r="C12" s="35"/>
      <c r="D12" s="9" t="s">
        <v>747</v>
      </c>
      <c r="E12" s="15" t="s">
        <v>774</v>
      </c>
      <c r="F12" s="9" t="s">
        <v>749</v>
      </c>
      <c r="G12" s="9" t="s">
        <v>725</v>
      </c>
      <c r="H12" s="9" t="s">
        <v>775</v>
      </c>
      <c r="I12" s="9" t="s">
        <v>725</v>
      </c>
      <c r="J12" s="9" t="s">
        <v>42</v>
      </c>
      <c r="K12" s="10"/>
      <c r="L12" s="10"/>
      <c r="M12" s="10"/>
      <c r="N12" s="10"/>
      <c r="O12" s="10"/>
      <c r="P12" s="10"/>
      <c r="Q12" s="10"/>
      <c r="R12" s="10"/>
      <c r="S12" s="10"/>
      <c r="T12" s="10"/>
      <c r="U12" s="10"/>
      <c r="V12" s="10"/>
      <c r="W12" s="10"/>
      <c r="X12" s="10"/>
      <c r="Y12" s="10"/>
      <c r="Z12" s="10"/>
      <c r="AA12" s="10"/>
    </row>
    <row r="13" spans="1:27" x14ac:dyDescent="0.25">
      <c r="A13" s="9" t="str">
        <f t="shared" si="0"/>
        <v>CP-C12</v>
      </c>
      <c r="B13" s="35"/>
      <c r="C13" s="35"/>
      <c r="D13" s="9" t="s">
        <v>750</v>
      </c>
      <c r="E13" s="15" t="s">
        <v>776</v>
      </c>
      <c r="F13" s="9" t="s">
        <v>752</v>
      </c>
      <c r="G13" s="9" t="s">
        <v>777</v>
      </c>
      <c r="H13" s="9" t="s">
        <v>742</v>
      </c>
      <c r="I13" s="9" t="s">
        <v>777</v>
      </c>
      <c r="J13" s="9" t="s">
        <v>42</v>
      </c>
      <c r="K13" s="10"/>
      <c r="L13" s="10"/>
      <c r="M13" s="10"/>
      <c r="N13" s="10"/>
      <c r="O13" s="10"/>
      <c r="P13" s="10"/>
      <c r="Q13" s="10"/>
      <c r="R13" s="10"/>
      <c r="S13" s="10"/>
      <c r="T13" s="10"/>
      <c r="U13" s="10"/>
      <c r="V13" s="10"/>
      <c r="W13" s="10"/>
      <c r="X13" s="10"/>
      <c r="Y13" s="10"/>
      <c r="Z13" s="10"/>
      <c r="AA13" s="10"/>
    </row>
    <row r="14" spans="1:27" x14ac:dyDescent="0.25">
      <c r="A14" s="9" t="str">
        <f t="shared" si="0"/>
        <v>CP-C13</v>
      </c>
      <c r="B14" s="36"/>
      <c r="C14" s="35"/>
      <c r="D14" s="9" t="s">
        <v>754</v>
      </c>
      <c r="E14" s="15" t="s">
        <v>778</v>
      </c>
      <c r="F14" s="9" t="s">
        <v>756</v>
      </c>
      <c r="G14" s="9" t="s">
        <v>725</v>
      </c>
      <c r="H14" s="9" t="s">
        <v>775</v>
      </c>
      <c r="I14" s="9" t="s">
        <v>725</v>
      </c>
      <c r="J14" s="9" t="s">
        <v>42</v>
      </c>
      <c r="K14" s="10"/>
      <c r="L14" s="10"/>
      <c r="M14" s="10"/>
      <c r="N14" s="10"/>
      <c r="O14" s="10"/>
      <c r="P14" s="10"/>
      <c r="Q14" s="10"/>
      <c r="R14" s="10"/>
      <c r="S14" s="10"/>
      <c r="T14" s="10"/>
      <c r="U14" s="10"/>
      <c r="V14" s="10"/>
      <c r="W14" s="10"/>
      <c r="X14" s="10"/>
      <c r="Y14" s="10"/>
      <c r="Z14" s="10"/>
      <c r="AA14" s="10"/>
    </row>
    <row r="15" spans="1:27" x14ac:dyDescent="0.25">
      <c r="A15" s="9" t="str">
        <f t="shared" si="0"/>
        <v>CP-C14</v>
      </c>
      <c r="B15" s="9" t="s">
        <v>760</v>
      </c>
      <c r="C15" s="36"/>
      <c r="D15" s="9" t="s">
        <v>761</v>
      </c>
      <c r="E15" s="15" t="s">
        <v>779</v>
      </c>
      <c r="F15" s="9" t="s">
        <v>708</v>
      </c>
      <c r="G15" s="9" t="s">
        <v>763</v>
      </c>
      <c r="H15" s="9"/>
      <c r="I15" s="9"/>
      <c r="J15" s="9" t="s">
        <v>42</v>
      </c>
      <c r="K15" s="10"/>
      <c r="L15" s="10"/>
      <c r="M15" s="10"/>
      <c r="N15" s="10"/>
      <c r="O15" s="10"/>
      <c r="P15" s="10"/>
      <c r="Q15" s="10"/>
      <c r="R15" s="10"/>
      <c r="S15" s="10"/>
      <c r="T15" s="10"/>
      <c r="U15" s="10"/>
      <c r="V15" s="10"/>
      <c r="W15" s="10"/>
      <c r="X15" s="10"/>
      <c r="Y15" s="10"/>
      <c r="Z15" s="10"/>
      <c r="AA15" s="10"/>
    </row>
    <row r="16" spans="1:2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2">
    <mergeCell ref="B2:B14"/>
    <mergeCell ref="C2:C15"/>
  </mergeCells>
  <dataValidations count="1">
    <dataValidation type="list" allowBlank="1" showErrorMessage="1" sqref="J2:J15" xr:uid="{00000000-0002-0000-0C00-000000000000}">
      <formula1>"Readt to Test,Pass,Fail,Block / Skip"</formula1>
    </dataValidation>
  </dataValidations>
  <hyperlinks>
    <hyperlink ref="E2" r:id="rId1" xr:uid="{00000000-0004-0000-0C00-000000000000}"/>
    <hyperlink ref="E3" r:id="rId2" xr:uid="{00000000-0004-0000-0C00-000001000000}"/>
    <hyperlink ref="E4" r:id="rId3" xr:uid="{00000000-0004-0000-0C00-000002000000}"/>
    <hyperlink ref="E5" r:id="rId4" xr:uid="{00000000-0004-0000-0C00-000003000000}"/>
    <hyperlink ref="E6" r:id="rId5" xr:uid="{00000000-0004-0000-0C00-000004000000}"/>
    <hyperlink ref="E7" r:id="rId6" xr:uid="{00000000-0004-0000-0C00-000005000000}"/>
    <hyperlink ref="E8" r:id="rId7" xr:uid="{00000000-0004-0000-0C00-000006000000}"/>
    <hyperlink ref="E9" r:id="rId8" xr:uid="{00000000-0004-0000-0C00-000007000000}"/>
    <hyperlink ref="E10" r:id="rId9" xr:uid="{00000000-0004-0000-0C00-000008000000}"/>
    <hyperlink ref="E11" r:id="rId10" xr:uid="{00000000-0004-0000-0C00-000009000000}"/>
    <hyperlink ref="E12" r:id="rId11" xr:uid="{00000000-0004-0000-0C00-00000A000000}"/>
    <hyperlink ref="E13" r:id="rId12" xr:uid="{00000000-0004-0000-0C00-00000B000000}"/>
    <hyperlink ref="E14" r:id="rId13" xr:uid="{00000000-0004-0000-0C00-00000C000000}"/>
    <hyperlink ref="E15" r:id="rId14" xr:uid="{00000000-0004-0000-0C00-00000D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1000"/>
  <sheetViews>
    <sheetView workbookViewId="0">
      <pane ySplit="1" topLeftCell="A2" activePane="bottomLeft" state="frozen"/>
      <selection pane="bottomLeft" activeCell="B2" sqref="B2:B7"/>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tr">
        <f t="shared" ref="A2:A15" si="0">"D"&amp;TEXT(ROW()-1,"00")</f>
        <v>D01</v>
      </c>
      <c r="B2" s="37" t="s">
        <v>780</v>
      </c>
      <c r="C2" s="37" t="s">
        <v>781</v>
      </c>
      <c r="D2" s="9" t="s">
        <v>782</v>
      </c>
      <c r="E2" s="15" t="s">
        <v>783</v>
      </c>
      <c r="F2" s="9" t="s">
        <v>784</v>
      </c>
      <c r="G2" s="9" t="s">
        <v>785</v>
      </c>
      <c r="H2" s="9" t="s">
        <v>786</v>
      </c>
      <c r="I2" s="9" t="s">
        <v>785</v>
      </c>
      <c r="J2" s="9" t="s">
        <v>42</v>
      </c>
      <c r="K2" s="10"/>
      <c r="L2" s="10"/>
      <c r="M2" s="10"/>
      <c r="N2" s="10"/>
      <c r="O2" s="10"/>
      <c r="P2" s="10"/>
      <c r="Q2" s="10"/>
      <c r="R2" s="10"/>
      <c r="S2" s="10"/>
      <c r="T2" s="10"/>
      <c r="U2" s="10"/>
      <c r="V2" s="10"/>
      <c r="W2" s="10"/>
      <c r="X2" s="10"/>
      <c r="Y2" s="10"/>
      <c r="Z2" s="10"/>
      <c r="AA2" s="10"/>
    </row>
    <row r="3" spans="1:27" x14ac:dyDescent="0.25">
      <c r="A3" s="9" t="str">
        <f t="shared" si="0"/>
        <v>D02</v>
      </c>
      <c r="B3" s="35"/>
      <c r="C3" s="35"/>
      <c r="D3" s="9" t="s">
        <v>787</v>
      </c>
      <c r="E3" s="15" t="s">
        <v>788</v>
      </c>
      <c r="F3" s="9" t="s">
        <v>789</v>
      </c>
      <c r="G3" s="9" t="s">
        <v>790</v>
      </c>
      <c r="H3" s="9"/>
      <c r="I3" s="9"/>
      <c r="J3" s="9" t="s">
        <v>42</v>
      </c>
      <c r="K3" s="10"/>
      <c r="L3" s="10"/>
      <c r="M3" s="10"/>
      <c r="N3" s="10"/>
      <c r="O3" s="10"/>
      <c r="P3" s="10"/>
      <c r="Q3" s="10"/>
      <c r="R3" s="10"/>
      <c r="S3" s="10"/>
      <c r="T3" s="10"/>
      <c r="U3" s="10"/>
      <c r="V3" s="10"/>
      <c r="W3" s="10"/>
      <c r="X3" s="10"/>
      <c r="Y3" s="10"/>
      <c r="Z3" s="10"/>
      <c r="AA3" s="10"/>
    </row>
    <row r="4" spans="1:27" x14ac:dyDescent="0.25">
      <c r="A4" s="9" t="str">
        <f t="shared" si="0"/>
        <v>D03</v>
      </c>
      <c r="B4" s="35"/>
      <c r="C4" s="35"/>
      <c r="D4" s="9" t="s">
        <v>791</v>
      </c>
      <c r="E4" s="15" t="s">
        <v>792</v>
      </c>
      <c r="F4" s="9" t="s">
        <v>793</v>
      </c>
      <c r="G4" s="9" t="s">
        <v>794</v>
      </c>
      <c r="H4" s="9"/>
      <c r="I4" s="9"/>
      <c r="J4" s="9" t="s">
        <v>42</v>
      </c>
      <c r="K4" s="10"/>
      <c r="L4" s="10"/>
      <c r="M4" s="10"/>
      <c r="N4" s="10"/>
      <c r="O4" s="10"/>
      <c r="P4" s="10"/>
      <c r="Q4" s="10"/>
      <c r="R4" s="10"/>
      <c r="S4" s="10"/>
      <c r="T4" s="10"/>
      <c r="U4" s="10"/>
      <c r="V4" s="10"/>
      <c r="W4" s="10"/>
      <c r="X4" s="10"/>
      <c r="Y4" s="10"/>
      <c r="Z4" s="10"/>
      <c r="AA4" s="10"/>
    </row>
    <row r="5" spans="1:27" x14ac:dyDescent="0.25">
      <c r="A5" s="9" t="str">
        <f t="shared" si="0"/>
        <v>D04</v>
      </c>
      <c r="B5" s="35"/>
      <c r="C5" s="35"/>
      <c r="D5" s="9" t="s">
        <v>795</v>
      </c>
      <c r="E5" s="15" t="s">
        <v>796</v>
      </c>
      <c r="F5" s="9" t="s">
        <v>797</v>
      </c>
      <c r="G5" s="9" t="s">
        <v>798</v>
      </c>
      <c r="H5" s="9"/>
      <c r="I5" s="9"/>
      <c r="J5" s="9" t="s">
        <v>42</v>
      </c>
      <c r="K5" s="10"/>
      <c r="L5" s="10"/>
      <c r="M5" s="10"/>
      <c r="N5" s="10"/>
      <c r="O5" s="10"/>
      <c r="P5" s="10"/>
      <c r="Q5" s="10"/>
      <c r="R5" s="10"/>
      <c r="S5" s="10"/>
      <c r="T5" s="10"/>
      <c r="U5" s="10"/>
      <c r="V5" s="10"/>
      <c r="W5" s="10"/>
      <c r="X5" s="10"/>
      <c r="Y5" s="10"/>
      <c r="Z5" s="10"/>
      <c r="AA5" s="10"/>
    </row>
    <row r="6" spans="1:27" x14ac:dyDescent="0.25">
      <c r="A6" s="9" t="str">
        <f t="shared" si="0"/>
        <v>D05</v>
      </c>
      <c r="B6" s="35"/>
      <c r="C6" s="35"/>
      <c r="D6" s="9" t="s">
        <v>58</v>
      </c>
      <c r="E6" s="15" t="s">
        <v>799</v>
      </c>
      <c r="F6" s="9" t="s">
        <v>800</v>
      </c>
      <c r="G6" s="9" t="s">
        <v>575</v>
      </c>
      <c r="H6" s="9" t="s">
        <v>576</v>
      </c>
      <c r="I6" s="9" t="s">
        <v>575</v>
      </c>
      <c r="J6" s="9" t="s">
        <v>42</v>
      </c>
      <c r="K6" s="10"/>
      <c r="L6" s="10"/>
      <c r="M6" s="10"/>
      <c r="N6" s="10"/>
      <c r="O6" s="10"/>
      <c r="P6" s="10"/>
      <c r="Q6" s="10"/>
      <c r="R6" s="10"/>
      <c r="S6" s="10"/>
      <c r="T6" s="10"/>
      <c r="U6" s="10"/>
      <c r="V6" s="10"/>
      <c r="W6" s="10"/>
      <c r="X6" s="10"/>
      <c r="Y6" s="10"/>
      <c r="Z6" s="10"/>
      <c r="AA6" s="10"/>
    </row>
    <row r="7" spans="1:27" x14ac:dyDescent="0.25">
      <c r="A7" s="9" t="str">
        <f t="shared" si="0"/>
        <v>D06</v>
      </c>
      <c r="B7" s="36"/>
      <c r="C7" s="35"/>
      <c r="D7" s="9" t="s">
        <v>801</v>
      </c>
      <c r="E7" s="15" t="s">
        <v>802</v>
      </c>
      <c r="F7" s="9" t="s">
        <v>803</v>
      </c>
      <c r="G7" s="9" t="s">
        <v>804</v>
      </c>
      <c r="H7" s="9"/>
      <c r="I7" s="9"/>
      <c r="J7" s="9" t="s">
        <v>42</v>
      </c>
      <c r="K7" s="10"/>
      <c r="L7" s="10"/>
      <c r="M7" s="10"/>
      <c r="N7" s="10"/>
      <c r="O7" s="10"/>
      <c r="P7" s="10"/>
      <c r="Q7" s="10"/>
      <c r="R7" s="10"/>
      <c r="S7" s="10"/>
      <c r="T7" s="10"/>
      <c r="U7" s="10"/>
      <c r="V7" s="10"/>
      <c r="W7" s="10"/>
      <c r="X7" s="10"/>
      <c r="Y7" s="10"/>
      <c r="Z7" s="10"/>
      <c r="AA7" s="10"/>
    </row>
    <row r="8" spans="1:27" x14ac:dyDescent="0.25">
      <c r="A8" s="9" t="str">
        <f t="shared" si="0"/>
        <v>D07</v>
      </c>
      <c r="B8" s="37" t="s">
        <v>805</v>
      </c>
      <c r="C8" s="35"/>
      <c r="D8" s="9" t="s">
        <v>806</v>
      </c>
      <c r="E8" s="15" t="s">
        <v>807</v>
      </c>
      <c r="F8" s="9" t="s">
        <v>808</v>
      </c>
      <c r="G8" s="9" t="s">
        <v>809</v>
      </c>
      <c r="H8" s="9"/>
      <c r="I8" s="9"/>
      <c r="J8" s="9" t="s">
        <v>42</v>
      </c>
      <c r="K8" s="10"/>
      <c r="L8" s="10"/>
      <c r="M8" s="10"/>
      <c r="N8" s="10"/>
      <c r="O8" s="10"/>
      <c r="P8" s="10"/>
      <c r="Q8" s="10"/>
      <c r="R8" s="10"/>
      <c r="S8" s="10"/>
      <c r="T8" s="10"/>
      <c r="U8" s="10"/>
      <c r="V8" s="10"/>
      <c r="W8" s="10"/>
      <c r="X8" s="10"/>
      <c r="Y8" s="10"/>
      <c r="Z8" s="10"/>
      <c r="AA8" s="10"/>
    </row>
    <row r="9" spans="1:27" x14ac:dyDescent="0.25">
      <c r="A9" s="9" t="str">
        <f t="shared" si="0"/>
        <v>D08</v>
      </c>
      <c r="B9" s="35"/>
      <c r="C9" s="35"/>
      <c r="D9" s="9" t="s">
        <v>810</v>
      </c>
      <c r="E9" s="15" t="s">
        <v>811</v>
      </c>
      <c r="F9" s="9" t="s">
        <v>812</v>
      </c>
      <c r="G9" s="9" t="s">
        <v>809</v>
      </c>
      <c r="H9" s="9" t="s">
        <v>813</v>
      </c>
      <c r="I9" s="9" t="s">
        <v>809</v>
      </c>
      <c r="J9" s="9" t="s">
        <v>42</v>
      </c>
      <c r="K9" s="10"/>
      <c r="L9" s="10"/>
      <c r="M9" s="10"/>
      <c r="N9" s="10"/>
      <c r="O9" s="10"/>
      <c r="P9" s="10"/>
      <c r="Q9" s="10"/>
      <c r="R9" s="10"/>
      <c r="S9" s="10"/>
      <c r="T9" s="10"/>
      <c r="U9" s="10"/>
      <c r="V9" s="10"/>
      <c r="W9" s="10"/>
      <c r="X9" s="10"/>
      <c r="Y9" s="10"/>
      <c r="Z9" s="10"/>
      <c r="AA9" s="10"/>
    </row>
    <row r="10" spans="1:27" x14ac:dyDescent="0.25">
      <c r="A10" s="9" t="str">
        <f t="shared" si="0"/>
        <v>D09</v>
      </c>
      <c r="B10" s="35"/>
      <c r="C10" s="35"/>
      <c r="D10" s="9" t="s">
        <v>814</v>
      </c>
      <c r="E10" s="15" t="s">
        <v>815</v>
      </c>
      <c r="F10" s="9" t="s">
        <v>816</v>
      </c>
      <c r="G10" s="9" t="s">
        <v>817</v>
      </c>
      <c r="H10" s="9"/>
      <c r="I10" s="9"/>
      <c r="J10" s="9" t="s">
        <v>42</v>
      </c>
      <c r="K10" s="10"/>
      <c r="L10" s="10"/>
      <c r="M10" s="10"/>
      <c r="N10" s="10"/>
      <c r="O10" s="10"/>
      <c r="P10" s="10"/>
      <c r="Q10" s="10"/>
      <c r="R10" s="10"/>
      <c r="S10" s="10"/>
      <c r="T10" s="10"/>
      <c r="U10" s="10"/>
      <c r="V10" s="10"/>
      <c r="W10" s="10"/>
      <c r="X10" s="10"/>
      <c r="Y10" s="10"/>
      <c r="Z10" s="10"/>
      <c r="AA10" s="10"/>
    </row>
    <row r="11" spans="1:27" x14ac:dyDescent="0.25">
      <c r="A11" s="9" t="str">
        <f t="shared" si="0"/>
        <v>D10</v>
      </c>
      <c r="B11" s="35"/>
      <c r="C11" s="35"/>
      <c r="D11" s="9" t="s">
        <v>818</v>
      </c>
      <c r="E11" s="15" t="s">
        <v>819</v>
      </c>
      <c r="F11" s="9" t="s">
        <v>820</v>
      </c>
      <c r="G11" s="9" t="s">
        <v>821</v>
      </c>
      <c r="H11" s="9" t="s">
        <v>813</v>
      </c>
      <c r="I11" s="9" t="s">
        <v>821</v>
      </c>
      <c r="J11" s="9" t="s">
        <v>42</v>
      </c>
      <c r="K11" s="10"/>
      <c r="L11" s="10"/>
      <c r="M11" s="10"/>
      <c r="N11" s="10"/>
      <c r="O11" s="10"/>
      <c r="P11" s="10"/>
      <c r="Q11" s="10"/>
      <c r="R11" s="10"/>
      <c r="S11" s="10"/>
      <c r="T11" s="10"/>
      <c r="U11" s="10"/>
      <c r="V11" s="10"/>
      <c r="W11" s="10"/>
      <c r="X11" s="10"/>
      <c r="Y11" s="10"/>
      <c r="Z11" s="10"/>
      <c r="AA11" s="10"/>
    </row>
    <row r="12" spans="1:27" x14ac:dyDescent="0.25">
      <c r="A12" s="9" t="str">
        <f t="shared" si="0"/>
        <v>D11</v>
      </c>
      <c r="B12" s="35"/>
      <c r="C12" s="35"/>
      <c r="D12" s="9" t="s">
        <v>822</v>
      </c>
      <c r="E12" s="15" t="s">
        <v>823</v>
      </c>
      <c r="F12" s="9" t="s">
        <v>824</v>
      </c>
      <c r="G12" s="9" t="s">
        <v>817</v>
      </c>
      <c r="H12" s="9"/>
      <c r="I12" s="9"/>
      <c r="J12" s="9" t="s">
        <v>42</v>
      </c>
      <c r="K12" s="10"/>
      <c r="L12" s="10"/>
      <c r="M12" s="10"/>
      <c r="N12" s="10"/>
      <c r="O12" s="10"/>
      <c r="P12" s="10"/>
      <c r="Q12" s="10"/>
      <c r="R12" s="10"/>
      <c r="S12" s="10"/>
      <c r="T12" s="10"/>
      <c r="U12" s="10"/>
      <c r="V12" s="10"/>
      <c r="W12" s="10"/>
      <c r="X12" s="10"/>
      <c r="Y12" s="10"/>
      <c r="Z12" s="10"/>
      <c r="AA12" s="10"/>
    </row>
    <row r="13" spans="1:27" x14ac:dyDescent="0.25">
      <c r="A13" s="9" t="str">
        <f t="shared" si="0"/>
        <v>D12</v>
      </c>
      <c r="B13" s="36"/>
      <c r="C13" s="35"/>
      <c r="D13" s="9" t="s">
        <v>825</v>
      </c>
      <c r="E13" s="15" t="s">
        <v>826</v>
      </c>
      <c r="F13" s="9" t="s">
        <v>827</v>
      </c>
      <c r="G13" s="9" t="s">
        <v>828</v>
      </c>
      <c r="H13" s="9" t="s">
        <v>786</v>
      </c>
      <c r="I13" s="9" t="s">
        <v>828</v>
      </c>
      <c r="J13" s="9" t="s">
        <v>42</v>
      </c>
      <c r="K13" s="10"/>
      <c r="L13" s="10"/>
      <c r="M13" s="10"/>
      <c r="N13" s="10"/>
      <c r="O13" s="10"/>
      <c r="P13" s="10"/>
      <c r="Q13" s="10"/>
      <c r="R13" s="10"/>
      <c r="S13" s="10"/>
      <c r="T13" s="10"/>
      <c r="U13" s="10"/>
      <c r="V13" s="10"/>
      <c r="W13" s="10"/>
      <c r="X13" s="10"/>
      <c r="Y13" s="10"/>
      <c r="Z13" s="10"/>
      <c r="AA13" s="10"/>
    </row>
    <row r="14" spans="1:27" x14ac:dyDescent="0.25">
      <c r="A14" s="9" t="str">
        <f t="shared" si="0"/>
        <v>D13</v>
      </c>
      <c r="B14" s="9" t="s">
        <v>829</v>
      </c>
      <c r="C14" s="35"/>
      <c r="D14" s="9" t="s">
        <v>830</v>
      </c>
      <c r="E14" s="15" t="s">
        <v>831</v>
      </c>
      <c r="F14" s="9" t="s">
        <v>832</v>
      </c>
      <c r="G14" s="9" t="s">
        <v>833</v>
      </c>
      <c r="H14" s="9"/>
      <c r="I14" s="9"/>
      <c r="J14" s="9" t="s">
        <v>42</v>
      </c>
      <c r="K14" s="10"/>
      <c r="L14" s="10"/>
      <c r="M14" s="10"/>
      <c r="N14" s="10"/>
      <c r="O14" s="10"/>
      <c r="P14" s="10"/>
      <c r="Q14" s="10"/>
      <c r="R14" s="10"/>
      <c r="S14" s="10"/>
      <c r="T14" s="10"/>
      <c r="U14" s="10"/>
      <c r="V14" s="10"/>
      <c r="W14" s="10"/>
      <c r="X14" s="10"/>
      <c r="Y14" s="10"/>
      <c r="Z14" s="10"/>
      <c r="AA14" s="10"/>
    </row>
    <row r="15" spans="1:27" x14ac:dyDescent="0.25">
      <c r="A15" s="9" t="str">
        <f t="shared" si="0"/>
        <v>D14</v>
      </c>
      <c r="B15" s="9" t="s">
        <v>760</v>
      </c>
      <c r="C15" s="36"/>
      <c r="D15" s="9" t="s">
        <v>761</v>
      </c>
      <c r="E15" s="15" t="s">
        <v>834</v>
      </c>
      <c r="F15" s="9" t="s">
        <v>835</v>
      </c>
      <c r="G15" s="9" t="s">
        <v>763</v>
      </c>
      <c r="H15" s="9"/>
      <c r="I15" s="9"/>
      <c r="J15" s="9" t="s">
        <v>42</v>
      </c>
      <c r="K15" s="10"/>
      <c r="L15" s="10"/>
      <c r="M15" s="10"/>
      <c r="N15" s="10"/>
      <c r="O15" s="10"/>
      <c r="P15" s="10"/>
      <c r="Q15" s="10"/>
      <c r="R15" s="10"/>
      <c r="S15" s="10"/>
      <c r="T15" s="10"/>
      <c r="U15" s="10"/>
      <c r="V15" s="10"/>
      <c r="W15" s="10"/>
      <c r="X15" s="10"/>
      <c r="Y15" s="10"/>
      <c r="Z15" s="10"/>
      <c r="AA15" s="10"/>
    </row>
    <row r="16" spans="1:2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3">
    <mergeCell ref="B2:B7"/>
    <mergeCell ref="C2:C15"/>
    <mergeCell ref="B8:B13"/>
  </mergeCells>
  <dataValidations count="1">
    <dataValidation type="list" allowBlank="1" showErrorMessage="1" sqref="J2:J15" xr:uid="{00000000-0002-0000-0D00-000000000000}">
      <formula1>"Readt to Test,Pass,Fail,Block / Skip"</formula1>
    </dataValidation>
  </dataValidations>
  <hyperlinks>
    <hyperlink ref="E2" r:id="rId1" xr:uid="{00000000-0004-0000-0D00-000000000000}"/>
    <hyperlink ref="E3" r:id="rId2" xr:uid="{00000000-0004-0000-0D00-000001000000}"/>
    <hyperlink ref="E4" r:id="rId3" xr:uid="{00000000-0004-0000-0D00-000002000000}"/>
    <hyperlink ref="E5" r:id="rId4" xr:uid="{00000000-0004-0000-0D00-000003000000}"/>
    <hyperlink ref="E6" r:id="rId5" xr:uid="{00000000-0004-0000-0D00-000004000000}"/>
    <hyperlink ref="E7" r:id="rId6" xr:uid="{00000000-0004-0000-0D00-000005000000}"/>
    <hyperlink ref="E8" r:id="rId7" xr:uid="{00000000-0004-0000-0D00-000006000000}"/>
    <hyperlink ref="E9" r:id="rId8" xr:uid="{00000000-0004-0000-0D00-000007000000}"/>
    <hyperlink ref="E10" r:id="rId9" xr:uid="{00000000-0004-0000-0D00-000008000000}"/>
    <hyperlink ref="E11" r:id="rId10" xr:uid="{00000000-0004-0000-0D00-000009000000}"/>
    <hyperlink ref="E12" r:id="rId11" xr:uid="{00000000-0004-0000-0D00-00000A000000}"/>
    <hyperlink ref="E13" r:id="rId12" xr:uid="{00000000-0004-0000-0D00-00000B000000}"/>
    <hyperlink ref="E14" r:id="rId13" xr:uid="{00000000-0004-0000-0D00-00000C000000}"/>
    <hyperlink ref="E15" r:id="rId14" xr:uid="{00000000-0004-0000-0D00-00000D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tr">
        <f t="shared" ref="A2:A15" si="0">"W"&amp;TEXT(ROW()-1,"00")</f>
        <v>W01</v>
      </c>
      <c r="B2" s="37" t="s">
        <v>780</v>
      </c>
      <c r="C2" s="37" t="s">
        <v>781</v>
      </c>
      <c r="D2" s="9" t="s">
        <v>782</v>
      </c>
      <c r="E2" s="15" t="s">
        <v>836</v>
      </c>
      <c r="F2" s="9" t="s">
        <v>784</v>
      </c>
      <c r="G2" s="9" t="s">
        <v>785</v>
      </c>
      <c r="H2" s="9" t="s">
        <v>786</v>
      </c>
      <c r="I2" s="9" t="s">
        <v>785</v>
      </c>
      <c r="J2" s="9" t="s">
        <v>42</v>
      </c>
      <c r="K2" s="10"/>
      <c r="L2" s="10"/>
      <c r="M2" s="10"/>
      <c r="N2" s="10"/>
      <c r="O2" s="10"/>
      <c r="P2" s="10"/>
      <c r="Q2" s="10"/>
      <c r="R2" s="10"/>
      <c r="S2" s="10"/>
      <c r="T2" s="10"/>
      <c r="U2" s="10"/>
      <c r="V2" s="10"/>
      <c r="W2" s="10"/>
      <c r="X2" s="10"/>
      <c r="Y2" s="10"/>
      <c r="Z2" s="10"/>
      <c r="AA2" s="10"/>
    </row>
    <row r="3" spans="1:27" x14ac:dyDescent="0.25">
      <c r="A3" s="9" t="str">
        <f t="shared" si="0"/>
        <v>W02</v>
      </c>
      <c r="B3" s="35"/>
      <c r="C3" s="35"/>
      <c r="D3" s="9" t="s">
        <v>787</v>
      </c>
      <c r="E3" s="15" t="s">
        <v>837</v>
      </c>
      <c r="F3" s="9" t="s">
        <v>789</v>
      </c>
      <c r="G3" s="9" t="s">
        <v>790</v>
      </c>
      <c r="H3" s="9"/>
      <c r="I3" s="9"/>
      <c r="J3" s="9" t="s">
        <v>42</v>
      </c>
      <c r="K3" s="10"/>
      <c r="L3" s="10"/>
      <c r="M3" s="10"/>
      <c r="N3" s="10"/>
      <c r="O3" s="10"/>
      <c r="P3" s="10"/>
      <c r="Q3" s="10"/>
      <c r="R3" s="10"/>
      <c r="S3" s="10"/>
      <c r="T3" s="10"/>
      <c r="U3" s="10"/>
      <c r="V3" s="10"/>
      <c r="W3" s="10"/>
      <c r="X3" s="10"/>
      <c r="Y3" s="10"/>
      <c r="Z3" s="10"/>
      <c r="AA3" s="10"/>
    </row>
    <row r="4" spans="1:27" x14ac:dyDescent="0.25">
      <c r="A4" s="9" t="str">
        <f t="shared" si="0"/>
        <v>W03</v>
      </c>
      <c r="B4" s="35"/>
      <c r="C4" s="35"/>
      <c r="D4" s="9" t="s">
        <v>791</v>
      </c>
      <c r="E4" s="15" t="s">
        <v>838</v>
      </c>
      <c r="F4" s="9" t="s">
        <v>793</v>
      </c>
      <c r="G4" s="9" t="s">
        <v>794</v>
      </c>
      <c r="H4" s="9"/>
      <c r="I4" s="9"/>
      <c r="J4" s="9" t="s">
        <v>42</v>
      </c>
      <c r="K4" s="10"/>
      <c r="L4" s="10"/>
      <c r="M4" s="10"/>
      <c r="N4" s="10"/>
      <c r="O4" s="10"/>
      <c r="P4" s="10"/>
      <c r="Q4" s="10"/>
      <c r="R4" s="10"/>
      <c r="S4" s="10"/>
      <c r="T4" s="10"/>
      <c r="U4" s="10"/>
      <c r="V4" s="10"/>
      <c r="W4" s="10"/>
      <c r="X4" s="10"/>
      <c r="Y4" s="10"/>
      <c r="Z4" s="10"/>
      <c r="AA4" s="10"/>
    </row>
    <row r="5" spans="1:27" x14ac:dyDescent="0.25">
      <c r="A5" s="9" t="str">
        <f t="shared" si="0"/>
        <v>W04</v>
      </c>
      <c r="B5" s="35"/>
      <c r="C5" s="35"/>
      <c r="D5" s="9" t="s">
        <v>795</v>
      </c>
      <c r="E5" s="15" t="s">
        <v>839</v>
      </c>
      <c r="F5" s="9" t="s">
        <v>797</v>
      </c>
      <c r="G5" s="9" t="s">
        <v>798</v>
      </c>
      <c r="H5" s="9"/>
      <c r="I5" s="9"/>
      <c r="J5" s="9" t="s">
        <v>42</v>
      </c>
      <c r="K5" s="10"/>
      <c r="L5" s="10"/>
      <c r="M5" s="10"/>
      <c r="N5" s="10"/>
      <c r="O5" s="10"/>
      <c r="P5" s="10"/>
      <c r="Q5" s="10"/>
      <c r="R5" s="10"/>
      <c r="S5" s="10"/>
      <c r="T5" s="10"/>
      <c r="U5" s="10"/>
      <c r="V5" s="10"/>
      <c r="W5" s="10"/>
      <c r="X5" s="10"/>
      <c r="Y5" s="10"/>
      <c r="Z5" s="10"/>
      <c r="AA5" s="10"/>
    </row>
    <row r="6" spans="1:27" x14ac:dyDescent="0.25">
      <c r="A6" s="9" t="str">
        <f t="shared" si="0"/>
        <v>W05</v>
      </c>
      <c r="B6" s="35"/>
      <c r="C6" s="35"/>
      <c r="D6" s="9" t="s">
        <v>58</v>
      </c>
      <c r="E6" s="15" t="s">
        <v>840</v>
      </c>
      <c r="F6" s="9" t="s">
        <v>800</v>
      </c>
      <c r="G6" s="9" t="s">
        <v>575</v>
      </c>
      <c r="H6" s="9" t="s">
        <v>576</v>
      </c>
      <c r="I6" s="9" t="s">
        <v>575</v>
      </c>
      <c r="J6" s="9" t="s">
        <v>42</v>
      </c>
      <c r="K6" s="10"/>
      <c r="L6" s="10"/>
      <c r="M6" s="10"/>
      <c r="N6" s="10"/>
      <c r="O6" s="10"/>
      <c r="P6" s="10"/>
      <c r="Q6" s="10"/>
      <c r="R6" s="10"/>
      <c r="S6" s="10"/>
      <c r="T6" s="10"/>
      <c r="U6" s="10"/>
      <c r="V6" s="10"/>
      <c r="W6" s="10"/>
      <c r="X6" s="10"/>
      <c r="Y6" s="10"/>
      <c r="Z6" s="10"/>
      <c r="AA6" s="10"/>
    </row>
    <row r="7" spans="1:27" x14ac:dyDescent="0.25">
      <c r="A7" s="9" t="str">
        <f t="shared" si="0"/>
        <v>W06</v>
      </c>
      <c r="B7" s="36"/>
      <c r="C7" s="35"/>
      <c r="D7" s="9" t="s">
        <v>801</v>
      </c>
      <c r="E7" s="15" t="s">
        <v>841</v>
      </c>
      <c r="F7" s="9" t="s">
        <v>803</v>
      </c>
      <c r="G7" s="9" t="s">
        <v>804</v>
      </c>
      <c r="H7" s="9"/>
      <c r="I7" s="9"/>
      <c r="J7" s="9" t="s">
        <v>42</v>
      </c>
      <c r="K7" s="10"/>
      <c r="L7" s="10"/>
      <c r="M7" s="10"/>
      <c r="N7" s="10"/>
      <c r="O7" s="10"/>
      <c r="P7" s="10"/>
      <c r="Q7" s="10"/>
      <c r="R7" s="10"/>
      <c r="S7" s="10"/>
      <c r="T7" s="10"/>
      <c r="U7" s="10"/>
      <c r="V7" s="10"/>
      <c r="W7" s="10"/>
      <c r="X7" s="10"/>
      <c r="Y7" s="10"/>
      <c r="Z7" s="10"/>
      <c r="AA7" s="10"/>
    </row>
    <row r="8" spans="1:27" x14ac:dyDescent="0.25">
      <c r="A8" s="9" t="str">
        <f t="shared" si="0"/>
        <v>W07</v>
      </c>
      <c r="B8" s="37" t="s">
        <v>805</v>
      </c>
      <c r="C8" s="35"/>
      <c r="D8" s="9" t="s">
        <v>806</v>
      </c>
      <c r="E8" s="15" t="s">
        <v>842</v>
      </c>
      <c r="F8" s="9" t="s">
        <v>808</v>
      </c>
      <c r="G8" s="9" t="s">
        <v>809</v>
      </c>
      <c r="H8" s="9"/>
      <c r="I8" s="9"/>
      <c r="J8" s="9" t="s">
        <v>42</v>
      </c>
      <c r="K8" s="10"/>
      <c r="L8" s="10"/>
      <c r="M8" s="10"/>
      <c r="N8" s="10"/>
      <c r="O8" s="10"/>
      <c r="P8" s="10"/>
      <c r="Q8" s="10"/>
      <c r="R8" s="10"/>
      <c r="S8" s="10"/>
      <c r="T8" s="10"/>
      <c r="U8" s="10"/>
      <c r="V8" s="10"/>
      <c r="W8" s="10"/>
      <c r="X8" s="10"/>
      <c r="Y8" s="10"/>
      <c r="Z8" s="10"/>
      <c r="AA8" s="10"/>
    </row>
    <row r="9" spans="1:27" x14ac:dyDescent="0.25">
      <c r="A9" s="9" t="str">
        <f t="shared" si="0"/>
        <v>W08</v>
      </c>
      <c r="B9" s="35"/>
      <c r="C9" s="35"/>
      <c r="D9" s="9" t="s">
        <v>810</v>
      </c>
      <c r="E9" s="15" t="s">
        <v>843</v>
      </c>
      <c r="F9" s="9" t="s">
        <v>812</v>
      </c>
      <c r="G9" s="9" t="s">
        <v>809</v>
      </c>
      <c r="H9" s="9" t="s">
        <v>813</v>
      </c>
      <c r="I9" s="9" t="s">
        <v>809</v>
      </c>
      <c r="J9" s="9" t="s">
        <v>42</v>
      </c>
      <c r="K9" s="10"/>
      <c r="L9" s="10"/>
      <c r="M9" s="10"/>
      <c r="N9" s="10"/>
      <c r="O9" s="10"/>
      <c r="P9" s="10"/>
      <c r="Q9" s="10"/>
      <c r="R9" s="10"/>
      <c r="S9" s="10"/>
      <c r="T9" s="10"/>
      <c r="U9" s="10"/>
      <c r="V9" s="10"/>
      <c r="W9" s="10"/>
      <c r="X9" s="10"/>
      <c r="Y9" s="10"/>
      <c r="Z9" s="10"/>
      <c r="AA9" s="10"/>
    </row>
    <row r="10" spans="1:27" x14ac:dyDescent="0.25">
      <c r="A10" s="9" t="str">
        <f t="shared" si="0"/>
        <v>W09</v>
      </c>
      <c r="B10" s="35"/>
      <c r="C10" s="35"/>
      <c r="D10" s="9" t="s">
        <v>814</v>
      </c>
      <c r="E10" s="15" t="s">
        <v>844</v>
      </c>
      <c r="F10" s="9" t="s">
        <v>816</v>
      </c>
      <c r="G10" s="9" t="s">
        <v>817</v>
      </c>
      <c r="H10" s="9"/>
      <c r="I10" s="9"/>
      <c r="J10" s="9" t="s">
        <v>42</v>
      </c>
      <c r="K10" s="10"/>
      <c r="L10" s="10"/>
      <c r="M10" s="10"/>
      <c r="N10" s="10"/>
      <c r="O10" s="10"/>
      <c r="P10" s="10"/>
      <c r="Q10" s="10"/>
      <c r="R10" s="10"/>
      <c r="S10" s="10"/>
      <c r="T10" s="10"/>
      <c r="U10" s="10"/>
      <c r="V10" s="10"/>
      <c r="W10" s="10"/>
      <c r="X10" s="10"/>
      <c r="Y10" s="10"/>
      <c r="Z10" s="10"/>
      <c r="AA10" s="10"/>
    </row>
    <row r="11" spans="1:27" x14ac:dyDescent="0.25">
      <c r="A11" s="9" t="str">
        <f t="shared" si="0"/>
        <v>W10</v>
      </c>
      <c r="B11" s="35"/>
      <c r="C11" s="35"/>
      <c r="D11" s="9" t="s">
        <v>818</v>
      </c>
      <c r="E11" s="15" t="s">
        <v>845</v>
      </c>
      <c r="F11" s="9" t="s">
        <v>820</v>
      </c>
      <c r="G11" s="9" t="s">
        <v>821</v>
      </c>
      <c r="H11" s="9" t="s">
        <v>813</v>
      </c>
      <c r="I11" s="9" t="s">
        <v>821</v>
      </c>
      <c r="J11" s="9" t="s">
        <v>42</v>
      </c>
      <c r="K11" s="10"/>
      <c r="L11" s="10"/>
      <c r="M11" s="10"/>
      <c r="N11" s="10"/>
      <c r="O11" s="10"/>
      <c r="P11" s="10"/>
      <c r="Q11" s="10"/>
      <c r="R11" s="10"/>
      <c r="S11" s="10"/>
      <c r="T11" s="10"/>
      <c r="U11" s="10"/>
      <c r="V11" s="10"/>
      <c r="W11" s="10"/>
      <c r="X11" s="10"/>
      <c r="Y11" s="10"/>
      <c r="Z11" s="10"/>
      <c r="AA11" s="10"/>
    </row>
    <row r="12" spans="1:27" x14ac:dyDescent="0.25">
      <c r="A12" s="9" t="str">
        <f t="shared" si="0"/>
        <v>W11</v>
      </c>
      <c r="B12" s="35"/>
      <c r="C12" s="35"/>
      <c r="D12" s="9" t="s">
        <v>822</v>
      </c>
      <c r="E12" s="15" t="s">
        <v>846</v>
      </c>
      <c r="F12" s="9" t="s">
        <v>824</v>
      </c>
      <c r="G12" s="9" t="s">
        <v>817</v>
      </c>
      <c r="H12" s="9"/>
      <c r="I12" s="9"/>
      <c r="J12" s="9" t="s">
        <v>42</v>
      </c>
      <c r="K12" s="10"/>
      <c r="L12" s="10"/>
      <c r="M12" s="10"/>
      <c r="N12" s="10"/>
      <c r="O12" s="10"/>
      <c r="P12" s="10"/>
      <c r="Q12" s="10"/>
      <c r="R12" s="10"/>
      <c r="S12" s="10"/>
      <c r="T12" s="10"/>
      <c r="U12" s="10"/>
      <c r="V12" s="10"/>
      <c r="W12" s="10"/>
      <c r="X12" s="10"/>
      <c r="Y12" s="10"/>
      <c r="Z12" s="10"/>
      <c r="AA12" s="10"/>
    </row>
    <row r="13" spans="1:27" x14ac:dyDescent="0.25">
      <c r="A13" s="9" t="str">
        <f t="shared" si="0"/>
        <v>W12</v>
      </c>
      <c r="B13" s="36"/>
      <c r="C13" s="35"/>
      <c r="D13" s="9" t="s">
        <v>825</v>
      </c>
      <c r="E13" s="15" t="s">
        <v>847</v>
      </c>
      <c r="F13" s="9" t="s">
        <v>827</v>
      </c>
      <c r="G13" s="9" t="s">
        <v>828</v>
      </c>
      <c r="H13" s="9" t="s">
        <v>786</v>
      </c>
      <c r="I13" s="9" t="s">
        <v>828</v>
      </c>
      <c r="J13" s="9" t="s">
        <v>42</v>
      </c>
      <c r="K13" s="10"/>
      <c r="L13" s="10"/>
      <c r="M13" s="10"/>
      <c r="N13" s="10"/>
      <c r="O13" s="10"/>
      <c r="P13" s="10"/>
      <c r="Q13" s="10"/>
      <c r="R13" s="10"/>
      <c r="S13" s="10"/>
      <c r="T13" s="10"/>
      <c r="U13" s="10"/>
      <c r="V13" s="10"/>
      <c r="W13" s="10"/>
      <c r="X13" s="10"/>
      <c r="Y13" s="10"/>
      <c r="Z13" s="10"/>
      <c r="AA13" s="10"/>
    </row>
    <row r="14" spans="1:27" x14ac:dyDescent="0.25">
      <c r="A14" s="9" t="str">
        <f t="shared" si="0"/>
        <v>W13</v>
      </c>
      <c r="B14" s="9" t="s">
        <v>829</v>
      </c>
      <c r="C14" s="35"/>
      <c r="D14" s="9" t="s">
        <v>830</v>
      </c>
      <c r="E14" s="15" t="s">
        <v>848</v>
      </c>
      <c r="F14" s="9" t="s">
        <v>832</v>
      </c>
      <c r="G14" s="9" t="s">
        <v>833</v>
      </c>
      <c r="H14" s="9"/>
      <c r="I14" s="9"/>
      <c r="J14" s="9" t="s">
        <v>42</v>
      </c>
      <c r="K14" s="10"/>
      <c r="L14" s="10"/>
      <c r="M14" s="10"/>
      <c r="N14" s="10"/>
      <c r="O14" s="10"/>
      <c r="P14" s="10"/>
      <c r="Q14" s="10"/>
      <c r="R14" s="10"/>
      <c r="S14" s="10"/>
      <c r="T14" s="10"/>
      <c r="U14" s="10"/>
      <c r="V14" s="10"/>
      <c r="W14" s="10"/>
      <c r="X14" s="10"/>
      <c r="Y14" s="10"/>
      <c r="Z14" s="10"/>
      <c r="AA14" s="10"/>
    </row>
    <row r="15" spans="1:27" x14ac:dyDescent="0.25">
      <c r="A15" s="9" t="str">
        <f t="shared" si="0"/>
        <v>W14</v>
      </c>
      <c r="B15" s="9" t="s">
        <v>760</v>
      </c>
      <c r="C15" s="36"/>
      <c r="D15" s="9" t="s">
        <v>761</v>
      </c>
      <c r="E15" s="15" t="s">
        <v>849</v>
      </c>
      <c r="F15" s="9" t="s">
        <v>835</v>
      </c>
      <c r="G15" s="9" t="s">
        <v>763</v>
      </c>
      <c r="H15" s="9"/>
      <c r="I15" s="9"/>
      <c r="J15" s="9" t="s">
        <v>42</v>
      </c>
      <c r="K15" s="10"/>
      <c r="L15" s="10"/>
      <c r="M15" s="10"/>
      <c r="N15" s="10"/>
      <c r="O15" s="10"/>
      <c r="P15" s="10"/>
      <c r="Q15" s="10"/>
      <c r="R15" s="10"/>
      <c r="S15" s="10"/>
      <c r="T15" s="10"/>
      <c r="U15" s="10"/>
      <c r="V15" s="10"/>
      <c r="W15" s="10"/>
      <c r="X15" s="10"/>
      <c r="Y15" s="10"/>
      <c r="Z15" s="10"/>
      <c r="AA15" s="10"/>
    </row>
    <row r="16" spans="1:2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3">
    <mergeCell ref="B2:B7"/>
    <mergeCell ref="C2:C15"/>
    <mergeCell ref="B8:B13"/>
  </mergeCells>
  <dataValidations count="1">
    <dataValidation type="list" allowBlank="1" showErrorMessage="1" sqref="J2:J15" xr:uid="{00000000-0002-0000-0E00-000000000000}">
      <formula1>"Readt to Test,Pass,Fail,Block / Skip"</formula1>
    </dataValidation>
  </dataValidations>
  <hyperlinks>
    <hyperlink ref="E2" r:id="rId1" xr:uid="{00000000-0004-0000-0E00-000000000000}"/>
    <hyperlink ref="E3" r:id="rId2" xr:uid="{00000000-0004-0000-0E00-000001000000}"/>
    <hyperlink ref="E4" r:id="rId3" xr:uid="{00000000-0004-0000-0E00-000002000000}"/>
    <hyperlink ref="E5" r:id="rId4" xr:uid="{00000000-0004-0000-0E00-000003000000}"/>
    <hyperlink ref="E6" r:id="rId5" xr:uid="{00000000-0004-0000-0E00-000004000000}"/>
    <hyperlink ref="E7" r:id="rId6" xr:uid="{00000000-0004-0000-0E00-000005000000}"/>
    <hyperlink ref="E8" r:id="rId7" xr:uid="{00000000-0004-0000-0E00-000006000000}"/>
    <hyperlink ref="E9" r:id="rId8" xr:uid="{00000000-0004-0000-0E00-000007000000}"/>
    <hyperlink ref="E10" r:id="rId9" xr:uid="{00000000-0004-0000-0E00-000008000000}"/>
    <hyperlink ref="E11" r:id="rId10" xr:uid="{00000000-0004-0000-0E00-000009000000}"/>
    <hyperlink ref="E12" r:id="rId11" xr:uid="{00000000-0004-0000-0E00-00000A000000}"/>
    <hyperlink ref="E13" r:id="rId12" xr:uid="{00000000-0004-0000-0E00-00000B000000}"/>
    <hyperlink ref="E14" r:id="rId13" xr:uid="{00000000-0004-0000-0E00-00000C000000}"/>
    <hyperlink ref="E15" r:id="rId14" xr:uid="{00000000-0004-0000-0E00-00000D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5.109375" customWidth="1"/>
    <col min="3" max="10" width="37.6640625" customWidth="1"/>
  </cols>
  <sheetData>
    <row r="1" spans="1:27" x14ac:dyDescent="0.25">
      <c r="A1" s="5" t="s">
        <v>23</v>
      </c>
      <c r="B1" s="5" t="s">
        <v>24</v>
      </c>
      <c r="C1" s="5" t="s">
        <v>25</v>
      </c>
      <c r="D1" s="5" t="s">
        <v>26</v>
      </c>
      <c r="E1" s="5" t="s">
        <v>27</v>
      </c>
      <c r="F1" s="5" t="s">
        <v>28</v>
      </c>
      <c r="G1" s="5" t="s">
        <v>29</v>
      </c>
      <c r="H1" s="5" t="s">
        <v>850</v>
      </c>
      <c r="I1" s="5" t="s">
        <v>32</v>
      </c>
      <c r="J1" s="5" t="s">
        <v>33</v>
      </c>
      <c r="K1" s="5" t="s">
        <v>34</v>
      </c>
      <c r="L1" s="14"/>
      <c r="M1" s="14"/>
      <c r="N1" s="14"/>
      <c r="O1" s="14"/>
      <c r="P1" s="14"/>
      <c r="Q1" s="14"/>
      <c r="R1" s="14"/>
      <c r="S1" s="14"/>
      <c r="T1" s="14"/>
      <c r="U1" s="14"/>
      <c r="V1" s="14"/>
      <c r="W1" s="14"/>
      <c r="X1" s="14"/>
      <c r="Y1" s="14"/>
      <c r="Z1" s="14"/>
      <c r="AA1" s="14"/>
    </row>
    <row r="2" spans="1:27" x14ac:dyDescent="0.25">
      <c r="A2" s="9" t="s">
        <v>851</v>
      </c>
      <c r="B2" s="37" t="s">
        <v>446</v>
      </c>
      <c r="C2" s="37" t="s">
        <v>852</v>
      </c>
      <c r="D2" s="9" t="s">
        <v>447</v>
      </c>
      <c r="E2" s="15" t="s">
        <v>853</v>
      </c>
      <c r="F2" s="9" t="s">
        <v>854</v>
      </c>
      <c r="G2" s="9" t="s">
        <v>450</v>
      </c>
      <c r="H2" s="9"/>
      <c r="I2" s="9"/>
      <c r="J2" s="9"/>
      <c r="K2" s="9" t="s">
        <v>42</v>
      </c>
      <c r="L2" s="10"/>
      <c r="M2" s="10"/>
      <c r="N2" s="10"/>
      <c r="O2" s="10"/>
      <c r="P2" s="10"/>
      <c r="Q2" s="10"/>
      <c r="R2" s="10"/>
      <c r="S2" s="10"/>
      <c r="T2" s="10"/>
      <c r="U2" s="10"/>
      <c r="V2" s="10"/>
      <c r="W2" s="10"/>
      <c r="X2" s="10"/>
      <c r="Y2" s="10"/>
      <c r="Z2" s="10"/>
      <c r="AA2" s="10"/>
    </row>
    <row r="3" spans="1:27" x14ac:dyDescent="0.25">
      <c r="A3" s="9" t="s">
        <v>855</v>
      </c>
      <c r="B3" s="35"/>
      <c r="C3" s="35"/>
      <c r="D3" s="9" t="s">
        <v>125</v>
      </c>
      <c r="E3" s="15" t="s">
        <v>856</v>
      </c>
      <c r="F3" s="9" t="s">
        <v>857</v>
      </c>
      <c r="G3" s="9" t="s">
        <v>128</v>
      </c>
      <c r="H3" s="9"/>
      <c r="I3" s="9"/>
      <c r="J3" s="9"/>
      <c r="K3" s="9" t="s">
        <v>42</v>
      </c>
      <c r="L3" s="10"/>
      <c r="M3" s="10"/>
      <c r="N3" s="10"/>
      <c r="O3" s="10"/>
      <c r="P3" s="10"/>
      <c r="Q3" s="10"/>
      <c r="R3" s="10"/>
      <c r="S3" s="10"/>
      <c r="T3" s="10"/>
      <c r="U3" s="10"/>
      <c r="V3" s="10"/>
      <c r="W3" s="10"/>
      <c r="X3" s="10"/>
      <c r="Y3" s="10"/>
      <c r="Z3" s="10"/>
      <c r="AA3" s="10"/>
    </row>
    <row r="4" spans="1:27" x14ac:dyDescent="0.25">
      <c r="A4" s="9" t="s">
        <v>858</v>
      </c>
      <c r="B4" s="35"/>
      <c r="C4" s="35"/>
      <c r="D4" s="9" t="s">
        <v>48</v>
      </c>
      <c r="E4" s="15" t="s">
        <v>859</v>
      </c>
      <c r="F4" s="9" t="s">
        <v>860</v>
      </c>
      <c r="G4" s="9" t="s">
        <v>51</v>
      </c>
      <c r="H4" s="9"/>
      <c r="I4" s="9"/>
      <c r="J4" s="9"/>
      <c r="K4" s="9" t="s">
        <v>42</v>
      </c>
      <c r="L4" s="10"/>
      <c r="M4" s="10"/>
      <c r="N4" s="10"/>
      <c r="O4" s="10"/>
      <c r="P4" s="10"/>
      <c r="Q4" s="10"/>
      <c r="R4" s="10"/>
      <c r="S4" s="10"/>
      <c r="T4" s="10"/>
      <c r="U4" s="10"/>
      <c r="V4" s="10"/>
      <c r="W4" s="10"/>
      <c r="X4" s="10"/>
      <c r="Y4" s="10"/>
      <c r="Z4" s="10"/>
      <c r="AA4" s="10"/>
    </row>
    <row r="5" spans="1:27" x14ac:dyDescent="0.25">
      <c r="A5" s="9" t="s">
        <v>861</v>
      </c>
      <c r="B5" s="35"/>
      <c r="C5" s="35"/>
      <c r="D5" s="9" t="s">
        <v>455</v>
      </c>
      <c r="E5" s="15" t="s">
        <v>862</v>
      </c>
      <c r="F5" s="9" t="s">
        <v>863</v>
      </c>
      <c r="G5" s="9" t="s">
        <v>458</v>
      </c>
      <c r="H5" s="9"/>
      <c r="I5" s="9"/>
      <c r="J5" s="9"/>
      <c r="K5" s="9" t="s">
        <v>42</v>
      </c>
      <c r="L5" s="10"/>
      <c r="M5" s="10"/>
      <c r="N5" s="10"/>
      <c r="O5" s="10"/>
      <c r="P5" s="10"/>
      <c r="Q5" s="10"/>
      <c r="R5" s="10"/>
      <c r="S5" s="10"/>
      <c r="T5" s="10"/>
      <c r="U5" s="10"/>
      <c r="V5" s="10"/>
      <c r="W5" s="10"/>
      <c r="X5" s="10"/>
      <c r="Y5" s="10"/>
      <c r="Z5" s="10"/>
      <c r="AA5" s="10"/>
    </row>
    <row r="6" spans="1:27" x14ac:dyDescent="0.25">
      <c r="A6" s="9" t="s">
        <v>864</v>
      </c>
      <c r="B6" s="36"/>
      <c r="C6" s="35"/>
      <c r="D6" s="9" t="s">
        <v>58</v>
      </c>
      <c r="E6" s="15" t="s">
        <v>865</v>
      </c>
      <c r="F6" s="9" t="s">
        <v>866</v>
      </c>
      <c r="G6" s="9" t="s">
        <v>61</v>
      </c>
      <c r="H6" s="9" t="s">
        <v>867</v>
      </c>
      <c r="I6" s="9" t="s">
        <v>867</v>
      </c>
      <c r="J6" s="9" t="s">
        <v>61</v>
      </c>
      <c r="K6" s="9" t="s">
        <v>42</v>
      </c>
      <c r="L6" s="10"/>
      <c r="M6" s="10"/>
      <c r="N6" s="10"/>
      <c r="O6" s="10"/>
      <c r="P6" s="10"/>
      <c r="Q6" s="10"/>
      <c r="R6" s="10"/>
      <c r="S6" s="10"/>
      <c r="T6" s="10"/>
      <c r="U6" s="10"/>
      <c r="V6" s="10"/>
      <c r="W6" s="10"/>
      <c r="X6" s="10"/>
      <c r="Y6" s="10"/>
      <c r="Z6" s="10"/>
      <c r="AA6" s="10"/>
    </row>
    <row r="7" spans="1:27" x14ac:dyDescent="0.25">
      <c r="A7" s="9" t="s">
        <v>868</v>
      </c>
      <c r="B7" s="37" t="s">
        <v>869</v>
      </c>
      <c r="C7" s="35"/>
      <c r="D7" s="9" t="s">
        <v>870</v>
      </c>
      <c r="E7" s="15" t="s">
        <v>871</v>
      </c>
      <c r="F7" s="9" t="s">
        <v>872</v>
      </c>
      <c r="G7" s="9" t="s">
        <v>873</v>
      </c>
      <c r="H7" s="9" t="s">
        <v>867</v>
      </c>
      <c r="I7" s="9" t="s">
        <v>867</v>
      </c>
      <c r="J7" s="9" t="s">
        <v>873</v>
      </c>
      <c r="K7" s="9" t="s">
        <v>42</v>
      </c>
      <c r="L7" s="10"/>
      <c r="M7" s="10"/>
      <c r="N7" s="10"/>
      <c r="O7" s="10"/>
      <c r="P7" s="10"/>
      <c r="Q7" s="10"/>
      <c r="R7" s="10"/>
      <c r="S7" s="10"/>
      <c r="T7" s="10"/>
      <c r="U7" s="10"/>
      <c r="V7" s="10"/>
      <c r="W7" s="10"/>
      <c r="X7" s="10"/>
      <c r="Y7" s="10"/>
      <c r="Z7" s="10"/>
      <c r="AA7" s="10"/>
    </row>
    <row r="8" spans="1:27" x14ac:dyDescent="0.25">
      <c r="A8" s="9" t="s">
        <v>874</v>
      </c>
      <c r="B8" s="35"/>
      <c r="C8" s="35"/>
      <c r="D8" s="9" t="s">
        <v>875</v>
      </c>
      <c r="E8" s="15" t="s">
        <v>876</v>
      </c>
      <c r="F8" s="9" t="s">
        <v>877</v>
      </c>
      <c r="G8" s="9" t="s">
        <v>878</v>
      </c>
      <c r="H8" s="9"/>
      <c r="I8" s="9"/>
      <c r="J8" s="9"/>
      <c r="K8" s="9" t="s">
        <v>42</v>
      </c>
      <c r="L8" s="10"/>
      <c r="M8" s="10"/>
      <c r="N8" s="10"/>
      <c r="O8" s="10"/>
      <c r="P8" s="10"/>
      <c r="Q8" s="10"/>
      <c r="R8" s="10"/>
      <c r="S8" s="10"/>
      <c r="T8" s="10"/>
      <c r="U8" s="10"/>
      <c r="V8" s="10"/>
      <c r="W8" s="10"/>
      <c r="X8" s="10"/>
      <c r="Y8" s="10"/>
      <c r="Z8" s="10"/>
      <c r="AA8" s="10"/>
    </row>
    <row r="9" spans="1:27" x14ac:dyDescent="0.25">
      <c r="A9" s="9" t="s">
        <v>879</v>
      </c>
      <c r="B9" s="36"/>
      <c r="C9" s="35"/>
      <c r="D9" s="9" t="s">
        <v>880</v>
      </c>
      <c r="E9" s="15" t="s">
        <v>881</v>
      </c>
      <c r="F9" s="9" t="s">
        <v>882</v>
      </c>
      <c r="G9" s="9" t="s">
        <v>883</v>
      </c>
      <c r="H9" s="9"/>
      <c r="I9" s="9"/>
      <c r="J9" s="9"/>
      <c r="K9" s="9" t="s">
        <v>42</v>
      </c>
      <c r="L9" s="10"/>
      <c r="M9" s="10"/>
      <c r="N9" s="10"/>
      <c r="O9" s="10"/>
      <c r="P9" s="10"/>
      <c r="Q9" s="10"/>
      <c r="R9" s="10"/>
      <c r="S9" s="10"/>
      <c r="T9" s="10"/>
      <c r="U9" s="10"/>
      <c r="V9" s="10"/>
      <c r="W9" s="10"/>
      <c r="X9" s="10"/>
      <c r="Y9" s="10"/>
      <c r="Z9" s="10"/>
      <c r="AA9" s="10"/>
    </row>
    <row r="10" spans="1:27" x14ac:dyDescent="0.25">
      <c r="A10" s="9" t="s">
        <v>884</v>
      </c>
      <c r="B10" s="9" t="s">
        <v>760</v>
      </c>
      <c r="C10" s="36"/>
      <c r="D10" s="9" t="s">
        <v>761</v>
      </c>
      <c r="E10" s="15" t="s">
        <v>885</v>
      </c>
      <c r="F10" s="9" t="s">
        <v>854</v>
      </c>
      <c r="G10" s="9" t="s">
        <v>763</v>
      </c>
      <c r="H10" s="9"/>
      <c r="I10" s="9"/>
      <c r="J10" s="9"/>
      <c r="K10" s="9" t="s">
        <v>42</v>
      </c>
      <c r="L10" s="10"/>
      <c r="M10" s="10"/>
      <c r="N10" s="10"/>
      <c r="O10" s="10"/>
      <c r="P10" s="10"/>
      <c r="Q10" s="10"/>
      <c r="R10" s="10"/>
      <c r="S10" s="10"/>
      <c r="T10" s="10"/>
      <c r="U10" s="10"/>
      <c r="V10" s="10"/>
      <c r="W10" s="10"/>
      <c r="X10" s="10"/>
      <c r="Y10" s="10"/>
      <c r="Z10" s="10"/>
      <c r="AA10" s="10"/>
    </row>
    <row r="11" spans="1:2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3">
    <mergeCell ref="B2:B6"/>
    <mergeCell ref="C2:C10"/>
    <mergeCell ref="B7:B9"/>
  </mergeCells>
  <dataValidations count="1">
    <dataValidation type="list" allowBlank="1" showErrorMessage="1" sqref="K2:K10" xr:uid="{00000000-0002-0000-0F00-000000000000}">
      <formula1>"Readt to Test,Pass,Fail,Block / Skip"</formula1>
    </dataValidation>
  </dataValidations>
  <hyperlinks>
    <hyperlink ref="E2" r:id="rId1" xr:uid="{00000000-0004-0000-0F00-000000000000}"/>
    <hyperlink ref="E3" r:id="rId2" xr:uid="{00000000-0004-0000-0F00-000001000000}"/>
    <hyperlink ref="E4" r:id="rId3" xr:uid="{00000000-0004-0000-0F00-000002000000}"/>
    <hyperlink ref="E5" r:id="rId4" xr:uid="{00000000-0004-0000-0F00-000003000000}"/>
    <hyperlink ref="E6" r:id="rId5" xr:uid="{00000000-0004-0000-0F00-000004000000}"/>
    <hyperlink ref="E7" r:id="rId6" xr:uid="{00000000-0004-0000-0F00-000005000000}"/>
    <hyperlink ref="E8" r:id="rId7" xr:uid="{00000000-0004-0000-0F00-000006000000}"/>
    <hyperlink ref="E9" r:id="rId8" xr:uid="{00000000-0004-0000-0F00-000007000000}"/>
    <hyperlink ref="E10" r:id="rId9" xr:uid="{00000000-0004-0000-0F00-000008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
        <v>886</v>
      </c>
      <c r="B2" s="37"/>
      <c r="C2" s="37"/>
      <c r="D2" s="9" t="s">
        <v>125</v>
      </c>
      <c r="E2" s="15" t="s">
        <v>887</v>
      </c>
      <c r="F2" s="9" t="s">
        <v>888</v>
      </c>
      <c r="G2" s="9" t="s">
        <v>128</v>
      </c>
      <c r="H2" s="9"/>
      <c r="I2" s="9"/>
      <c r="J2" s="9" t="s">
        <v>42</v>
      </c>
      <c r="K2" s="10"/>
      <c r="L2" s="10"/>
      <c r="M2" s="10"/>
      <c r="N2" s="10"/>
      <c r="O2" s="10"/>
      <c r="P2" s="10"/>
      <c r="Q2" s="10"/>
      <c r="R2" s="10"/>
      <c r="S2" s="10"/>
      <c r="T2" s="10"/>
      <c r="U2" s="10"/>
      <c r="V2" s="10"/>
      <c r="W2" s="10"/>
      <c r="X2" s="10"/>
      <c r="Y2" s="10"/>
      <c r="Z2" s="10"/>
      <c r="AA2" s="10"/>
    </row>
    <row r="3" spans="1:27" x14ac:dyDescent="0.25">
      <c r="A3" s="9" t="s">
        <v>889</v>
      </c>
      <c r="B3" s="35"/>
      <c r="C3" s="35"/>
      <c r="D3" s="9" t="s">
        <v>48</v>
      </c>
      <c r="E3" s="15" t="s">
        <v>890</v>
      </c>
      <c r="F3" s="9" t="s">
        <v>891</v>
      </c>
      <c r="G3" s="9" t="s">
        <v>51</v>
      </c>
      <c r="H3" s="9"/>
      <c r="I3" s="9"/>
      <c r="J3" s="9" t="s">
        <v>42</v>
      </c>
      <c r="K3" s="10"/>
      <c r="L3" s="10"/>
      <c r="M3" s="10"/>
      <c r="N3" s="10"/>
      <c r="O3" s="10"/>
      <c r="P3" s="10"/>
      <c r="Q3" s="10"/>
      <c r="R3" s="10"/>
      <c r="S3" s="10"/>
      <c r="T3" s="10"/>
      <c r="U3" s="10"/>
      <c r="V3" s="10"/>
      <c r="W3" s="10"/>
      <c r="X3" s="10"/>
      <c r="Y3" s="10"/>
      <c r="Z3" s="10"/>
      <c r="AA3" s="10"/>
    </row>
    <row r="4" spans="1:27" x14ac:dyDescent="0.25">
      <c r="A4" s="9" t="s">
        <v>892</v>
      </c>
      <c r="B4" s="35"/>
      <c r="C4" s="35"/>
      <c r="D4" s="9" t="s">
        <v>455</v>
      </c>
      <c r="E4" s="15" t="s">
        <v>893</v>
      </c>
      <c r="F4" s="9" t="s">
        <v>894</v>
      </c>
      <c r="G4" s="9" t="s">
        <v>458</v>
      </c>
      <c r="H4" s="9"/>
      <c r="I4" s="9"/>
      <c r="J4" s="9" t="s">
        <v>42</v>
      </c>
      <c r="K4" s="10"/>
      <c r="L4" s="10"/>
      <c r="M4" s="10"/>
      <c r="N4" s="10"/>
      <c r="O4" s="10"/>
      <c r="P4" s="10"/>
      <c r="Q4" s="10"/>
      <c r="R4" s="10"/>
      <c r="S4" s="10"/>
      <c r="T4" s="10"/>
      <c r="U4" s="10"/>
      <c r="V4" s="10"/>
      <c r="W4" s="10"/>
      <c r="X4" s="10"/>
      <c r="Y4" s="10"/>
      <c r="Z4" s="10"/>
      <c r="AA4" s="10"/>
    </row>
    <row r="5" spans="1:27" x14ac:dyDescent="0.25">
      <c r="A5" s="9" t="s">
        <v>895</v>
      </c>
      <c r="B5" s="36"/>
      <c r="C5" s="35"/>
      <c r="D5" s="9" t="s">
        <v>58</v>
      </c>
      <c r="E5" s="15" t="s">
        <v>896</v>
      </c>
      <c r="F5" s="9" t="s">
        <v>897</v>
      </c>
      <c r="G5" s="9" t="s">
        <v>61</v>
      </c>
      <c r="H5" s="9" t="s">
        <v>867</v>
      </c>
      <c r="I5" s="9" t="s">
        <v>61</v>
      </c>
      <c r="J5" s="9" t="s">
        <v>42</v>
      </c>
      <c r="K5" s="10"/>
      <c r="L5" s="10"/>
      <c r="M5" s="10"/>
      <c r="N5" s="10"/>
      <c r="O5" s="10"/>
      <c r="P5" s="10"/>
      <c r="Q5" s="10"/>
      <c r="R5" s="10"/>
      <c r="S5" s="10"/>
      <c r="T5" s="10"/>
      <c r="U5" s="10"/>
      <c r="V5" s="10"/>
      <c r="W5" s="10"/>
      <c r="X5" s="10"/>
      <c r="Y5" s="10"/>
      <c r="Z5" s="10"/>
      <c r="AA5" s="10"/>
    </row>
    <row r="6" spans="1:27" x14ac:dyDescent="0.25">
      <c r="A6" s="9" t="s">
        <v>898</v>
      </c>
      <c r="B6" s="37" t="s">
        <v>869</v>
      </c>
      <c r="C6" s="35"/>
      <c r="D6" s="9" t="s">
        <v>899</v>
      </c>
      <c r="E6" s="15" t="s">
        <v>900</v>
      </c>
      <c r="F6" s="9" t="s">
        <v>901</v>
      </c>
      <c r="G6" s="9" t="s">
        <v>873</v>
      </c>
      <c r="H6" s="9" t="s">
        <v>867</v>
      </c>
      <c r="I6" s="9" t="s">
        <v>873</v>
      </c>
      <c r="J6" s="9" t="s">
        <v>42</v>
      </c>
      <c r="K6" s="10"/>
      <c r="L6" s="10"/>
      <c r="M6" s="10"/>
      <c r="N6" s="10"/>
      <c r="O6" s="10"/>
      <c r="P6" s="10"/>
      <c r="Q6" s="10"/>
      <c r="R6" s="10"/>
      <c r="S6" s="10"/>
      <c r="T6" s="10"/>
      <c r="U6" s="10"/>
      <c r="V6" s="10"/>
      <c r="W6" s="10"/>
      <c r="X6" s="10"/>
      <c r="Y6" s="10"/>
      <c r="Z6" s="10"/>
      <c r="AA6" s="10"/>
    </row>
    <row r="7" spans="1:27" x14ac:dyDescent="0.25">
      <c r="A7" s="9" t="s">
        <v>902</v>
      </c>
      <c r="B7" s="36"/>
      <c r="C7" s="35"/>
      <c r="D7" s="9" t="s">
        <v>903</v>
      </c>
      <c r="E7" s="15" t="s">
        <v>904</v>
      </c>
      <c r="F7" s="9" t="s">
        <v>905</v>
      </c>
      <c r="G7" s="9" t="s">
        <v>906</v>
      </c>
      <c r="H7" s="9"/>
      <c r="I7" s="9"/>
      <c r="J7" s="9" t="s">
        <v>42</v>
      </c>
      <c r="K7" s="10"/>
      <c r="L7" s="10"/>
      <c r="M7" s="10"/>
      <c r="N7" s="10"/>
      <c r="O7" s="10"/>
      <c r="P7" s="10"/>
      <c r="Q7" s="10"/>
      <c r="R7" s="10"/>
      <c r="S7" s="10"/>
      <c r="T7" s="10"/>
      <c r="U7" s="10"/>
      <c r="V7" s="10"/>
      <c r="W7" s="10"/>
      <c r="X7" s="10"/>
      <c r="Y7" s="10"/>
      <c r="Z7" s="10"/>
      <c r="AA7" s="10"/>
    </row>
    <row r="8" spans="1:27" x14ac:dyDescent="0.25">
      <c r="A8" s="9" t="s">
        <v>907</v>
      </c>
      <c r="B8" s="9" t="s">
        <v>760</v>
      </c>
      <c r="C8" s="36"/>
      <c r="D8" s="9" t="s">
        <v>761</v>
      </c>
      <c r="E8" s="15" t="s">
        <v>908</v>
      </c>
      <c r="F8" s="9" t="s">
        <v>909</v>
      </c>
      <c r="G8" s="9" t="s">
        <v>763</v>
      </c>
      <c r="H8" s="9"/>
      <c r="I8" s="9"/>
      <c r="J8" s="9" t="s">
        <v>42</v>
      </c>
      <c r="K8" s="10"/>
      <c r="L8" s="10"/>
      <c r="M8" s="10"/>
      <c r="N8" s="10"/>
      <c r="O8" s="10"/>
      <c r="P8" s="10"/>
      <c r="Q8" s="10"/>
      <c r="R8" s="10"/>
      <c r="S8" s="10"/>
      <c r="T8" s="10"/>
      <c r="U8" s="10"/>
      <c r="V8" s="10"/>
      <c r="W8" s="10"/>
      <c r="X8" s="10"/>
      <c r="Y8" s="10"/>
      <c r="Z8" s="10"/>
      <c r="AA8" s="10"/>
    </row>
    <row r="9" spans="1:2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3">
    <mergeCell ref="B2:B5"/>
    <mergeCell ref="C2:C8"/>
    <mergeCell ref="B6:B7"/>
  </mergeCells>
  <dataValidations count="1">
    <dataValidation type="list" allowBlank="1" showErrorMessage="1" sqref="J2:J8" xr:uid="{00000000-0002-0000-1000-000000000000}">
      <formula1>"Readt to Test,Pass,Fail,Block / Skip"</formula1>
    </dataValidation>
  </dataValidations>
  <hyperlinks>
    <hyperlink ref="E2" r:id="rId1" xr:uid="{00000000-0004-0000-1000-000000000000}"/>
    <hyperlink ref="E3" r:id="rId2" xr:uid="{00000000-0004-0000-1000-000001000000}"/>
    <hyperlink ref="E4" r:id="rId3" xr:uid="{00000000-0004-0000-1000-000002000000}"/>
    <hyperlink ref="E5" r:id="rId4" xr:uid="{00000000-0004-0000-1000-000003000000}"/>
    <hyperlink ref="E6" r:id="rId5" xr:uid="{00000000-0004-0000-1000-000004000000}"/>
    <hyperlink ref="E7" r:id="rId6" xr:uid="{00000000-0004-0000-1000-000005000000}"/>
    <hyperlink ref="E8" r:id="rId7" xr:uid="{00000000-0004-0000-1000-000006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1000"/>
  <sheetViews>
    <sheetView workbookViewId="0">
      <pane ySplit="1" topLeftCell="A2" activePane="bottomLeft" state="frozen"/>
      <selection pane="bottomLeft" activeCell="B2" sqref="B2:B6"/>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
        <v>910</v>
      </c>
      <c r="B2" s="37" t="s">
        <v>911</v>
      </c>
      <c r="C2" s="37" t="s">
        <v>912</v>
      </c>
      <c r="D2" s="9" t="s">
        <v>913</v>
      </c>
      <c r="E2" s="15" t="s">
        <v>914</v>
      </c>
      <c r="F2" s="9" t="s">
        <v>915</v>
      </c>
      <c r="G2" s="9" t="s">
        <v>916</v>
      </c>
      <c r="H2" s="9"/>
      <c r="I2" s="9"/>
      <c r="J2" s="9" t="s">
        <v>42</v>
      </c>
      <c r="K2" s="10"/>
      <c r="L2" s="10"/>
      <c r="M2" s="10"/>
      <c r="N2" s="10"/>
      <c r="O2" s="10"/>
      <c r="P2" s="10"/>
      <c r="Q2" s="10"/>
      <c r="R2" s="10"/>
      <c r="S2" s="10"/>
      <c r="T2" s="10"/>
      <c r="U2" s="10"/>
      <c r="V2" s="10"/>
      <c r="W2" s="10"/>
      <c r="X2" s="10"/>
      <c r="Y2" s="10"/>
      <c r="Z2" s="10"/>
      <c r="AA2" s="10"/>
    </row>
    <row r="3" spans="1:27" x14ac:dyDescent="0.25">
      <c r="A3" s="9" t="s">
        <v>917</v>
      </c>
      <c r="B3" s="35"/>
      <c r="C3" s="35"/>
      <c r="D3" s="9" t="s">
        <v>125</v>
      </c>
      <c r="E3" s="15" t="s">
        <v>918</v>
      </c>
      <c r="F3" s="9" t="s">
        <v>919</v>
      </c>
      <c r="G3" s="9" t="s">
        <v>128</v>
      </c>
      <c r="H3" s="9"/>
      <c r="I3" s="9"/>
      <c r="J3" s="9" t="s">
        <v>42</v>
      </c>
      <c r="K3" s="10"/>
      <c r="L3" s="10"/>
      <c r="M3" s="10"/>
      <c r="N3" s="10"/>
      <c r="O3" s="10"/>
      <c r="P3" s="10"/>
      <c r="Q3" s="10"/>
      <c r="R3" s="10"/>
      <c r="S3" s="10"/>
      <c r="T3" s="10"/>
      <c r="U3" s="10"/>
      <c r="V3" s="10"/>
      <c r="W3" s="10"/>
      <c r="X3" s="10"/>
      <c r="Y3" s="10"/>
      <c r="Z3" s="10"/>
      <c r="AA3" s="10"/>
    </row>
    <row r="4" spans="1:27" x14ac:dyDescent="0.25">
      <c r="A4" s="9" t="s">
        <v>920</v>
      </c>
      <c r="B4" s="35"/>
      <c r="C4" s="35"/>
      <c r="D4" s="9" t="s">
        <v>48</v>
      </c>
      <c r="E4" s="15" t="s">
        <v>921</v>
      </c>
      <c r="F4" s="9" t="s">
        <v>922</v>
      </c>
      <c r="G4" s="9" t="s">
        <v>51</v>
      </c>
      <c r="H4" s="9"/>
      <c r="I4" s="9"/>
      <c r="J4" s="9" t="s">
        <v>42</v>
      </c>
      <c r="K4" s="10"/>
      <c r="L4" s="10"/>
      <c r="M4" s="10"/>
      <c r="N4" s="10"/>
      <c r="O4" s="10"/>
      <c r="P4" s="10"/>
      <c r="Q4" s="10"/>
      <c r="R4" s="10"/>
      <c r="S4" s="10"/>
      <c r="T4" s="10"/>
      <c r="U4" s="10"/>
      <c r="V4" s="10"/>
      <c r="W4" s="10"/>
      <c r="X4" s="10"/>
      <c r="Y4" s="10"/>
      <c r="Z4" s="10"/>
      <c r="AA4" s="10"/>
    </row>
    <row r="5" spans="1:27" x14ac:dyDescent="0.25">
      <c r="A5" s="9" t="s">
        <v>923</v>
      </c>
      <c r="B5" s="35"/>
      <c r="C5" s="35"/>
      <c r="D5" s="9" t="s">
        <v>924</v>
      </c>
      <c r="E5" s="15" t="s">
        <v>925</v>
      </c>
      <c r="F5" s="9" t="s">
        <v>926</v>
      </c>
      <c r="G5" s="9" t="s">
        <v>927</v>
      </c>
      <c r="H5" s="9"/>
      <c r="I5" s="9"/>
      <c r="J5" s="9" t="s">
        <v>42</v>
      </c>
      <c r="K5" s="10"/>
      <c r="L5" s="10"/>
      <c r="M5" s="10"/>
      <c r="N5" s="10"/>
      <c r="O5" s="10"/>
      <c r="P5" s="10"/>
      <c r="Q5" s="10"/>
      <c r="R5" s="10"/>
      <c r="S5" s="10"/>
      <c r="T5" s="10"/>
      <c r="U5" s="10"/>
      <c r="V5" s="10"/>
      <c r="W5" s="10"/>
      <c r="X5" s="10"/>
      <c r="Y5" s="10"/>
      <c r="Z5" s="10"/>
      <c r="AA5" s="10"/>
    </row>
    <row r="6" spans="1:27" x14ac:dyDescent="0.25">
      <c r="A6" s="9" t="s">
        <v>928</v>
      </c>
      <c r="B6" s="36"/>
      <c r="C6" s="35"/>
      <c r="D6" s="9" t="s">
        <v>58</v>
      </c>
      <c r="E6" s="15" t="s">
        <v>929</v>
      </c>
      <c r="F6" s="9" t="s">
        <v>930</v>
      </c>
      <c r="G6" s="9" t="s">
        <v>524</v>
      </c>
      <c r="H6" s="9" t="s">
        <v>813</v>
      </c>
      <c r="I6" s="9" t="s">
        <v>524</v>
      </c>
      <c r="J6" s="9" t="s">
        <v>42</v>
      </c>
      <c r="K6" s="10"/>
      <c r="L6" s="10"/>
      <c r="M6" s="10"/>
      <c r="N6" s="10"/>
      <c r="O6" s="10"/>
      <c r="P6" s="10"/>
      <c r="Q6" s="10"/>
      <c r="R6" s="10"/>
      <c r="S6" s="10"/>
      <c r="T6" s="10"/>
      <c r="U6" s="10"/>
      <c r="V6" s="10"/>
      <c r="W6" s="10"/>
      <c r="X6" s="10"/>
      <c r="Y6" s="10"/>
      <c r="Z6" s="10"/>
      <c r="AA6" s="10"/>
    </row>
    <row r="7" spans="1:27" x14ac:dyDescent="0.25">
      <c r="A7" s="9" t="s">
        <v>931</v>
      </c>
      <c r="B7" s="37" t="s">
        <v>932</v>
      </c>
      <c r="C7" s="35"/>
      <c r="D7" s="9" t="s">
        <v>933</v>
      </c>
      <c r="E7" s="15" t="s">
        <v>934</v>
      </c>
      <c r="F7" s="9" t="s">
        <v>935</v>
      </c>
      <c r="G7" s="9" t="s">
        <v>936</v>
      </c>
      <c r="H7" s="9"/>
      <c r="I7" s="9"/>
      <c r="J7" s="9" t="s">
        <v>42</v>
      </c>
      <c r="K7" s="10"/>
      <c r="L7" s="10"/>
      <c r="M7" s="10"/>
      <c r="N7" s="10"/>
      <c r="O7" s="10"/>
      <c r="P7" s="10"/>
      <c r="Q7" s="10"/>
      <c r="R7" s="10"/>
      <c r="S7" s="10"/>
      <c r="T7" s="10"/>
      <c r="U7" s="10"/>
      <c r="V7" s="10"/>
      <c r="W7" s="10"/>
      <c r="X7" s="10"/>
      <c r="Y7" s="10"/>
      <c r="Z7" s="10"/>
      <c r="AA7" s="10"/>
    </row>
    <row r="8" spans="1:27" x14ac:dyDescent="0.25">
      <c r="A8" s="9" t="s">
        <v>937</v>
      </c>
      <c r="B8" s="35"/>
      <c r="C8" s="35"/>
      <c r="D8" s="9" t="s">
        <v>125</v>
      </c>
      <c r="E8" s="15" t="s">
        <v>938</v>
      </c>
      <c r="F8" s="9" t="s">
        <v>939</v>
      </c>
      <c r="G8" s="9" t="s">
        <v>128</v>
      </c>
      <c r="H8" s="9"/>
      <c r="I8" s="9"/>
      <c r="J8" s="9" t="s">
        <v>42</v>
      </c>
      <c r="K8" s="10"/>
      <c r="L8" s="10"/>
      <c r="M8" s="10"/>
      <c r="N8" s="10"/>
      <c r="O8" s="10"/>
      <c r="P8" s="10"/>
      <c r="Q8" s="10"/>
      <c r="R8" s="10"/>
      <c r="S8" s="10"/>
      <c r="T8" s="10"/>
      <c r="U8" s="10"/>
      <c r="V8" s="10"/>
      <c r="W8" s="10"/>
      <c r="X8" s="10"/>
      <c r="Y8" s="10"/>
      <c r="Z8" s="10"/>
      <c r="AA8" s="10"/>
    </row>
    <row r="9" spans="1:27" x14ac:dyDescent="0.25">
      <c r="A9" s="9" t="s">
        <v>940</v>
      </c>
      <c r="B9" s="35"/>
      <c r="C9" s="35"/>
      <c r="D9" s="9" t="s">
        <v>48</v>
      </c>
      <c r="E9" s="15" t="s">
        <v>941</v>
      </c>
      <c r="F9" s="9" t="s">
        <v>942</v>
      </c>
      <c r="G9" s="9" t="s">
        <v>51</v>
      </c>
      <c r="H9" s="9"/>
      <c r="I9" s="9"/>
      <c r="J9" s="9" t="s">
        <v>42</v>
      </c>
      <c r="K9" s="10"/>
      <c r="L9" s="10"/>
      <c r="M9" s="10"/>
      <c r="N9" s="10"/>
      <c r="O9" s="10"/>
      <c r="P9" s="10"/>
      <c r="Q9" s="10"/>
      <c r="R9" s="10"/>
      <c r="S9" s="10"/>
      <c r="T9" s="10"/>
      <c r="U9" s="10"/>
      <c r="V9" s="10"/>
      <c r="W9" s="10"/>
      <c r="X9" s="10"/>
      <c r="Y9" s="10"/>
      <c r="Z9" s="10"/>
      <c r="AA9" s="10"/>
    </row>
    <row r="10" spans="1:27" x14ac:dyDescent="0.25">
      <c r="A10" s="9" t="s">
        <v>943</v>
      </c>
      <c r="B10" s="35"/>
      <c r="C10" s="35"/>
      <c r="D10" s="9" t="s">
        <v>944</v>
      </c>
      <c r="E10" s="15" t="s">
        <v>945</v>
      </c>
      <c r="F10" s="9" t="s">
        <v>946</v>
      </c>
      <c r="G10" s="9" t="s">
        <v>947</v>
      </c>
      <c r="H10" s="9"/>
      <c r="I10" s="9"/>
      <c r="J10" s="9" t="s">
        <v>42</v>
      </c>
      <c r="K10" s="10"/>
      <c r="L10" s="10"/>
      <c r="M10" s="10"/>
      <c r="N10" s="10"/>
      <c r="O10" s="10"/>
      <c r="P10" s="10"/>
      <c r="Q10" s="10"/>
      <c r="R10" s="10"/>
      <c r="S10" s="10"/>
      <c r="T10" s="10"/>
      <c r="U10" s="10"/>
      <c r="V10" s="10"/>
      <c r="W10" s="10"/>
      <c r="X10" s="10"/>
      <c r="Y10" s="10"/>
      <c r="Z10" s="10"/>
      <c r="AA10" s="10"/>
    </row>
    <row r="11" spans="1:27" x14ac:dyDescent="0.25">
      <c r="A11" s="9" t="s">
        <v>948</v>
      </c>
      <c r="B11" s="36"/>
      <c r="C11" s="35"/>
      <c r="D11" s="9" t="s">
        <v>58</v>
      </c>
      <c r="E11" s="15" t="s">
        <v>949</v>
      </c>
      <c r="F11" s="9" t="s">
        <v>950</v>
      </c>
      <c r="G11" s="9" t="s">
        <v>524</v>
      </c>
      <c r="H11" s="9" t="s">
        <v>813</v>
      </c>
      <c r="I11" s="9" t="s">
        <v>524</v>
      </c>
      <c r="J11" s="9" t="s">
        <v>42</v>
      </c>
      <c r="K11" s="10"/>
      <c r="L11" s="10"/>
      <c r="M11" s="10"/>
      <c r="N11" s="10"/>
      <c r="O11" s="10"/>
      <c r="P11" s="10"/>
      <c r="Q11" s="10"/>
      <c r="R11" s="10"/>
      <c r="S11" s="10"/>
      <c r="T11" s="10"/>
      <c r="U11" s="10"/>
      <c r="V11" s="10"/>
      <c r="W11" s="10"/>
      <c r="X11" s="10"/>
      <c r="Y11" s="10"/>
      <c r="Z11" s="10"/>
      <c r="AA11" s="10"/>
    </row>
    <row r="12" spans="1:27" x14ac:dyDescent="0.25">
      <c r="A12" s="9" t="s">
        <v>951</v>
      </c>
      <c r="B12" s="37" t="s">
        <v>805</v>
      </c>
      <c r="C12" s="35"/>
      <c r="D12" s="9" t="s">
        <v>952</v>
      </c>
      <c r="E12" s="15" t="s">
        <v>953</v>
      </c>
      <c r="F12" s="9" t="s">
        <v>954</v>
      </c>
      <c r="G12" s="9" t="s">
        <v>955</v>
      </c>
      <c r="H12" s="9"/>
      <c r="I12" s="9"/>
      <c r="J12" s="9" t="s">
        <v>42</v>
      </c>
      <c r="K12" s="10"/>
      <c r="L12" s="10"/>
      <c r="M12" s="10"/>
      <c r="N12" s="10"/>
      <c r="O12" s="10"/>
      <c r="P12" s="10"/>
      <c r="Q12" s="10"/>
      <c r="R12" s="10"/>
      <c r="S12" s="10"/>
      <c r="T12" s="10"/>
      <c r="U12" s="10"/>
      <c r="V12" s="10"/>
      <c r="W12" s="10"/>
      <c r="X12" s="10"/>
      <c r="Y12" s="10"/>
      <c r="Z12" s="10"/>
      <c r="AA12" s="10"/>
    </row>
    <row r="13" spans="1:27" x14ac:dyDescent="0.25">
      <c r="A13" s="9" t="s">
        <v>956</v>
      </c>
      <c r="B13" s="35"/>
      <c r="C13" s="35"/>
      <c r="D13" s="9" t="s">
        <v>125</v>
      </c>
      <c r="E13" s="15" t="s">
        <v>957</v>
      </c>
      <c r="F13" s="9" t="s">
        <v>958</v>
      </c>
      <c r="G13" s="9" t="s">
        <v>128</v>
      </c>
      <c r="H13" s="9"/>
      <c r="I13" s="9"/>
      <c r="J13" s="9" t="s">
        <v>42</v>
      </c>
      <c r="K13" s="10"/>
      <c r="L13" s="10"/>
      <c r="M13" s="10"/>
      <c r="N13" s="10"/>
      <c r="O13" s="10"/>
      <c r="P13" s="10"/>
      <c r="Q13" s="10"/>
      <c r="R13" s="10"/>
      <c r="S13" s="10"/>
      <c r="T13" s="10"/>
      <c r="U13" s="10"/>
      <c r="V13" s="10"/>
      <c r="W13" s="10"/>
      <c r="X13" s="10"/>
      <c r="Y13" s="10"/>
      <c r="Z13" s="10"/>
      <c r="AA13" s="10"/>
    </row>
    <row r="14" spans="1:27" x14ac:dyDescent="0.25">
      <c r="A14" s="9" t="s">
        <v>959</v>
      </c>
      <c r="B14" s="35"/>
      <c r="C14" s="35"/>
      <c r="D14" s="9" t="s">
        <v>48</v>
      </c>
      <c r="E14" s="15" t="s">
        <v>960</v>
      </c>
      <c r="F14" s="9" t="s">
        <v>961</v>
      </c>
      <c r="G14" s="9" t="s">
        <v>51</v>
      </c>
      <c r="H14" s="9"/>
      <c r="I14" s="9"/>
      <c r="J14" s="9" t="s">
        <v>42</v>
      </c>
      <c r="K14" s="10"/>
      <c r="L14" s="10"/>
      <c r="M14" s="10"/>
      <c r="N14" s="10"/>
      <c r="O14" s="10"/>
      <c r="P14" s="10"/>
      <c r="Q14" s="10"/>
      <c r="R14" s="10"/>
      <c r="S14" s="10"/>
      <c r="T14" s="10"/>
      <c r="U14" s="10"/>
      <c r="V14" s="10"/>
      <c r="W14" s="10"/>
      <c r="X14" s="10"/>
      <c r="Y14" s="10"/>
      <c r="Z14" s="10"/>
      <c r="AA14" s="10"/>
    </row>
    <row r="15" spans="1:27" x14ac:dyDescent="0.25">
      <c r="A15" s="9" t="s">
        <v>962</v>
      </c>
      <c r="B15" s="35"/>
      <c r="C15" s="35"/>
      <c r="D15" s="9" t="s">
        <v>963</v>
      </c>
      <c r="E15" s="15" t="s">
        <v>964</v>
      </c>
      <c r="F15" s="9" t="s">
        <v>965</v>
      </c>
      <c r="G15" s="9" t="s">
        <v>966</v>
      </c>
      <c r="H15" s="9"/>
      <c r="I15" s="9"/>
      <c r="J15" s="9" t="s">
        <v>42</v>
      </c>
      <c r="K15" s="10"/>
      <c r="L15" s="10"/>
      <c r="M15" s="10"/>
      <c r="N15" s="10"/>
      <c r="O15" s="10"/>
      <c r="P15" s="10"/>
      <c r="Q15" s="10"/>
      <c r="R15" s="10"/>
      <c r="S15" s="10"/>
      <c r="T15" s="10"/>
      <c r="U15" s="10"/>
      <c r="V15" s="10"/>
      <c r="W15" s="10"/>
      <c r="X15" s="10"/>
      <c r="Y15" s="10"/>
      <c r="Z15" s="10"/>
      <c r="AA15" s="10"/>
    </row>
    <row r="16" spans="1:27" x14ac:dyDescent="0.25">
      <c r="A16" s="9" t="s">
        <v>967</v>
      </c>
      <c r="B16" s="36"/>
      <c r="C16" s="35"/>
      <c r="D16" s="9" t="s">
        <v>58</v>
      </c>
      <c r="E16" s="15" t="s">
        <v>968</v>
      </c>
      <c r="F16" s="9" t="s">
        <v>969</v>
      </c>
      <c r="G16" s="9" t="s">
        <v>524</v>
      </c>
      <c r="H16" s="9" t="s">
        <v>813</v>
      </c>
      <c r="I16" s="9" t="s">
        <v>524</v>
      </c>
      <c r="J16" s="9" t="s">
        <v>42</v>
      </c>
      <c r="K16" s="10"/>
      <c r="L16" s="10"/>
      <c r="M16" s="10"/>
      <c r="N16" s="10"/>
      <c r="O16" s="10"/>
      <c r="P16" s="10"/>
      <c r="Q16" s="10"/>
      <c r="R16" s="10"/>
      <c r="S16" s="10"/>
      <c r="T16" s="10"/>
      <c r="U16" s="10"/>
      <c r="V16" s="10"/>
      <c r="W16" s="10"/>
      <c r="X16" s="10"/>
      <c r="Y16" s="10"/>
      <c r="Z16" s="10"/>
      <c r="AA16" s="10"/>
    </row>
    <row r="17" spans="1:27" x14ac:dyDescent="0.25">
      <c r="A17" s="9" t="s">
        <v>970</v>
      </c>
      <c r="B17" s="9" t="s">
        <v>829</v>
      </c>
      <c r="C17" s="35"/>
      <c r="D17" s="9" t="s">
        <v>830</v>
      </c>
      <c r="E17" s="15" t="s">
        <v>971</v>
      </c>
      <c r="F17" s="9" t="s">
        <v>972</v>
      </c>
      <c r="G17" s="9" t="s">
        <v>833</v>
      </c>
      <c r="H17" s="9"/>
      <c r="I17" s="9"/>
      <c r="J17" s="9" t="s">
        <v>42</v>
      </c>
      <c r="K17" s="10"/>
      <c r="L17" s="10"/>
      <c r="M17" s="10"/>
      <c r="N17" s="10"/>
      <c r="O17" s="10"/>
      <c r="P17" s="10"/>
      <c r="Q17" s="10"/>
      <c r="R17" s="10"/>
      <c r="S17" s="10"/>
      <c r="T17" s="10"/>
      <c r="U17" s="10"/>
      <c r="V17" s="10"/>
      <c r="W17" s="10"/>
      <c r="X17" s="10"/>
      <c r="Y17" s="10"/>
      <c r="Z17" s="10"/>
      <c r="AA17" s="10"/>
    </row>
    <row r="18" spans="1:27" x14ac:dyDescent="0.25">
      <c r="A18" s="9" t="s">
        <v>973</v>
      </c>
      <c r="B18" s="37" t="s">
        <v>974</v>
      </c>
      <c r="C18" s="35"/>
      <c r="D18" s="9" t="s">
        <v>975</v>
      </c>
      <c r="E18" s="15" t="s">
        <v>976</v>
      </c>
      <c r="F18" s="9" t="s">
        <v>977</v>
      </c>
      <c r="G18" s="9" t="s">
        <v>978</v>
      </c>
      <c r="H18" s="9"/>
      <c r="I18" s="9"/>
      <c r="J18" s="9" t="s">
        <v>42</v>
      </c>
      <c r="K18" s="10"/>
      <c r="L18" s="10"/>
      <c r="M18" s="10"/>
      <c r="N18" s="10"/>
      <c r="O18" s="10"/>
      <c r="P18" s="10"/>
      <c r="Q18" s="10"/>
      <c r="R18" s="10"/>
      <c r="S18" s="10"/>
      <c r="T18" s="10"/>
      <c r="U18" s="10"/>
      <c r="V18" s="10"/>
      <c r="W18" s="10"/>
      <c r="X18" s="10"/>
      <c r="Y18" s="10"/>
      <c r="Z18" s="10"/>
      <c r="AA18" s="10"/>
    </row>
    <row r="19" spans="1:27" x14ac:dyDescent="0.25">
      <c r="A19" s="9" t="s">
        <v>979</v>
      </c>
      <c r="B19" s="35"/>
      <c r="C19" s="35"/>
      <c r="D19" s="9" t="s">
        <v>980</v>
      </c>
      <c r="E19" s="15" t="s">
        <v>981</v>
      </c>
      <c r="F19" s="9" t="s">
        <v>982</v>
      </c>
      <c r="G19" s="9" t="s">
        <v>983</v>
      </c>
      <c r="H19" s="9"/>
      <c r="I19" s="9"/>
      <c r="J19" s="9" t="s">
        <v>42</v>
      </c>
      <c r="K19" s="10"/>
      <c r="L19" s="10"/>
      <c r="M19" s="10"/>
      <c r="N19" s="10"/>
      <c r="O19" s="10"/>
      <c r="P19" s="10"/>
      <c r="Q19" s="10"/>
      <c r="R19" s="10"/>
      <c r="S19" s="10"/>
      <c r="T19" s="10"/>
      <c r="U19" s="10"/>
      <c r="V19" s="10"/>
      <c r="W19" s="10"/>
      <c r="X19" s="10"/>
      <c r="Y19" s="10"/>
      <c r="Z19" s="10"/>
      <c r="AA19" s="10"/>
    </row>
    <row r="20" spans="1:27" x14ac:dyDescent="0.25">
      <c r="A20" s="9" t="s">
        <v>984</v>
      </c>
      <c r="B20" s="35"/>
      <c r="C20" s="35"/>
      <c r="D20" s="9" t="s">
        <v>985</v>
      </c>
      <c r="E20" s="15" t="s">
        <v>986</v>
      </c>
      <c r="F20" s="9" t="s">
        <v>987</v>
      </c>
      <c r="G20" s="9" t="s">
        <v>983</v>
      </c>
      <c r="H20" s="9"/>
      <c r="I20" s="9"/>
      <c r="J20" s="9" t="s">
        <v>42</v>
      </c>
      <c r="K20" s="10"/>
      <c r="L20" s="10"/>
      <c r="M20" s="10"/>
      <c r="N20" s="10"/>
      <c r="O20" s="10"/>
      <c r="P20" s="10"/>
      <c r="Q20" s="10"/>
      <c r="R20" s="10"/>
      <c r="S20" s="10"/>
      <c r="T20" s="10"/>
      <c r="U20" s="10"/>
      <c r="V20" s="10"/>
      <c r="W20" s="10"/>
      <c r="X20" s="10"/>
      <c r="Y20" s="10"/>
      <c r="Z20" s="10"/>
      <c r="AA20" s="10"/>
    </row>
    <row r="21" spans="1:27" x14ac:dyDescent="0.25">
      <c r="A21" s="9" t="s">
        <v>988</v>
      </c>
      <c r="B21" s="35"/>
      <c r="C21" s="35"/>
      <c r="D21" s="9" t="s">
        <v>989</v>
      </c>
      <c r="E21" s="15" t="s">
        <v>990</v>
      </c>
      <c r="F21" s="9" t="s">
        <v>991</v>
      </c>
      <c r="G21" s="9" t="s">
        <v>983</v>
      </c>
      <c r="H21" s="9"/>
      <c r="I21" s="9"/>
      <c r="J21" s="9" t="s">
        <v>42</v>
      </c>
      <c r="K21" s="10"/>
      <c r="L21" s="10"/>
      <c r="M21" s="10"/>
      <c r="N21" s="10"/>
      <c r="O21" s="10"/>
      <c r="P21" s="10"/>
      <c r="Q21" s="10"/>
      <c r="R21" s="10"/>
      <c r="S21" s="10"/>
      <c r="T21" s="10"/>
      <c r="U21" s="10"/>
      <c r="V21" s="10"/>
      <c r="W21" s="10"/>
      <c r="X21" s="10"/>
      <c r="Y21" s="10"/>
      <c r="Z21" s="10"/>
      <c r="AA21" s="10"/>
    </row>
    <row r="22" spans="1:27" x14ac:dyDescent="0.25">
      <c r="A22" s="9" t="s">
        <v>992</v>
      </c>
      <c r="B22" s="35"/>
      <c r="C22" s="35"/>
      <c r="D22" s="9" t="s">
        <v>993</v>
      </c>
      <c r="E22" s="15" t="s">
        <v>994</v>
      </c>
      <c r="F22" s="9" t="s">
        <v>995</v>
      </c>
      <c r="G22" s="9" t="s">
        <v>996</v>
      </c>
      <c r="H22" s="9" t="s">
        <v>997</v>
      </c>
      <c r="I22" s="9" t="s">
        <v>996</v>
      </c>
      <c r="J22" s="9" t="s">
        <v>42</v>
      </c>
      <c r="K22" s="10"/>
      <c r="L22" s="10"/>
      <c r="M22" s="10"/>
      <c r="N22" s="10"/>
      <c r="O22" s="10"/>
      <c r="P22" s="10"/>
      <c r="Q22" s="10"/>
      <c r="R22" s="10"/>
      <c r="S22" s="10"/>
      <c r="T22" s="10"/>
      <c r="U22" s="10"/>
      <c r="V22" s="10"/>
      <c r="W22" s="10"/>
      <c r="X22" s="10"/>
      <c r="Y22" s="10"/>
      <c r="Z22" s="10"/>
      <c r="AA22" s="10"/>
    </row>
    <row r="23" spans="1:27" x14ac:dyDescent="0.25">
      <c r="A23" s="9" t="s">
        <v>998</v>
      </c>
      <c r="B23" s="36"/>
      <c r="C23" s="35"/>
      <c r="D23" s="9" t="s">
        <v>999</v>
      </c>
      <c r="E23" s="15" t="s">
        <v>1000</v>
      </c>
      <c r="F23" s="9" t="s">
        <v>1001</v>
      </c>
      <c r="G23" s="9" t="s">
        <v>1002</v>
      </c>
      <c r="H23" s="9"/>
      <c r="I23" s="9"/>
      <c r="J23" s="9" t="s">
        <v>42</v>
      </c>
      <c r="K23" s="10"/>
      <c r="L23" s="10"/>
      <c r="M23" s="10"/>
      <c r="N23" s="10"/>
      <c r="O23" s="10"/>
      <c r="P23" s="10"/>
      <c r="Q23" s="10"/>
      <c r="R23" s="10"/>
      <c r="S23" s="10"/>
      <c r="T23" s="10"/>
      <c r="U23" s="10"/>
      <c r="V23" s="10"/>
      <c r="W23" s="10"/>
      <c r="X23" s="10"/>
      <c r="Y23" s="10"/>
      <c r="Z23" s="10"/>
      <c r="AA23" s="10"/>
    </row>
    <row r="24" spans="1:27" x14ac:dyDescent="0.25">
      <c r="A24" s="9" t="s">
        <v>1003</v>
      </c>
      <c r="B24" s="9" t="s">
        <v>760</v>
      </c>
      <c r="C24" s="36"/>
      <c r="D24" s="9" t="s">
        <v>761</v>
      </c>
      <c r="E24" s="15" t="s">
        <v>1004</v>
      </c>
      <c r="F24" s="9" t="s">
        <v>1005</v>
      </c>
      <c r="G24" s="9" t="s">
        <v>763</v>
      </c>
      <c r="H24" s="9"/>
      <c r="I24" s="9"/>
      <c r="J24" s="9" t="s">
        <v>42</v>
      </c>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5">
    <mergeCell ref="B2:B6"/>
    <mergeCell ref="C2:C24"/>
    <mergeCell ref="B7:B11"/>
    <mergeCell ref="B12:B16"/>
    <mergeCell ref="B18:B23"/>
  </mergeCells>
  <dataValidations count="1">
    <dataValidation type="list" allowBlank="1" showErrorMessage="1" sqref="J2:J24" xr:uid="{00000000-0002-0000-1100-000000000000}">
      <formula1>"Readt to Test,Pass,Fail,Block / Skip"</formula1>
    </dataValidation>
  </dataValidations>
  <hyperlinks>
    <hyperlink ref="E2" r:id="rId1" xr:uid="{00000000-0004-0000-1100-000000000000}"/>
    <hyperlink ref="E3" r:id="rId2" xr:uid="{00000000-0004-0000-1100-000001000000}"/>
    <hyperlink ref="E4" r:id="rId3" xr:uid="{00000000-0004-0000-1100-000002000000}"/>
    <hyperlink ref="E5" r:id="rId4" xr:uid="{00000000-0004-0000-1100-000003000000}"/>
    <hyperlink ref="E6" r:id="rId5" xr:uid="{00000000-0004-0000-1100-000004000000}"/>
    <hyperlink ref="E7" r:id="rId6" xr:uid="{00000000-0004-0000-1100-000005000000}"/>
    <hyperlink ref="E8" r:id="rId7" xr:uid="{00000000-0004-0000-1100-000006000000}"/>
    <hyperlink ref="E9" r:id="rId8" xr:uid="{00000000-0004-0000-1100-000007000000}"/>
    <hyperlink ref="E10" r:id="rId9" xr:uid="{00000000-0004-0000-1100-000008000000}"/>
    <hyperlink ref="E11" r:id="rId10" xr:uid="{00000000-0004-0000-1100-000009000000}"/>
    <hyperlink ref="E12" r:id="rId11" xr:uid="{00000000-0004-0000-1100-00000A000000}"/>
    <hyperlink ref="E13" r:id="rId12" xr:uid="{00000000-0004-0000-1100-00000B000000}"/>
    <hyperlink ref="E14" r:id="rId13" xr:uid="{00000000-0004-0000-1100-00000C000000}"/>
    <hyperlink ref="E15" r:id="rId14" xr:uid="{00000000-0004-0000-1100-00000D000000}"/>
    <hyperlink ref="E16" r:id="rId15" xr:uid="{00000000-0004-0000-1100-00000E000000}"/>
    <hyperlink ref="E17" r:id="rId16" xr:uid="{00000000-0004-0000-1100-00000F000000}"/>
    <hyperlink ref="E18" r:id="rId17" xr:uid="{00000000-0004-0000-1100-000010000000}"/>
    <hyperlink ref="E19" r:id="rId18" xr:uid="{00000000-0004-0000-1100-000011000000}"/>
    <hyperlink ref="E20" r:id="rId19" xr:uid="{00000000-0004-0000-1100-000012000000}"/>
    <hyperlink ref="E21" r:id="rId20" xr:uid="{00000000-0004-0000-1100-000013000000}"/>
    <hyperlink ref="E22" r:id="rId21" xr:uid="{00000000-0004-0000-1100-000014000000}"/>
    <hyperlink ref="E23" r:id="rId22" xr:uid="{00000000-0004-0000-1100-000015000000}"/>
    <hyperlink ref="E24" r:id="rId23" xr:uid="{00000000-0004-0000-1100-000016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1000"/>
  <sheetViews>
    <sheetView workbookViewId="0">
      <pane ySplit="1" topLeftCell="A62" activePane="bottomLeft" state="frozen"/>
      <selection pane="bottomLeft" activeCell="B2" sqref="B2:B6"/>
    </sheetView>
  </sheetViews>
  <sheetFormatPr defaultColWidth="12.6640625" defaultRowHeight="15.75" customHeight="1" x14ac:dyDescent="0.25"/>
  <cols>
    <col min="2" max="2" width="25.109375" customWidth="1"/>
    <col min="3" max="9" width="37.6640625" customWidth="1"/>
  </cols>
  <sheetData>
    <row r="1" spans="1:27" x14ac:dyDescent="0.25">
      <c r="A1" s="5" t="s">
        <v>23</v>
      </c>
      <c r="B1" s="5" t="s">
        <v>24</v>
      </c>
      <c r="C1" s="5" t="s">
        <v>25</v>
      </c>
      <c r="D1" s="5" t="s">
        <v>26</v>
      </c>
      <c r="E1" s="5" t="s">
        <v>27</v>
      </c>
      <c r="F1" s="5" t="s">
        <v>28</v>
      </c>
      <c r="G1" s="5" t="s">
        <v>29</v>
      </c>
      <c r="H1" s="5" t="s">
        <v>702</v>
      </c>
      <c r="I1" s="5" t="s">
        <v>703</v>
      </c>
      <c r="J1" s="5" t="s">
        <v>34</v>
      </c>
      <c r="K1" s="14"/>
      <c r="L1" s="14"/>
      <c r="M1" s="14"/>
      <c r="N1" s="14"/>
      <c r="O1" s="14"/>
      <c r="P1" s="14"/>
      <c r="Q1" s="14"/>
      <c r="R1" s="14"/>
      <c r="S1" s="14"/>
      <c r="T1" s="14"/>
      <c r="U1" s="14"/>
      <c r="V1" s="14"/>
      <c r="W1" s="14"/>
      <c r="X1" s="14"/>
      <c r="Y1" s="14"/>
      <c r="Z1" s="14"/>
      <c r="AA1" s="14"/>
    </row>
    <row r="2" spans="1:27" x14ac:dyDescent="0.25">
      <c r="A2" s="9" t="s">
        <v>1006</v>
      </c>
      <c r="B2" s="37" t="s">
        <v>911</v>
      </c>
      <c r="C2" s="37" t="s">
        <v>1007</v>
      </c>
      <c r="D2" s="9" t="s">
        <v>913</v>
      </c>
      <c r="E2" s="15" t="s">
        <v>1008</v>
      </c>
      <c r="F2" s="9" t="s">
        <v>915</v>
      </c>
      <c r="G2" s="9" t="s">
        <v>916</v>
      </c>
      <c r="H2" s="9"/>
      <c r="I2" s="9"/>
      <c r="J2" s="9" t="s">
        <v>42</v>
      </c>
      <c r="K2" s="10"/>
      <c r="L2" s="10"/>
      <c r="M2" s="10"/>
      <c r="N2" s="10"/>
      <c r="O2" s="10"/>
      <c r="P2" s="10"/>
      <c r="Q2" s="10"/>
      <c r="R2" s="10"/>
      <c r="S2" s="10"/>
      <c r="T2" s="10"/>
      <c r="U2" s="10"/>
      <c r="V2" s="10"/>
      <c r="W2" s="10"/>
      <c r="X2" s="10"/>
      <c r="Y2" s="10"/>
      <c r="Z2" s="10"/>
      <c r="AA2" s="10"/>
    </row>
    <row r="3" spans="1:27" x14ac:dyDescent="0.25">
      <c r="A3" s="9" t="s">
        <v>1009</v>
      </c>
      <c r="B3" s="35"/>
      <c r="C3" s="35"/>
      <c r="D3" s="9" t="s">
        <v>125</v>
      </c>
      <c r="E3" s="15" t="s">
        <v>1010</v>
      </c>
      <c r="F3" s="9" t="s">
        <v>919</v>
      </c>
      <c r="G3" s="9" t="s">
        <v>128</v>
      </c>
      <c r="H3" s="9"/>
      <c r="I3" s="9"/>
      <c r="J3" s="9" t="s">
        <v>42</v>
      </c>
      <c r="K3" s="10"/>
      <c r="L3" s="10"/>
      <c r="M3" s="10"/>
      <c r="N3" s="10"/>
      <c r="O3" s="10"/>
      <c r="P3" s="10"/>
      <c r="Q3" s="10"/>
      <c r="R3" s="10"/>
      <c r="S3" s="10"/>
      <c r="T3" s="10"/>
      <c r="U3" s="10"/>
      <c r="V3" s="10"/>
      <c r="W3" s="10"/>
      <c r="X3" s="10"/>
      <c r="Y3" s="10"/>
      <c r="Z3" s="10"/>
      <c r="AA3" s="10"/>
    </row>
    <row r="4" spans="1:27" x14ac:dyDescent="0.25">
      <c r="A4" s="9" t="s">
        <v>1011</v>
      </c>
      <c r="B4" s="35"/>
      <c r="C4" s="35"/>
      <c r="D4" s="9" t="s">
        <v>48</v>
      </c>
      <c r="E4" s="15" t="s">
        <v>1012</v>
      </c>
      <c r="F4" s="9" t="s">
        <v>922</v>
      </c>
      <c r="G4" s="9" t="s">
        <v>51</v>
      </c>
      <c r="H4" s="9"/>
      <c r="I4" s="9"/>
      <c r="J4" s="9" t="s">
        <v>42</v>
      </c>
      <c r="K4" s="10"/>
      <c r="L4" s="10"/>
      <c r="M4" s="10"/>
      <c r="N4" s="10"/>
      <c r="O4" s="10"/>
      <c r="P4" s="10"/>
      <c r="Q4" s="10"/>
      <c r="R4" s="10"/>
      <c r="S4" s="10"/>
      <c r="T4" s="10"/>
      <c r="U4" s="10"/>
      <c r="V4" s="10"/>
      <c r="W4" s="10"/>
      <c r="X4" s="10"/>
      <c r="Y4" s="10"/>
      <c r="Z4" s="10"/>
      <c r="AA4" s="10"/>
    </row>
    <row r="5" spans="1:27" x14ac:dyDescent="0.25">
      <c r="A5" s="9" t="s">
        <v>1013</v>
      </c>
      <c r="B5" s="35"/>
      <c r="C5" s="35"/>
      <c r="D5" s="9" t="s">
        <v>924</v>
      </c>
      <c r="E5" s="15" t="s">
        <v>1014</v>
      </c>
      <c r="F5" s="9" t="s">
        <v>926</v>
      </c>
      <c r="G5" s="9" t="s">
        <v>927</v>
      </c>
      <c r="H5" s="9"/>
      <c r="I5" s="9"/>
      <c r="J5" s="9" t="s">
        <v>42</v>
      </c>
      <c r="K5" s="10"/>
      <c r="L5" s="10"/>
      <c r="M5" s="10"/>
      <c r="N5" s="10"/>
      <c r="O5" s="10"/>
      <c r="P5" s="10"/>
      <c r="Q5" s="10"/>
      <c r="R5" s="10"/>
      <c r="S5" s="10"/>
      <c r="T5" s="10"/>
      <c r="U5" s="10"/>
      <c r="V5" s="10"/>
      <c r="W5" s="10"/>
      <c r="X5" s="10"/>
      <c r="Y5" s="10"/>
      <c r="Z5" s="10"/>
      <c r="AA5" s="10"/>
    </row>
    <row r="6" spans="1:27" x14ac:dyDescent="0.25">
      <c r="A6" s="9" t="s">
        <v>1015</v>
      </c>
      <c r="B6" s="36"/>
      <c r="C6" s="35"/>
      <c r="D6" s="9" t="s">
        <v>58</v>
      </c>
      <c r="E6" s="15" t="s">
        <v>1016</v>
      </c>
      <c r="F6" s="9" t="s">
        <v>930</v>
      </c>
      <c r="G6" s="9" t="s">
        <v>524</v>
      </c>
      <c r="H6" s="9" t="s">
        <v>813</v>
      </c>
      <c r="I6" s="9" t="s">
        <v>524</v>
      </c>
      <c r="J6" s="9" t="s">
        <v>42</v>
      </c>
      <c r="K6" s="10"/>
      <c r="L6" s="10"/>
      <c r="M6" s="10"/>
      <c r="N6" s="10"/>
      <c r="O6" s="10"/>
      <c r="P6" s="10"/>
      <c r="Q6" s="10"/>
      <c r="R6" s="10"/>
      <c r="S6" s="10"/>
      <c r="T6" s="10"/>
      <c r="U6" s="10"/>
      <c r="V6" s="10"/>
      <c r="W6" s="10"/>
      <c r="X6" s="10"/>
      <c r="Y6" s="10"/>
      <c r="Z6" s="10"/>
      <c r="AA6" s="10"/>
    </row>
    <row r="7" spans="1:27" x14ac:dyDescent="0.25">
      <c r="A7" s="9" t="s">
        <v>1017</v>
      </c>
      <c r="B7" s="37" t="s">
        <v>932</v>
      </c>
      <c r="C7" s="35"/>
      <c r="D7" s="9" t="s">
        <v>933</v>
      </c>
      <c r="E7" s="15" t="s">
        <v>1018</v>
      </c>
      <c r="F7" s="9" t="s">
        <v>935</v>
      </c>
      <c r="G7" s="9" t="s">
        <v>936</v>
      </c>
      <c r="H7" s="9"/>
      <c r="I7" s="9"/>
      <c r="J7" s="9" t="s">
        <v>42</v>
      </c>
      <c r="K7" s="10"/>
      <c r="L7" s="10"/>
      <c r="M7" s="10"/>
      <c r="N7" s="10"/>
      <c r="O7" s="10"/>
      <c r="P7" s="10"/>
      <c r="Q7" s="10"/>
      <c r="R7" s="10"/>
      <c r="S7" s="10"/>
      <c r="T7" s="10"/>
      <c r="U7" s="10"/>
      <c r="V7" s="10"/>
      <c r="W7" s="10"/>
      <c r="X7" s="10"/>
      <c r="Y7" s="10"/>
      <c r="Z7" s="10"/>
      <c r="AA7" s="10"/>
    </row>
    <row r="8" spans="1:27" x14ac:dyDescent="0.25">
      <c r="A8" s="9" t="s">
        <v>1019</v>
      </c>
      <c r="B8" s="35"/>
      <c r="C8" s="35"/>
      <c r="D8" s="9" t="s">
        <v>125</v>
      </c>
      <c r="E8" s="15" t="s">
        <v>1020</v>
      </c>
      <c r="F8" s="9" t="s">
        <v>939</v>
      </c>
      <c r="G8" s="9" t="s">
        <v>128</v>
      </c>
      <c r="H8" s="9"/>
      <c r="I8" s="9"/>
      <c r="J8" s="9" t="s">
        <v>42</v>
      </c>
      <c r="K8" s="10"/>
      <c r="L8" s="10"/>
      <c r="M8" s="10"/>
      <c r="N8" s="10"/>
      <c r="O8" s="10"/>
      <c r="P8" s="10"/>
      <c r="Q8" s="10"/>
      <c r="R8" s="10"/>
      <c r="S8" s="10"/>
      <c r="T8" s="10"/>
      <c r="U8" s="10"/>
      <c r="V8" s="10"/>
      <c r="W8" s="10"/>
      <c r="X8" s="10"/>
      <c r="Y8" s="10"/>
      <c r="Z8" s="10"/>
      <c r="AA8" s="10"/>
    </row>
    <row r="9" spans="1:27" x14ac:dyDescent="0.25">
      <c r="A9" s="9" t="s">
        <v>1021</v>
      </c>
      <c r="B9" s="35"/>
      <c r="C9" s="35"/>
      <c r="D9" s="9" t="s">
        <v>48</v>
      </c>
      <c r="E9" s="15" t="s">
        <v>1022</v>
      </c>
      <c r="F9" s="9" t="s">
        <v>942</v>
      </c>
      <c r="G9" s="9" t="s">
        <v>51</v>
      </c>
      <c r="H9" s="9"/>
      <c r="I9" s="9"/>
      <c r="J9" s="9" t="s">
        <v>42</v>
      </c>
      <c r="K9" s="10"/>
      <c r="L9" s="10"/>
      <c r="M9" s="10"/>
      <c r="N9" s="10"/>
      <c r="O9" s="10"/>
      <c r="P9" s="10"/>
      <c r="Q9" s="10"/>
      <c r="R9" s="10"/>
      <c r="S9" s="10"/>
      <c r="T9" s="10"/>
      <c r="U9" s="10"/>
      <c r="V9" s="10"/>
      <c r="W9" s="10"/>
      <c r="X9" s="10"/>
      <c r="Y9" s="10"/>
      <c r="Z9" s="10"/>
      <c r="AA9" s="10"/>
    </row>
    <row r="10" spans="1:27" x14ac:dyDescent="0.25">
      <c r="A10" s="9" t="s">
        <v>1023</v>
      </c>
      <c r="B10" s="35"/>
      <c r="C10" s="35"/>
      <c r="D10" s="9" t="s">
        <v>944</v>
      </c>
      <c r="E10" s="15" t="s">
        <v>1024</v>
      </c>
      <c r="F10" s="9" t="s">
        <v>946</v>
      </c>
      <c r="G10" s="9" t="s">
        <v>947</v>
      </c>
      <c r="H10" s="9"/>
      <c r="I10" s="9"/>
      <c r="J10" s="9" t="s">
        <v>42</v>
      </c>
      <c r="K10" s="10"/>
      <c r="L10" s="10"/>
      <c r="M10" s="10"/>
      <c r="N10" s="10"/>
      <c r="O10" s="10"/>
      <c r="P10" s="10"/>
      <c r="Q10" s="10"/>
      <c r="R10" s="10"/>
      <c r="S10" s="10"/>
      <c r="T10" s="10"/>
      <c r="U10" s="10"/>
      <c r="V10" s="10"/>
      <c r="W10" s="10"/>
      <c r="X10" s="10"/>
      <c r="Y10" s="10"/>
      <c r="Z10" s="10"/>
      <c r="AA10" s="10"/>
    </row>
    <row r="11" spans="1:27" x14ac:dyDescent="0.25">
      <c r="A11" s="9" t="s">
        <v>1025</v>
      </c>
      <c r="B11" s="36"/>
      <c r="C11" s="35"/>
      <c r="D11" s="9" t="s">
        <v>58</v>
      </c>
      <c r="E11" s="15" t="s">
        <v>1026</v>
      </c>
      <c r="F11" s="9" t="s">
        <v>950</v>
      </c>
      <c r="G11" s="9" t="s">
        <v>524</v>
      </c>
      <c r="H11" s="9" t="s">
        <v>813</v>
      </c>
      <c r="I11" s="9" t="s">
        <v>524</v>
      </c>
      <c r="J11" s="9" t="s">
        <v>42</v>
      </c>
      <c r="K11" s="10"/>
      <c r="L11" s="10"/>
      <c r="M11" s="10"/>
      <c r="N11" s="10"/>
      <c r="O11" s="10"/>
      <c r="P11" s="10"/>
      <c r="Q11" s="10"/>
      <c r="R11" s="10"/>
      <c r="S11" s="10"/>
      <c r="T11" s="10"/>
      <c r="U11" s="10"/>
      <c r="V11" s="10"/>
      <c r="W11" s="10"/>
      <c r="X11" s="10"/>
      <c r="Y11" s="10"/>
      <c r="Z11" s="10"/>
      <c r="AA11" s="10"/>
    </row>
    <row r="12" spans="1:27" x14ac:dyDescent="0.25">
      <c r="A12" s="9" t="s">
        <v>1027</v>
      </c>
      <c r="B12" s="37" t="s">
        <v>805</v>
      </c>
      <c r="C12" s="35"/>
      <c r="D12" s="9" t="s">
        <v>952</v>
      </c>
      <c r="E12" s="15" t="s">
        <v>1028</v>
      </c>
      <c r="F12" s="9" t="s">
        <v>954</v>
      </c>
      <c r="G12" s="9" t="s">
        <v>955</v>
      </c>
      <c r="H12" s="9"/>
      <c r="I12" s="9"/>
      <c r="J12" s="9" t="s">
        <v>42</v>
      </c>
      <c r="K12" s="10"/>
      <c r="L12" s="10"/>
      <c r="M12" s="10"/>
      <c r="N12" s="10"/>
      <c r="O12" s="10"/>
      <c r="P12" s="10"/>
      <c r="Q12" s="10"/>
      <c r="R12" s="10"/>
      <c r="S12" s="10"/>
      <c r="T12" s="10"/>
      <c r="U12" s="10"/>
      <c r="V12" s="10"/>
      <c r="W12" s="10"/>
      <c r="X12" s="10"/>
      <c r="Y12" s="10"/>
      <c r="Z12" s="10"/>
      <c r="AA12" s="10"/>
    </row>
    <row r="13" spans="1:27" x14ac:dyDescent="0.25">
      <c r="A13" s="9" t="s">
        <v>1029</v>
      </c>
      <c r="B13" s="35"/>
      <c r="C13" s="35"/>
      <c r="D13" s="9" t="s">
        <v>125</v>
      </c>
      <c r="E13" s="15" t="s">
        <v>1030</v>
      </c>
      <c r="F13" s="9" t="s">
        <v>958</v>
      </c>
      <c r="G13" s="9" t="s">
        <v>128</v>
      </c>
      <c r="H13" s="9"/>
      <c r="I13" s="9"/>
      <c r="J13" s="9" t="s">
        <v>42</v>
      </c>
      <c r="K13" s="10"/>
      <c r="L13" s="10"/>
      <c r="M13" s="10"/>
      <c r="N13" s="10"/>
      <c r="O13" s="10"/>
      <c r="P13" s="10"/>
      <c r="Q13" s="10"/>
      <c r="R13" s="10"/>
      <c r="S13" s="10"/>
      <c r="T13" s="10"/>
      <c r="U13" s="10"/>
      <c r="V13" s="10"/>
      <c r="W13" s="10"/>
      <c r="X13" s="10"/>
      <c r="Y13" s="10"/>
      <c r="Z13" s="10"/>
      <c r="AA13" s="10"/>
    </row>
    <row r="14" spans="1:27" x14ac:dyDescent="0.25">
      <c r="A14" s="9" t="s">
        <v>1031</v>
      </c>
      <c r="B14" s="35"/>
      <c r="C14" s="35"/>
      <c r="D14" s="9" t="s">
        <v>48</v>
      </c>
      <c r="E14" s="15" t="s">
        <v>1032</v>
      </c>
      <c r="F14" s="9" t="s">
        <v>961</v>
      </c>
      <c r="G14" s="9" t="s">
        <v>51</v>
      </c>
      <c r="H14" s="9"/>
      <c r="I14" s="9"/>
      <c r="J14" s="9" t="s">
        <v>42</v>
      </c>
      <c r="K14" s="10"/>
      <c r="L14" s="10"/>
      <c r="M14" s="10"/>
      <c r="N14" s="10"/>
      <c r="O14" s="10"/>
      <c r="P14" s="10"/>
      <c r="Q14" s="10"/>
      <c r="R14" s="10"/>
      <c r="S14" s="10"/>
      <c r="T14" s="10"/>
      <c r="U14" s="10"/>
      <c r="V14" s="10"/>
      <c r="W14" s="10"/>
      <c r="X14" s="10"/>
      <c r="Y14" s="10"/>
      <c r="Z14" s="10"/>
      <c r="AA14" s="10"/>
    </row>
    <row r="15" spans="1:27" x14ac:dyDescent="0.25">
      <c r="A15" s="9" t="s">
        <v>1033</v>
      </c>
      <c r="B15" s="35"/>
      <c r="C15" s="35"/>
      <c r="D15" s="9" t="s">
        <v>963</v>
      </c>
      <c r="E15" s="15" t="s">
        <v>1034</v>
      </c>
      <c r="F15" s="9" t="s">
        <v>965</v>
      </c>
      <c r="G15" s="9" t="s">
        <v>966</v>
      </c>
      <c r="H15" s="9"/>
      <c r="I15" s="9"/>
      <c r="J15" s="9" t="s">
        <v>42</v>
      </c>
      <c r="K15" s="10"/>
      <c r="L15" s="10"/>
      <c r="M15" s="10"/>
      <c r="N15" s="10"/>
      <c r="O15" s="10"/>
      <c r="P15" s="10"/>
      <c r="Q15" s="10"/>
      <c r="R15" s="10"/>
      <c r="S15" s="10"/>
      <c r="T15" s="10"/>
      <c r="U15" s="10"/>
      <c r="V15" s="10"/>
      <c r="W15" s="10"/>
      <c r="X15" s="10"/>
      <c r="Y15" s="10"/>
      <c r="Z15" s="10"/>
      <c r="AA15" s="10"/>
    </row>
    <row r="16" spans="1:27" x14ac:dyDescent="0.25">
      <c r="A16" s="9" t="s">
        <v>1035</v>
      </c>
      <c r="B16" s="36"/>
      <c r="C16" s="35"/>
      <c r="D16" s="9" t="s">
        <v>58</v>
      </c>
      <c r="E16" s="15" t="s">
        <v>1036</v>
      </c>
      <c r="F16" s="9" t="s">
        <v>969</v>
      </c>
      <c r="G16" s="9" t="s">
        <v>524</v>
      </c>
      <c r="H16" s="9" t="s">
        <v>813</v>
      </c>
      <c r="I16" s="9" t="s">
        <v>524</v>
      </c>
      <c r="J16" s="9" t="s">
        <v>42</v>
      </c>
      <c r="K16" s="10"/>
      <c r="L16" s="10"/>
      <c r="M16" s="10"/>
      <c r="N16" s="10"/>
      <c r="O16" s="10"/>
      <c r="P16" s="10"/>
      <c r="Q16" s="10"/>
      <c r="R16" s="10"/>
      <c r="S16" s="10"/>
      <c r="T16" s="10"/>
      <c r="U16" s="10"/>
      <c r="V16" s="10"/>
      <c r="W16" s="10"/>
      <c r="X16" s="10"/>
      <c r="Y16" s="10"/>
      <c r="Z16" s="10"/>
      <c r="AA16" s="10"/>
    </row>
    <row r="17" spans="1:27" x14ac:dyDescent="0.25">
      <c r="A17" s="9" t="s">
        <v>1037</v>
      </c>
      <c r="B17" s="9" t="s">
        <v>829</v>
      </c>
      <c r="C17" s="35"/>
      <c r="D17" s="9" t="s">
        <v>830</v>
      </c>
      <c r="E17" s="15" t="s">
        <v>1038</v>
      </c>
      <c r="F17" s="9" t="s">
        <v>972</v>
      </c>
      <c r="G17" s="9" t="s">
        <v>833</v>
      </c>
      <c r="H17" s="9"/>
      <c r="I17" s="9"/>
      <c r="J17" s="9" t="s">
        <v>42</v>
      </c>
      <c r="K17" s="10"/>
      <c r="L17" s="10"/>
      <c r="M17" s="10"/>
      <c r="N17" s="10"/>
      <c r="O17" s="10"/>
      <c r="P17" s="10"/>
      <c r="Q17" s="10"/>
      <c r="R17" s="10"/>
      <c r="S17" s="10"/>
      <c r="T17" s="10"/>
      <c r="U17" s="10"/>
      <c r="V17" s="10"/>
      <c r="W17" s="10"/>
      <c r="X17" s="10"/>
      <c r="Y17" s="10"/>
      <c r="Z17" s="10"/>
      <c r="AA17" s="10"/>
    </row>
    <row r="18" spans="1:27" x14ac:dyDescent="0.25">
      <c r="A18" s="9" t="s">
        <v>1039</v>
      </c>
      <c r="B18" s="37" t="s">
        <v>974</v>
      </c>
      <c r="C18" s="35"/>
      <c r="D18" s="9" t="s">
        <v>1040</v>
      </c>
      <c r="E18" s="15" t="s">
        <v>1041</v>
      </c>
      <c r="F18" s="9" t="s">
        <v>977</v>
      </c>
      <c r="G18" s="9" t="s">
        <v>978</v>
      </c>
      <c r="H18" s="9" t="s">
        <v>1042</v>
      </c>
      <c r="I18" s="9" t="s">
        <v>978</v>
      </c>
      <c r="J18" s="9" t="s">
        <v>42</v>
      </c>
      <c r="K18" s="10"/>
      <c r="L18" s="10"/>
      <c r="M18" s="10"/>
      <c r="N18" s="10"/>
      <c r="O18" s="10"/>
      <c r="P18" s="10"/>
      <c r="Q18" s="10"/>
      <c r="R18" s="10"/>
      <c r="S18" s="10"/>
      <c r="T18" s="10"/>
      <c r="U18" s="10"/>
      <c r="V18" s="10"/>
      <c r="W18" s="10"/>
      <c r="X18" s="10"/>
      <c r="Y18" s="10"/>
      <c r="Z18" s="10"/>
      <c r="AA18" s="10"/>
    </row>
    <row r="19" spans="1:27" x14ac:dyDescent="0.25">
      <c r="A19" s="9" t="s">
        <v>1043</v>
      </c>
      <c r="B19" s="35"/>
      <c r="C19" s="35"/>
      <c r="D19" s="9" t="s">
        <v>1044</v>
      </c>
      <c r="E19" s="15" t="s">
        <v>1045</v>
      </c>
      <c r="F19" s="9" t="s">
        <v>982</v>
      </c>
      <c r="G19" s="9" t="s">
        <v>983</v>
      </c>
      <c r="H19" s="9"/>
      <c r="I19" s="9"/>
      <c r="J19" s="9" t="s">
        <v>42</v>
      </c>
      <c r="K19" s="10"/>
      <c r="L19" s="10"/>
      <c r="M19" s="10"/>
      <c r="N19" s="10"/>
      <c r="O19" s="10"/>
      <c r="P19" s="10"/>
      <c r="Q19" s="10"/>
      <c r="R19" s="10"/>
      <c r="S19" s="10"/>
      <c r="T19" s="10"/>
      <c r="U19" s="10"/>
      <c r="V19" s="10"/>
      <c r="W19" s="10"/>
      <c r="X19" s="10"/>
      <c r="Y19" s="10"/>
      <c r="Z19" s="10"/>
      <c r="AA19" s="10"/>
    </row>
    <row r="20" spans="1:27" x14ac:dyDescent="0.25">
      <c r="A20" s="9" t="s">
        <v>1046</v>
      </c>
      <c r="B20" s="35"/>
      <c r="C20" s="35"/>
      <c r="D20" s="9" t="s">
        <v>985</v>
      </c>
      <c r="E20" s="15" t="s">
        <v>1047</v>
      </c>
      <c r="F20" s="9" t="s">
        <v>987</v>
      </c>
      <c r="G20" s="9" t="s">
        <v>983</v>
      </c>
      <c r="H20" s="9"/>
      <c r="I20" s="9"/>
      <c r="J20" s="9" t="s">
        <v>42</v>
      </c>
      <c r="K20" s="10"/>
      <c r="L20" s="10"/>
      <c r="M20" s="10"/>
      <c r="N20" s="10"/>
      <c r="O20" s="10"/>
      <c r="P20" s="10"/>
      <c r="Q20" s="10"/>
      <c r="R20" s="10"/>
      <c r="S20" s="10"/>
      <c r="T20" s="10"/>
      <c r="U20" s="10"/>
      <c r="V20" s="10"/>
      <c r="W20" s="10"/>
      <c r="X20" s="10"/>
      <c r="Y20" s="10"/>
      <c r="Z20" s="10"/>
      <c r="AA20" s="10"/>
    </row>
    <row r="21" spans="1:27" x14ac:dyDescent="0.25">
      <c r="A21" s="9" t="s">
        <v>1048</v>
      </c>
      <c r="B21" s="35"/>
      <c r="C21" s="35"/>
      <c r="D21" s="9" t="s">
        <v>993</v>
      </c>
      <c r="E21" s="15" t="s">
        <v>1049</v>
      </c>
      <c r="F21" s="9" t="s">
        <v>991</v>
      </c>
      <c r="G21" s="9" t="s">
        <v>996</v>
      </c>
      <c r="H21" s="9" t="s">
        <v>1050</v>
      </c>
      <c r="I21" s="9" t="s">
        <v>996</v>
      </c>
      <c r="J21" s="9" t="s">
        <v>42</v>
      </c>
      <c r="K21" s="10"/>
      <c r="L21" s="10"/>
      <c r="M21" s="10"/>
      <c r="N21" s="10"/>
      <c r="O21" s="10"/>
      <c r="P21" s="10"/>
      <c r="Q21" s="10"/>
      <c r="R21" s="10"/>
      <c r="S21" s="10"/>
      <c r="T21" s="10"/>
      <c r="U21" s="10"/>
      <c r="V21" s="10"/>
      <c r="W21" s="10"/>
      <c r="X21" s="10"/>
      <c r="Y21" s="10"/>
      <c r="Z21" s="10"/>
      <c r="AA21" s="10"/>
    </row>
    <row r="22" spans="1:27" x14ac:dyDescent="0.25">
      <c r="A22" s="9" t="s">
        <v>1051</v>
      </c>
      <c r="B22" s="36"/>
      <c r="C22" s="35"/>
      <c r="D22" s="9" t="s">
        <v>1052</v>
      </c>
      <c r="E22" s="15" t="s">
        <v>1053</v>
      </c>
      <c r="F22" s="9" t="s">
        <v>995</v>
      </c>
      <c r="G22" s="9" t="s">
        <v>1054</v>
      </c>
      <c r="H22" s="9" t="s">
        <v>997</v>
      </c>
      <c r="I22" s="9" t="s">
        <v>1054</v>
      </c>
      <c r="J22" s="9" t="s">
        <v>42</v>
      </c>
      <c r="K22" s="10"/>
      <c r="L22" s="10"/>
      <c r="M22" s="10"/>
      <c r="N22" s="10"/>
      <c r="O22" s="10"/>
      <c r="P22" s="10"/>
      <c r="Q22" s="10"/>
      <c r="R22" s="10"/>
      <c r="S22" s="10"/>
      <c r="T22" s="10"/>
      <c r="U22" s="10"/>
      <c r="V22" s="10"/>
      <c r="W22" s="10"/>
      <c r="X22" s="10"/>
      <c r="Y22" s="10"/>
      <c r="Z22" s="10"/>
      <c r="AA22" s="10"/>
    </row>
    <row r="23" spans="1:27" x14ac:dyDescent="0.25">
      <c r="A23" s="9" t="s">
        <v>1055</v>
      </c>
      <c r="B23" s="9" t="s">
        <v>760</v>
      </c>
      <c r="C23" s="36"/>
      <c r="D23" s="9" t="s">
        <v>761</v>
      </c>
      <c r="E23" s="15" t="s">
        <v>1056</v>
      </c>
      <c r="F23" s="9" t="s">
        <v>1005</v>
      </c>
      <c r="G23" s="9" t="s">
        <v>763</v>
      </c>
      <c r="H23" s="9"/>
      <c r="I23" s="9"/>
      <c r="J23" s="9" t="s">
        <v>42</v>
      </c>
      <c r="K23" s="10"/>
      <c r="L23" s="10"/>
      <c r="M23" s="10"/>
      <c r="N23" s="10"/>
      <c r="O23" s="10"/>
      <c r="P23" s="10"/>
      <c r="Q23" s="10"/>
      <c r="R23" s="10"/>
      <c r="S23" s="10"/>
      <c r="T23" s="10"/>
      <c r="U23" s="10"/>
      <c r="V23" s="10"/>
      <c r="W23" s="10"/>
      <c r="X23" s="10"/>
      <c r="Y23" s="10"/>
      <c r="Z23" s="10"/>
      <c r="AA23" s="10"/>
    </row>
    <row r="24" spans="1:2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5">
    <mergeCell ref="B2:B6"/>
    <mergeCell ref="C2:C23"/>
    <mergeCell ref="B7:B11"/>
    <mergeCell ref="B12:B16"/>
    <mergeCell ref="B18:B22"/>
  </mergeCells>
  <dataValidations count="1">
    <dataValidation type="list" allowBlank="1" showErrorMessage="1" sqref="J2:J23" xr:uid="{00000000-0002-0000-1200-000000000000}">
      <formula1>"Readt to Test,Pass,Fail,Block / Skip"</formula1>
    </dataValidation>
  </dataValidations>
  <hyperlinks>
    <hyperlink ref="E2" r:id="rId1" xr:uid="{00000000-0004-0000-1200-000000000000}"/>
    <hyperlink ref="E3" r:id="rId2" xr:uid="{00000000-0004-0000-1200-000001000000}"/>
    <hyperlink ref="E4" r:id="rId3" xr:uid="{00000000-0004-0000-1200-000002000000}"/>
    <hyperlink ref="E5" r:id="rId4" xr:uid="{00000000-0004-0000-1200-000003000000}"/>
    <hyperlink ref="E6" r:id="rId5" xr:uid="{00000000-0004-0000-1200-000004000000}"/>
    <hyperlink ref="E7" r:id="rId6" xr:uid="{00000000-0004-0000-1200-000005000000}"/>
    <hyperlink ref="E8" r:id="rId7" xr:uid="{00000000-0004-0000-1200-000006000000}"/>
    <hyperlink ref="E9" r:id="rId8" xr:uid="{00000000-0004-0000-1200-000007000000}"/>
    <hyperlink ref="E10" r:id="rId9" xr:uid="{00000000-0004-0000-1200-000008000000}"/>
    <hyperlink ref="E11" r:id="rId10" xr:uid="{00000000-0004-0000-1200-000009000000}"/>
    <hyperlink ref="E12" r:id="rId11" xr:uid="{00000000-0004-0000-1200-00000A000000}"/>
    <hyperlink ref="E13" r:id="rId12" xr:uid="{00000000-0004-0000-1200-00000B000000}"/>
    <hyperlink ref="E14" r:id="rId13" xr:uid="{00000000-0004-0000-1200-00000C000000}"/>
    <hyperlink ref="E15" r:id="rId14" xr:uid="{00000000-0004-0000-1200-00000D000000}"/>
    <hyperlink ref="E16" r:id="rId15" xr:uid="{00000000-0004-0000-1200-00000E000000}"/>
    <hyperlink ref="E17" r:id="rId16" xr:uid="{00000000-0004-0000-1200-00000F000000}"/>
    <hyperlink ref="E18" r:id="rId17" xr:uid="{00000000-0004-0000-1200-000010000000}"/>
    <hyperlink ref="E19" r:id="rId18" xr:uid="{00000000-0004-0000-1200-000011000000}"/>
    <hyperlink ref="E20" r:id="rId19" xr:uid="{00000000-0004-0000-1200-000012000000}"/>
    <hyperlink ref="E21" r:id="rId20" xr:uid="{00000000-0004-0000-1200-000013000000}"/>
    <hyperlink ref="E22" r:id="rId21" xr:uid="{00000000-0004-0000-1200-000014000000}"/>
    <hyperlink ref="E23" r:id="rId22" xr:uid="{00000000-0004-0000-1200-000015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workbookViewId="0">
      <pane ySplit="1" topLeftCell="A2" activePane="bottomLeft" state="frozen"/>
      <selection pane="bottomLeft" activeCell="A26" sqref="A26"/>
    </sheetView>
  </sheetViews>
  <sheetFormatPr defaultColWidth="12.6640625" defaultRowHeight="15.75" customHeight="1" x14ac:dyDescent="0.25"/>
  <cols>
    <col min="2" max="2" width="25.109375" customWidth="1"/>
    <col min="3" max="8" width="37.6640625" customWidth="1"/>
  </cols>
  <sheetData>
    <row r="1" spans="1:26" x14ac:dyDescent="0.25">
      <c r="A1" s="5" t="s">
        <v>23</v>
      </c>
      <c r="B1" s="5" t="s">
        <v>24</v>
      </c>
      <c r="C1" s="5" t="s">
        <v>25</v>
      </c>
      <c r="D1" s="5" t="s">
        <v>26</v>
      </c>
      <c r="E1" s="5" t="s">
        <v>27</v>
      </c>
      <c r="F1" s="5" t="s">
        <v>28</v>
      </c>
      <c r="G1" s="5" t="s">
        <v>29</v>
      </c>
      <c r="H1" s="5" t="s">
        <v>30</v>
      </c>
      <c r="I1" s="5" t="s">
        <v>34</v>
      </c>
      <c r="J1" s="6"/>
      <c r="K1" s="6"/>
      <c r="L1" s="6"/>
      <c r="M1" s="6"/>
      <c r="N1" s="6"/>
      <c r="O1" s="6"/>
      <c r="P1" s="6"/>
      <c r="Q1" s="6"/>
      <c r="R1" s="6"/>
      <c r="S1" s="6"/>
      <c r="T1" s="6"/>
      <c r="U1" s="6"/>
      <c r="V1" s="6"/>
      <c r="W1" s="6"/>
      <c r="X1" s="6"/>
      <c r="Y1" s="6"/>
      <c r="Z1" s="6"/>
    </row>
    <row r="2" spans="1:26" x14ac:dyDescent="0.25">
      <c r="A2" s="9" t="str">
        <f t="shared" ref="A2:A5" si="0">"LO-M"&amp;TEXT(ROW()-1,"00")</f>
        <v>LO-M01</v>
      </c>
      <c r="B2" s="9" t="s">
        <v>1057</v>
      </c>
      <c r="C2" s="37" t="s">
        <v>1058</v>
      </c>
      <c r="D2" s="9" t="s">
        <v>1059</v>
      </c>
      <c r="E2" s="15" t="s">
        <v>1060</v>
      </c>
      <c r="F2" s="9" t="s">
        <v>228</v>
      </c>
      <c r="G2" s="9" t="s">
        <v>1061</v>
      </c>
      <c r="H2" s="9"/>
      <c r="I2" s="9" t="s">
        <v>42</v>
      </c>
      <c r="J2" s="10"/>
      <c r="K2" s="10"/>
      <c r="L2" s="10"/>
      <c r="M2" s="10"/>
      <c r="N2" s="10"/>
      <c r="O2" s="10"/>
      <c r="P2" s="10"/>
      <c r="Q2" s="10"/>
      <c r="R2" s="10"/>
      <c r="S2" s="10"/>
      <c r="T2" s="10"/>
      <c r="U2" s="10"/>
      <c r="V2" s="10"/>
      <c r="W2" s="10"/>
      <c r="X2" s="10"/>
      <c r="Y2" s="10"/>
      <c r="Z2" s="10"/>
    </row>
    <row r="3" spans="1:26" x14ac:dyDescent="0.25">
      <c r="A3" s="9" t="str">
        <f t="shared" si="0"/>
        <v>LO-M02</v>
      </c>
      <c r="B3" s="9" t="s">
        <v>1062</v>
      </c>
      <c r="C3" s="35"/>
      <c r="D3" s="9" t="s">
        <v>1063</v>
      </c>
      <c r="E3" s="15" t="s">
        <v>1064</v>
      </c>
      <c r="F3" s="9" t="s">
        <v>228</v>
      </c>
      <c r="G3" s="9" t="s">
        <v>1065</v>
      </c>
      <c r="H3" s="9"/>
      <c r="I3" s="9" t="s">
        <v>42</v>
      </c>
      <c r="J3" s="10"/>
      <c r="K3" s="10"/>
      <c r="L3" s="10"/>
      <c r="M3" s="10"/>
      <c r="N3" s="10"/>
      <c r="O3" s="10"/>
      <c r="P3" s="10"/>
      <c r="Q3" s="10"/>
      <c r="R3" s="10"/>
      <c r="S3" s="10"/>
      <c r="T3" s="10"/>
      <c r="U3" s="10"/>
      <c r="V3" s="10"/>
      <c r="W3" s="10"/>
      <c r="X3" s="10"/>
      <c r="Y3" s="10"/>
      <c r="Z3" s="10"/>
    </row>
    <row r="4" spans="1:26" x14ac:dyDescent="0.25">
      <c r="A4" s="9" t="str">
        <f t="shared" si="0"/>
        <v>LO-M03</v>
      </c>
      <c r="B4" s="9" t="s">
        <v>1066</v>
      </c>
      <c r="C4" s="35"/>
      <c r="D4" s="9" t="s">
        <v>1067</v>
      </c>
      <c r="E4" s="15" t="s">
        <v>1068</v>
      </c>
      <c r="F4" s="9" t="s">
        <v>228</v>
      </c>
      <c r="G4" s="9" t="s">
        <v>1069</v>
      </c>
      <c r="H4" s="9"/>
      <c r="I4" s="9" t="s">
        <v>42</v>
      </c>
      <c r="J4" s="10"/>
      <c r="K4" s="10"/>
      <c r="L4" s="10"/>
      <c r="M4" s="10"/>
      <c r="N4" s="10"/>
      <c r="O4" s="10"/>
      <c r="P4" s="10"/>
      <c r="Q4" s="10"/>
      <c r="R4" s="10"/>
      <c r="S4" s="10"/>
      <c r="T4" s="10"/>
      <c r="U4" s="10"/>
      <c r="V4" s="10"/>
      <c r="W4" s="10"/>
      <c r="X4" s="10"/>
      <c r="Y4" s="10"/>
      <c r="Z4" s="10"/>
    </row>
    <row r="5" spans="1:26" x14ac:dyDescent="0.25">
      <c r="A5" s="9" t="str">
        <f t="shared" si="0"/>
        <v>LO-M04</v>
      </c>
      <c r="B5" s="9" t="s">
        <v>1070</v>
      </c>
      <c r="C5" s="36"/>
      <c r="D5" s="9" t="s">
        <v>1071</v>
      </c>
      <c r="E5" s="15" t="s">
        <v>1072</v>
      </c>
      <c r="F5" s="9" t="s">
        <v>228</v>
      </c>
      <c r="G5" s="9" t="s">
        <v>1073</v>
      </c>
      <c r="H5" s="9"/>
      <c r="I5" s="9" t="s">
        <v>42</v>
      </c>
      <c r="J5" s="10"/>
      <c r="K5" s="10"/>
      <c r="L5" s="10"/>
      <c r="M5" s="10"/>
      <c r="N5" s="10"/>
      <c r="O5" s="10"/>
      <c r="P5" s="10"/>
      <c r="Q5" s="10"/>
      <c r="R5" s="10"/>
      <c r="S5" s="10"/>
      <c r="T5" s="10"/>
      <c r="U5" s="10"/>
      <c r="V5" s="10"/>
      <c r="W5" s="10"/>
      <c r="X5" s="10"/>
      <c r="Y5" s="10"/>
      <c r="Z5" s="10"/>
    </row>
    <row r="6" spans="1:26"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6"/>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C2:C5"/>
  </mergeCells>
  <dataValidations count="1">
    <dataValidation type="list" allowBlank="1" showErrorMessage="1" sqref="I2:I5" xr:uid="{00000000-0002-0000-1300-000000000000}">
      <formula1>"Readt to Test,Pass,Fail,Block / Skip"</formula1>
    </dataValidation>
  </dataValidations>
  <hyperlinks>
    <hyperlink ref="E2" r:id="rId1" xr:uid="{00000000-0004-0000-1300-000000000000}"/>
    <hyperlink ref="E3" r:id="rId2" xr:uid="{00000000-0004-0000-1300-000001000000}"/>
    <hyperlink ref="E4" r:id="rId3" xr:uid="{00000000-0004-0000-1300-000002000000}"/>
    <hyperlink ref="E5" r:id="rId4" xr:uid="{00000000-0004-0000-1300-000003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25.109375" customWidth="1"/>
    <col min="3" max="8" width="37.6640625" customWidth="1"/>
  </cols>
  <sheetData>
    <row r="1" spans="1:26" x14ac:dyDescent="0.25">
      <c r="A1" s="5" t="s">
        <v>23</v>
      </c>
      <c r="B1" s="5" t="s">
        <v>24</v>
      </c>
      <c r="C1" s="5" t="s">
        <v>25</v>
      </c>
      <c r="D1" s="5" t="s">
        <v>26</v>
      </c>
      <c r="E1" s="5" t="s">
        <v>27</v>
      </c>
      <c r="F1" s="5" t="s">
        <v>28</v>
      </c>
      <c r="G1" s="5" t="s">
        <v>29</v>
      </c>
      <c r="H1" s="5" t="s">
        <v>30</v>
      </c>
      <c r="I1" s="5" t="s">
        <v>34</v>
      </c>
      <c r="J1" s="19"/>
      <c r="K1" s="19"/>
      <c r="L1" s="19"/>
      <c r="M1" s="19"/>
      <c r="N1" s="19"/>
      <c r="O1" s="19"/>
      <c r="P1" s="19"/>
      <c r="Q1" s="19"/>
      <c r="R1" s="19"/>
      <c r="S1" s="19"/>
      <c r="T1" s="19"/>
      <c r="U1" s="19"/>
      <c r="V1" s="19"/>
      <c r="W1" s="19"/>
      <c r="X1" s="19"/>
      <c r="Y1" s="19"/>
      <c r="Z1" s="19"/>
    </row>
    <row r="2" spans="1:26" x14ac:dyDescent="0.25">
      <c r="A2" s="9" t="str">
        <f t="shared" ref="A2:A5" si="0">"LO-C"&amp;TEXT(ROW()-1,"00")</f>
        <v>LO-C01</v>
      </c>
      <c r="B2" s="9" t="s">
        <v>1074</v>
      </c>
      <c r="C2" s="37" t="s">
        <v>1075</v>
      </c>
      <c r="D2" s="9" t="s">
        <v>1076</v>
      </c>
      <c r="E2" s="15" t="s">
        <v>1077</v>
      </c>
      <c r="F2" s="9" t="s">
        <v>228</v>
      </c>
      <c r="G2" s="9" t="s">
        <v>1078</v>
      </c>
      <c r="H2" s="9"/>
      <c r="I2" s="9" t="s">
        <v>42</v>
      </c>
      <c r="J2" s="10"/>
      <c r="K2" s="10"/>
      <c r="L2" s="10"/>
      <c r="M2" s="10"/>
      <c r="N2" s="10"/>
      <c r="O2" s="10"/>
      <c r="P2" s="10"/>
      <c r="Q2" s="10"/>
      <c r="R2" s="10"/>
      <c r="S2" s="10"/>
      <c r="T2" s="10"/>
      <c r="U2" s="10"/>
      <c r="V2" s="10"/>
      <c r="W2" s="10"/>
      <c r="X2" s="10"/>
      <c r="Y2" s="10"/>
      <c r="Z2" s="10"/>
    </row>
    <row r="3" spans="1:26" x14ac:dyDescent="0.25">
      <c r="A3" s="9" t="str">
        <f t="shared" si="0"/>
        <v>LO-C02</v>
      </c>
      <c r="B3" s="9" t="s">
        <v>1079</v>
      </c>
      <c r="C3" s="35"/>
      <c r="D3" s="9" t="s">
        <v>1080</v>
      </c>
      <c r="E3" s="15" t="s">
        <v>1081</v>
      </c>
      <c r="F3" s="9" t="s">
        <v>228</v>
      </c>
      <c r="G3" s="9" t="s">
        <v>1082</v>
      </c>
      <c r="H3" s="9"/>
      <c r="I3" s="9" t="s">
        <v>42</v>
      </c>
      <c r="J3" s="10"/>
      <c r="K3" s="10"/>
      <c r="L3" s="10"/>
      <c r="M3" s="10"/>
      <c r="N3" s="10"/>
      <c r="O3" s="10"/>
      <c r="P3" s="10"/>
      <c r="Q3" s="10"/>
      <c r="R3" s="10"/>
      <c r="S3" s="10"/>
      <c r="T3" s="10"/>
      <c r="U3" s="10"/>
      <c r="V3" s="10"/>
      <c r="W3" s="10"/>
      <c r="X3" s="10"/>
      <c r="Y3" s="10"/>
      <c r="Z3" s="10"/>
    </row>
    <row r="4" spans="1:26" x14ac:dyDescent="0.25">
      <c r="A4" s="9" t="str">
        <f t="shared" si="0"/>
        <v>LO-C03</v>
      </c>
      <c r="B4" s="9" t="s">
        <v>1083</v>
      </c>
      <c r="C4" s="35"/>
      <c r="D4" s="9" t="s">
        <v>1084</v>
      </c>
      <c r="E4" s="15" t="s">
        <v>1085</v>
      </c>
      <c r="F4" s="9" t="s">
        <v>228</v>
      </c>
      <c r="G4" s="9" t="s">
        <v>1069</v>
      </c>
      <c r="H4" s="9"/>
      <c r="I4" s="9" t="s">
        <v>42</v>
      </c>
      <c r="J4" s="10"/>
      <c r="K4" s="10"/>
      <c r="L4" s="10"/>
      <c r="M4" s="10"/>
      <c r="N4" s="10"/>
      <c r="O4" s="10"/>
      <c r="P4" s="10"/>
      <c r="Q4" s="10"/>
      <c r="R4" s="10"/>
      <c r="S4" s="10"/>
      <c r="T4" s="10"/>
      <c r="U4" s="10"/>
      <c r="V4" s="10"/>
      <c r="W4" s="10"/>
      <c r="X4" s="10"/>
      <c r="Y4" s="10"/>
      <c r="Z4" s="10"/>
    </row>
    <row r="5" spans="1:26" x14ac:dyDescent="0.25">
      <c r="A5" s="9" t="str">
        <f t="shared" si="0"/>
        <v>LO-C04</v>
      </c>
      <c r="B5" s="9" t="s">
        <v>1086</v>
      </c>
      <c r="C5" s="36"/>
      <c r="D5" s="9" t="s">
        <v>1071</v>
      </c>
      <c r="E5" s="15" t="s">
        <v>1087</v>
      </c>
      <c r="F5" s="9" t="s">
        <v>228</v>
      </c>
      <c r="G5" s="9" t="s">
        <v>1088</v>
      </c>
      <c r="H5" s="9"/>
      <c r="I5" s="9" t="s">
        <v>42</v>
      </c>
      <c r="J5" s="10"/>
      <c r="K5" s="10"/>
      <c r="L5" s="10"/>
      <c r="M5" s="10"/>
      <c r="N5" s="10"/>
      <c r="O5" s="10"/>
      <c r="P5" s="10"/>
      <c r="Q5" s="10"/>
      <c r="R5" s="10"/>
      <c r="S5" s="10"/>
      <c r="T5" s="10"/>
      <c r="U5" s="10"/>
      <c r="V5" s="10"/>
      <c r="W5" s="10"/>
      <c r="X5" s="10"/>
      <c r="Y5" s="10"/>
      <c r="Z5" s="10"/>
    </row>
    <row r="6" spans="1:26"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t="s">
        <v>1089</v>
      </c>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C2:C5"/>
  </mergeCells>
  <dataValidations count="1">
    <dataValidation type="list" allowBlank="1" showErrorMessage="1" sqref="I2:I5" xr:uid="{00000000-0002-0000-1400-000000000000}">
      <formula1>"Readt to Test,Pass,Fail,Block / Skip"</formula1>
    </dataValidation>
  </dataValidations>
  <hyperlinks>
    <hyperlink ref="E2" r:id="rId1" xr:uid="{00000000-0004-0000-1400-000000000000}"/>
    <hyperlink ref="E3" r:id="rId2" xr:uid="{00000000-0004-0000-1400-000001000000}"/>
    <hyperlink ref="E4" r:id="rId3" xr:uid="{00000000-0004-0000-1400-000002000000}"/>
    <hyperlink ref="E5" r:id="rId4" xr:uid="{00000000-0004-0000-14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New Customer</vt:lpstr>
      <vt:lpstr>Edit Customer</vt:lpstr>
      <vt:lpstr>New Account</vt:lpstr>
      <vt:lpstr>Edit Account</vt:lpstr>
      <vt:lpstr>Delete Account</vt:lpstr>
      <vt:lpstr>Delete Customer</vt:lpstr>
      <vt:lpstr>Mini Statement (Manager)</vt:lpstr>
      <vt:lpstr>Mini Statement (Customer)</vt:lpstr>
      <vt:lpstr>Customized Statement (Manager)</vt:lpstr>
      <vt:lpstr>Customized Statement (Customer)</vt:lpstr>
      <vt:lpstr>Change Password (Manager)</vt:lpstr>
      <vt:lpstr>Change Password (Customer)</vt:lpstr>
      <vt:lpstr>Deposit</vt:lpstr>
      <vt:lpstr>Withdrawal</vt:lpstr>
      <vt:lpstr>Balance Enquiry (Manager)</vt:lpstr>
      <vt:lpstr>Balance Enquiry (Customer)</vt:lpstr>
      <vt:lpstr>Fund Transfer (Manager)</vt:lpstr>
      <vt:lpstr>Fund Transfer (Customer)</vt:lpstr>
      <vt:lpstr>Logout (Manager)</vt:lpstr>
      <vt:lpstr>Logout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ElGarf</cp:lastModifiedBy>
  <dcterms:modified xsi:type="dcterms:W3CDTF">2026-07-05T22:38:13Z</dcterms:modified>
</cp:coreProperties>
</file>