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KULIAH\Joki\"/>
    </mc:Choice>
  </mc:AlternateContent>
  <xr:revisionPtr revIDLastSave="0" documentId="13_ncr:1_{2271EC71-4CCC-4FF8-9CE1-C685BBBD03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I12" i="1"/>
  <c r="K12" i="1" s="1"/>
  <c r="I7" i="1"/>
  <c r="I8" i="1" l="1"/>
  <c r="I10" i="1"/>
  <c r="J9" i="1"/>
  <c r="J10" i="1"/>
  <c r="J11" i="1"/>
  <c r="I11" i="1"/>
  <c r="I9" i="1"/>
  <c r="J7" i="1"/>
  <c r="J8" i="1"/>
  <c r="O8" i="1" l="1"/>
  <c r="O6" i="1"/>
  <c r="O7" i="1"/>
  <c r="O4" i="1"/>
  <c r="O5" i="1"/>
  <c r="L8" i="1"/>
  <c r="K9" i="1"/>
  <c r="L12" i="1"/>
  <c r="K11" i="1"/>
  <c r="L10" i="1"/>
  <c r="L11" i="1"/>
  <c r="L9" i="1"/>
  <c r="L7" i="1"/>
  <c r="K8" i="1"/>
  <c r="K10" i="1"/>
  <c r="K7" i="1"/>
</calcChain>
</file>

<file path=xl/sharedStrings.xml><?xml version="1.0" encoding="utf-8"?>
<sst xmlns="http://schemas.openxmlformats.org/spreadsheetml/2006/main" count="27" uniqueCount="27">
  <si>
    <t>NILAI A</t>
  </si>
  <si>
    <t>PAKET APLIKASI PERKANTORAN</t>
  </si>
  <si>
    <t>NOMOR URUT</t>
  </si>
  <si>
    <t>NAMA MAHASISWA</t>
  </si>
  <si>
    <t>NILAI</t>
  </si>
  <si>
    <t>JUMLAH</t>
  </si>
  <si>
    <t>WORD</t>
  </si>
  <si>
    <t>EXCEL</t>
  </si>
  <si>
    <t>PPOINT</t>
  </si>
  <si>
    <t>OUTLOOK</t>
  </si>
  <si>
    <t>ACCESS</t>
  </si>
  <si>
    <t>LULUS</t>
  </si>
  <si>
    <t>IPK</t>
  </si>
  <si>
    <t>KETERANGAN</t>
  </si>
  <si>
    <t>RANGKING</t>
  </si>
  <si>
    <t>JAMAL</t>
  </si>
  <si>
    <t>ASEP</t>
  </si>
  <si>
    <t>UJANG</t>
  </si>
  <si>
    <t>LUNA</t>
  </si>
  <si>
    <t>PEHYAN</t>
  </si>
  <si>
    <t>AGUS</t>
  </si>
  <si>
    <t>STATISTIK DESKRIPSI NILAI</t>
  </si>
  <si>
    <t>Median IPK</t>
  </si>
  <si>
    <t>Modus IPK</t>
  </si>
  <si>
    <t>Rata-rata IPK</t>
  </si>
  <si>
    <t>Nilai Max IPK</t>
  </si>
  <si>
    <t>Nilai Min IPK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</si>
</sst>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12"/>
  <sheetViews>
    <sheetView tabSelected="1" workbookViewId="0">
      <selection activeCell="N11" sqref="N11"/>
    </sheetView>
  </sheetViews>
  <sheetFormatPr defaultRowHeight="14.4" x14ac:dyDescent="0.3"/>
  <cols>
    <col min="3" max="3" width="12.77734375" customWidth="1"/>
    <col min="7" max="7" width="10.6640625" customWidth="1"/>
    <col min="8" max="8" width="9.77734375" customWidth="1"/>
    <col min="11" max="11" width="17.6640625" customWidth="1"/>
    <col min="12" max="12" width="14.21875" customWidth="1"/>
    <col min="14" max="14" width="16.88671875" customWidth="1"/>
    <col min="15" max="15" width="23.109375" customWidth="1"/>
  </cols>
  <sheetData>
    <row r="3" spans="2:15" x14ac:dyDescent="0.3">
      <c r="B3" s="4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N3" s="1" t="s">
        <v>21</v>
      </c>
      <c r="O3" s="1"/>
    </row>
    <row r="4" spans="2:15" x14ac:dyDescent="0.3">
      <c r="B4" s="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N4" s="3" t="s">
        <v>22</v>
      </c>
      <c r="O4" s="3">
        <f>MEDIAN(J7:J12)</f>
        <v>78.2</v>
      </c>
    </row>
    <row r="5" spans="2:15" x14ac:dyDescent="0.3">
      <c r="B5" s="2" t="s">
        <v>2</v>
      </c>
      <c r="C5" s="2" t="s">
        <v>3</v>
      </c>
      <c r="D5" s="4" t="s">
        <v>4</v>
      </c>
      <c r="E5" s="4"/>
      <c r="F5" s="4"/>
      <c r="G5" s="4"/>
      <c r="H5" s="4"/>
      <c r="I5" s="5" t="s">
        <v>5</v>
      </c>
      <c r="J5" s="4" t="s">
        <v>12</v>
      </c>
      <c r="K5" s="4" t="s">
        <v>13</v>
      </c>
      <c r="L5" s="4" t="s">
        <v>14</v>
      </c>
      <c r="N5" s="3" t="s">
        <v>23</v>
      </c>
      <c r="O5" s="3">
        <f>_xlfn.MODE.MULT(J7:J12)</f>
        <v>88</v>
      </c>
    </row>
    <row r="6" spans="2:15" x14ac:dyDescent="0.3">
      <c r="B6" s="2"/>
      <c r="C6" s="2"/>
      <c r="D6" s="5" t="s">
        <v>6</v>
      </c>
      <c r="E6" s="5" t="s">
        <v>7</v>
      </c>
      <c r="F6" s="5" t="s">
        <v>8</v>
      </c>
      <c r="G6" s="5" t="s">
        <v>9</v>
      </c>
      <c r="H6" s="5" t="s">
        <v>10</v>
      </c>
      <c r="I6" s="5" t="s">
        <v>11</v>
      </c>
      <c r="J6" s="4"/>
      <c r="K6" s="4"/>
      <c r="L6" s="4"/>
      <c r="N6" s="3" t="s">
        <v>24</v>
      </c>
      <c r="O6" s="3">
        <f>AVERAGE(J7:J12)</f>
        <v>78.86666666666666</v>
      </c>
    </row>
    <row r="7" spans="2:15" x14ac:dyDescent="0.3">
      <c r="B7" s="5">
        <v>1</v>
      </c>
      <c r="C7" s="5" t="s">
        <v>15</v>
      </c>
      <c r="D7" s="5">
        <v>90</v>
      </c>
      <c r="E7" s="5">
        <v>75</v>
      </c>
      <c r="F7" s="5">
        <v>90</v>
      </c>
      <c r="G7" s="5">
        <v>95</v>
      </c>
      <c r="H7" s="5">
        <v>90</v>
      </c>
      <c r="I7" s="5">
        <f>COUNTIF(D7:H7,"&gt;70")</f>
        <v>5</v>
      </c>
      <c r="J7" s="6">
        <f>AVERAGE(D7:H7)</f>
        <v>88</v>
      </c>
      <c r="K7" s="5" t="str">
        <f>IF(AND(I7&gt;=3, J7&gt;70), "LULUS", IF(AND(I7&gt;=2, J7&gt;60), "REMIDI", "TIDAK LULUS"))</f>
        <v>LULUS</v>
      </c>
      <c r="L7" s="5">
        <f>RANK(J7, J$1:$J$12, 0)</f>
        <v>1</v>
      </c>
      <c r="N7" s="3" t="s">
        <v>25</v>
      </c>
      <c r="O7" s="3">
        <f>MAX(J7:J12)</f>
        <v>88</v>
      </c>
    </row>
    <row r="8" spans="2:15" x14ac:dyDescent="0.3">
      <c r="B8" s="5">
        <v>2</v>
      </c>
      <c r="C8" s="5" t="s">
        <v>16</v>
      </c>
      <c r="D8" s="5">
        <v>90</v>
      </c>
      <c r="E8" s="5">
        <v>75</v>
      </c>
      <c r="F8" s="5">
        <v>90</v>
      </c>
      <c r="G8" s="5">
        <v>95</v>
      </c>
      <c r="H8" s="5">
        <v>90</v>
      </c>
      <c r="I8" s="5">
        <f t="shared" ref="I8:I12" si="0">COUNTIF(D8:H8,"&gt;70")</f>
        <v>5</v>
      </c>
      <c r="J8" s="6">
        <f t="shared" ref="J8:J12" si="1">AVERAGE(D8:H8)</f>
        <v>88</v>
      </c>
      <c r="K8" s="5" t="str">
        <f t="shared" ref="K8:K12" si="2">IF(AND(I8&gt;=3, J8&gt;70), "LULUS", IF(AND(I8&gt;=2, J8&gt;60), "REMIDI", "TIDAK LULUS"))</f>
        <v>LULUS</v>
      </c>
      <c r="L8" s="5">
        <f>RANK(J8, J$1:$J$12, 0)</f>
        <v>1</v>
      </c>
      <c r="N8" s="3" t="s">
        <v>26</v>
      </c>
      <c r="O8" s="3">
        <f>MIN(J7:J12)</f>
        <v>69.599999999999994</v>
      </c>
    </row>
    <row r="9" spans="2:15" x14ac:dyDescent="0.3">
      <c r="B9" s="5">
        <v>3</v>
      </c>
      <c r="C9" s="5" t="s">
        <v>17</v>
      </c>
      <c r="D9" s="5">
        <v>88</v>
      </c>
      <c r="E9" s="5">
        <v>75</v>
      </c>
      <c r="F9" s="5">
        <v>85</v>
      </c>
      <c r="G9" s="5">
        <v>55</v>
      </c>
      <c r="H9" s="5">
        <v>92</v>
      </c>
      <c r="I9" s="5">
        <f t="shared" si="0"/>
        <v>4</v>
      </c>
      <c r="J9" s="6">
        <f t="shared" si="1"/>
        <v>79</v>
      </c>
      <c r="K9" s="5" t="str">
        <f t="shared" si="2"/>
        <v>LULUS</v>
      </c>
      <c r="L9" s="5">
        <f>RANK(J9, J$1:$J$12, 0)</f>
        <v>3</v>
      </c>
    </row>
    <row r="10" spans="2:15" x14ac:dyDescent="0.3">
      <c r="B10" s="5">
        <v>4</v>
      </c>
      <c r="C10" s="5" t="s">
        <v>18</v>
      </c>
      <c r="D10" s="5">
        <v>82</v>
      </c>
      <c r="E10" s="5">
        <v>99</v>
      </c>
      <c r="F10" s="5">
        <v>77</v>
      </c>
      <c r="G10" s="5">
        <v>75</v>
      </c>
      <c r="H10" s="5">
        <v>54</v>
      </c>
      <c r="I10" s="5">
        <f t="shared" si="0"/>
        <v>4</v>
      </c>
      <c r="J10" s="6">
        <f t="shared" si="1"/>
        <v>77.400000000000006</v>
      </c>
      <c r="K10" s="5" t="str">
        <f t="shared" si="2"/>
        <v>LULUS</v>
      </c>
      <c r="L10" s="5">
        <f>RANK(J10, J$1:$J$12, 0)</f>
        <v>4</v>
      </c>
    </row>
    <row r="11" spans="2:15" x14ac:dyDescent="0.3">
      <c r="B11" s="5">
        <v>5</v>
      </c>
      <c r="C11" s="5" t="s">
        <v>19</v>
      </c>
      <c r="D11" s="5">
        <v>60</v>
      </c>
      <c r="E11" s="5">
        <v>77</v>
      </c>
      <c r="F11" s="5">
        <v>95</v>
      </c>
      <c r="G11" s="5">
        <v>50</v>
      </c>
      <c r="H11" s="5">
        <v>66</v>
      </c>
      <c r="I11" s="5">
        <f t="shared" si="0"/>
        <v>2</v>
      </c>
      <c r="J11" s="6">
        <f t="shared" si="1"/>
        <v>69.599999999999994</v>
      </c>
      <c r="K11" s="5" t="str">
        <f t="shared" si="2"/>
        <v>REMIDI</v>
      </c>
      <c r="L11" s="5">
        <f>RANK(J11, J$1:$J$12, 0)</f>
        <v>6</v>
      </c>
    </row>
    <row r="12" spans="2:15" x14ac:dyDescent="0.3">
      <c r="B12" s="5">
        <v>6</v>
      </c>
      <c r="C12" s="5" t="s">
        <v>20</v>
      </c>
      <c r="D12" s="5">
        <v>55</v>
      </c>
      <c r="E12" s="5">
        <v>76</v>
      </c>
      <c r="F12" s="5">
        <v>98</v>
      </c>
      <c r="G12" s="5">
        <v>85</v>
      </c>
      <c r="H12" s="5">
        <v>42</v>
      </c>
      <c r="I12" s="5">
        <f t="shared" si="0"/>
        <v>3</v>
      </c>
      <c r="J12" s="6">
        <f t="shared" si="1"/>
        <v>71.2</v>
      </c>
      <c r="K12" s="5" t="str">
        <f t="shared" si="2"/>
        <v>LULUS</v>
      </c>
      <c r="L12" s="5">
        <f>RANK(J12, J$1:$J$12, 0)</f>
        <v>5</v>
      </c>
    </row>
  </sheetData>
  <mergeCells count="9">
    <mergeCell ref="N3:O3"/>
    <mergeCell ref="B3:L3"/>
    <mergeCell ref="B4:L4"/>
    <mergeCell ref="B5:B6"/>
    <mergeCell ref="C5:C6"/>
    <mergeCell ref="D5:H5"/>
    <mergeCell ref="J5:J6"/>
    <mergeCell ref="K5:K6"/>
    <mergeCell ref="L5:L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Yusuf</dc:creator>
  <cp:lastModifiedBy>Muhammad Yusuf</cp:lastModifiedBy>
  <dcterms:created xsi:type="dcterms:W3CDTF">2015-06-05T18:17:20Z</dcterms:created>
  <dcterms:modified xsi:type="dcterms:W3CDTF">2023-11-13T13:18:26Z</dcterms:modified>
</cp:coreProperties>
</file>