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1. Academic Courses NBS SMME FAST\1. SEECS\1. Lectures\Week 4\"/>
    </mc:Choice>
  </mc:AlternateContent>
  <xr:revisionPtr revIDLastSave="0" documentId="13_ncr:1_{35EADEB5-7131-4F1F-B79F-A17C8831F2E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ection C" sheetId="3" r:id="rId1"/>
    <sheet name="Section 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N3" i="3" s="1"/>
  <c r="M66" i="2"/>
  <c r="N66" i="2" s="1"/>
  <c r="M60" i="2"/>
  <c r="N60" i="2" s="1"/>
  <c r="M52" i="3"/>
  <c r="N52" i="3" s="1"/>
  <c r="M46" i="3"/>
  <c r="N46" i="3" s="1"/>
  <c r="M40" i="3"/>
  <c r="N40" i="3" s="1"/>
  <c r="M34" i="3"/>
  <c r="N34" i="3" s="1"/>
  <c r="M28" i="3"/>
  <c r="N28" i="3" s="1"/>
  <c r="M22" i="3"/>
  <c r="N22" i="3" s="1"/>
  <c r="M15" i="3"/>
  <c r="N15" i="3" s="1"/>
  <c r="M9" i="3"/>
  <c r="N9" i="3" s="1"/>
  <c r="M52" i="2"/>
  <c r="N52" i="2" s="1"/>
  <c r="M46" i="2"/>
  <c r="N46" i="2" s="1"/>
  <c r="M40" i="2"/>
  <c r="N40" i="2" s="1"/>
  <c r="M34" i="2"/>
  <c r="N34" i="2" s="1"/>
  <c r="M28" i="2"/>
  <c r="N28" i="2" s="1"/>
  <c r="M22" i="2"/>
  <c r="N22" i="2" s="1"/>
  <c r="M15" i="2"/>
  <c r="N15" i="2" s="1"/>
  <c r="M9" i="2"/>
  <c r="N9" i="2" s="1"/>
  <c r="M3" i="2"/>
  <c r="N3" i="2" s="1"/>
</calcChain>
</file>

<file path=xl/sharedStrings.xml><?xml version="1.0" encoding="utf-8"?>
<sst xmlns="http://schemas.openxmlformats.org/spreadsheetml/2006/main" count="439" uniqueCount="207">
  <si>
    <t>Marked CP 1</t>
  </si>
  <si>
    <t xml:space="preserve">Problem </t>
  </si>
  <si>
    <t xml:space="preserve">Solution </t>
  </si>
  <si>
    <t xml:space="preserve">Idea 1 </t>
  </si>
  <si>
    <t>Idea 2</t>
  </si>
  <si>
    <t>Idea 3</t>
  </si>
  <si>
    <t xml:space="preserve">Total </t>
  </si>
  <si>
    <t>2.5%CP</t>
  </si>
  <si>
    <t>Ahmad Bin Mushtaq</t>
  </si>
  <si>
    <t>Abdus Sami</t>
  </si>
  <si>
    <t>Ali Afridi</t>
  </si>
  <si>
    <t>Ahmad Usman</t>
  </si>
  <si>
    <t>Fasi ul Hassan</t>
  </si>
  <si>
    <t>Hassan Rizwan</t>
  </si>
  <si>
    <t>Muhammad Bilal</t>
  </si>
  <si>
    <t>Tariq Umar</t>
  </si>
  <si>
    <t>Saad Bakhtiar</t>
  </si>
  <si>
    <t>M. Hassaan Ghazalil</t>
  </si>
  <si>
    <t>Muhammad Saad Hassan</t>
  </si>
  <si>
    <t xml:space="preserve">Ahamad Rishard </t>
  </si>
  <si>
    <t xml:space="preserve">Nasrun Sithara Ramees </t>
  </si>
  <si>
    <t>Imran Haider</t>
  </si>
  <si>
    <t>Raahim Ahmad Waqar</t>
  </si>
  <si>
    <t>Bilal</t>
  </si>
  <si>
    <t xml:space="preserve">Muhammad Talha </t>
  </si>
  <si>
    <t>Syeda Fatima Zahra</t>
  </si>
  <si>
    <t>Muhammad Ali Farooq</t>
  </si>
  <si>
    <t>Muhammad Umer</t>
  </si>
  <si>
    <t>Danial Ahmed</t>
  </si>
  <si>
    <t>Muhammad Ahmed Mohsin</t>
  </si>
  <si>
    <t>Nida Wakeel</t>
  </si>
  <si>
    <t>Khansa Shakeel</t>
  </si>
  <si>
    <t>Amina Bashir</t>
  </si>
  <si>
    <t>Sarah Qasim</t>
  </si>
  <si>
    <t>Masood Ul Hassan</t>
  </si>
  <si>
    <t>Aun Ali Kazmi</t>
  </si>
  <si>
    <t>Saaram Ali</t>
  </si>
  <si>
    <t>Usman Ahmad</t>
  </si>
  <si>
    <t>Umar Ibrahim</t>
  </si>
  <si>
    <t>Muhammad Hamza Nawaz</t>
  </si>
  <si>
    <t>Yaminah Shafique</t>
  </si>
  <si>
    <t>Junaid Ahmad</t>
  </si>
  <si>
    <t>Malik Allahyar</t>
  </si>
  <si>
    <t>Muhammad Sarmad Sohail</t>
  </si>
  <si>
    <t>Muhammad Zaid Iftikhar</t>
  </si>
  <si>
    <t>salman arif</t>
  </si>
  <si>
    <t>arif iqbal</t>
  </si>
  <si>
    <t>Ali Subhan</t>
  </si>
  <si>
    <t>Muhammad Abdullah</t>
  </si>
  <si>
    <t>Usman Jalil</t>
  </si>
  <si>
    <t>Ibrahim Bin Mansur</t>
  </si>
  <si>
    <t>Muhammad Saad</t>
  </si>
  <si>
    <t>Asad Ahmed</t>
  </si>
  <si>
    <t>Syed Muhammad Abubakar</t>
  </si>
  <si>
    <t>Abdur Rehman</t>
  </si>
  <si>
    <t>Hassan Saqib</t>
  </si>
  <si>
    <t>Mair Ahmed</t>
  </si>
  <si>
    <t>M. Taha Qaiser</t>
  </si>
  <si>
    <t>M. Haroon Farooq</t>
  </si>
  <si>
    <t>Wahab Hassan janjua</t>
  </si>
  <si>
    <t>Fahad Arshad</t>
  </si>
  <si>
    <t>Ahmad Ali</t>
  </si>
  <si>
    <t>Talha Anwar</t>
  </si>
  <si>
    <t>Muhammad Hamza Naeem</t>
  </si>
  <si>
    <t>Abrar Ahmed</t>
  </si>
  <si>
    <t>Talha Zahid Ch</t>
  </si>
  <si>
    <t>Nimra Nisar</t>
  </si>
  <si>
    <t>Zawata Afnan</t>
  </si>
  <si>
    <t>Fiza Ayub</t>
  </si>
  <si>
    <t>Maheen Salman</t>
  </si>
  <si>
    <t>Minahil Shafqat</t>
  </si>
  <si>
    <t>Muhammad Haseeb</t>
  </si>
  <si>
    <t>Sohaib Junaid</t>
  </si>
  <si>
    <t>Ahsan Bilal</t>
  </si>
  <si>
    <t>Hamza Ali</t>
  </si>
  <si>
    <t>Junaid Ahmed</t>
  </si>
  <si>
    <t>Rana Muhammad Salman Muslim</t>
  </si>
  <si>
    <t>Syed Sadaan Mahmood Hussain</t>
  </si>
  <si>
    <t>Faizan Rasool</t>
  </si>
  <si>
    <t>Uzair shabir</t>
  </si>
  <si>
    <t>Abdul Majid</t>
  </si>
  <si>
    <t>M.Usman Khanzada</t>
  </si>
  <si>
    <t>M.Huzaifa</t>
  </si>
  <si>
    <t>Sami Ullah</t>
  </si>
  <si>
    <t>Muhammad Bin Amir</t>
  </si>
  <si>
    <t xml:space="preserve">students going abroad not having guidance </t>
  </si>
  <si>
    <t xml:space="preserve">absence of maid services - labour services </t>
  </si>
  <si>
    <t xml:space="preserve">Muhammad Naveed urrehman Baig </t>
  </si>
  <si>
    <t xml:space="preserve">lack of time for health related activities </t>
  </si>
  <si>
    <t xml:space="preserve">home made food - online </t>
  </si>
  <si>
    <t xml:space="preserve">home chefs lack access to market </t>
  </si>
  <si>
    <t xml:space="preserve">biogas solution </t>
  </si>
  <si>
    <t xml:space="preserve">career counselling at high school level </t>
  </si>
  <si>
    <t xml:space="preserve">app with programs - short courses - to understand fields </t>
  </si>
  <si>
    <t xml:space="preserve">automatic motor solution - automation </t>
  </si>
  <si>
    <t xml:space="preserve">maid - driver - all  labour </t>
  </si>
  <si>
    <t xml:space="preserve">mfg the organic fertilizer </t>
  </si>
  <si>
    <t>video games rental</t>
  </si>
  <si>
    <t xml:space="preserve">sports streaming - cafes - absence </t>
  </si>
  <si>
    <t xml:space="preserve">communication gap - paralyzed - muted </t>
  </si>
  <si>
    <t xml:space="preserve">hand glove for movement and messages </t>
  </si>
  <si>
    <t xml:space="preserve">app connecting people who are looking for cheap options . Food banks etc. </t>
  </si>
  <si>
    <t xml:space="preserve">bridal gowns to buy expensive </t>
  </si>
  <si>
    <t xml:space="preserve">rent the bridal suit </t>
  </si>
  <si>
    <t xml:space="preserve">Irfan </t>
  </si>
  <si>
    <t>Musharraf</t>
  </si>
  <si>
    <t xml:space="preserve">Hashir </t>
  </si>
  <si>
    <t>Sultan m Hammad</t>
  </si>
  <si>
    <t xml:space="preserve">Shakir Ullah Khan </t>
  </si>
  <si>
    <t>Abubakar</t>
  </si>
  <si>
    <t xml:space="preserve">farmers cant go direct to retail market </t>
  </si>
  <si>
    <t>how many landslides take place/</t>
  </si>
  <si>
    <t xml:space="preserve">cost of wedding </t>
  </si>
  <si>
    <t xml:space="preserve">identification of places - connect with police </t>
  </si>
  <si>
    <t xml:space="preserve">purchase in bulk to export </t>
  </si>
  <si>
    <t xml:space="preserve">don’t know the problem </t>
  </si>
  <si>
    <t xml:space="preserve">app for hotels, locals, car rental </t>
  </si>
  <si>
    <t xml:space="preserve">high cost for access to courses </t>
  </si>
  <si>
    <t xml:space="preserve">subscription based learning courses- how to make courses? Why make courses - when already so many available. </t>
  </si>
  <si>
    <t xml:space="preserve">students struggle to buy text books </t>
  </si>
  <si>
    <t xml:space="preserve">youngsters wants to invest in businesses </t>
  </si>
  <si>
    <t xml:space="preserve">platform to invest - need to understand crowd funding and pyramid schemes </t>
  </si>
  <si>
    <t xml:space="preserve">values of people - boycotts </t>
  </si>
  <si>
    <t xml:space="preserve">investment - values - boycott - moderation community </t>
  </si>
  <si>
    <t xml:space="preserve">evs - batteries demands - battery management system needed </t>
  </si>
  <si>
    <t xml:space="preserve">design of bms - universal </t>
  </si>
  <si>
    <t xml:space="preserve">mentorship program - uni students being linked with high schoolers </t>
  </si>
  <si>
    <t xml:space="preserve">gas prices growing </t>
  </si>
  <si>
    <t xml:space="preserve">bio gas plants </t>
  </si>
  <si>
    <t xml:space="preserve">busy life - not have time for food </t>
  </si>
  <si>
    <t xml:space="preserve">smart van </t>
  </si>
  <si>
    <t xml:space="preserve">indoor cricket </t>
  </si>
  <si>
    <t xml:space="preserve">uavailvity of sports facilities </t>
  </si>
  <si>
    <t xml:space="preserve">domestic help problem </t>
  </si>
  <si>
    <t xml:space="preserve">cooked home food delivered - bulk delivery </t>
  </si>
  <si>
    <t xml:space="preserve">editor -added layer - login of multiple people </t>
  </si>
  <si>
    <t xml:space="preserve">signs to translate into speech </t>
  </si>
  <si>
    <t xml:space="preserve">gender based issue s- transport </t>
  </si>
  <si>
    <t xml:space="preserve">female drivers only app </t>
  </si>
  <si>
    <t xml:space="preserve">app / store for skin needs - advice </t>
  </si>
  <si>
    <t xml:space="preserve">farmer not getting price of product </t>
  </si>
  <si>
    <t xml:space="preserve">open market app for farmers </t>
  </si>
  <si>
    <t>telehealth - consult - health vitals via app?</t>
  </si>
  <si>
    <t xml:space="preserve">recognize via walk </t>
  </si>
  <si>
    <t xml:space="preserve">security surivlance </t>
  </si>
  <si>
    <t xml:space="preserve">freelancing WFH tools </t>
  </si>
  <si>
    <t xml:space="preserve">one platform for all tools - discounted </t>
  </si>
  <si>
    <t xml:space="preserve">robotic pet </t>
  </si>
  <si>
    <t xml:space="preserve">pet - robotic pet </t>
  </si>
  <si>
    <t xml:space="preserve">sell skills </t>
  </si>
  <si>
    <t>skill sell online</t>
  </si>
  <si>
    <t xml:space="preserve">long lines on checkout </t>
  </si>
  <si>
    <t xml:space="preserve">smart shopping cart </t>
  </si>
  <si>
    <t xml:space="preserve">rent out mattresses blanket etc </t>
  </si>
  <si>
    <t xml:space="preserve">shadi guests </t>
  </si>
  <si>
    <t xml:space="preserve">smart gym - guided gym at home </t>
  </si>
  <si>
    <t xml:space="preserve">voting solution - ems </t>
  </si>
  <si>
    <t xml:space="preserve">voting issues </t>
  </si>
  <si>
    <t xml:space="preserve">school inscluvie of all </t>
  </si>
  <si>
    <t xml:space="preserve">unavailability of free courses for India and Pakistan </t>
  </si>
  <si>
    <t xml:space="preserve">lack of tourist places information loss of contact between travellers </t>
  </si>
  <si>
    <t xml:space="preserve">app for authentic tourist app - pictures and other info </t>
  </si>
  <si>
    <t xml:space="preserve">grooming students for professional environment </t>
  </si>
  <si>
    <t xml:space="preserve">said the consultancy isn't available - not true - many consultancies are available </t>
  </si>
  <si>
    <t xml:space="preserve">massi.com - come up with app which can help provide it </t>
  </si>
  <si>
    <t xml:space="preserve">delivery of health box - exercise products - subscription based </t>
  </si>
  <si>
    <t xml:space="preserve">renewal energy rural areas </t>
  </si>
  <si>
    <t>expensive sports equipment (tennis focused)</t>
  </si>
  <si>
    <t xml:space="preserve">solution is very focused on physical services- need to be rent based app or something </t>
  </si>
  <si>
    <t xml:space="preserve">water issue in Islamabad Rawalpindi </t>
  </si>
  <si>
    <t xml:space="preserve">foreign admission issues - scams - Phd admissions are not easy </t>
  </si>
  <si>
    <t xml:space="preserve">network of students who have gone through the process </t>
  </si>
  <si>
    <t xml:space="preserve">domestic help absence </t>
  </si>
  <si>
    <t xml:space="preserve">organic fertilizer availability </t>
  </si>
  <si>
    <t xml:space="preserve">Korean food cart - emerging demands </t>
  </si>
  <si>
    <t xml:space="preserve">Korean food via app - delivery - ali baba online </t>
  </si>
  <si>
    <t xml:space="preserve">unused food - restaurant and grocery stores </t>
  </si>
  <si>
    <t xml:space="preserve">new video games released are very expensive. Wasted money of the new games </t>
  </si>
  <si>
    <t xml:space="preserve">sports streaming in bigger places </t>
  </si>
  <si>
    <t xml:space="preserve">famers with retailers  </t>
  </si>
  <si>
    <t xml:space="preserve">land sliding production - sensors </t>
  </si>
  <si>
    <t xml:space="preserve">foreigners to attend the wedding </t>
  </si>
  <si>
    <t xml:space="preserve">tourism - foreign tourist issues </t>
  </si>
  <si>
    <t>logistics impairments in exports</t>
  </si>
  <si>
    <t xml:space="preserve">pirated courses app - which have all courses available from Udemy and other websites . Not good to statr something illegal - focus on api maybe </t>
  </si>
  <si>
    <t xml:space="preserve">visually impaired people have issues of mobility </t>
  </si>
  <si>
    <t xml:space="preserve">smart glasses to explain the way etc. virtual assistance </t>
  </si>
  <si>
    <t xml:space="preserve">lack motivation to go to gym </t>
  </si>
  <si>
    <t xml:space="preserve">illiterate people in Pakistan </t>
  </si>
  <si>
    <t xml:space="preserve">language focused service </t>
  </si>
  <si>
    <t xml:space="preserve">travellers struggle to find authentic information . Missing info from local </t>
  </si>
  <si>
    <t xml:space="preserve">app to connect students with seniors for book rental </t>
  </si>
  <si>
    <t xml:space="preserve">educating assistance- career counselling </t>
  </si>
  <si>
    <t xml:space="preserve">smart vending machine - home cooked food </t>
  </si>
  <si>
    <t xml:space="preserve">school  / college transport - no idea about kid location </t>
  </si>
  <si>
    <t xml:space="preserve">expensive designer - suit </t>
  </si>
  <si>
    <t xml:space="preserve">rent -s audit </t>
  </si>
  <si>
    <t xml:space="preserve">services available online for labour </t>
  </si>
  <si>
    <t xml:space="preserve">online labour - technician on one website - points redeemed for the services provided </t>
  </si>
  <si>
    <t xml:space="preserve">tailored clothes not up to mark </t>
  </si>
  <si>
    <t xml:space="preserve">customized tailoring app - tailers bidding </t>
  </si>
  <si>
    <t xml:space="preserve">house kpeers hire themselves - on time delivery and cleanliness </t>
  </si>
  <si>
    <t xml:space="preserve">local transport and food absence </t>
  </si>
  <si>
    <t xml:space="preserve">YouTube video editors - on the go data issues </t>
  </si>
  <si>
    <t xml:space="preserve">Pakistani sign language recognition </t>
  </si>
  <si>
    <t xml:space="preserve">skincare traditions and routine </t>
  </si>
  <si>
    <t xml:space="preserve">remote health monitoring? How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</si>
</sst>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0" borderId="5" xfId="0" applyBorder="1"/>
    <xf numFmtId="0" fontId="1" fillId="0" borderId="1" xfId="0" applyFont="1" applyBorder="1"/>
    <xf numFmtId="2" fontId="1" fillId="0" borderId="1" xfId="0" applyNumberFormat="1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5" fillId="0" borderId="0" xfId="0" applyFont="1"/>
    <xf numFmtId="0" fontId="5" fillId="0" borderId="7" xfId="0" applyFont="1" applyBorder="1"/>
    <xf numFmtId="0" fontId="6" fillId="0" borderId="9" xfId="0" applyFont="1" applyBorder="1"/>
    <xf numFmtId="0" fontId="5" fillId="0" borderId="9" xfId="0" applyFont="1" applyBorder="1"/>
    <xf numFmtId="0" fontId="5" fillId="0" borderId="8" xfId="0" applyFont="1" applyBorder="1"/>
    <xf numFmtId="0" fontId="7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5AC8-B6D8-4A1D-B18B-1CB575E5AE3B}">
  <dimension ref="B1:N56"/>
  <sheetViews>
    <sheetView zoomScale="70" zoomScaleNormal="70" workbookViewId="0">
      <selection activeCell="J15" sqref="J15:K15"/>
    </sheetView>
  </sheetViews>
  <sheetFormatPr defaultRowHeight="14.5" x14ac:dyDescent="0.35"/>
  <cols>
    <col min="3" max="3" width="36.7265625" customWidth="1"/>
    <col min="4" max="4" width="26.6328125" customWidth="1"/>
    <col min="5" max="5" width="22" customWidth="1"/>
    <col min="7" max="7" width="23.90625" customWidth="1"/>
    <col min="8" max="8" width="20.6328125" customWidth="1"/>
    <col min="10" max="11" width="16.6328125" customWidth="1"/>
    <col min="13" max="13" width="9.36328125" bestFit="1" customWidth="1"/>
  </cols>
  <sheetData>
    <row r="1" spans="2:14" x14ac:dyDescent="0.35">
      <c r="B1" s="1"/>
      <c r="C1" s="1"/>
    </row>
    <row r="2" spans="2:14" x14ac:dyDescent="0.35">
      <c r="B2" s="3">
        <v>1</v>
      </c>
      <c r="C2" s="22" t="s">
        <v>8</v>
      </c>
      <c r="D2" s="11" t="s">
        <v>0</v>
      </c>
      <c r="E2" s="11"/>
      <c r="F2" s="11"/>
      <c r="G2" s="11"/>
      <c r="H2" s="11"/>
      <c r="I2" s="11"/>
      <c r="J2" s="11"/>
      <c r="K2" s="11"/>
      <c r="L2" s="4"/>
      <c r="M2" s="5" t="s">
        <v>6</v>
      </c>
      <c r="N2" s="6" t="s">
        <v>7</v>
      </c>
    </row>
    <row r="3" spans="2:14" x14ac:dyDescent="0.35">
      <c r="B3" s="2"/>
      <c r="C3" s="34" t="s">
        <v>9</v>
      </c>
      <c r="D3" s="12" t="s">
        <v>3</v>
      </c>
      <c r="E3" s="12"/>
      <c r="F3" s="13"/>
      <c r="G3" s="12" t="s">
        <v>4</v>
      </c>
      <c r="H3" s="12"/>
      <c r="I3" s="13"/>
      <c r="J3" s="12" t="s">
        <v>5</v>
      </c>
      <c r="K3" s="12"/>
      <c r="M3" s="16">
        <f>SUM(D5:E5,G5:H5,J5:K5)/60</f>
        <v>0.46666666666666667</v>
      </c>
      <c r="N3" s="19">
        <f>M3*2.5</f>
        <v>1.1666666666666667</v>
      </c>
    </row>
    <row r="4" spans="2:14" x14ac:dyDescent="0.35">
      <c r="B4" s="2"/>
      <c r="C4" s="34" t="s">
        <v>10</v>
      </c>
      <c r="D4" s="2" t="s">
        <v>1</v>
      </c>
      <c r="E4" s="2" t="s">
        <v>2</v>
      </c>
      <c r="F4" s="14"/>
      <c r="G4" s="2" t="s">
        <v>1</v>
      </c>
      <c r="H4" s="2" t="s">
        <v>2</v>
      </c>
      <c r="I4" s="14"/>
      <c r="J4" s="2" t="s">
        <v>1</v>
      </c>
      <c r="K4" s="2" t="s">
        <v>2</v>
      </c>
      <c r="M4" s="17"/>
      <c r="N4" s="20"/>
    </row>
    <row r="5" spans="2:14" x14ac:dyDescent="0.35">
      <c r="B5" s="2"/>
      <c r="C5" s="34" t="s">
        <v>11</v>
      </c>
      <c r="D5">
        <v>7</v>
      </c>
      <c r="E5">
        <v>1</v>
      </c>
      <c r="F5" s="15"/>
      <c r="G5" s="2">
        <v>5</v>
      </c>
      <c r="H5" s="2">
        <v>6</v>
      </c>
      <c r="I5" s="15"/>
      <c r="J5" s="2">
        <v>7</v>
      </c>
      <c r="K5" s="2">
        <v>2</v>
      </c>
      <c r="M5" s="18"/>
      <c r="N5" s="21"/>
    </row>
    <row r="6" spans="2:14" x14ac:dyDescent="0.35">
      <c r="C6" s="24" t="s">
        <v>12</v>
      </c>
      <c r="D6" s="2" t="s">
        <v>159</v>
      </c>
      <c r="E6" s="2" t="s">
        <v>184</v>
      </c>
      <c r="G6" t="s">
        <v>160</v>
      </c>
      <c r="H6" t="s">
        <v>161</v>
      </c>
      <c r="J6" t="s">
        <v>162</v>
      </c>
    </row>
    <row r="8" spans="2:14" x14ac:dyDescent="0.35">
      <c r="B8" s="3">
        <v>2</v>
      </c>
      <c r="C8" s="22" t="s">
        <v>13</v>
      </c>
      <c r="D8" s="11" t="s">
        <v>0</v>
      </c>
      <c r="E8" s="11"/>
      <c r="F8" s="11"/>
      <c r="G8" s="11"/>
      <c r="H8" s="11"/>
      <c r="I8" s="11"/>
      <c r="J8" s="11"/>
      <c r="K8" s="11"/>
      <c r="L8" s="4"/>
      <c r="M8" s="5" t="s">
        <v>6</v>
      </c>
      <c r="N8" s="6" t="s">
        <v>7</v>
      </c>
    </row>
    <row r="9" spans="2:14" x14ac:dyDescent="0.35">
      <c r="B9" s="2"/>
      <c r="C9" s="23" t="s">
        <v>14</v>
      </c>
      <c r="D9" s="12" t="s">
        <v>3</v>
      </c>
      <c r="E9" s="12"/>
      <c r="F9" s="13"/>
      <c r="G9" s="12" t="s">
        <v>4</v>
      </c>
      <c r="H9" s="12"/>
      <c r="I9" s="13"/>
      <c r="J9" s="12" t="s">
        <v>5</v>
      </c>
      <c r="K9" s="12"/>
      <c r="M9" s="19">
        <f>SUM(D11:E11,G11:H11,J11:K11)/60</f>
        <v>0.3</v>
      </c>
      <c r="N9" s="19">
        <f>M9*2.5</f>
        <v>0.75</v>
      </c>
    </row>
    <row r="10" spans="2:14" x14ac:dyDescent="0.35">
      <c r="B10" s="2"/>
      <c r="C10" s="34" t="s">
        <v>15</v>
      </c>
      <c r="D10" s="2" t="s">
        <v>1</v>
      </c>
      <c r="E10" s="2" t="s">
        <v>2</v>
      </c>
      <c r="F10" s="14"/>
      <c r="G10" s="2" t="s">
        <v>1</v>
      </c>
      <c r="H10" s="2" t="s">
        <v>2</v>
      </c>
      <c r="I10" s="14"/>
      <c r="J10" s="2" t="s">
        <v>1</v>
      </c>
      <c r="K10" s="2" t="s">
        <v>2</v>
      </c>
      <c r="M10" s="20"/>
      <c r="N10" s="20"/>
    </row>
    <row r="11" spans="2:14" x14ac:dyDescent="0.35">
      <c r="B11" s="2"/>
      <c r="C11" s="34" t="s">
        <v>16</v>
      </c>
      <c r="D11" s="2">
        <v>2</v>
      </c>
      <c r="E11" s="2">
        <v>2</v>
      </c>
      <c r="F11" s="15"/>
      <c r="G11" s="2">
        <v>7</v>
      </c>
      <c r="H11" s="2">
        <v>7</v>
      </c>
      <c r="I11" s="15"/>
      <c r="J11" s="2">
        <v>0</v>
      </c>
      <c r="K11" s="2">
        <v>0</v>
      </c>
      <c r="M11" s="21"/>
      <c r="N11" s="21"/>
    </row>
    <row r="12" spans="2:14" x14ac:dyDescent="0.35">
      <c r="C12" s="35" t="s">
        <v>17</v>
      </c>
      <c r="D12" t="s">
        <v>85</v>
      </c>
      <c r="E12" t="s">
        <v>163</v>
      </c>
      <c r="G12" t="s">
        <v>86</v>
      </c>
      <c r="H12" t="s">
        <v>164</v>
      </c>
    </row>
    <row r="13" spans="2:14" x14ac:dyDescent="0.35">
      <c r="C13" s="9"/>
    </row>
    <row r="14" spans="2:14" x14ac:dyDescent="0.35">
      <c r="B14" s="3">
        <v>3</v>
      </c>
      <c r="C14" s="27" t="s">
        <v>20</v>
      </c>
      <c r="D14" s="11" t="s">
        <v>0</v>
      </c>
      <c r="E14" s="11"/>
      <c r="F14" s="11"/>
      <c r="G14" s="11"/>
      <c r="H14" s="11"/>
      <c r="I14" s="11"/>
      <c r="J14" s="11"/>
      <c r="K14" s="11"/>
      <c r="L14" s="4"/>
      <c r="M14" s="5" t="s">
        <v>6</v>
      </c>
      <c r="N14" s="6" t="s">
        <v>7</v>
      </c>
    </row>
    <row r="15" spans="2:14" x14ac:dyDescent="0.35">
      <c r="B15" s="2"/>
      <c r="C15" s="37"/>
      <c r="D15" s="12" t="s">
        <v>3</v>
      </c>
      <c r="E15" s="12"/>
      <c r="F15" s="13"/>
      <c r="G15" s="12" t="s">
        <v>4</v>
      </c>
      <c r="H15" s="12"/>
      <c r="I15" s="13"/>
      <c r="J15" s="12" t="s">
        <v>5</v>
      </c>
      <c r="K15" s="12"/>
      <c r="M15" s="19">
        <f>SUM(D17:E17,G17:H17,J17:K17)/60</f>
        <v>0.53333333333333333</v>
      </c>
      <c r="N15" s="19">
        <f>M15*2.5</f>
        <v>1.3333333333333333</v>
      </c>
    </row>
    <row r="16" spans="2:14" x14ac:dyDescent="0.35">
      <c r="B16" s="2"/>
      <c r="C16" s="37" t="s">
        <v>19</v>
      </c>
      <c r="D16" s="2" t="s">
        <v>1</v>
      </c>
      <c r="E16" s="2" t="s">
        <v>2</v>
      </c>
      <c r="F16" s="14"/>
      <c r="G16" s="2" t="s">
        <v>1</v>
      </c>
      <c r="H16" s="2" t="s">
        <v>2</v>
      </c>
      <c r="I16" s="14"/>
      <c r="J16" s="2" t="s">
        <v>1</v>
      </c>
      <c r="K16" s="2" t="s">
        <v>2</v>
      </c>
      <c r="M16" s="20"/>
      <c r="N16" s="20"/>
    </row>
    <row r="17" spans="2:14" x14ac:dyDescent="0.35">
      <c r="B17" s="2"/>
      <c r="C17" s="26" t="s">
        <v>18</v>
      </c>
      <c r="D17" s="2">
        <v>7</v>
      </c>
      <c r="E17" s="2">
        <v>5</v>
      </c>
      <c r="F17" s="15"/>
      <c r="G17" s="2">
        <v>7</v>
      </c>
      <c r="H17" s="2">
        <v>4</v>
      </c>
      <c r="I17" s="15"/>
      <c r="J17" s="2">
        <v>5</v>
      </c>
      <c r="K17" s="2">
        <v>4</v>
      </c>
      <c r="M17" s="21"/>
      <c r="N17" s="21"/>
    </row>
    <row r="18" spans="2:14" x14ac:dyDescent="0.35">
      <c r="B18" s="2"/>
      <c r="C18" s="38"/>
      <c r="D18" t="s">
        <v>88</v>
      </c>
      <c r="E18" t="s">
        <v>165</v>
      </c>
      <c r="G18" t="s">
        <v>90</v>
      </c>
      <c r="H18" t="s">
        <v>89</v>
      </c>
      <c r="J18" t="s">
        <v>166</v>
      </c>
      <c r="K18" t="s">
        <v>91</v>
      </c>
    </row>
    <row r="21" spans="2:14" x14ac:dyDescent="0.35">
      <c r="B21" s="3">
        <v>4</v>
      </c>
      <c r="C21" s="27" t="s">
        <v>24</v>
      </c>
      <c r="D21" s="11" t="s">
        <v>0</v>
      </c>
      <c r="E21" s="11"/>
      <c r="F21" s="11"/>
      <c r="G21" s="11"/>
      <c r="H21" s="11"/>
      <c r="I21" s="11"/>
      <c r="J21" s="11"/>
      <c r="K21" s="11"/>
      <c r="L21" s="4"/>
      <c r="M21" s="5" t="s">
        <v>6</v>
      </c>
      <c r="N21" s="6" t="s">
        <v>7</v>
      </c>
    </row>
    <row r="22" spans="2:14" x14ac:dyDescent="0.35">
      <c r="B22" s="2"/>
      <c r="C22" s="36" t="s">
        <v>87</v>
      </c>
      <c r="D22" s="12" t="s">
        <v>3</v>
      </c>
      <c r="E22" s="12"/>
      <c r="F22" s="13"/>
      <c r="G22" s="12" t="s">
        <v>4</v>
      </c>
      <c r="H22" s="12"/>
      <c r="I22" s="13"/>
      <c r="J22" s="12" t="s">
        <v>5</v>
      </c>
      <c r="K22" s="12"/>
      <c r="M22" s="19">
        <f>SUM(D24:E24,G24:H24,J24:K24)/60</f>
        <v>0.6333333333333333</v>
      </c>
      <c r="N22" s="19">
        <f>M22*2.5</f>
        <v>1.5833333333333333</v>
      </c>
    </row>
    <row r="23" spans="2:14" x14ac:dyDescent="0.35">
      <c r="B23" s="2"/>
      <c r="C23" s="26" t="s">
        <v>23</v>
      </c>
      <c r="D23" s="2" t="s">
        <v>1</v>
      </c>
      <c r="E23" s="2" t="s">
        <v>2</v>
      </c>
      <c r="F23" s="14"/>
      <c r="G23" s="2" t="s">
        <v>1</v>
      </c>
      <c r="H23" s="2" t="s">
        <v>2</v>
      </c>
      <c r="I23" s="14"/>
      <c r="J23" s="2" t="s">
        <v>1</v>
      </c>
      <c r="K23" s="2" t="s">
        <v>2</v>
      </c>
      <c r="M23" s="20"/>
      <c r="N23" s="20"/>
    </row>
    <row r="24" spans="2:14" x14ac:dyDescent="0.35">
      <c r="B24" s="2"/>
      <c r="C24" s="26" t="s">
        <v>22</v>
      </c>
      <c r="D24" s="2">
        <v>5</v>
      </c>
      <c r="E24" s="2">
        <v>4</v>
      </c>
      <c r="F24" s="15"/>
      <c r="G24" s="2">
        <v>7</v>
      </c>
      <c r="H24" s="2">
        <v>8</v>
      </c>
      <c r="I24" s="15"/>
      <c r="J24" s="2">
        <v>7</v>
      </c>
      <c r="K24" s="2">
        <v>7</v>
      </c>
      <c r="M24" s="21"/>
      <c r="N24" s="21"/>
    </row>
    <row r="25" spans="2:14" x14ac:dyDescent="0.35">
      <c r="C25" s="38" t="s">
        <v>21</v>
      </c>
      <c r="D25" t="s">
        <v>167</v>
      </c>
      <c r="E25" t="s">
        <v>168</v>
      </c>
      <c r="G25" t="s">
        <v>92</v>
      </c>
      <c r="H25" t="s">
        <v>93</v>
      </c>
      <c r="J25" t="s">
        <v>169</v>
      </c>
      <c r="K25" t="s">
        <v>94</v>
      </c>
    </row>
    <row r="27" spans="2:14" x14ac:dyDescent="0.35">
      <c r="B27" s="3">
        <v>5</v>
      </c>
      <c r="C27" s="27" t="s">
        <v>29</v>
      </c>
      <c r="D27" s="11" t="s">
        <v>0</v>
      </c>
      <c r="E27" s="11"/>
      <c r="F27" s="11"/>
      <c r="G27" s="11"/>
      <c r="H27" s="11"/>
      <c r="I27" s="11"/>
      <c r="J27" s="11"/>
      <c r="K27" s="11"/>
      <c r="L27" s="4"/>
      <c r="M27" s="5" t="s">
        <v>6</v>
      </c>
      <c r="N27" s="6" t="s">
        <v>7</v>
      </c>
    </row>
    <row r="28" spans="2:14" x14ac:dyDescent="0.35">
      <c r="B28" s="2"/>
      <c r="C28" s="26" t="s">
        <v>28</v>
      </c>
      <c r="D28" s="12" t="s">
        <v>3</v>
      </c>
      <c r="E28" s="12"/>
      <c r="F28" s="13"/>
      <c r="G28" s="12" t="s">
        <v>4</v>
      </c>
      <c r="H28" s="12"/>
      <c r="I28" s="13"/>
      <c r="J28" s="12" t="s">
        <v>5</v>
      </c>
      <c r="K28" s="12"/>
      <c r="M28" s="19">
        <f>SUM(D30:E30,G30:H30,J30:K30)/60</f>
        <v>0.5</v>
      </c>
      <c r="N28" s="19">
        <f>M28*2.5</f>
        <v>1.25</v>
      </c>
    </row>
    <row r="29" spans="2:14" x14ac:dyDescent="0.35">
      <c r="B29" s="2"/>
      <c r="C29" s="26" t="s">
        <v>27</v>
      </c>
      <c r="D29" s="2" t="s">
        <v>1</v>
      </c>
      <c r="E29" s="2" t="s">
        <v>2</v>
      </c>
      <c r="F29" s="14"/>
      <c r="G29" s="2" t="s">
        <v>1</v>
      </c>
      <c r="H29" s="2" t="s">
        <v>2</v>
      </c>
      <c r="I29" s="14"/>
      <c r="J29" s="2" t="s">
        <v>1</v>
      </c>
      <c r="K29" s="2" t="s">
        <v>2</v>
      </c>
      <c r="M29" s="20"/>
      <c r="N29" s="20"/>
    </row>
    <row r="30" spans="2:14" x14ac:dyDescent="0.35">
      <c r="B30" s="2"/>
      <c r="C30" s="26" t="s">
        <v>26</v>
      </c>
      <c r="D30" s="2">
        <v>8</v>
      </c>
      <c r="E30" s="2">
        <v>6</v>
      </c>
      <c r="F30" s="15"/>
      <c r="G30" s="2">
        <v>4</v>
      </c>
      <c r="H30" s="2">
        <v>4</v>
      </c>
      <c r="I30" s="15"/>
      <c r="J30" s="2">
        <v>4</v>
      </c>
      <c r="K30" s="2">
        <v>4</v>
      </c>
      <c r="M30" s="21"/>
      <c r="N30" s="21"/>
    </row>
    <row r="31" spans="2:14" x14ac:dyDescent="0.35">
      <c r="C31" s="25" t="s">
        <v>25</v>
      </c>
      <c r="D31" t="s">
        <v>170</v>
      </c>
      <c r="E31" t="s">
        <v>171</v>
      </c>
      <c r="F31" s="7"/>
      <c r="G31" t="s">
        <v>172</v>
      </c>
      <c r="H31" t="s">
        <v>95</v>
      </c>
      <c r="I31" s="7"/>
      <c r="J31" t="s">
        <v>173</v>
      </c>
      <c r="K31" t="s">
        <v>96</v>
      </c>
      <c r="M31" s="8"/>
      <c r="N31" s="8"/>
    </row>
    <row r="33" spans="2:14" x14ac:dyDescent="0.35">
      <c r="B33" s="3">
        <v>6</v>
      </c>
      <c r="C33" s="27" t="s">
        <v>33</v>
      </c>
      <c r="D33" s="11" t="s">
        <v>0</v>
      </c>
      <c r="E33" s="11"/>
      <c r="F33" s="11"/>
      <c r="G33" s="11"/>
      <c r="H33" s="11"/>
      <c r="I33" s="11"/>
      <c r="J33" s="11"/>
      <c r="K33" s="11"/>
      <c r="L33" s="4"/>
      <c r="M33" s="5" t="s">
        <v>6</v>
      </c>
      <c r="N33" s="6" t="s">
        <v>7</v>
      </c>
    </row>
    <row r="34" spans="2:14" x14ac:dyDescent="0.35">
      <c r="B34" s="2"/>
      <c r="C34" s="26" t="s">
        <v>32</v>
      </c>
      <c r="D34" s="12" t="s">
        <v>3</v>
      </c>
      <c r="E34" s="12"/>
      <c r="F34" s="13"/>
      <c r="G34" s="12" t="s">
        <v>4</v>
      </c>
      <c r="H34" s="12"/>
      <c r="I34" s="13"/>
      <c r="J34" s="12" t="s">
        <v>5</v>
      </c>
      <c r="K34" s="12"/>
      <c r="M34" s="19">
        <f>SUM(D36:E36,G36:H36,J36:K36)/60</f>
        <v>0.55000000000000004</v>
      </c>
      <c r="N34" s="19">
        <f>M34*2.5</f>
        <v>1.375</v>
      </c>
    </row>
    <row r="35" spans="2:14" x14ac:dyDescent="0.35">
      <c r="B35" s="2"/>
      <c r="C35" s="26" t="s">
        <v>31</v>
      </c>
      <c r="D35" s="2" t="s">
        <v>1</v>
      </c>
      <c r="E35" s="2" t="s">
        <v>2</v>
      </c>
      <c r="F35" s="14"/>
      <c r="G35" s="2" t="s">
        <v>1</v>
      </c>
      <c r="H35" s="2" t="s">
        <v>2</v>
      </c>
      <c r="I35" s="14"/>
      <c r="J35" s="2" t="s">
        <v>1</v>
      </c>
      <c r="K35" s="2" t="s">
        <v>2</v>
      </c>
      <c r="M35" s="20"/>
      <c r="N35" s="20"/>
    </row>
    <row r="36" spans="2:14" x14ac:dyDescent="0.35">
      <c r="B36" s="2"/>
      <c r="C36" s="25" t="s">
        <v>30</v>
      </c>
      <c r="D36" s="2">
        <v>7</v>
      </c>
      <c r="E36" s="2">
        <v>6</v>
      </c>
      <c r="F36" s="15"/>
      <c r="G36" s="2">
        <v>4</v>
      </c>
      <c r="H36" s="2">
        <v>4</v>
      </c>
      <c r="I36" s="15"/>
      <c r="J36" s="2">
        <v>7</v>
      </c>
      <c r="K36" s="2">
        <v>5</v>
      </c>
      <c r="M36" s="21"/>
      <c r="N36" s="21"/>
    </row>
    <row r="37" spans="2:14" x14ac:dyDescent="0.35">
      <c r="D37" t="s">
        <v>174</v>
      </c>
      <c r="E37" t="s">
        <v>175</v>
      </c>
      <c r="F37" s="7"/>
      <c r="G37" t="s">
        <v>176</v>
      </c>
      <c r="H37" t="s">
        <v>101</v>
      </c>
      <c r="I37" s="7"/>
      <c r="J37" t="s">
        <v>102</v>
      </c>
      <c r="K37" t="s">
        <v>103</v>
      </c>
      <c r="M37" s="8"/>
      <c r="N37" s="8"/>
    </row>
    <row r="39" spans="2:14" x14ac:dyDescent="0.35">
      <c r="B39" s="3">
        <v>7</v>
      </c>
      <c r="C39" s="27" t="s">
        <v>38</v>
      </c>
      <c r="D39" s="11" t="s">
        <v>0</v>
      </c>
      <c r="E39" s="11"/>
      <c r="F39" s="11"/>
      <c r="G39" s="11"/>
      <c r="H39" s="11"/>
      <c r="I39" s="11"/>
      <c r="J39" s="11"/>
      <c r="K39" s="11"/>
      <c r="L39" s="4"/>
      <c r="M39" s="5" t="s">
        <v>6</v>
      </c>
      <c r="N39" s="6" t="s">
        <v>7</v>
      </c>
    </row>
    <row r="40" spans="2:14" x14ac:dyDescent="0.35">
      <c r="B40" s="2"/>
      <c r="C40" s="26" t="s">
        <v>37</v>
      </c>
      <c r="D40" s="12" t="s">
        <v>3</v>
      </c>
      <c r="E40" s="12"/>
      <c r="F40" s="13"/>
      <c r="G40" s="12" t="s">
        <v>4</v>
      </c>
      <c r="H40" s="12"/>
      <c r="I40" s="13"/>
      <c r="J40" s="12" t="s">
        <v>5</v>
      </c>
      <c r="K40" s="12"/>
      <c r="M40" s="16">
        <f>SUM(D42:E42,G42:H42,J42:K42)/60</f>
        <v>0.68333333333333335</v>
      </c>
      <c r="N40" s="19">
        <f>M40*2.5</f>
        <v>1.7083333333333335</v>
      </c>
    </row>
    <row r="41" spans="2:14" x14ac:dyDescent="0.35">
      <c r="B41" s="2"/>
      <c r="C41" s="26" t="s">
        <v>36</v>
      </c>
      <c r="D41" s="2" t="s">
        <v>1</v>
      </c>
      <c r="E41" s="2" t="s">
        <v>2</v>
      </c>
      <c r="F41" s="14"/>
      <c r="G41" s="2" t="s">
        <v>1</v>
      </c>
      <c r="H41" s="2" t="s">
        <v>2</v>
      </c>
      <c r="I41" s="14"/>
      <c r="J41" s="2" t="s">
        <v>1</v>
      </c>
      <c r="K41" s="2" t="s">
        <v>2</v>
      </c>
      <c r="M41" s="17"/>
      <c r="N41" s="20"/>
    </row>
    <row r="42" spans="2:14" x14ac:dyDescent="0.35">
      <c r="B42" s="2"/>
      <c r="C42" s="37" t="s">
        <v>35</v>
      </c>
      <c r="D42" s="2">
        <v>7</v>
      </c>
      <c r="E42" s="2">
        <v>8</v>
      </c>
      <c r="F42" s="15"/>
      <c r="G42" s="2">
        <v>7</v>
      </c>
      <c r="H42" s="2">
        <v>6</v>
      </c>
      <c r="I42" s="15"/>
      <c r="J42" s="2">
        <v>6</v>
      </c>
      <c r="K42" s="2">
        <v>7</v>
      </c>
      <c r="M42" s="18"/>
      <c r="N42" s="21"/>
    </row>
    <row r="43" spans="2:14" x14ac:dyDescent="0.35">
      <c r="C43" s="25" t="s">
        <v>34</v>
      </c>
      <c r="D43" t="s">
        <v>177</v>
      </c>
      <c r="E43" t="s">
        <v>97</v>
      </c>
      <c r="G43" t="s">
        <v>98</v>
      </c>
      <c r="H43" t="s">
        <v>178</v>
      </c>
      <c r="J43" t="s">
        <v>99</v>
      </c>
      <c r="K43" t="s">
        <v>100</v>
      </c>
    </row>
    <row r="45" spans="2:14" x14ac:dyDescent="0.35">
      <c r="B45" s="3">
        <v>8</v>
      </c>
      <c r="C45" s="2" t="s">
        <v>104</v>
      </c>
      <c r="D45" s="11" t="s">
        <v>0</v>
      </c>
      <c r="E45" s="11"/>
      <c r="F45" s="11"/>
      <c r="G45" s="11"/>
      <c r="H45" s="11"/>
      <c r="I45" s="11"/>
      <c r="J45" s="11"/>
      <c r="K45" s="11"/>
      <c r="L45" s="4"/>
      <c r="M45" s="5" t="s">
        <v>6</v>
      </c>
      <c r="N45" s="6" t="s">
        <v>7</v>
      </c>
    </row>
    <row r="46" spans="2:14" x14ac:dyDescent="0.35">
      <c r="B46" s="2"/>
      <c r="C46" s="2" t="s">
        <v>105</v>
      </c>
      <c r="D46" s="12" t="s">
        <v>3</v>
      </c>
      <c r="E46" s="12"/>
      <c r="F46" s="13"/>
      <c r="G46" s="12" t="s">
        <v>4</v>
      </c>
      <c r="H46" s="12"/>
      <c r="I46" s="13"/>
      <c r="J46" s="12" t="s">
        <v>5</v>
      </c>
      <c r="K46" s="12"/>
      <c r="M46" s="19">
        <f>SUM(D48:E48,G48:H48,J48:K48)/60</f>
        <v>0.58333333333333337</v>
      </c>
      <c r="N46" s="16">
        <f>M46*2</f>
        <v>1.1666666666666667</v>
      </c>
    </row>
    <row r="47" spans="2:14" x14ac:dyDescent="0.35">
      <c r="B47" s="2"/>
      <c r="C47" s="2" t="s">
        <v>106</v>
      </c>
      <c r="D47" s="2" t="s">
        <v>1</v>
      </c>
      <c r="E47" s="2" t="s">
        <v>2</v>
      </c>
      <c r="F47" s="14"/>
      <c r="G47" s="2" t="s">
        <v>1</v>
      </c>
      <c r="H47" s="2" t="s">
        <v>2</v>
      </c>
      <c r="I47" s="14"/>
      <c r="J47" s="2" t="s">
        <v>1</v>
      </c>
      <c r="K47" s="2" t="s">
        <v>2</v>
      </c>
      <c r="M47" s="20"/>
      <c r="N47" s="17"/>
    </row>
    <row r="48" spans="2:14" x14ac:dyDescent="0.35">
      <c r="B48" s="2"/>
      <c r="C48" s="2"/>
      <c r="D48" s="2">
        <v>6</v>
      </c>
      <c r="E48" s="2">
        <v>4</v>
      </c>
      <c r="F48" s="15"/>
      <c r="G48" s="2">
        <v>8</v>
      </c>
      <c r="H48" s="2">
        <v>8</v>
      </c>
      <c r="I48" s="15"/>
      <c r="J48" s="2">
        <v>7</v>
      </c>
      <c r="K48" s="2">
        <v>2</v>
      </c>
      <c r="M48" s="21"/>
      <c r="N48" s="18"/>
    </row>
    <row r="49" spans="2:14" x14ac:dyDescent="0.35">
      <c r="D49" t="s">
        <v>110</v>
      </c>
      <c r="E49" t="s">
        <v>179</v>
      </c>
      <c r="G49" t="s">
        <v>111</v>
      </c>
      <c r="H49" t="s">
        <v>180</v>
      </c>
      <c r="J49" t="s">
        <v>112</v>
      </c>
      <c r="K49" t="s">
        <v>181</v>
      </c>
    </row>
    <row r="51" spans="2:14" x14ac:dyDescent="0.35">
      <c r="B51" s="3">
        <v>9</v>
      </c>
      <c r="C51" s="2" t="s">
        <v>107</v>
      </c>
      <c r="D51" s="11" t="s">
        <v>0</v>
      </c>
      <c r="E51" s="11"/>
      <c r="F51" s="11"/>
      <c r="G51" s="11"/>
      <c r="H51" s="11"/>
      <c r="I51" s="11"/>
      <c r="J51" s="11"/>
      <c r="K51" s="11"/>
      <c r="L51" s="4"/>
      <c r="M51" s="5" t="s">
        <v>6</v>
      </c>
      <c r="N51" s="6" t="s">
        <v>7</v>
      </c>
    </row>
    <row r="52" spans="2:14" x14ac:dyDescent="0.35">
      <c r="B52" s="2"/>
      <c r="C52" s="2" t="s">
        <v>108</v>
      </c>
      <c r="D52" s="12" t="s">
        <v>3</v>
      </c>
      <c r="E52" s="12"/>
      <c r="F52" s="13"/>
      <c r="G52" s="12" t="s">
        <v>4</v>
      </c>
      <c r="H52" s="12"/>
      <c r="I52" s="13"/>
      <c r="J52" s="12" t="s">
        <v>5</v>
      </c>
      <c r="K52" s="12"/>
      <c r="M52" s="19">
        <f>SUM(D54:E54,G54:H54,J54:K54)/60</f>
        <v>0.4</v>
      </c>
      <c r="N52" s="19">
        <f>M52*2</f>
        <v>0.8</v>
      </c>
    </row>
    <row r="53" spans="2:14" x14ac:dyDescent="0.35">
      <c r="B53" s="2"/>
      <c r="C53" s="2" t="s">
        <v>109</v>
      </c>
      <c r="D53" s="2" t="s">
        <v>1</v>
      </c>
      <c r="E53" s="2" t="s">
        <v>2</v>
      </c>
      <c r="F53" s="14"/>
      <c r="G53" s="2" t="s">
        <v>1</v>
      </c>
      <c r="H53" s="2" t="s">
        <v>2</v>
      </c>
      <c r="I53" s="14"/>
      <c r="J53" s="2" t="s">
        <v>1</v>
      </c>
      <c r="K53" s="2" t="s">
        <v>2</v>
      </c>
      <c r="M53" s="20"/>
      <c r="N53" s="20"/>
    </row>
    <row r="54" spans="2:14" x14ac:dyDescent="0.35">
      <c r="B54" s="2"/>
      <c r="C54" s="2"/>
      <c r="D54" s="2">
        <v>4</v>
      </c>
      <c r="E54" s="2">
        <v>3</v>
      </c>
      <c r="F54" s="15"/>
      <c r="G54" s="2">
        <v>7</v>
      </c>
      <c r="H54" s="2">
        <v>3</v>
      </c>
      <c r="I54" s="15"/>
      <c r="J54" s="2">
        <v>4</v>
      </c>
      <c r="K54" s="2">
        <v>3</v>
      </c>
      <c r="M54" s="21"/>
      <c r="N54" s="21"/>
    </row>
    <row r="55" spans="2:14" x14ac:dyDescent="0.35">
      <c r="C55" s="9"/>
      <c r="D55" t="s">
        <v>182</v>
      </c>
      <c r="E55" t="s">
        <v>113</v>
      </c>
      <c r="G55" t="s">
        <v>183</v>
      </c>
      <c r="H55" t="s">
        <v>114</v>
      </c>
      <c r="J55" t="s">
        <v>115</v>
      </c>
      <c r="K55" t="s">
        <v>158</v>
      </c>
    </row>
    <row r="56" spans="2:14" x14ac:dyDescent="0.35">
      <c r="C56" s="9"/>
    </row>
  </sheetData>
  <mergeCells count="72">
    <mergeCell ref="M52:M54"/>
    <mergeCell ref="N52:N54"/>
    <mergeCell ref="D51:K51"/>
    <mergeCell ref="D52:E52"/>
    <mergeCell ref="F52:F54"/>
    <mergeCell ref="G52:H52"/>
    <mergeCell ref="I52:I54"/>
    <mergeCell ref="J52:K52"/>
    <mergeCell ref="M40:M42"/>
    <mergeCell ref="N40:N42"/>
    <mergeCell ref="D45:K45"/>
    <mergeCell ref="D46:E46"/>
    <mergeCell ref="F46:F48"/>
    <mergeCell ref="G46:H46"/>
    <mergeCell ref="I46:I48"/>
    <mergeCell ref="J46:K46"/>
    <mergeCell ref="M46:M48"/>
    <mergeCell ref="N46:N48"/>
    <mergeCell ref="D39:K39"/>
    <mergeCell ref="D40:E40"/>
    <mergeCell ref="F40:F42"/>
    <mergeCell ref="G40:H40"/>
    <mergeCell ref="I40:I42"/>
    <mergeCell ref="J40:K40"/>
    <mergeCell ref="M28:M30"/>
    <mergeCell ref="N28:N30"/>
    <mergeCell ref="D33:K33"/>
    <mergeCell ref="D34:E34"/>
    <mergeCell ref="F34:F36"/>
    <mergeCell ref="G34:H34"/>
    <mergeCell ref="I34:I36"/>
    <mergeCell ref="J34:K34"/>
    <mergeCell ref="M34:M36"/>
    <mergeCell ref="N34:N36"/>
    <mergeCell ref="D27:K27"/>
    <mergeCell ref="D28:E28"/>
    <mergeCell ref="F28:F30"/>
    <mergeCell ref="G28:H28"/>
    <mergeCell ref="I28:I30"/>
    <mergeCell ref="J28:K28"/>
    <mergeCell ref="M15:M17"/>
    <mergeCell ref="N15:N17"/>
    <mergeCell ref="D21:K21"/>
    <mergeCell ref="D22:E22"/>
    <mergeCell ref="F22:F24"/>
    <mergeCell ref="G22:H22"/>
    <mergeCell ref="I22:I24"/>
    <mergeCell ref="J22:K22"/>
    <mergeCell ref="M22:M24"/>
    <mergeCell ref="N22:N24"/>
    <mergeCell ref="D14:K14"/>
    <mergeCell ref="D15:E15"/>
    <mergeCell ref="F15:F17"/>
    <mergeCell ref="G15:H15"/>
    <mergeCell ref="I15:I17"/>
    <mergeCell ref="J15:K15"/>
    <mergeCell ref="M3:M5"/>
    <mergeCell ref="N3:N5"/>
    <mergeCell ref="D8:K8"/>
    <mergeCell ref="D9:E9"/>
    <mergeCell ref="F9:F11"/>
    <mergeCell ref="G9:H9"/>
    <mergeCell ref="I9:I11"/>
    <mergeCell ref="J9:K9"/>
    <mergeCell ref="M9:M11"/>
    <mergeCell ref="N9:N11"/>
    <mergeCell ref="D2:K2"/>
    <mergeCell ref="D3:E3"/>
    <mergeCell ref="F3:F5"/>
    <mergeCell ref="G3:H3"/>
    <mergeCell ref="I3:I5"/>
    <mergeCell ref="J3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3FA4-178B-4643-AE08-48070F772ACB}">
  <dimension ref="B1:N69"/>
  <sheetViews>
    <sheetView tabSelected="1" topLeftCell="A35" zoomScale="70" zoomScaleNormal="70" workbookViewId="0">
      <selection activeCell="C51" sqref="C51"/>
    </sheetView>
  </sheetViews>
  <sheetFormatPr defaultRowHeight="14.5" x14ac:dyDescent="0.35"/>
  <cols>
    <col min="3" max="3" width="36.7265625" customWidth="1"/>
    <col min="4" max="4" width="26.6328125" customWidth="1"/>
    <col min="5" max="5" width="22" customWidth="1"/>
    <col min="7" max="7" width="23.90625" customWidth="1"/>
    <col min="8" max="8" width="20.6328125" customWidth="1"/>
    <col min="10" max="11" width="16.6328125" customWidth="1"/>
    <col min="13" max="13" width="9.36328125" bestFit="1" customWidth="1"/>
  </cols>
  <sheetData>
    <row r="1" spans="2:14" ht="15" thickBot="1" x14ac:dyDescent="0.4">
      <c r="B1" s="1"/>
      <c r="C1" s="1"/>
    </row>
    <row r="2" spans="2:14" ht="15" thickBot="1" x14ac:dyDescent="0.4">
      <c r="B2" s="3">
        <v>1</v>
      </c>
      <c r="C2" s="33" t="s">
        <v>39</v>
      </c>
      <c r="D2" s="30" t="s">
        <v>0</v>
      </c>
      <c r="E2" s="31"/>
      <c r="F2" s="31"/>
      <c r="G2" s="31"/>
      <c r="H2" s="31"/>
      <c r="I2" s="31"/>
      <c r="J2" s="31"/>
      <c r="K2" s="32"/>
      <c r="L2" s="4"/>
      <c r="M2" s="5" t="s">
        <v>6</v>
      </c>
      <c r="N2" s="6" t="s">
        <v>7</v>
      </c>
    </row>
    <row r="3" spans="2:14" ht="15" thickBot="1" x14ac:dyDescent="0.4">
      <c r="B3" s="2"/>
      <c r="C3" s="33" t="s">
        <v>40</v>
      </c>
      <c r="D3" s="28" t="s">
        <v>3</v>
      </c>
      <c r="E3" s="29"/>
      <c r="F3" s="13"/>
      <c r="G3" s="28" t="s">
        <v>4</v>
      </c>
      <c r="H3" s="29"/>
      <c r="I3" s="13"/>
      <c r="J3" s="28" t="s">
        <v>5</v>
      </c>
      <c r="K3" s="29"/>
      <c r="M3" s="16">
        <f>SUM(D5:E5,G5:H5,J5:K5)/60</f>
        <v>0.68333333333333335</v>
      </c>
      <c r="N3" s="19">
        <f>M3*2.5</f>
        <v>1.7083333333333335</v>
      </c>
    </row>
    <row r="4" spans="2:14" ht="15" thickBot="1" x14ac:dyDescent="0.4">
      <c r="B4" s="2"/>
      <c r="C4" s="33" t="s">
        <v>41</v>
      </c>
      <c r="D4" s="2" t="s">
        <v>1</v>
      </c>
      <c r="E4" s="2" t="s">
        <v>2</v>
      </c>
      <c r="F4" s="14"/>
      <c r="G4" s="2" t="s">
        <v>1</v>
      </c>
      <c r="H4" s="2" t="s">
        <v>2</v>
      </c>
      <c r="I4" s="14"/>
      <c r="J4" s="2" t="s">
        <v>1</v>
      </c>
      <c r="K4" s="2" t="s">
        <v>2</v>
      </c>
      <c r="M4" s="17"/>
      <c r="N4" s="20"/>
    </row>
    <row r="5" spans="2:14" ht="15" thickBot="1" x14ac:dyDescent="0.4">
      <c r="B5" s="2"/>
      <c r="C5" s="33" t="s">
        <v>42</v>
      </c>
      <c r="D5" s="2">
        <v>8</v>
      </c>
      <c r="E5" s="2">
        <v>8</v>
      </c>
      <c r="F5" s="15"/>
      <c r="G5" s="2">
        <v>7</v>
      </c>
      <c r="H5" s="2">
        <v>5</v>
      </c>
      <c r="I5" s="15"/>
      <c r="J5" s="2">
        <v>7</v>
      </c>
      <c r="K5" s="2">
        <v>6</v>
      </c>
      <c r="M5" s="18"/>
      <c r="N5" s="21"/>
    </row>
    <row r="6" spans="2:14" ht="15" thickBot="1" x14ac:dyDescent="0.4">
      <c r="C6" s="33" t="s">
        <v>43</v>
      </c>
      <c r="D6" t="s">
        <v>190</v>
      </c>
      <c r="E6" t="s">
        <v>116</v>
      </c>
      <c r="G6" t="s">
        <v>117</v>
      </c>
      <c r="H6" t="s">
        <v>118</v>
      </c>
      <c r="J6" t="s">
        <v>119</v>
      </c>
      <c r="K6" t="s">
        <v>191</v>
      </c>
    </row>
    <row r="7" spans="2:14" ht="15" thickBot="1" x14ac:dyDescent="0.4"/>
    <row r="8" spans="2:14" ht="15" thickBot="1" x14ac:dyDescent="0.4">
      <c r="B8" s="3">
        <v>2</v>
      </c>
      <c r="C8" s="39" t="s">
        <v>44</v>
      </c>
      <c r="D8" s="11" t="s">
        <v>0</v>
      </c>
      <c r="E8" s="11"/>
      <c r="F8" s="11"/>
      <c r="G8" s="11"/>
      <c r="H8" s="11"/>
      <c r="I8" s="11"/>
      <c r="J8" s="11"/>
      <c r="K8" s="11"/>
      <c r="L8" s="4"/>
      <c r="M8" s="5" t="s">
        <v>6</v>
      </c>
      <c r="N8" s="6" t="s">
        <v>7</v>
      </c>
    </row>
    <row r="9" spans="2:14" ht="15" thickBot="1" x14ac:dyDescent="0.4">
      <c r="B9" s="2"/>
      <c r="C9" s="39" t="s">
        <v>45</v>
      </c>
      <c r="D9" s="12" t="s">
        <v>3</v>
      </c>
      <c r="E9" s="12"/>
      <c r="F9" s="13"/>
      <c r="G9" s="12" t="s">
        <v>4</v>
      </c>
      <c r="H9" s="12"/>
      <c r="I9" s="13"/>
      <c r="J9" s="12" t="s">
        <v>5</v>
      </c>
      <c r="K9" s="12"/>
      <c r="M9" s="19">
        <f>SUM(D11:E11,G11:H11,J11:K11)/60</f>
        <v>0.28333333333333333</v>
      </c>
      <c r="N9" s="19">
        <f>M9*2.5</f>
        <v>0.70833333333333326</v>
      </c>
    </row>
    <row r="10" spans="2:14" ht="15" thickBot="1" x14ac:dyDescent="0.4">
      <c r="B10" s="2"/>
      <c r="C10" s="33" t="s">
        <v>46</v>
      </c>
      <c r="D10" s="2" t="s">
        <v>1</v>
      </c>
      <c r="E10" s="2" t="s">
        <v>2</v>
      </c>
      <c r="F10" s="14"/>
      <c r="G10" s="2" t="s">
        <v>1</v>
      </c>
      <c r="H10" s="2" t="s">
        <v>2</v>
      </c>
      <c r="I10" s="14"/>
      <c r="J10" s="2" t="s">
        <v>1</v>
      </c>
      <c r="K10" s="2" t="s">
        <v>2</v>
      </c>
      <c r="M10" s="20"/>
      <c r="N10" s="20"/>
    </row>
    <row r="11" spans="2:14" x14ac:dyDescent="0.35">
      <c r="B11" s="2"/>
      <c r="C11" s="2"/>
      <c r="D11" s="2">
        <v>7</v>
      </c>
      <c r="E11" s="2">
        <v>3</v>
      </c>
      <c r="F11" s="15"/>
      <c r="G11" s="2">
        <v>4</v>
      </c>
      <c r="H11" s="2">
        <v>3</v>
      </c>
      <c r="I11" s="15"/>
      <c r="J11" s="2">
        <v>0</v>
      </c>
      <c r="K11" s="2">
        <v>0</v>
      </c>
      <c r="M11" s="21"/>
      <c r="N11" s="21"/>
    </row>
    <row r="12" spans="2:14" x14ac:dyDescent="0.35">
      <c r="C12" s="9"/>
      <c r="D12" t="s">
        <v>120</v>
      </c>
      <c r="E12" t="s">
        <v>121</v>
      </c>
      <c r="G12" t="s">
        <v>122</v>
      </c>
      <c r="H12" t="s">
        <v>123</v>
      </c>
    </row>
    <row r="13" spans="2:14" ht="15" thickBot="1" x14ac:dyDescent="0.4">
      <c r="C13" s="9"/>
    </row>
    <row r="14" spans="2:14" ht="15" thickBot="1" x14ac:dyDescent="0.4">
      <c r="B14" s="3">
        <v>3</v>
      </c>
      <c r="C14" s="33" t="s">
        <v>50</v>
      </c>
      <c r="D14" s="11" t="s">
        <v>0</v>
      </c>
      <c r="E14" s="11"/>
      <c r="F14" s="11"/>
      <c r="G14" s="11"/>
      <c r="H14" s="11"/>
      <c r="I14" s="11"/>
      <c r="J14" s="11"/>
      <c r="K14" s="11"/>
      <c r="L14" s="4"/>
      <c r="M14" s="5" t="s">
        <v>6</v>
      </c>
      <c r="N14" s="6" t="s">
        <v>7</v>
      </c>
    </row>
    <row r="15" spans="2:14" ht="15" thickBot="1" x14ac:dyDescent="0.4">
      <c r="B15" s="2"/>
      <c r="C15" s="33" t="s">
        <v>49</v>
      </c>
      <c r="D15" s="12" t="s">
        <v>3</v>
      </c>
      <c r="E15" s="12"/>
      <c r="F15" s="13"/>
      <c r="G15" s="12" t="s">
        <v>4</v>
      </c>
      <c r="H15" s="12"/>
      <c r="I15" s="13"/>
      <c r="J15" s="12" t="s">
        <v>5</v>
      </c>
      <c r="K15" s="12"/>
      <c r="M15" s="19">
        <f>SUM(D17:E17,G17:H17,J17:K17)/60</f>
        <v>0.65</v>
      </c>
      <c r="N15" s="19">
        <f>M15*2.5</f>
        <v>1.625</v>
      </c>
    </row>
    <row r="16" spans="2:14" ht="15" thickBot="1" x14ac:dyDescent="0.4">
      <c r="B16" s="2"/>
      <c r="C16" s="33" t="s">
        <v>48</v>
      </c>
      <c r="D16" s="2" t="s">
        <v>1</v>
      </c>
      <c r="E16" s="2" t="s">
        <v>2</v>
      </c>
      <c r="F16" s="14"/>
      <c r="G16" s="2" t="s">
        <v>1</v>
      </c>
      <c r="H16" s="2" t="s">
        <v>2</v>
      </c>
      <c r="I16" s="14"/>
      <c r="J16" s="2" t="s">
        <v>1</v>
      </c>
      <c r="K16" s="2" t="s">
        <v>2</v>
      </c>
      <c r="M16" s="20"/>
      <c r="N16" s="20"/>
    </row>
    <row r="17" spans="2:14" ht="15" thickBot="1" x14ac:dyDescent="0.4">
      <c r="B17" s="2"/>
      <c r="C17" s="33" t="s">
        <v>47</v>
      </c>
      <c r="D17" s="2">
        <v>7</v>
      </c>
      <c r="E17" s="2">
        <v>7</v>
      </c>
      <c r="F17" s="15"/>
      <c r="G17" s="2">
        <v>7</v>
      </c>
      <c r="H17" s="2">
        <v>6</v>
      </c>
      <c r="I17" s="15"/>
      <c r="J17" s="2">
        <v>8</v>
      </c>
      <c r="K17" s="2">
        <v>4</v>
      </c>
      <c r="M17" s="21"/>
      <c r="N17" s="21"/>
    </row>
    <row r="18" spans="2:14" x14ac:dyDescent="0.35">
      <c r="B18" s="2"/>
      <c r="C18" s="10"/>
      <c r="D18" t="s">
        <v>124</v>
      </c>
      <c r="E18" t="s">
        <v>125</v>
      </c>
      <c r="G18" t="s">
        <v>192</v>
      </c>
      <c r="H18" t="s">
        <v>126</v>
      </c>
      <c r="J18" t="s">
        <v>127</v>
      </c>
      <c r="K18" t="s">
        <v>128</v>
      </c>
    </row>
    <row r="20" spans="2:14" ht="15" thickBot="1" x14ac:dyDescent="0.4"/>
    <row r="21" spans="2:14" ht="15" thickBot="1" x14ac:dyDescent="0.4">
      <c r="B21" s="3">
        <v>4</v>
      </c>
      <c r="C21" s="33" t="s">
        <v>55</v>
      </c>
      <c r="D21" s="11" t="s">
        <v>0</v>
      </c>
      <c r="E21" s="11"/>
      <c r="F21" s="11"/>
      <c r="G21" s="11"/>
      <c r="H21" s="11"/>
      <c r="I21" s="11"/>
      <c r="J21" s="11"/>
      <c r="K21" s="11"/>
      <c r="L21" s="4"/>
      <c r="M21" s="5" t="s">
        <v>6</v>
      </c>
      <c r="N21" s="6" t="s">
        <v>7</v>
      </c>
    </row>
    <row r="22" spans="2:14" ht="15" thickBot="1" x14ac:dyDescent="0.4">
      <c r="B22" s="2"/>
      <c r="C22" s="33" t="s">
        <v>54</v>
      </c>
      <c r="D22" s="12" t="s">
        <v>3</v>
      </c>
      <c r="E22" s="12"/>
      <c r="F22" s="13"/>
      <c r="G22" s="12" t="s">
        <v>4</v>
      </c>
      <c r="H22" s="12"/>
      <c r="I22" s="13"/>
      <c r="J22" s="12" t="s">
        <v>5</v>
      </c>
      <c r="K22" s="12"/>
      <c r="M22" s="19">
        <f>SUM(D24:E24,G24:H24,J24:K24)/60</f>
        <v>0.73333333333333328</v>
      </c>
      <c r="N22" s="19">
        <f>M22*2.5</f>
        <v>1.8333333333333333</v>
      </c>
    </row>
    <row r="23" spans="2:14" ht="15" thickBot="1" x14ac:dyDescent="0.4">
      <c r="B23" s="2"/>
      <c r="C23" s="33" t="s">
        <v>53</v>
      </c>
      <c r="D23" s="2" t="s">
        <v>1</v>
      </c>
      <c r="E23" s="2" t="s">
        <v>2</v>
      </c>
      <c r="F23" s="14"/>
      <c r="G23" s="2" t="s">
        <v>1</v>
      </c>
      <c r="H23" s="2" t="s">
        <v>2</v>
      </c>
      <c r="I23" s="14"/>
      <c r="J23" s="2" t="s">
        <v>1</v>
      </c>
      <c r="K23" s="2" t="s">
        <v>2</v>
      </c>
      <c r="M23" s="20"/>
      <c r="N23" s="20"/>
    </row>
    <row r="24" spans="2:14" ht="15" thickBot="1" x14ac:dyDescent="0.4">
      <c r="B24" s="2"/>
      <c r="C24" s="33" t="s">
        <v>52</v>
      </c>
      <c r="D24" s="2">
        <v>6</v>
      </c>
      <c r="E24" s="2">
        <v>8</v>
      </c>
      <c r="F24" s="15"/>
      <c r="G24" s="2">
        <v>8</v>
      </c>
      <c r="H24" s="2">
        <v>8</v>
      </c>
      <c r="I24" s="15"/>
      <c r="J24" s="2">
        <v>8</v>
      </c>
      <c r="K24" s="2">
        <v>6</v>
      </c>
      <c r="M24" s="21"/>
      <c r="N24" s="21"/>
    </row>
    <row r="25" spans="2:14" ht="15" thickBot="1" x14ac:dyDescent="0.4">
      <c r="C25" s="33" t="s">
        <v>51</v>
      </c>
      <c r="D25" t="s">
        <v>129</v>
      </c>
      <c r="E25" t="s">
        <v>193</v>
      </c>
      <c r="G25" t="s">
        <v>194</v>
      </c>
      <c r="H25" t="s">
        <v>130</v>
      </c>
      <c r="J25" t="s">
        <v>195</v>
      </c>
      <c r="K25" t="s">
        <v>196</v>
      </c>
    </row>
    <row r="26" spans="2:14" ht="15" thickBot="1" x14ac:dyDescent="0.4"/>
    <row r="27" spans="2:14" ht="15" thickBot="1" x14ac:dyDescent="0.4">
      <c r="B27" s="3">
        <v>5</v>
      </c>
      <c r="C27" s="33" t="s">
        <v>60</v>
      </c>
      <c r="D27" s="11" t="s">
        <v>0</v>
      </c>
      <c r="E27" s="11"/>
      <c r="F27" s="11"/>
      <c r="G27" s="11"/>
      <c r="H27" s="11"/>
      <c r="I27" s="11"/>
      <c r="J27" s="11"/>
      <c r="K27" s="11"/>
      <c r="L27" s="4"/>
      <c r="M27" s="5" t="s">
        <v>6</v>
      </c>
      <c r="N27" s="6" t="s">
        <v>7</v>
      </c>
    </row>
    <row r="28" spans="2:14" ht="15" thickBot="1" x14ac:dyDescent="0.4">
      <c r="B28" s="2"/>
      <c r="C28" s="33" t="s">
        <v>59</v>
      </c>
      <c r="D28" s="12" t="s">
        <v>3</v>
      </c>
      <c r="E28" s="12"/>
      <c r="F28" s="13"/>
      <c r="G28" s="12" t="s">
        <v>4</v>
      </c>
      <c r="H28" s="12"/>
      <c r="I28" s="13"/>
      <c r="J28" s="12" t="s">
        <v>5</v>
      </c>
      <c r="K28" s="12"/>
      <c r="M28" s="19">
        <f>SUM(D30:E30,G30:H30,J30:K30)/60</f>
        <v>0.65</v>
      </c>
      <c r="N28" s="19">
        <f>M28*2.5</f>
        <v>1.625</v>
      </c>
    </row>
    <row r="29" spans="2:14" ht="15" thickBot="1" x14ac:dyDescent="0.4">
      <c r="B29" s="2"/>
      <c r="C29" s="33" t="s">
        <v>58</v>
      </c>
      <c r="D29" s="2" t="s">
        <v>1</v>
      </c>
      <c r="E29" s="2" t="s">
        <v>2</v>
      </c>
      <c r="F29" s="14"/>
      <c r="G29" s="2" t="s">
        <v>1</v>
      </c>
      <c r="H29" s="2" t="s">
        <v>2</v>
      </c>
      <c r="I29" s="14"/>
      <c r="J29" s="2" t="s">
        <v>1</v>
      </c>
      <c r="K29" s="2" t="s">
        <v>2</v>
      </c>
      <c r="M29" s="20"/>
      <c r="N29" s="20"/>
    </row>
    <row r="30" spans="2:14" ht="15" thickBot="1" x14ac:dyDescent="0.4">
      <c r="B30" s="2"/>
      <c r="C30" s="39" t="s">
        <v>57</v>
      </c>
      <c r="D30" s="2">
        <v>6</v>
      </c>
      <c r="E30" s="2">
        <v>6</v>
      </c>
      <c r="F30" s="15"/>
      <c r="G30" s="2">
        <v>7</v>
      </c>
      <c r="H30" s="2">
        <v>7</v>
      </c>
      <c r="I30" s="15"/>
      <c r="J30" s="2">
        <v>6</v>
      </c>
      <c r="K30" s="2">
        <v>7</v>
      </c>
      <c r="M30" s="21"/>
      <c r="N30" s="21"/>
    </row>
    <row r="31" spans="2:14" ht="15" thickBot="1" x14ac:dyDescent="0.4">
      <c r="C31" s="39" t="s">
        <v>56</v>
      </c>
      <c r="D31" t="s">
        <v>197</v>
      </c>
      <c r="E31" t="s">
        <v>198</v>
      </c>
      <c r="F31" s="7"/>
      <c r="G31" t="s">
        <v>199</v>
      </c>
      <c r="H31" t="s">
        <v>200</v>
      </c>
      <c r="I31" s="7"/>
      <c r="J31" t="s">
        <v>132</v>
      </c>
      <c r="K31" t="s">
        <v>131</v>
      </c>
      <c r="M31" s="8"/>
      <c r="N31" s="8"/>
    </row>
    <row r="32" spans="2:14" ht="15" thickBot="1" x14ac:dyDescent="0.4"/>
    <row r="33" spans="2:14" ht="15" thickBot="1" x14ac:dyDescent="0.4">
      <c r="B33" s="3">
        <v>6</v>
      </c>
      <c r="C33" s="33" t="s">
        <v>65</v>
      </c>
      <c r="D33" s="11" t="s">
        <v>0</v>
      </c>
      <c r="E33" s="11"/>
      <c r="F33" s="11"/>
      <c r="G33" s="11"/>
      <c r="H33" s="11"/>
      <c r="I33" s="11"/>
      <c r="J33" s="11"/>
      <c r="K33" s="11"/>
      <c r="L33" s="4"/>
      <c r="M33" s="5" t="s">
        <v>6</v>
      </c>
      <c r="N33" s="6" t="s">
        <v>7</v>
      </c>
    </row>
    <row r="34" spans="2:14" ht="15" thickBot="1" x14ac:dyDescent="0.4">
      <c r="B34" s="2"/>
      <c r="C34" s="33" t="s">
        <v>64</v>
      </c>
      <c r="D34" s="12" t="s">
        <v>3</v>
      </c>
      <c r="E34" s="12"/>
      <c r="F34" s="13"/>
      <c r="G34" s="12" t="s">
        <v>4</v>
      </c>
      <c r="H34" s="12"/>
      <c r="I34" s="13"/>
      <c r="J34" s="12" t="s">
        <v>5</v>
      </c>
      <c r="K34" s="12"/>
      <c r="M34" s="19">
        <f>SUM(D36:E36,G36:H36,J36:K36)/60</f>
        <v>0.58333333333333337</v>
      </c>
      <c r="N34" s="19">
        <f>M34*2.5</f>
        <v>1.4583333333333335</v>
      </c>
    </row>
    <row r="35" spans="2:14" ht="15" thickBot="1" x14ac:dyDescent="0.4">
      <c r="B35" s="2"/>
      <c r="C35" s="33" t="s">
        <v>63</v>
      </c>
      <c r="D35" s="2" t="s">
        <v>1</v>
      </c>
      <c r="E35" s="2" t="s">
        <v>2</v>
      </c>
      <c r="F35" s="14"/>
      <c r="G35" s="2" t="s">
        <v>1</v>
      </c>
      <c r="H35" s="2" t="s">
        <v>2</v>
      </c>
      <c r="I35" s="14"/>
      <c r="J35" s="2" t="s">
        <v>1</v>
      </c>
      <c r="K35" s="2" t="s">
        <v>2</v>
      </c>
      <c r="M35" s="20"/>
      <c r="N35" s="20"/>
    </row>
    <row r="36" spans="2:14" ht="15" thickBot="1" x14ac:dyDescent="0.4">
      <c r="B36" s="2"/>
      <c r="C36" s="33" t="s">
        <v>62</v>
      </c>
      <c r="D36" s="2">
        <v>7</v>
      </c>
      <c r="E36" s="2">
        <v>6</v>
      </c>
      <c r="F36" s="15"/>
      <c r="G36" s="2">
        <v>7</v>
      </c>
      <c r="H36" s="2">
        <v>3</v>
      </c>
      <c r="I36" s="15"/>
      <c r="J36" s="2">
        <v>6</v>
      </c>
      <c r="K36" s="2">
        <v>6</v>
      </c>
      <c r="M36" s="21"/>
      <c r="N36" s="21"/>
    </row>
    <row r="37" spans="2:14" ht="15" thickBot="1" x14ac:dyDescent="0.4">
      <c r="C37" s="39" t="s">
        <v>61</v>
      </c>
      <c r="D37" t="s">
        <v>133</v>
      </c>
      <c r="E37" t="s">
        <v>201</v>
      </c>
      <c r="F37" s="7"/>
      <c r="G37" t="s">
        <v>202</v>
      </c>
      <c r="H37" t="s">
        <v>134</v>
      </c>
      <c r="I37" s="7"/>
      <c r="J37" t="s">
        <v>203</v>
      </c>
      <c r="K37" t="s">
        <v>135</v>
      </c>
      <c r="M37" s="8"/>
      <c r="N37" s="8"/>
    </row>
    <row r="38" spans="2:14" ht="15" thickBot="1" x14ac:dyDescent="0.4"/>
    <row r="39" spans="2:14" ht="15" thickBot="1" x14ac:dyDescent="0.4">
      <c r="B39" s="3">
        <v>7</v>
      </c>
      <c r="C39" s="33" t="s">
        <v>70</v>
      </c>
      <c r="D39" s="11" t="s">
        <v>0</v>
      </c>
      <c r="E39" s="11"/>
      <c r="F39" s="11"/>
      <c r="G39" s="11"/>
      <c r="H39" s="11"/>
      <c r="I39" s="11"/>
      <c r="J39" s="11"/>
      <c r="K39" s="11"/>
      <c r="L39" s="4"/>
      <c r="M39" s="5" t="s">
        <v>6</v>
      </c>
      <c r="N39" s="6" t="s">
        <v>7</v>
      </c>
    </row>
    <row r="40" spans="2:14" ht="15" thickBot="1" x14ac:dyDescent="0.4">
      <c r="B40" s="2"/>
      <c r="C40" s="33" t="s">
        <v>69</v>
      </c>
      <c r="D40" s="12" t="s">
        <v>3</v>
      </c>
      <c r="E40" s="12"/>
      <c r="F40" s="13"/>
      <c r="G40" s="12" t="s">
        <v>4</v>
      </c>
      <c r="H40" s="12"/>
      <c r="I40" s="13"/>
      <c r="J40" s="12" t="s">
        <v>5</v>
      </c>
      <c r="K40" s="12"/>
      <c r="M40" s="16">
        <f>SUM(D42:E42,G42:H42,J42:K42)/60</f>
        <v>0.68333333333333335</v>
      </c>
      <c r="N40" s="19">
        <f>M40*2.5</f>
        <v>1.7083333333333335</v>
      </c>
    </row>
    <row r="41" spans="2:14" ht="15" thickBot="1" x14ac:dyDescent="0.4">
      <c r="B41" s="2"/>
      <c r="C41" s="33" t="s">
        <v>68</v>
      </c>
      <c r="D41" s="2" t="s">
        <v>1</v>
      </c>
      <c r="E41" s="2" t="s">
        <v>2</v>
      </c>
      <c r="F41" s="14"/>
      <c r="G41" s="2" t="s">
        <v>1</v>
      </c>
      <c r="H41" s="2" t="s">
        <v>2</v>
      </c>
      <c r="I41" s="14"/>
      <c r="J41" s="2" t="s">
        <v>1</v>
      </c>
      <c r="K41" s="2" t="s">
        <v>2</v>
      </c>
      <c r="M41" s="17"/>
      <c r="N41" s="20"/>
    </row>
    <row r="42" spans="2:14" ht="15" thickBot="1" x14ac:dyDescent="0.4">
      <c r="B42" s="2"/>
      <c r="C42" s="39" t="s">
        <v>67</v>
      </c>
      <c r="D42" s="2">
        <v>8</v>
      </c>
      <c r="E42" s="2">
        <v>5</v>
      </c>
      <c r="F42" s="15"/>
      <c r="G42" s="2">
        <v>8</v>
      </c>
      <c r="H42" s="2">
        <v>6</v>
      </c>
      <c r="I42" s="15"/>
      <c r="J42" s="2">
        <v>7</v>
      </c>
      <c r="K42" s="2">
        <v>7</v>
      </c>
      <c r="M42" s="18"/>
      <c r="N42" s="21"/>
    </row>
    <row r="43" spans="2:14" ht="15" thickBot="1" x14ac:dyDescent="0.4">
      <c r="C43" s="39" t="s">
        <v>66</v>
      </c>
      <c r="D43" t="s">
        <v>204</v>
      </c>
      <c r="E43" t="s">
        <v>136</v>
      </c>
      <c r="G43" t="s">
        <v>137</v>
      </c>
      <c r="H43" t="s">
        <v>138</v>
      </c>
      <c r="J43" t="s">
        <v>205</v>
      </c>
      <c r="K43" t="s">
        <v>139</v>
      </c>
    </row>
    <row r="44" spans="2:14" ht="15" thickBot="1" x14ac:dyDescent="0.4"/>
    <row r="45" spans="2:14" ht="15" thickBot="1" x14ac:dyDescent="0.4">
      <c r="B45" s="3">
        <v>8</v>
      </c>
      <c r="C45" s="33" t="s">
        <v>75</v>
      </c>
      <c r="D45" s="11" t="s">
        <v>0</v>
      </c>
      <c r="E45" s="11"/>
      <c r="F45" s="11"/>
      <c r="G45" s="11"/>
      <c r="H45" s="11"/>
      <c r="I45" s="11"/>
      <c r="J45" s="11"/>
      <c r="K45" s="11"/>
      <c r="L45" s="4"/>
      <c r="M45" s="5" t="s">
        <v>6</v>
      </c>
      <c r="N45" s="6" t="s">
        <v>7</v>
      </c>
    </row>
    <row r="46" spans="2:14" ht="15" thickBot="1" x14ac:dyDescent="0.4">
      <c r="B46" s="2"/>
      <c r="C46" s="33" t="s">
        <v>74</v>
      </c>
      <c r="D46" s="12" t="s">
        <v>3</v>
      </c>
      <c r="E46" s="12"/>
      <c r="F46" s="13"/>
      <c r="G46" s="12" t="s">
        <v>4</v>
      </c>
      <c r="H46" s="12"/>
      <c r="I46" s="13"/>
      <c r="J46" s="12" t="s">
        <v>5</v>
      </c>
      <c r="K46" s="12"/>
      <c r="M46" s="19">
        <f>SUM(D48:E48,G48:H48,J48:K48)/60</f>
        <v>0.58333333333333337</v>
      </c>
      <c r="N46" s="16">
        <f>M46*2</f>
        <v>1.1666666666666667</v>
      </c>
    </row>
    <row r="47" spans="2:14" ht="15" thickBot="1" x14ac:dyDescent="0.4">
      <c r="B47" s="2"/>
      <c r="C47" s="33" t="s">
        <v>73</v>
      </c>
      <c r="D47" s="2" t="s">
        <v>1</v>
      </c>
      <c r="E47" s="2" t="s">
        <v>2</v>
      </c>
      <c r="F47" s="14"/>
      <c r="G47" s="2" t="s">
        <v>1</v>
      </c>
      <c r="H47" s="2" t="s">
        <v>2</v>
      </c>
      <c r="I47" s="14"/>
      <c r="J47" s="2" t="s">
        <v>1</v>
      </c>
      <c r="K47" s="2" t="s">
        <v>2</v>
      </c>
      <c r="M47" s="20"/>
      <c r="N47" s="17"/>
    </row>
    <row r="48" spans="2:14" ht="15" thickBot="1" x14ac:dyDescent="0.4">
      <c r="B48" s="2"/>
      <c r="C48" s="33" t="s">
        <v>72</v>
      </c>
      <c r="D48" s="2">
        <v>7</v>
      </c>
      <c r="E48" s="2">
        <v>5</v>
      </c>
      <c r="F48" s="15"/>
      <c r="G48" s="2">
        <v>4</v>
      </c>
      <c r="H48" s="2">
        <v>7</v>
      </c>
      <c r="I48" s="15"/>
      <c r="J48" s="2">
        <v>5</v>
      </c>
      <c r="K48" s="2">
        <v>7</v>
      </c>
      <c r="M48" s="21"/>
      <c r="N48" s="18"/>
    </row>
    <row r="49" spans="2:14" ht="15" thickBot="1" x14ac:dyDescent="0.4">
      <c r="C49" s="33" t="s">
        <v>71</v>
      </c>
      <c r="D49" t="s">
        <v>140</v>
      </c>
      <c r="E49" t="s">
        <v>141</v>
      </c>
      <c r="G49" t="s">
        <v>206</v>
      </c>
      <c r="H49" t="s">
        <v>142</v>
      </c>
      <c r="J49" t="s">
        <v>144</v>
      </c>
      <c r="K49" t="s">
        <v>143</v>
      </c>
    </row>
    <row r="50" spans="2:14" ht="15" thickBot="1" x14ac:dyDescent="0.4"/>
    <row r="51" spans="2:14" ht="15" thickBot="1" x14ac:dyDescent="0.4">
      <c r="B51" s="3">
        <v>9</v>
      </c>
      <c r="C51" s="33" t="s">
        <v>77</v>
      </c>
      <c r="D51" s="11" t="s">
        <v>0</v>
      </c>
      <c r="E51" s="11"/>
      <c r="F51" s="11"/>
      <c r="G51" s="11"/>
      <c r="H51" s="11"/>
      <c r="I51" s="11"/>
      <c r="J51" s="11"/>
      <c r="K51" s="11"/>
      <c r="L51" s="4"/>
      <c r="M51" s="5" t="s">
        <v>6</v>
      </c>
      <c r="N51" s="6" t="s">
        <v>7</v>
      </c>
    </row>
    <row r="52" spans="2:14" ht="15" thickBot="1" x14ac:dyDescent="0.4">
      <c r="B52" s="2"/>
      <c r="C52" s="33" t="s">
        <v>76</v>
      </c>
      <c r="D52" s="12" t="s">
        <v>3</v>
      </c>
      <c r="E52" s="12"/>
      <c r="F52" s="13"/>
      <c r="G52" s="12" t="s">
        <v>4</v>
      </c>
      <c r="H52" s="12"/>
      <c r="I52" s="13"/>
      <c r="J52" s="12" t="s">
        <v>5</v>
      </c>
      <c r="K52" s="12"/>
      <c r="M52" s="19">
        <f>SUM(D54:E54,G54:H54,J54:K54)/60</f>
        <v>0.51666666666666672</v>
      </c>
      <c r="N52" s="19">
        <f>M52*2</f>
        <v>1.0333333333333334</v>
      </c>
    </row>
    <row r="53" spans="2:14" x14ac:dyDescent="0.35">
      <c r="B53" s="2"/>
      <c r="C53" s="2"/>
      <c r="D53" s="2" t="s">
        <v>1</v>
      </c>
      <c r="E53" s="2" t="s">
        <v>2</v>
      </c>
      <c r="F53" s="14"/>
      <c r="G53" s="2" t="s">
        <v>1</v>
      </c>
      <c r="H53" s="2" t="s">
        <v>2</v>
      </c>
      <c r="I53" s="14"/>
      <c r="J53" s="2" t="s">
        <v>1</v>
      </c>
      <c r="K53" s="2" t="s">
        <v>2</v>
      </c>
      <c r="M53" s="20"/>
      <c r="N53" s="20"/>
    </row>
    <row r="54" spans="2:14" x14ac:dyDescent="0.35">
      <c r="B54" s="2"/>
      <c r="C54" s="2"/>
      <c r="D54" s="2">
        <v>5</v>
      </c>
      <c r="E54" s="2">
        <v>8</v>
      </c>
      <c r="F54" s="15"/>
      <c r="G54" s="2">
        <v>5</v>
      </c>
      <c r="H54" s="2">
        <v>6</v>
      </c>
      <c r="I54" s="15"/>
      <c r="J54" s="2">
        <v>4</v>
      </c>
      <c r="K54" s="2">
        <v>3</v>
      </c>
      <c r="M54" s="21"/>
      <c r="N54" s="21"/>
    </row>
    <row r="55" spans="2:14" x14ac:dyDescent="0.35">
      <c r="C55" s="9"/>
      <c r="D55" t="s">
        <v>145</v>
      </c>
      <c r="E55" t="s">
        <v>146</v>
      </c>
      <c r="G55" t="s">
        <v>148</v>
      </c>
      <c r="H55" t="s">
        <v>147</v>
      </c>
      <c r="J55" t="s">
        <v>149</v>
      </c>
      <c r="K55" t="s">
        <v>150</v>
      </c>
    </row>
    <row r="57" spans="2:14" x14ac:dyDescent="0.35">
      <c r="C57" s="9"/>
    </row>
    <row r="58" spans="2:14" ht="15" thickBot="1" x14ac:dyDescent="0.4"/>
    <row r="59" spans="2:14" ht="15" thickBot="1" x14ac:dyDescent="0.4">
      <c r="B59" s="3">
        <v>10</v>
      </c>
      <c r="C59" s="33" t="s">
        <v>82</v>
      </c>
      <c r="D59" s="11" t="s">
        <v>0</v>
      </c>
      <c r="E59" s="11"/>
      <c r="F59" s="11"/>
      <c r="G59" s="11"/>
      <c r="H59" s="11"/>
      <c r="I59" s="11"/>
      <c r="J59" s="11"/>
      <c r="K59" s="11"/>
      <c r="L59" s="4"/>
      <c r="M59" s="5" t="s">
        <v>6</v>
      </c>
      <c r="N59" s="6" t="s">
        <v>7</v>
      </c>
    </row>
    <row r="60" spans="2:14" ht="15" thickBot="1" x14ac:dyDescent="0.4">
      <c r="B60" s="2"/>
      <c r="C60" s="33" t="s">
        <v>81</v>
      </c>
      <c r="D60" s="12" t="s">
        <v>3</v>
      </c>
      <c r="E60" s="12"/>
      <c r="F60" s="13"/>
      <c r="G60" s="12" t="s">
        <v>4</v>
      </c>
      <c r="H60" s="12"/>
      <c r="I60" s="13"/>
      <c r="J60" s="12" t="s">
        <v>5</v>
      </c>
      <c r="K60" s="12"/>
      <c r="M60" s="19">
        <f>SUM(D62:E62,G62:H62,J62:K62)/60</f>
        <v>0.58333333333333337</v>
      </c>
      <c r="N60" s="19">
        <f>M60*2</f>
        <v>1.1666666666666667</v>
      </c>
    </row>
    <row r="61" spans="2:14" ht="15" thickBot="1" x14ac:dyDescent="0.4">
      <c r="B61" s="2"/>
      <c r="C61" s="33" t="s">
        <v>80</v>
      </c>
      <c r="D61" s="2" t="s">
        <v>1</v>
      </c>
      <c r="E61" s="2" t="s">
        <v>2</v>
      </c>
      <c r="F61" s="14"/>
      <c r="G61" s="2" t="s">
        <v>1</v>
      </c>
      <c r="H61" s="2" t="s">
        <v>2</v>
      </c>
      <c r="I61" s="14"/>
      <c r="J61" s="2" t="s">
        <v>1</v>
      </c>
      <c r="K61" s="2" t="s">
        <v>2</v>
      </c>
      <c r="M61" s="20"/>
      <c r="N61" s="20"/>
    </row>
    <row r="62" spans="2:14" ht="15" thickBot="1" x14ac:dyDescent="0.4">
      <c r="B62" s="2"/>
      <c r="C62" s="33" t="s">
        <v>79</v>
      </c>
      <c r="D62" s="2">
        <v>7</v>
      </c>
      <c r="E62" s="2">
        <v>8</v>
      </c>
      <c r="F62" s="15"/>
      <c r="G62" s="2">
        <v>4</v>
      </c>
      <c r="H62" s="2">
        <v>4</v>
      </c>
      <c r="I62" s="15"/>
      <c r="J62" s="2">
        <v>6</v>
      </c>
      <c r="K62" s="2">
        <v>6</v>
      </c>
      <c r="M62" s="21"/>
      <c r="N62" s="21"/>
    </row>
    <row r="63" spans="2:14" ht="15" thickBot="1" x14ac:dyDescent="0.4">
      <c r="C63" s="33" t="s">
        <v>78</v>
      </c>
      <c r="D63" t="s">
        <v>151</v>
      </c>
      <c r="E63" t="s">
        <v>152</v>
      </c>
      <c r="G63" t="s">
        <v>154</v>
      </c>
      <c r="H63" t="s">
        <v>153</v>
      </c>
      <c r="J63" t="s">
        <v>185</v>
      </c>
      <c r="K63" t="s">
        <v>186</v>
      </c>
    </row>
    <row r="64" spans="2:14" ht="15" thickBot="1" x14ac:dyDescent="0.4"/>
    <row r="65" spans="2:14" ht="15" thickBot="1" x14ac:dyDescent="0.4">
      <c r="B65" s="3">
        <v>11</v>
      </c>
      <c r="C65" s="33" t="s">
        <v>84</v>
      </c>
      <c r="D65" s="11" t="s">
        <v>0</v>
      </c>
      <c r="E65" s="11"/>
      <c r="F65" s="11"/>
      <c r="G65" s="11"/>
      <c r="H65" s="11"/>
      <c r="I65" s="11"/>
      <c r="J65" s="11"/>
      <c r="K65" s="11"/>
      <c r="L65" s="4"/>
      <c r="M65" s="5" t="s">
        <v>6</v>
      </c>
      <c r="N65" s="6" t="s">
        <v>7</v>
      </c>
    </row>
    <row r="66" spans="2:14" ht="15" thickBot="1" x14ac:dyDescent="0.4">
      <c r="B66" s="2"/>
      <c r="C66" s="33" t="s">
        <v>83</v>
      </c>
      <c r="D66" s="12" t="s">
        <v>3</v>
      </c>
      <c r="E66" s="12"/>
      <c r="F66" s="13"/>
      <c r="G66" s="12" t="s">
        <v>4</v>
      </c>
      <c r="H66" s="12"/>
      <c r="I66" s="13"/>
      <c r="J66" s="12" t="s">
        <v>5</v>
      </c>
      <c r="K66" s="12"/>
      <c r="M66" s="19">
        <f>SUM(D68:E68,G68:H68,J68:K68)/60</f>
        <v>0.51666666666666672</v>
      </c>
      <c r="N66" s="19">
        <f>M66*2</f>
        <v>1.0333333333333334</v>
      </c>
    </row>
    <row r="67" spans="2:14" x14ac:dyDescent="0.35">
      <c r="B67" s="2"/>
      <c r="C67" s="2"/>
      <c r="D67" s="2" t="s">
        <v>1</v>
      </c>
      <c r="E67" s="2" t="s">
        <v>2</v>
      </c>
      <c r="F67" s="14"/>
      <c r="G67" s="2" t="s">
        <v>1</v>
      </c>
      <c r="H67" s="2" t="s">
        <v>2</v>
      </c>
      <c r="I67" s="14"/>
      <c r="J67" s="2" t="s">
        <v>1</v>
      </c>
      <c r="K67" s="2" t="s">
        <v>2</v>
      </c>
      <c r="M67" s="20"/>
      <c r="N67" s="20"/>
    </row>
    <row r="68" spans="2:14" x14ac:dyDescent="0.35">
      <c r="B68" s="2"/>
      <c r="C68" s="2"/>
      <c r="D68" s="2">
        <v>7</v>
      </c>
      <c r="E68" s="2">
        <v>7</v>
      </c>
      <c r="F68" s="15"/>
      <c r="G68" s="2">
        <v>6</v>
      </c>
      <c r="H68" s="2">
        <v>3</v>
      </c>
      <c r="I68" s="15"/>
      <c r="J68" s="2">
        <v>4</v>
      </c>
      <c r="K68" s="2">
        <v>4</v>
      </c>
      <c r="M68" s="21"/>
      <c r="N68" s="21"/>
    </row>
    <row r="69" spans="2:14" x14ac:dyDescent="0.35">
      <c r="D69" t="s">
        <v>187</v>
      </c>
      <c r="E69" t="s">
        <v>155</v>
      </c>
      <c r="G69" t="s">
        <v>157</v>
      </c>
      <c r="H69" t="s">
        <v>156</v>
      </c>
      <c r="J69" t="s">
        <v>188</v>
      </c>
      <c r="K69" t="s">
        <v>189</v>
      </c>
    </row>
  </sheetData>
  <mergeCells count="88">
    <mergeCell ref="M60:M62"/>
    <mergeCell ref="N60:N62"/>
    <mergeCell ref="D65:K65"/>
    <mergeCell ref="D66:E66"/>
    <mergeCell ref="F66:F68"/>
    <mergeCell ref="G66:H66"/>
    <mergeCell ref="I66:I68"/>
    <mergeCell ref="J66:K66"/>
    <mergeCell ref="M66:M68"/>
    <mergeCell ref="N66:N68"/>
    <mergeCell ref="D59:K59"/>
    <mergeCell ref="D60:E60"/>
    <mergeCell ref="F60:F62"/>
    <mergeCell ref="G60:H60"/>
    <mergeCell ref="I60:I62"/>
    <mergeCell ref="J60:K60"/>
    <mergeCell ref="M52:M54"/>
    <mergeCell ref="N52:N54"/>
    <mergeCell ref="D51:K51"/>
    <mergeCell ref="D52:E52"/>
    <mergeCell ref="F52:F54"/>
    <mergeCell ref="G52:H52"/>
    <mergeCell ref="I52:I54"/>
    <mergeCell ref="J52:K52"/>
    <mergeCell ref="M40:M42"/>
    <mergeCell ref="N40:N42"/>
    <mergeCell ref="D45:K45"/>
    <mergeCell ref="D46:E46"/>
    <mergeCell ref="F46:F48"/>
    <mergeCell ref="G46:H46"/>
    <mergeCell ref="I46:I48"/>
    <mergeCell ref="J46:K46"/>
    <mergeCell ref="M46:M48"/>
    <mergeCell ref="N46:N48"/>
    <mergeCell ref="D39:K39"/>
    <mergeCell ref="D40:E40"/>
    <mergeCell ref="F40:F42"/>
    <mergeCell ref="G40:H40"/>
    <mergeCell ref="I40:I42"/>
    <mergeCell ref="J40:K40"/>
    <mergeCell ref="M28:M30"/>
    <mergeCell ref="N28:N30"/>
    <mergeCell ref="D33:K33"/>
    <mergeCell ref="D34:E34"/>
    <mergeCell ref="F34:F36"/>
    <mergeCell ref="G34:H34"/>
    <mergeCell ref="I34:I36"/>
    <mergeCell ref="J34:K34"/>
    <mergeCell ref="M34:M36"/>
    <mergeCell ref="N34:N36"/>
    <mergeCell ref="D27:K27"/>
    <mergeCell ref="D28:E28"/>
    <mergeCell ref="F28:F30"/>
    <mergeCell ref="G28:H28"/>
    <mergeCell ref="I28:I30"/>
    <mergeCell ref="J28:K28"/>
    <mergeCell ref="M15:M17"/>
    <mergeCell ref="N15:N17"/>
    <mergeCell ref="D21:K21"/>
    <mergeCell ref="D22:E22"/>
    <mergeCell ref="F22:F24"/>
    <mergeCell ref="G22:H22"/>
    <mergeCell ref="I22:I24"/>
    <mergeCell ref="J22:K22"/>
    <mergeCell ref="M22:M24"/>
    <mergeCell ref="N22:N24"/>
    <mergeCell ref="D14:K14"/>
    <mergeCell ref="D15:E15"/>
    <mergeCell ref="F15:F17"/>
    <mergeCell ref="G15:H15"/>
    <mergeCell ref="I15:I17"/>
    <mergeCell ref="J15:K15"/>
    <mergeCell ref="M3:M5"/>
    <mergeCell ref="N3:N5"/>
    <mergeCell ref="D8:K8"/>
    <mergeCell ref="D9:E9"/>
    <mergeCell ref="F9:F11"/>
    <mergeCell ref="G9:H9"/>
    <mergeCell ref="I9:I11"/>
    <mergeCell ref="J9:K9"/>
    <mergeCell ref="M9:M11"/>
    <mergeCell ref="N9:N11"/>
    <mergeCell ref="D2:K2"/>
    <mergeCell ref="D3:E3"/>
    <mergeCell ref="F3:F5"/>
    <mergeCell ref="G3:H3"/>
    <mergeCell ref="I3:I5"/>
    <mergeCell ref="J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 C</vt:lpstr>
      <vt:lpstr>Section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Zunaira Saqib</dc:creator>
  <cp:lastModifiedBy>Dr.  ZUNAIRA SAQIB</cp:lastModifiedBy>
  <dcterms:created xsi:type="dcterms:W3CDTF">2015-06-05T18:17:20Z</dcterms:created>
  <dcterms:modified xsi:type="dcterms:W3CDTF">2024-03-08T16:04:47Z</dcterms:modified>
</cp:coreProperties>
</file>